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e18706a73630840/Documents/Project/"/>
    </mc:Choice>
  </mc:AlternateContent>
  <xr:revisionPtr revIDLastSave="4" documentId="13_ncr:1_{AAE280C3-2B60-455B-A6A2-F2CC29D9D639}" xr6:coauthVersionLast="47" xr6:coauthVersionMax="47" xr10:uidLastSave="{0A8BAF13-C12D-47BD-9F69-E4AA77AC512F}"/>
  <bookViews>
    <workbookView xWindow="-110" yWindow="-110" windowWidth="19420" windowHeight="11500" tabRatio="500" activeTab="1" xr2:uid="{00000000-000D-0000-FFFF-FFFF00000000}"/>
  </bookViews>
  <sheets>
    <sheet name="Master_Sheet" sheetId="1" r:id="rId1"/>
    <sheet name="Attendance_Consolidated" sheetId="2" r:id="rId2"/>
    <sheet name="Evaluation-1" sheetId="3" r:id="rId3"/>
    <sheet name="Group_Members_List" sheetId="4" r:id="rId4"/>
    <sheet name="Mr. Akhilesh Kumar Srivastava" sheetId="5" r:id="rId5"/>
    <sheet name="Ms. Ayushi Agarwal" sheetId="6" r:id="rId6"/>
    <sheet name="Ms. Babli Kumari" sheetId="7" r:id="rId7"/>
    <sheet name="Mr. Deepak Kanojia" sheetId="8" r:id="rId8"/>
    <sheet name="Dr. Shanu Sharma" sheetId="9" r:id="rId9"/>
    <sheet name="Dr. Anil Kumar Dubey" sheetId="10" r:id="rId10"/>
    <sheet name="Dr. Rohit Rastogi" sheetId="11" r:id="rId11"/>
    <sheet name="Mr. Devendra Kumar Misra" sheetId="12" r:id="rId12"/>
    <sheet name="Mr. Kaushal Kumar" sheetId="13" r:id="rId13"/>
    <sheet name="Mr. Suvyan Chatterjee" sheetId="14" r:id="rId14"/>
    <sheet name="Ms. Harsiddhi Singh Dev" sheetId="15" r:id="rId15"/>
    <sheet name="Ms. Madhvi Gaur" sheetId="16" r:id="rId16"/>
    <sheet name="Ms. Malvika Gupta" sheetId="17" r:id="rId17"/>
    <sheet name="Dr. Mandeep Singh Katre" sheetId="18" r:id="rId18"/>
    <sheet name="Mr. Abhishek Kumar Shukla" sheetId="19" r:id="rId19"/>
    <sheet name="Mr. Mayank Mittal" sheetId="20" r:id="rId20"/>
    <sheet name="Mr.Alok patel" sheetId="21" r:id="rId21"/>
    <sheet name="Ms. Akshita Sharma" sheetId="22" r:id="rId22"/>
    <sheet name="Ms. Bharati Shukla" sheetId="23" r:id="rId23"/>
    <sheet name="Ms. Shipra Guatam" sheetId="24" r:id="rId24"/>
    <sheet name="Ms. Tanushri" sheetId="25" r:id="rId25"/>
    <sheet name="Ms. Nidhi Yadav" sheetId="26" r:id="rId26"/>
    <sheet name="Mr. PRASHANT KUMAR SINGH" sheetId="27" r:id="rId27"/>
    <sheet name="Mr. Rahul Kumar" sheetId="28" r:id="rId28"/>
    <sheet name="Mr. Ravi Sikka" sheetId="29" r:id="rId29"/>
    <sheet name="Mr. Ritin Behl" sheetId="30" r:id="rId30"/>
    <sheet name="Ms. Sarita Yadav" sheetId="31" r:id="rId31"/>
    <sheet name="Ms. Shivani Trivedi" sheetId="32" r:id="rId32"/>
    <sheet name="Ms. Shweta Singh" sheetId="33" r:id="rId33"/>
    <sheet name="Mr. Sumit Agarwal" sheetId="34" r:id="rId34"/>
    <sheet name="Mr. Vikas Maurya" sheetId="35" r:id="rId35"/>
    <sheet name="Mr. Abhishek Yadav" sheetId="36" r:id="rId36"/>
    <sheet name="Att - Akhilesh Kumar Srivastava" sheetId="37" r:id="rId37"/>
    <sheet name="Att - Ms. Ayushi Agarwal" sheetId="38" r:id="rId38"/>
    <sheet name="Att - Ms. Babli Kumari" sheetId="39" r:id="rId39"/>
    <sheet name="Att - Mr. Deepak Kanojia" sheetId="40" r:id="rId40"/>
    <sheet name="Att - Dr. Shanu Sharma" sheetId="41" r:id="rId41"/>
    <sheet name="Att - Dr. Anil Kumar Dubey" sheetId="42" r:id="rId42"/>
    <sheet name="Att - Dr. Rohit Rastogi" sheetId="43" r:id="rId43"/>
    <sheet name="Att - Mr. Devendra Kumar Misra" sheetId="44" r:id="rId44"/>
    <sheet name="Att - Mr. Kaushal Kumar" sheetId="45" r:id="rId45"/>
    <sheet name="Att - Mr. Suvyan Chatterjee" sheetId="46" r:id="rId46"/>
    <sheet name="Att - Ms. Harsiddhi Singh Dev" sheetId="47" r:id="rId47"/>
    <sheet name="Att - Ms. Madhvi Gaur" sheetId="48" r:id="rId48"/>
    <sheet name="Att - Ms. Malvika Gupta" sheetId="49" r:id="rId49"/>
    <sheet name="Att - Dr. Mandeep Singh Katre" sheetId="50" r:id="rId50"/>
    <sheet name="Att - Mr. Abhishek Kumar Shukla" sheetId="51" r:id="rId51"/>
    <sheet name="Att - Mr. Mayank Mittal" sheetId="52" r:id="rId52"/>
    <sheet name="Att - Mr.Alok patel" sheetId="53" r:id="rId53"/>
    <sheet name="Att - Ms. Akshita Sharma" sheetId="54" r:id="rId54"/>
    <sheet name="Att - Ms. Bharati Shukla" sheetId="55" r:id="rId55"/>
    <sheet name="Att - Ms. Shipra Guatam" sheetId="56" r:id="rId56"/>
    <sheet name="Att - Ms. Tanushri" sheetId="57" r:id="rId57"/>
    <sheet name="Att - Ms. Nidhi Yadav" sheetId="58" r:id="rId58"/>
    <sheet name="Att - Mr. PRASHANT KUMAR SINGH" sheetId="59" r:id="rId59"/>
    <sheet name="Att - Mr. Rahul Kumar" sheetId="60" r:id="rId60"/>
    <sheet name="Att - Mr. Ravi Sikka" sheetId="61" r:id="rId61"/>
    <sheet name="Att - Mr. Ritin Behl" sheetId="62" r:id="rId62"/>
    <sheet name="Att - Ms. Sarita Yadav" sheetId="63" r:id="rId63"/>
    <sheet name="Att - Ms. Shivani Trivedi" sheetId="64" r:id="rId64"/>
    <sheet name="Att - Ms. Shweta Singh" sheetId="65" r:id="rId65"/>
    <sheet name="Att - Mr. Sumit Agarwal" sheetId="66" r:id="rId66"/>
    <sheet name="Att - Mr. Vikas Maurya" sheetId="67" r:id="rId67"/>
    <sheet name="Att - Mr. Abhishek Yadav" sheetId="68" r:id="rId68"/>
    <sheet name="Hardik Bhardwaj_0481" sheetId="69" r:id="rId69"/>
    <sheet name="Divyansh Chauhan_0439" sheetId="70" r:id="rId70"/>
    <sheet name="Harsh Gupta_0486" sheetId="71" r:id="rId71"/>
    <sheet name="Nitya Dutta_0769" sheetId="72" r:id="rId72"/>
    <sheet name="Gaurav singh_0468" sheetId="73" r:id="rId73"/>
    <sheet name="Karn singh_0564" sheetId="74" r:id="rId74"/>
    <sheet name="Kartik Bharadwaj_0566" sheetId="75" r:id="rId75"/>
    <sheet name="Jay Prakash Yadav_0547" sheetId="76" r:id="rId76"/>
    <sheet name="Pushkar Khandelwal_0866" sheetId="77" r:id="rId77"/>
    <sheet name="Parth Gupta_0788" sheetId="78" r:id="rId78"/>
    <sheet name="Nitin Chauhan_0764" sheetId="79" r:id="rId79"/>
    <sheet name="Pushkar Goel_0865" sheetId="80" r:id="rId80"/>
    <sheet name="Manish Jha_0659" sheetId="81" r:id="rId81"/>
    <sheet name="Mani Aggarwal_0658" sheetId="82" r:id="rId82"/>
    <sheet name="Masvi Dhiman_0656" sheetId="83" r:id="rId83"/>
    <sheet name="Mudit Chaturvedi_0712" sheetId="84" r:id="rId84"/>
    <sheet name="Khushi Tyagi_0603" sheetId="85" r:id="rId85"/>
    <sheet name="Krish Bansal_0610" sheetId="86" r:id="rId86"/>
    <sheet name="Khushi Jain_0596" sheetId="87" r:id="rId87"/>
    <sheet name="Khushi_0594" sheetId="88" r:id="rId88"/>
    <sheet name="Kaustubh Sharma_0587" sheetId="89" r:id="rId89"/>
    <sheet name="Kaustubh pathak_0586" sheetId="90" r:id="rId90"/>
    <sheet name="Kaustubh singh_0588" sheetId="91" r:id="rId91"/>
    <sheet name="Kushagra dubey_0635" sheetId="92" r:id="rId92"/>
    <sheet name="Krish Varshney_0623" sheetId="93" r:id="rId93"/>
    <sheet name="Love yadav_0646" sheetId="94" r:id="rId94"/>
    <sheet name="Lakshay kashyap_0639" sheetId="95" r:id="rId95"/>
    <sheet name="Karun pandey_0579" sheetId="96" r:id="rId96"/>
    <sheet name="Krish mavi_0619" sheetId="97" r:id="rId97"/>
    <sheet name="Kartik tyagi_0574" sheetId="98" r:id="rId98"/>
    <sheet name="Kukkala shalom pradeep_0629" sheetId="99" r:id="rId99"/>
    <sheet name="Kashish sharma_0583" sheetId="100" r:id="rId100"/>
    <sheet name="Naincy Sunilkumar Maurya_0726" sheetId="101" r:id="rId101"/>
    <sheet name="Pallavi Kushwaha_0780" sheetId="102" r:id="rId102"/>
    <sheet name="Palak Singh_0778" sheetId="103" r:id="rId103"/>
    <sheet name="Navya Garg_0738" sheetId="104" r:id="rId104"/>
    <sheet name="MOHAMMAD RAYYAN_0695" sheetId="105" r:id="rId105"/>
    <sheet name="MOHAMMAD KAIF_0693" sheetId="106" r:id="rId106"/>
    <sheet name="MOHAMMAD ZAID_0697" sheetId="107" r:id="rId107"/>
    <sheet name="Ekta Jamloki_0456" sheetId="108" r:id="rId108"/>
    <sheet name="Divyanshi Rajput_0448" sheetId="109" r:id="rId109"/>
    <sheet name="Luven Sharma_0647" sheetId="110" r:id="rId110"/>
    <sheet name="Krish Pandey_0620" sheetId="111" r:id="rId111"/>
    <sheet name="Khushboo_0593" sheetId="112" r:id="rId112"/>
    <sheet name="Khushi Poddar_0598" sheetId="113" r:id="rId113"/>
    <sheet name="Khushi Sharma_0600" sheetId="114" r:id="rId114"/>
    <sheet name="Kartik Pansari_0572" sheetId="115" r:id="rId115"/>
    <sheet name="Khushi Tiwari_0602" sheetId="116" r:id="rId116"/>
    <sheet name="Krish Shrivastava_0613" sheetId="117" r:id="rId117"/>
    <sheet name="Harsh chauhan_0484" sheetId="118" r:id="rId118"/>
    <sheet name="Nikhil Rawat_0747" sheetId="119" r:id="rId119"/>
    <sheet name="Nikhil Dev Singh_0745" sheetId="120" r:id="rId120"/>
    <sheet name="Parth Singh_0790" sheetId="121" r:id="rId121"/>
    <sheet name="Nishant gar_0759" sheetId="122" r:id="rId122"/>
    <sheet name="Jatin Raghav_0546" sheetId="123" r:id="rId123"/>
    <sheet name="Harshit Rohilla_0511" sheetId="124" r:id="rId124"/>
    <sheet name="PARTH SINGH_0791" sheetId="125" r:id="rId125"/>
    <sheet name="Omji_0776" sheetId="126" r:id="rId126"/>
    <sheet name="Nilakshi Choudhary_0753" sheetId="127" r:id="rId127"/>
    <sheet name="Nishant kumar_0758" sheetId="128" r:id="rId128"/>
    <sheet name="Manvendra Singh_0670" sheetId="129" r:id="rId129"/>
    <sheet name="Manuranjan Kumar_0669" sheetId="130" r:id="rId130"/>
    <sheet name="Manish verma_0661" sheetId="131" r:id="rId131"/>
    <sheet name="Mansi Yadav_0667" sheetId="132" r:id="rId132"/>
    <sheet name="HARSH VARDHAN_0499" sheetId="133" r:id="rId133"/>
    <sheet name="Kanishk pandey_0559" sheetId="134" r:id="rId134"/>
    <sheet name="Hasin alam_0517" sheetId="135" r:id="rId135"/>
    <sheet name="Hansika Goel_0480" sheetId="136" r:id="rId136"/>
    <sheet name="Komal_0607" sheetId="137" r:id="rId137"/>
    <sheet name="Katyayani Singh_0584" sheetId="138" r:id="rId138"/>
    <sheet name="lin Tomar_0727" sheetId="139" r:id="rId139"/>
    <sheet name="Parth upadhay_0793" sheetId="140" r:id="rId140"/>
    <sheet name="Gulshan Kumar_0477" sheetId="141" r:id="rId141"/>
    <sheet name="Harsh Maurya_0493" sheetId="142" r:id="rId142"/>
    <sheet name="Harsh Kushwaha_0491" sheetId="143" r:id="rId143"/>
    <sheet name="Harsh Sahu_0495" sheetId="144" r:id="rId144"/>
    <sheet name="Nikhil Yadav_0751" sheetId="145" r:id="rId145"/>
    <sheet name="Nitin Chaturvedi_0763" sheetId="146" r:id="rId146"/>
    <sheet name="Nageshwar Upadhayay_0724" sheetId="147" r:id="rId147"/>
    <sheet name="Pankaj sharma_0783" sheetId="148" r:id="rId148"/>
    <sheet name="Priyanshu saini_0859" sheetId="149" r:id="rId149"/>
    <sheet name="Karishma_0563" sheetId="150" r:id="rId150"/>
    <sheet name="Kalash Singh_0554" sheetId="151" r:id="rId151"/>
    <sheet name="Mohit Verma_0709" sheetId="152" r:id="rId152"/>
    <sheet name="Mahak Chauhan_0653" sheetId="153" r:id="rId153"/>
    <sheet name="Mahima katiyar_0655" sheetId="154" r:id="rId154"/>
    <sheet name="Disha Singh_0431" sheetId="155" r:id="rId155"/>
    <sheet name="Gayatri Yadav_0471" sheetId="156" r:id="rId156"/>
    <sheet name="Harsh Tyagi_0498" sheetId="157" r:id="rId157"/>
    <sheet name="Gagan Arora_0459" sheetId="158" r:id="rId158"/>
    <sheet name="Harsh vardhan singh_0501" sheetId="159" r:id="rId159"/>
    <sheet name="Himanshu gautam_0524" sheetId="160" r:id="rId160"/>
    <sheet name="KISHAN KUMAR_0605" sheetId="161" r:id="rId161"/>
    <sheet name="KULJEET YADAV_0630" sheetId="162" r:id="rId162"/>
    <sheet name="KARTIKEY SINGH_0578" sheetId="163" r:id="rId163"/>
    <sheet name="JUBER AHMED_0551" sheetId="164" r:id="rId164"/>
    <sheet name="Paramveer Singh_0784" sheetId="165" r:id="rId165"/>
    <sheet name="Priyanshu_0852" sheetId="166" r:id="rId166"/>
    <sheet name="Prashant Kumar Thenuan_0825" sheetId="167" r:id="rId167"/>
    <sheet name="Jeet Vashistha_0550" sheetId="168" r:id="rId168"/>
    <sheet name="Kartik Malik_0570" sheetId="169" r:id="rId169"/>
    <sheet name="Piyush Verma_0802" sheetId="170" r:id="rId170"/>
    <sheet name="Piyush Verma_0803" sheetId="171" r:id="rId171"/>
    <sheet name="Pranv Rajput_0816" sheetId="172" r:id="rId172"/>
    <sheet name="ISHAN SINGH_0540" sheetId="173" r:id="rId173"/>
    <sheet name="HIMANSHU PACHOURI_0525" sheetId="174" r:id="rId174"/>
    <sheet name="Harshvardhan Singh_0516" sheetId="175" r:id="rId175"/>
    <sheet name="Him Sharma_0521" sheetId="176" r:id="rId176"/>
    <sheet name="Kamal raj singh_0555" sheetId="177" r:id="rId177"/>
    <sheet name="Harshit kumar_0508" sheetId="178" r:id="rId178"/>
    <sheet name="MADHUR SIROTHIA_0652" sheetId="179" r:id="rId179"/>
    <sheet name="PRATYUSH RAJ_0832" sheetId="180" r:id="rId180"/>
    <sheet name="OJASVI SRIVASTAVA_0771" sheetId="181" r:id="rId181"/>
    <sheet name="OM GUPTA_0772" sheetId="182" r:id="rId182"/>
    <sheet name="Pranjul_0823" sheetId="183" r:id="rId183"/>
    <sheet name="Nirmit singh_0756" sheetId="184" r:id="rId184"/>
    <sheet name="Nishkarsh Sharma_0762" sheetId="185" r:id="rId185"/>
    <sheet name="naman kumar_0728" sheetId="186" r:id="rId186"/>
    <sheet name="Itisha sharma_0542" sheetId="187" r:id="rId187"/>
    <sheet name="Kanishka gupta_0560" sheetId="188" r:id="rId188"/>
    <sheet name="Filorance_0458" sheetId="189" r:id="rId189"/>
    <sheet name="Gunjan_0478" sheetId="190" r:id="rId190"/>
    <sheet name="Prinshu yadav_0842" sheetId="191" r:id="rId191"/>
    <sheet name="Priyanshu singh kushvaha_0861" sheetId="192" r:id="rId192"/>
    <sheet name="Priyanshu kataria_0855" sheetId="193" r:id="rId193"/>
    <sheet name="Kshitiz Saxena_0628" sheetId="194" r:id="rId194"/>
    <sheet name="Lakshya Varshney_0644" sheetId="195" r:id="rId195"/>
    <sheet name="Kshitij Kumar_0627" sheetId="196" r:id="rId196"/>
    <sheet name="MOHD SHAYAL_0704" sheetId="197" r:id="rId197"/>
    <sheet name="MUDIT SHARMA_0713" sheetId="198" r:id="rId198"/>
    <sheet name="PRIYANSHU KUMAR_0856" sheetId="199" r:id="rId199"/>
    <sheet name="Parth singh_0792" sheetId="200" r:id="rId200"/>
    <sheet name="Piyush Tiwari_0801" sheetId="201" r:id="rId201"/>
    <sheet name="Piyush Pandey_0799" sheetId="202" r:id="rId202"/>
    <sheet name="Prawal Goel_0834" sheetId="203" r:id="rId203"/>
    <sheet name="Preet Kasa_0836" sheetId="204" r:id="rId204"/>
    <sheet name="Dipanshi Gupta_0429" sheetId="205" r:id="rId205"/>
    <sheet name="Divit Aggarwal_0432" sheetId="206" r:id="rId206"/>
    <sheet name="Divy Akash Gupta_0433" sheetId="207" r:id="rId207"/>
    <sheet name="Dhruv Kumar_0426" sheetId="208" r:id="rId208"/>
    <sheet name="Madhav Srivastava_0651" sheetId="209" r:id="rId209"/>
    <sheet name="Mayank Ahuja_0673" sheetId="210" r:id="rId210"/>
    <sheet name="Diwakar Pandey_0449" sheetId="211" r:id="rId211"/>
    <sheet name="Hardik Singh_0482" sheetId="212" r:id="rId212"/>
    <sheet name="Divyansh Rajpoot_0441" sheetId="213" r:id="rId213"/>
    <sheet name="Krishan Kumar_0614" sheetId="214" r:id="rId214"/>
    <sheet name="Krish Kumar_0617" sheetId="215" r:id="rId215"/>
    <sheet name="Harsh Vardhan Singh_0502" sheetId="216" r:id="rId216"/>
    <sheet name="Karan_0562" sheetId="217" r:id="rId217"/>
    <sheet name="Himanshu dhingaan_0522" sheetId="218" r:id="rId218"/>
    <sheet name="Hemant_0518" sheetId="219" r:id="rId219"/>
    <sheet name="Kishan singh_0606" sheetId="220" r:id="rId220"/>
    <sheet name="Himanshu rao_0527" sheetId="221" r:id="rId221"/>
    <sheet name="DOLLY RAGHAV_0450" sheetId="222" r:id="rId222"/>
    <sheet name="khushi singh_0601" sheetId="223" r:id="rId223"/>
    <sheet name="Gauri parashar_0473" sheetId="224" r:id="rId224"/>
    <sheet name="Gracy raghav_0475" sheetId="225" r:id="rId225"/>
    <sheet name="Navneet Kumar_0736" sheetId="226" r:id="rId226"/>
    <sheet name="Muskan raghav_0723" sheetId="227" r:id="rId227"/>
    <sheet name="Muskan_0720" sheetId="228" r:id="rId228"/>
    <sheet name="Nikhil Gupta_0746" sheetId="229" r:id="rId229"/>
    <sheet name="Divyahans Gautam_0436" sheetId="230" r:id="rId230"/>
    <sheet name="Gopal Sharma_0472" sheetId="231" r:id="rId231"/>
    <sheet name="Harsh Kardam_0488" sheetId="232" r:id="rId232"/>
    <sheet name="Ishaan Sharma_0536" sheetId="233" r:id="rId233"/>
    <sheet name="Madhav Pratap_0649" sheetId="234" r:id="rId234"/>
    <sheet name="Mayank goyal_0674" sheetId="235" r:id="rId235"/>
    <sheet name="Gudiya Singh_0476" sheetId="236" r:id="rId236"/>
    <sheet name="Drishti Yadav_0453" sheetId="237" r:id="rId237"/>
    <sheet name="Chitranshi Paneru_0383" sheetId="238" r:id="rId238"/>
    <sheet name="Raghvendra Pal_0869" sheetId="239" r:id="rId239"/>
    <sheet name="Priyanshu Goel_0854" sheetId="240" r:id="rId240"/>
    <sheet name="Pulkit Snehi_0864" sheetId="241" r:id="rId241"/>
    <sheet name="Prithvi Chaurasiya_0843" sheetId="242" r:id="rId242"/>
    <sheet name="Preet Chauhan_0835" sheetId="243" r:id="rId243"/>
    <sheet name="Prakhar Sachan_0813" sheetId="244" r:id="rId244"/>
    <sheet name="Peeyush Kumar_0797" sheetId="245" r:id="rId245"/>
    <sheet name="Mohammad jafar ali_0691" sheetId="246" r:id="rId246"/>
    <sheet name="Mehul verma_0684" sheetId="247" r:id="rId247"/>
    <sheet name="Mukul kumar_0717" sheetId="248" r:id="rId248"/>
    <sheet name="Manjeet Barnwal_0662" sheetId="249" r:id="rId249"/>
    <sheet name="Gaurav Pandey_0466" sheetId="250" r:id="rId250"/>
    <sheet name="Gaurav Yadav_0470" sheetId="251" r:id="rId251"/>
    <sheet name="Govind Yadav_0474" sheetId="252" r:id="rId252"/>
    <sheet name="Eklavya Daksh_0455" sheetId="253" r:id="rId253"/>
    <sheet name="Kashish Goyal_0581" sheetId="254" r:id="rId254"/>
    <sheet name="kanak_0556" sheetId="255" r:id="rId255"/>
    <sheet name="Kripa_0609" sheetId="256" r:id="rId256"/>
    <sheet name="Kirtika Mittal_0604" sheetId="257" r:id="rId257"/>
    <sheet name="Kartik Singh_0573" sheetId="258" r:id="rId258"/>
    <sheet name="Kushagra Sharoya_0636" sheetId="259" r:id="rId259"/>
    <sheet name="KHUSHI GARG_0595" sheetId="260" r:id="rId260"/>
    <sheet name="KHALEEK AHMAD_0591" sheetId="261" r:id="rId261"/>
    <sheet name="KHUSHI KUMARI VERMA_0597" sheetId="262" r:id="rId262"/>
    <sheet name="Kopal singh_0608" sheetId="263" r:id="rId263"/>
    <sheet name="Pratyush Sahu_0833" sheetId="264" r:id="rId264"/>
    <sheet name="Prashant Tripathi_0827" sheetId="265" r:id="rId265"/>
    <sheet name="Priyank Singh_0850" sheetId="266" r:id="rId266"/>
    <sheet name="Mohak Malik_0687" sheetId="267" r:id="rId267"/>
    <sheet name="Mayank Lohani_0677" sheetId="268" r:id="rId268"/>
    <sheet name="Mohit Yadav_0706" sheetId="269" r:id="rId269"/>
    <sheet name="Mukul Kumar_0716" sheetId="270" r:id="rId270"/>
    <sheet name="Mohammad Shoeb_0696" sheetId="271" r:id="rId271"/>
    <sheet name="Mohammad Aneesh_0689" sheetId="272" r:id="rId272"/>
    <sheet name="Md Gulam Ali Khan_0682" sheetId="273" r:id="rId273"/>
    <sheet name="Madhav Sharma_0650" sheetId="274" r:id="rId274"/>
    <sheet name="Harshit Varshney_0514" sheetId="275" r:id="rId275"/>
    <sheet name="Harshit Soni_0513" sheetId="276" r:id="rId276"/>
    <sheet name="Harshit Singh_0512" sheetId="277" r:id="rId277"/>
    <sheet name="Harshi Gupta_0504" sheetId="278" r:id="rId278"/>
    <sheet name="Jayantika Sharma_0549" sheetId="279" r:id="rId279"/>
    <sheet name="Ira Mal_0534" sheetId="280" r:id="rId280"/>
    <sheet name="Ishita Maurya_0541" sheetId="281" r:id="rId281"/>
    <sheet name="Kaivalya Krish_0553" sheetId="282" r:id="rId282"/>
    <sheet name="Mayank singh satwal_0680" sheetId="283" r:id="rId283"/>
    <sheet name="Mannu chauhan_0663" sheetId="284" r:id="rId284"/>
    <sheet name="Monty_0710" sheetId="285" r:id="rId285"/>
    <sheet name="Mohd zaid_0705" sheetId="286" r:id="rId286"/>
    <sheet name="Juwairiyah_0552" sheetId="287" r:id="rId287"/>
    <sheet name="Kaushiki Tripathi_0561" sheetId="288" r:id="rId288"/>
    <sheet name="ilma az_0532" sheetId="289" r:id="rId289"/>
    <sheet name="Prem Sharma_0838" sheetId="290" r:id="rId290"/>
    <sheet name="Pawan Kumar_0796" sheetId="291" r:id="rId291"/>
    <sheet name="Kanishk Mishra_0558" sheetId="292" r:id="rId292"/>
    <sheet name="Ishan Pathak_0539" sheetId="293" r:id="rId293"/>
    <sheet name="Karteke singh_0565" sheetId="294" r:id="rId294"/>
    <sheet name="Mohit Krish Yadav_0707" sheetId="295" r:id="rId295"/>
    <sheet name="Prince Raj Gautam_0840" sheetId="296" r:id="rId296"/>
    <sheet name="Himanshu Shekhar Dwivedi_0529" sheetId="297" r:id="rId297"/>
    <sheet name="Harshit pandey_0509" sheetId="298" r:id="rId298"/>
    <sheet name="Hrishikesh kumar singh_0531" sheetId="299" r:id="rId299"/>
    <sheet name="Harsh vardhan mishra_0500" sheetId="300" r:id="rId300"/>
    <sheet name="Naina Tyagi_0725" sheetId="301" r:id="rId301"/>
    <sheet name="Manya Govil_0671" sheetId="302" r:id="rId302"/>
    <sheet name="Mansi Mittal_0664" sheetId="303" r:id="rId303"/>
    <sheet name="Mayank Kumar_0675" sheetId="304" r:id="rId304"/>
    <sheet name="Priya yadav_0848" sheetId="305" r:id="rId305"/>
    <sheet name="Prachi tyagi_0809" sheetId="306" r:id="rId306"/>
    <sheet name="Pradhum yadav_0811" sheetId="307" r:id="rId307"/>
    <sheet name="Pratyaksh pathak_0830" sheetId="308" r:id="rId308"/>
    <sheet name="Muskan khan_0722" sheetId="309" r:id="rId309"/>
    <sheet name="HARSH GOSWAMI_0485" sheetId="310" r:id="rId310"/>
    <sheet name="HARSHIT GAUR_0507" sheetId="311" r:id="rId311"/>
    <sheet name="KUNAL ARORA_0631" sheetId="312" r:id="rId312"/>
    <sheet name="HARSH SRIVASTAVA_0497" sheetId="313" r:id="rId313"/>
    <sheet name="KARTIKAY AGGARWAL_0575" sheetId="314" r:id="rId314"/>
    <sheet name="KUMAR UDAY PARASHAR_0633" sheetId="315" r:id="rId315"/>
    <sheet name="KRISHNA YADAV_0625" sheetId="316" r:id="rId316"/>
    <sheet name="KARTIKEY BA_0576" sheetId="317" r:id="rId317"/>
    <sheet name="KUSH YADAV_0634" sheetId="318" r:id="rId318"/>
    <sheet name="LAKSHYA TOMAR_0643" sheetId="319" r:id="rId319"/>
    <sheet name="Prav Mudgal_0815" sheetId="320" r:id="rId320"/>
    <sheet name="Priyansh gupta_0851" sheetId="321" r:id="rId321"/>
    <sheet name="imran haider_0533" sheetId="322" r:id="rId322"/>
    <sheet name="Dipanshu maurya_0430" sheetId="323" r:id="rId323"/>
    <sheet name="Lakshya Mehrotra_0642" sheetId="324" r:id="rId324"/>
    <sheet name="Divyansh Kumar_0440" sheetId="325" r:id="rId325"/>
    <sheet name="Divyansh Kumar_0440_1" sheetId="326" r:id="rId326"/>
    <sheet name="Keshu Dalmiya_0590" sheetId="327" r:id="rId327"/>
    <sheet name="Krish Garg_0615" sheetId="328" r:id="rId328"/>
    <sheet name="Kashish Mani Tripathi_0582" sheetId="329" r:id="rId329"/>
    <sheet name="KRISH GUPTA_0616" sheetId="330" r:id="rId330"/>
    <sheet name="Nikhil Sharma_0749" sheetId="331" r:id="rId331"/>
    <sheet name="Nikhil Sharma_0748" sheetId="332" r:id="rId332"/>
    <sheet name="Nishant Yadav_0760" sheetId="333" r:id="rId333"/>
    <sheet name="Nikhil Singh_0750" sheetId="334" r:id="rId334"/>
    <sheet name="Mudita dubey_0714" sheetId="335" r:id="rId335"/>
    <sheet name="Mrityunjay Singh_0711" sheetId="336" r:id="rId336"/>
    <sheet name="Mahee Ajay Shanker_0654" sheetId="337" r:id="rId337"/>
    <sheet name="MANAV Chaudhary_0657" sheetId="338" r:id="rId338"/>
    <sheet name="Narayan Singh_0734" sheetId="339" r:id="rId339"/>
    <sheet name="Parthik Patel_0794" sheetId="340" r:id="rId340"/>
    <sheet name="Parth Mishra_0789" sheetId="341" r:id="rId341"/>
    <sheet name="man Payal_0729" sheetId="342" r:id="rId342"/>
    <sheet name="Nikunj Sharma_0752" sheetId="343" r:id="rId343"/>
    <sheet name="Piyush Kumar Pal_0798" sheetId="344" r:id="rId344"/>
    <sheet name="Manu Gaur_0668" sheetId="345" r:id="rId345"/>
    <sheet name="Mansi Singh_0665" sheetId="346" r:id="rId346"/>
    <sheet name="Mansi Tyagi_0666" sheetId="347" r:id="rId347"/>
    <sheet name="Maahi Verma_0648" sheetId="348" r:id="rId348"/>
    <sheet name="Muskan Gupta_0721" sheetId="349" r:id="rId349"/>
    <sheet name="Manya Pandey_0672" sheetId="350" r:id="rId350"/>
    <sheet name="Divyansh Yadav_0443" sheetId="351" r:id="rId351"/>
    <sheet name="Drashya Verma_0451" sheetId="352" r:id="rId352"/>
    <sheet name="Divyanshi Mishra_0447" sheetId="353" r:id="rId353"/>
    <sheet name="Harsh Mathur_0492" sheetId="354" r:id="rId354"/>
    <sheet name="Pari Varshney_0785" sheetId="355" r:id="rId355"/>
    <sheet name="Neha Awasthi_0741" sheetId="356" r:id="rId356"/>
    <sheet name="ndini Sharma_0732" sheetId="357" r:id="rId357"/>
    <sheet name="Pallav Dixit_0779" sheetId="358" r:id="rId358"/>
    <sheet name="Om Tiwari_0775" sheetId="359" r:id="rId359"/>
    <sheet name="Nishant katiyar_0757" sheetId="360" r:id="rId360"/>
    <sheet name="Pranjal tripathi_0821" sheetId="361" r:id="rId361"/>
    <sheet name="Prateek shukla_0828" sheetId="362" r:id="rId362"/>
    <sheet name="Priyam dev Bhartiya_0849" sheetId="363" r:id="rId363"/>
    <sheet name="Pranjal singh_0819" sheetId="364" r:id="rId364"/>
    <sheet name="Krish Lodhi_0618" sheetId="365" r:id="rId365"/>
    <sheet name="Krish Singhal_0621" sheetId="366" r:id="rId366"/>
    <sheet name="Lakshay_0638" sheetId="367" r:id="rId367"/>
    <sheet name="Lavkush Parashar_0645" sheetId="368" r:id="rId368"/>
    <sheet name="Himanshu Sharma_0528" sheetId="369" r:id="rId369"/>
    <sheet name="Krish Singhal_0622" sheetId="370" r:id="rId370"/>
    <sheet name="Harshit verma_0515" sheetId="371" r:id="rId371"/>
    <sheet name="Himanshu pal_0526" sheetId="372" r:id="rId372"/>
    <sheet name="Paridhi_0786" sheetId="373" r:id="rId373"/>
    <sheet name="Nitish Yadav_0768" sheetId="374" r:id="rId374"/>
    <sheet name="Niharika_0744" sheetId="375" r:id="rId375"/>
    <sheet name="Krish Chhabra_0611" sheetId="376" r:id="rId376"/>
    <sheet name="Khushi Saini_0599" sheetId="377" r:id="rId377"/>
    <sheet name="Harshit pratap singh_0510" sheetId="378" r:id="rId378"/>
    <sheet name="Jai Kishan ji_0543" sheetId="379" r:id="rId379"/>
    <sheet name="Raghavendra Singh_0868" sheetId="380" r:id="rId380"/>
    <sheet name="Mukund Keshav Mishra_0718" sheetId="381" r:id="rId381"/>
    <sheet name="Kartik Jain_0569" sheetId="382" r:id="rId382"/>
    <sheet name="Harshit Dixit_0506" sheetId="383" r:id="rId383"/>
    <sheet name="Kartik Gupta_0567" sheetId="384" r:id="rId384"/>
    <sheet name="Kaushlendra Pratap Singh_0585" sheetId="385" r:id="rId385"/>
    <sheet name="Jatin Kumar_0545" sheetId="386" r:id="rId386"/>
    <sheet name="Himanshu Dixit_0523" sheetId="387" r:id="rId387"/>
    <sheet name="MISBAH UT TARIQ_0686" sheetId="388" r:id="rId388"/>
    <sheet name="Mushtaque Husain_0719" sheetId="389" r:id="rId389"/>
    <sheet name="Mohammad Rais_0694" sheetId="390" r:id="rId390"/>
    <sheet name="Mohammad Zeeshan_0698" sheetId="391" r:id="rId391"/>
    <sheet name="Mohd Ashraf_0700" sheetId="392" r:id="rId392"/>
    <sheet name="Md Sami_0683" sheetId="393" r:id="rId393"/>
    <sheet name="Gaurangi Sharma_0463" sheetId="394" r:id="rId394"/>
    <sheet name="Divyanshi_0445" sheetId="395" r:id="rId395"/>
    <sheet name="Divya Choudhary_0434" sheetId="396" r:id="rId396"/>
    <sheet name="Khush Jain_0592" sheetId="397" r:id="rId397"/>
    <sheet name="Keshav Raj_0589" sheetId="398" r:id="rId398"/>
    <sheet name="Kshiraj Kapoor_0626" sheetId="399" r:id="rId399"/>
    <sheet name="Kartikey Gupta_0577" sheetId="400" r:id="rId400"/>
    <sheet name="Pragun Sharma_0812" sheetId="401" r:id="rId401"/>
    <sheet name="Priyanshu Sahu_0858" sheetId="402" r:id="rId402"/>
    <sheet name="Prabhjot Singh_0805" sheetId="403" r:id="rId403"/>
    <sheet name="pratyush priyadarshan_0831" sheetId="404" r:id="rId404"/>
    <sheet name="prince tomer_0841" sheetId="405" r:id="rId405"/>
    <sheet name="priyanshu_0853" sheetId="406" r:id="rId406"/>
    <sheet name="prabuddh devraj_0806" sheetId="407" r:id="rId407"/>
    <sheet name="Harsh Kumar_0489" sheetId="408" r:id="rId408"/>
    <sheet name="Hemant Kumar_0519" sheetId="409" r:id="rId409"/>
    <sheet name="Gagan Kumar_0460" sheetId="410" r:id="rId410"/>
    <sheet name="Gaurav kumar_0464" sheetId="411" r:id="rId411"/>
    <sheet name="Gaurav Verma_0469" sheetId="412" r:id="rId412"/>
    <sheet name="Hariom Yadav_0483" sheetId="413" r:id="rId413"/>
    <sheet name="Durgesh Patel_0454" sheetId="414" r:id="rId414"/>
    <sheet name="Priya_0846" sheetId="415" r:id="rId415"/>
    <sheet name="Prachi Awasthi_0807" sheetId="416" r:id="rId416"/>
    <sheet name="Pooja Rautela_0804" sheetId="417" r:id="rId417"/>
    <sheet name="Parimal Mishra_0787" sheetId="418" r:id="rId418"/>
    <sheet name="Om Tayal_0774" sheetId="419" r:id="rId419"/>
    <sheet name="vneet Kumar Verma_0737" sheetId="420" r:id="rId420"/>
    <sheet name="Nitish Kasa_0767" sheetId="421" r:id="rId421"/>
    <sheet name="Nipurn Verma_0755" sheetId="422" r:id="rId422"/>
    <sheet name="Nitin Gupta_0765" sheetId="423" r:id="rId423"/>
    <sheet name="Neeraj Yadav_0740" sheetId="424" r:id="rId424"/>
    <sheet name="Manish Raj_0660" sheetId="425" r:id="rId425"/>
    <sheet name="Mayank Kumar Yadav_0676" sheetId="426" r:id="rId426"/>
    <sheet name="ndani Kumari_0730" sheetId="427" r:id="rId427"/>
    <sheet name="Nvya Shukla_0739" sheetId="428" r:id="rId428"/>
    <sheet name="Md Arish Khan_0681" sheetId="429" r:id="rId429"/>
    <sheet name="Mayank Rajora_0678" sheetId="430" r:id="rId430"/>
    <sheet name="Mayank singh_0679" sheetId="431" r:id="rId431"/>
    <sheet name="Milan Kumar Yadav_0685" sheetId="432" r:id="rId432"/>
    <sheet name="Piyush Singh_0800" sheetId="433" r:id="rId433"/>
    <sheet name="Parv Agarwal_0795" sheetId="434" r:id="rId434"/>
    <sheet name="ndini singhal_0733" sheetId="435" r:id="rId435"/>
    <sheet name="ndini Choudhary_0731" sheetId="436" r:id="rId436"/>
    <sheet name="Prachi Kumari_0808" sheetId="437" r:id="rId437"/>
    <sheet name="Diksha Chauhan_0428" sheetId="438" r:id="rId438"/>
    <sheet name="Divya Gautam_0435" sheetId="439" r:id="rId439"/>
    <sheet name="Himika Garg_0530" sheetId="440" r:id="rId440"/>
    <sheet name="Isha Yadav_0535" sheetId="441" r:id="rId441"/>
    <sheet name="Priyanshu Kumar Singh_0857" sheetId="442" r:id="rId442"/>
    <sheet name="Prince Kumar_0839" sheetId="443" r:id="rId443"/>
    <sheet name="Pratham Gupta_0829" sheetId="444" r:id="rId444"/>
    <sheet name="Pradhan Mahatha_0810" sheetId="445" r:id="rId445"/>
    <sheet name="Pranit Agarwal_0818" sheetId="446" r:id="rId446"/>
    <sheet name="Prav Deepikansh_0814" sheetId="447" r:id="rId447"/>
    <sheet name="Priyanshu Srivastav_0862" sheetId="448" r:id="rId448"/>
    <sheet name="Prashant Srivastava_0826" sheetId="449" r:id="rId449"/>
    <sheet name="Priyatosh Kumar_0863" sheetId="450" r:id="rId450"/>
    <sheet name="Pranvi Srivastav_0824" sheetId="451" r:id="rId451"/>
    <sheet name="Mohd yab Khan_0703" sheetId="452" r:id="rId452"/>
    <sheet name="Mohammad Aarif_0690" sheetId="453" r:id="rId453"/>
    <sheet name="Mohd Juid Khan_0702" sheetId="454" r:id="rId454"/>
    <sheet name="Mohammad Amaan_0688" sheetId="455" r:id="rId455"/>
    <sheet name="Garima Singh Parihar_0461" sheetId="456" r:id="rId456"/>
    <sheet name="Harsh Singh Chauhan_0496" sheetId="457" r:id="rId457"/>
    <sheet name="Divyanshi Bharadwaj_0446" sheetId="458" r:id="rId458"/>
    <sheet name="Priyanshu sharma_0860" sheetId="459" r:id="rId459"/>
    <sheet name="Pranjal ra_0820" sheetId="460" r:id="rId460"/>
    <sheet name="Preet kumar_0837" sheetId="461" r:id="rId461"/>
    <sheet name="Prav tyagi_0817" sheetId="462" r:id="rId462"/>
    <sheet name="KANISHK_0557" sheetId="463" r:id="rId463"/>
    <sheet name="KRISH YADAV_0624" sheetId="464" r:id="rId464"/>
    <sheet name="LAKSHYA CHAUDHARY_0641" sheetId="465" r:id="rId465"/>
    <sheet name="KARTIK MISHRA_0571" sheetId="466" r:id="rId466"/>
    <sheet name="Mohd Abbas_0699" sheetId="467" r:id="rId467"/>
    <sheet name="Mohammad Kaif_0692" sheetId="468" r:id="rId468"/>
    <sheet name="Mohd Hareem_0701" sheetId="469" r:id="rId469"/>
    <sheet name="Mohit Kumar_0708" sheetId="470" r:id="rId470"/>
    <sheet name="GARVIT SINGH_0462" sheetId="471" r:id="rId471"/>
    <sheet name="DIVYANSH YADAV_0444" sheetId="472" r:id="rId472"/>
    <sheet name="Priya Singh_0847" sheetId="473" r:id="rId473"/>
    <sheet name="Priti Yadav_0845" sheetId="474" r:id="rId474"/>
    <sheet name="vanshi_0735" sheetId="475" r:id="rId475"/>
    <sheet name="Niyati Gupta_0770" sheetId="476" r:id="rId476"/>
    <sheet name="Neha Rani_0742" sheetId="477" r:id="rId477"/>
    <sheet name="Radhika Tyagi_0867" sheetId="478" r:id="rId478"/>
    <sheet name="Harsh Juneja_0487" sheetId="479" r:id="rId479"/>
    <sheet name="Dhruv Pratap Singh_0427" sheetId="480" r:id="rId480"/>
    <sheet name="Harsh Rajput_0494" sheetId="481" r:id="rId481"/>
    <sheet name="Kushagra Verma_0637" sheetId="482" r:id="rId482"/>
    <sheet name="Harshit Chaurasia_0505" sheetId="483" r:id="rId483"/>
    <sheet name="Jaskirat Singh Bindra_0544" sheetId="484" r:id="rId484"/>
    <sheet name="Ishan Chaudhary_0537" sheetId="485" r:id="rId485"/>
    <sheet name="Hemant Singh_0520" sheetId="486" r:id="rId486"/>
    <sheet name="Ishan Mittal_0538" sheetId="487" r:id="rId487"/>
    <sheet name="Kartik Gwaliyan_0568" sheetId="488" r:id="rId488"/>
    <sheet name="Harsh Yadav_0503" sheetId="489" r:id="rId489"/>
    <sheet name="Gaurav kumar_0465" sheetId="490" r:id="rId490"/>
    <sheet name="Gaurav Rai_0467" sheetId="491" r:id="rId491"/>
    <sheet name="Gupta Ashish ndu_0479" sheetId="492" r:id="rId492"/>
    <sheet name="Nimesh Kumar_0754" sheetId="493" r:id="rId493"/>
    <sheet name="Pankaj Kumar_0781" sheetId="494" r:id="rId494"/>
    <sheet name="Nehal Ahmad_0743" sheetId="495" r:id="rId495"/>
    <sheet name="Pankaj Kumar Yadav_0782" sheetId="496" r:id="rId496"/>
    <sheet name="Dhruv Krish Vaid_0425" sheetId="497" r:id="rId497"/>
    <sheet name="Divyansh Arora_0438" sheetId="498" r:id="rId498"/>
    <sheet name="Om Prakash verma_0773" sheetId="499" r:id="rId499"/>
    <sheet name="Palak Saini_0777" sheetId="500" r:id="rId500"/>
    <sheet name="Nitin Kumar Sharma_0766" sheetId="501" r:id="rId501"/>
  </sheets>
  <definedNames>
    <definedName name="_xlnm._FilterDatabase" localSheetId="2" hidden="1">'Evaluation-1'!$A$5:$M$436</definedName>
    <definedName name="_xlnm._FilterDatabase" localSheetId="0" hidden="1">Master_Sheet!$A$3:$J$436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 i="501" l="1"/>
  <c r="B2" i="501"/>
  <c r="B3" i="500"/>
  <c r="B2" i="500"/>
  <c r="B3" i="499"/>
  <c r="B2" i="499"/>
  <c r="B3" i="498"/>
  <c r="B2" i="498"/>
  <c r="B3" i="497"/>
  <c r="B2" i="497"/>
  <c r="B3" i="496"/>
  <c r="B2" i="496"/>
  <c r="B3" i="495"/>
  <c r="B2" i="495"/>
  <c r="B3" i="494"/>
  <c r="B2" i="494"/>
  <c r="B3" i="493"/>
  <c r="B2" i="493"/>
  <c r="B3" i="492"/>
  <c r="B2" i="492"/>
  <c r="B3" i="491"/>
  <c r="B2" i="491"/>
  <c r="B3" i="490"/>
  <c r="B2" i="490"/>
  <c r="B3" i="489"/>
  <c r="B2" i="489"/>
  <c r="B3" i="488"/>
  <c r="B2" i="488"/>
  <c r="B3" i="487"/>
  <c r="B2" i="487"/>
  <c r="B3" i="486"/>
  <c r="B2" i="486"/>
  <c r="B3" i="485"/>
  <c r="B2" i="485"/>
  <c r="B3" i="484"/>
  <c r="B2" i="484"/>
  <c r="B3" i="483"/>
  <c r="B2" i="483"/>
  <c r="B3" i="482"/>
  <c r="B2" i="482"/>
  <c r="B3" i="481"/>
  <c r="B2" i="481"/>
  <c r="B3" i="480"/>
  <c r="B2" i="480"/>
  <c r="B3" i="479"/>
  <c r="B2" i="479"/>
  <c r="B3" i="478"/>
  <c r="B2" i="478"/>
  <c r="B3" i="477"/>
  <c r="B2" i="477"/>
  <c r="B3" i="476"/>
  <c r="B2" i="476"/>
  <c r="B3" i="475"/>
  <c r="B2" i="475"/>
  <c r="B3" i="474"/>
  <c r="B2" i="474"/>
  <c r="B3" i="473"/>
  <c r="B2" i="473"/>
  <c r="B3" i="472"/>
  <c r="B2" i="472"/>
  <c r="B3" i="471"/>
  <c r="B2" i="471"/>
  <c r="B3" i="470"/>
  <c r="B2" i="470"/>
  <c r="B3" i="469"/>
  <c r="B2" i="469"/>
  <c r="B3" i="468"/>
  <c r="B2" i="468"/>
  <c r="B3" i="467"/>
  <c r="B2" i="467"/>
  <c r="B3" i="466"/>
  <c r="B2" i="466"/>
  <c r="B3" i="465"/>
  <c r="B2" i="465"/>
  <c r="B3" i="464"/>
  <c r="B2" i="464"/>
  <c r="B3" i="463"/>
  <c r="B2" i="463"/>
  <c r="B3" i="462"/>
  <c r="B2" i="462"/>
  <c r="B3" i="461"/>
  <c r="B2" i="461"/>
  <c r="B3" i="460"/>
  <c r="B2" i="460"/>
  <c r="B3" i="459"/>
  <c r="B2" i="459"/>
  <c r="B3" i="458"/>
  <c r="B2" i="458"/>
  <c r="B3" i="457"/>
  <c r="B2" i="457"/>
  <c r="B3" i="456"/>
  <c r="B2" i="456"/>
  <c r="B3" i="455"/>
  <c r="B2" i="455"/>
  <c r="B3" i="454"/>
  <c r="B2" i="454"/>
  <c r="B3" i="453"/>
  <c r="B2" i="453"/>
  <c r="B3" i="452"/>
  <c r="B2" i="452"/>
  <c r="B3" i="451"/>
  <c r="B2" i="451"/>
  <c r="B3" i="450"/>
  <c r="B2" i="450"/>
  <c r="B3" i="449"/>
  <c r="B2" i="449"/>
  <c r="B3" i="448"/>
  <c r="B2" i="448"/>
  <c r="B3" i="447"/>
  <c r="B2" i="447"/>
  <c r="B3" i="446"/>
  <c r="B2" i="446"/>
  <c r="B3" i="445"/>
  <c r="B2" i="445"/>
  <c r="B3" i="444"/>
  <c r="B2" i="444"/>
  <c r="B3" i="443"/>
  <c r="B2" i="443"/>
  <c r="B3" i="442"/>
  <c r="B2" i="442"/>
  <c r="B3" i="441"/>
  <c r="B2" i="441"/>
  <c r="B3" i="440"/>
  <c r="B2" i="440"/>
  <c r="B3" i="439"/>
  <c r="B2" i="439"/>
  <c r="B3" i="438"/>
  <c r="B2" i="438"/>
  <c r="B3" i="437"/>
  <c r="B2" i="437"/>
  <c r="B3" i="436"/>
  <c r="B2" i="436"/>
  <c r="B3" i="435"/>
  <c r="B2" i="435"/>
  <c r="B3" i="434"/>
  <c r="B2" i="434"/>
  <c r="B3" i="433"/>
  <c r="B2" i="433"/>
  <c r="B3" i="432"/>
  <c r="B2" i="432"/>
  <c r="B3" i="431"/>
  <c r="B2" i="431"/>
  <c r="B3" i="430"/>
  <c r="B2" i="430"/>
  <c r="B3" i="429"/>
  <c r="B2" i="429"/>
  <c r="B3" i="428"/>
  <c r="B2" i="428"/>
  <c r="B3" i="427"/>
  <c r="B2" i="427"/>
  <c r="B3" i="426"/>
  <c r="B2" i="426"/>
  <c r="B3" i="425"/>
  <c r="B2" i="425"/>
  <c r="B3" i="424"/>
  <c r="B2" i="424"/>
  <c r="B3" i="423"/>
  <c r="B2" i="423"/>
  <c r="B3" i="422"/>
  <c r="B2" i="422"/>
  <c r="B3" i="421"/>
  <c r="B2" i="421"/>
  <c r="B3" i="420"/>
  <c r="B2" i="420"/>
  <c r="B3" i="419"/>
  <c r="B2" i="419"/>
  <c r="B3" i="418"/>
  <c r="B2" i="418"/>
  <c r="B3" i="417"/>
  <c r="B2" i="417"/>
  <c r="B3" i="416"/>
  <c r="B2" i="416"/>
  <c r="B3" i="415"/>
  <c r="B2" i="415"/>
  <c r="B3" i="414"/>
  <c r="B2" i="414"/>
  <c r="B3" i="413"/>
  <c r="B2" i="413"/>
  <c r="B3" i="412"/>
  <c r="B2" i="412"/>
  <c r="B3" i="411"/>
  <c r="B2" i="411"/>
  <c r="B3" i="410"/>
  <c r="B2" i="410"/>
  <c r="B3" i="409"/>
  <c r="B2" i="409"/>
  <c r="B3" i="408"/>
  <c r="B2" i="408"/>
  <c r="B3" i="407"/>
  <c r="B2" i="407"/>
  <c r="B3" i="406"/>
  <c r="B2" i="406"/>
  <c r="B3" i="405"/>
  <c r="B2" i="405"/>
  <c r="B3" i="404"/>
  <c r="B2" i="404"/>
  <c r="B3" i="403"/>
  <c r="B2" i="403"/>
  <c r="B3" i="402"/>
  <c r="B2" i="402"/>
  <c r="B3" i="401"/>
  <c r="B2" i="401"/>
  <c r="B3" i="400"/>
  <c r="B2" i="400"/>
  <c r="B3" i="399"/>
  <c r="B2" i="399"/>
  <c r="B3" i="398"/>
  <c r="B2" i="398"/>
  <c r="B3" i="397"/>
  <c r="B2" i="397"/>
  <c r="B3" i="396"/>
  <c r="B2" i="396"/>
  <c r="B3" i="395"/>
  <c r="B2" i="395"/>
  <c r="B3" i="394"/>
  <c r="B2" i="394"/>
  <c r="B3" i="393"/>
  <c r="B2" i="393"/>
  <c r="B3" i="392"/>
  <c r="B2" i="392"/>
  <c r="B3" i="391"/>
  <c r="B2" i="391"/>
  <c r="B3" i="390"/>
  <c r="B2" i="390"/>
  <c r="B3" i="389"/>
  <c r="B2" i="389"/>
  <c r="B3" i="388"/>
  <c r="B2" i="388"/>
  <c r="B3" i="387"/>
  <c r="B2" i="387"/>
  <c r="B3" i="386"/>
  <c r="B2" i="386"/>
  <c r="B3" i="385"/>
  <c r="B2" i="385"/>
  <c r="B3" i="384"/>
  <c r="B2" i="384"/>
  <c r="B3" i="383"/>
  <c r="B2" i="383"/>
  <c r="B3" i="382"/>
  <c r="B2" i="382"/>
  <c r="B3" i="381"/>
  <c r="B2" i="381"/>
  <c r="B3" i="380"/>
  <c r="B2" i="380"/>
  <c r="B3" i="379"/>
  <c r="B2" i="379"/>
  <c r="B3" i="378"/>
  <c r="B2" i="378"/>
  <c r="B3" i="377"/>
  <c r="B2" i="377"/>
  <c r="B3" i="376"/>
  <c r="B2" i="376"/>
  <c r="B3" i="375"/>
  <c r="B2" i="375"/>
  <c r="B3" i="374"/>
  <c r="B2" i="374"/>
  <c r="B3" i="373"/>
  <c r="B2" i="373"/>
  <c r="B3" i="372"/>
  <c r="B2" i="372"/>
  <c r="B3" i="371"/>
  <c r="B2" i="371"/>
  <c r="B3" i="370"/>
  <c r="B2" i="370"/>
  <c r="B3" i="369"/>
  <c r="B2" i="369"/>
  <c r="B3" i="368"/>
  <c r="B2" i="368"/>
  <c r="B3" i="367"/>
  <c r="B2" i="367"/>
  <c r="B3" i="366"/>
  <c r="B2" i="366"/>
  <c r="B3" i="365"/>
  <c r="B2" i="365"/>
  <c r="B3" i="364"/>
  <c r="B2" i="364"/>
  <c r="B3" i="363"/>
  <c r="B2" i="363"/>
  <c r="B3" i="362"/>
  <c r="B2" i="362"/>
  <c r="B3" i="361"/>
  <c r="B2" i="361"/>
  <c r="B3" i="360"/>
  <c r="B2" i="360"/>
  <c r="B3" i="359"/>
  <c r="B2" i="359"/>
  <c r="B3" i="358"/>
  <c r="B2" i="358"/>
  <c r="B3" i="357"/>
  <c r="B2" i="357"/>
  <c r="B3" i="356"/>
  <c r="B2" i="356"/>
  <c r="B3" i="355"/>
  <c r="B2" i="355"/>
  <c r="B3" i="354"/>
  <c r="B2" i="354"/>
  <c r="B3" i="353"/>
  <c r="B2" i="353"/>
  <c r="B3" i="352"/>
  <c r="B2" i="352"/>
  <c r="B3" i="351"/>
  <c r="B2" i="351"/>
  <c r="B3" i="350"/>
  <c r="B2" i="350"/>
  <c r="B3" i="349"/>
  <c r="B2" i="349"/>
  <c r="B3" i="348"/>
  <c r="B2" i="348"/>
  <c r="B3" i="347"/>
  <c r="B2" i="347"/>
  <c r="B3" i="346"/>
  <c r="B2" i="346"/>
  <c r="B3" i="345"/>
  <c r="B2" i="345"/>
  <c r="B3" i="344"/>
  <c r="B2" i="344"/>
  <c r="B3" i="343"/>
  <c r="B2" i="343"/>
  <c r="B3" i="342"/>
  <c r="B2" i="342"/>
  <c r="B3" i="341"/>
  <c r="B2" i="341"/>
  <c r="B3" i="340"/>
  <c r="B2" i="340"/>
  <c r="B3" i="339"/>
  <c r="B2" i="339"/>
  <c r="B3" i="338"/>
  <c r="B2" i="338"/>
  <c r="B3" i="337"/>
  <c r="B2" i="337"/>
  <c r="B3" i="336"/>
  <c r="B2" i="336"/>
  <c r="B3" i="335"/>
  <c r="B2" i="335"/>
  <c r="B3" i="334"/>
  <c r="B2" i="334"/>
  <c r="B3" i="333"/>
  <c r="B2" i="333"/>
  <c r="B3" i="332"/>
  <c r="B2" i="332"/>
  <c r="B3" i="331"/>
  <c r="B2" i="331"/>
  <c r="B3" i="330"/>
  <c r="B2" i="330"/>
  <c r="B3" i="329"/>
  <c r="B2" i="329"/>
  <c r="B3" i="328"/>
  <c r="B2" i="328"/>
  <c r="B3" i="327"/>
  <c r="B2" i="327"/>
  <c r="B3" i="326"/>
  <c r="B2" i="326"/>
  <c r="B3" i="325"/>
  <c r="B2" i="325"/>
  <c r="B3" i="324"/>
  <c r="B2" i="324"/>
  <c r="B3" i="323"/>
  <c r="B2" i="323"/>
  <c r="B3" i="322"/>
  <c r="B2" i="322"/>
  <c r="B3" i="321"/>
  <c r="B2" i="321"/>
  <c r="B3" i="320"/>
  <c r="B2" i="320"/>
  <c r="B3" i="319"/>
  <c r="B2" i="319"/>
  <c r="B3" i="318"/>
  <c r="B2" i="318"/>
  <c r="B3" i="317"/>
  <c r="B2" i="317"/>
  <c r="B3" i="316"/>
  <c r="B2" i="316"/>
  <c r="B3" i="315"/>
  <c r="B2" i="315"/>
  <c r="B3" i="314"/>
  <c r="B2" i="314"/>
  <c r="B3" i="313"/>
  <c r="B2" i="313"/>
  <c r="B3" i="312"/>
  <c r="B2" i="312"/>
  <c r="B3" i="311"/>
  <c r="B2" i="311"/>
  <c r="B3" i="310"/>
  <c r="B2" i="310"/>
  <c r="B3" i="309"/>
  <c r="B2" i="309"/>
  <c r="B3" i="308"/>
  <c r="B2" i="308"/>
  <c r="B3" i="307"/>
  <c r="B2" i="307"/>
  <c r="B3" i="306"/>
  <c r="B2" i="306"/>
  <c r="B3" i="305"/>
  <c r="B2" i="305"/>
  <c r="B3" i="304"/>
  <c r="B2" i="304"/>
  <c r="B3" i="303"/>
  <c r="B2" i="303"/>
  <c r="B3" i="302"/>
  <c r="B2" i="302"/>
  <c r="B3" i="301"/>
  <c r="B2" i="301"/>
  <c r="B3" i="300"/>
  <c r="B2" i="300"/>
  <c r="B3" i="299"/>
  <c r="B2" i="299"/>
  <c r="B3" i="298"/>
  <c r="B2" i="298"/>
  <c r="B3" i="297"/>
  <c r="B2" i="297"/>
  <c r="B3" i="296"/>
  <c r="B2" i="296"/>
  <c r="B3" i="295"/>
  <c r="B2" i="295"/>
  <c r="B3" i="294"/>
  <c r="B2" i="294"/>
  <c r="B3" i="293"/>
  <c r="B2" i="293"/>
  <c r="B3" i="292"/>
  <c r="B2" i="292"/>
  <c r="B3" i="291"/>
  <c r="B2" i="291"/>
  <c r="B3" i="290"/>
  <c r="B2" i="290"/>
  <c r="B3" i="289"/>
  <c r="B2" i="289"/>
  <c r="B3" i="288"/>
  <c r="B2" i="288"/>
  <c r="B3" i="287"/>
  <c r="B2" i="287"/>
  <c r="B3" i="286"/>
  <c r="B2" i="286"/>
  <c r="B3" i="285"/>
  <c r="B2" i="285"/>
  <c r="B3" i="284"/>
  <c r="B2" i="284"/>
  <c r="B3" i="283"/>
  <c r="B2" i="283"/>
  <c r="B3" i="282"/>
  <c r="B2" i="282"/>
  <c r="B3" i="281"/>
  <c r="B2" i="281"/>
  <c r="B3" i="280"/>
  <c r="B2" i="280"/>
  <c r="B3" i="279"/>
  <c r="B2" i="279"/>
  <c r="B3" i="278"/>
  <c r="B2" i="278"/>
  <c r="B3" i="277"/>
  <c r="B2" i="277"/>
  <c r="B3" i="276"/>
  <c r="B2" i="276"/>
  <c r="B3" i="275"/>
  <c r="B2" i="275"/>
  <c r="B3" i="274"/>
  <c r="B2" i="274"/>
  <c r="B3" i="273"/>
  <c r="B2" i="273"/>
  <c r="B3" i="272"/>
  <c r="B2" i="272"/>
  <c r="B3" i="271"/>
  <c r="B2" i="271"/>
  <c r="B3" i="270"/>
  <c r="B2" i="270"/>
  <c r="B3" i="269"/>
  <c r="B2" i="269"/>
  <c r="B3" i="268"/>
  <c r="B2" i="268"/>
  <c r="B3" i="267"/>
  <c r="B2" i="267"/>
  <c r="B3" i="266"/>
  <c r="B2" i="266"/>
  <c r="B3" i="265"/>
  <c r="B2" i="265"/>
  <c r="B3" i="264"/>
  <c r="B2" i="264"/>
  <c r="B3" i="263"/>
  <c r="B2" i="263"/>
  <c r="B3" i="262"/>
  <c r="B2" i="262"/>
  <c r="B3" i="261"/>
  <c r="B2" i="261"/>
  <c r="B3" i="260"/>
  <c r="B2" i="260"/>
  <c r="B3" i="259"/>
  <c r="B2" i="259"/>
  <c r="B3" i="258"/>
  <c r="B2" i="258"/>
  <c r="B3" i="257"/>
  <c r="B2" i="257"/>
  <c r="B3" i="256"/>
  <c r="B2" i="256"/>
  <c r="B3" i="255"/>
  <c r="B2" i="255"/>
  <c r="B3" i="254"/>
  <c r="B2" i="254"/>
  <c r="B3" i="253"/>
  <c r="B2" i="253"/>
  <c r="B3" i="252"/>
  <c r="B2" i="252"/>
  <c r="B3" i="251"/>
  <c r="B2" i="251"/>
  <c r="B3" i="250"/>
  <c r="B2" i="250"/>
  <c r="B3" i="249"/>
  <c r="B2" i="249"/>
  <c r="B3" i="248"/>
  <c r="B2" i="248"/>
  <c r="B3" i="247"/>
  <c r="B2" i="247"/>
  <c r="B3" i="246"/>
  <c r="B2" i="246"/>
  <c r="B3" i="245"/>
  <c r="B2" i="245"/>
  <c r="B3" i="244"/>
  <c r="B2" i="244"/>
  <c r="B3" i="243"/>
  <c r="B2" i="243"/>
  <c r="B3" i="242"/>
  <c r="B2" i="242"/>
  <c r="B3" i="241"/>
  <c r="B2" i="241"/>
  <c r="B3" i="240"/>
  <c r="B2" i="240"/>
  <c r="B3" i="239"/>
  <c r="B2" i="239"/>
  <c r="B3" i="238"/>
  <c r="B2" i="238"/>
  <c r="B3" i="237"/>
  <c r="B2" i="237"/>
  <c r="B3" i="236"/>
  <c r="B2" i="236"/>
  <c r="B3" i="235"/>
  <c r="B2" i="235"/>
  <c r="B3" i="234"/>
  <c r="B2" i="234"/>
  <c r="B3" i="233"/>
  <c r="B2" i="233"/>
  <c r="B3" i="232"/>
  <c r="B2" i="232"/>
  <c r="B3" i="231"/>
  <c r="B2" i="231"/>
  <c r="B3" i="230"/>
  <c r="B2" i="230"/>
  <c r="B3" i="229"/>
  <c r="B2" i="229"/>
  <c r="B3" i="228"/>
  <c r="B2" i="228"/>
  <c r="B3" i="227"/>
  <c r="B2" i="227"/>
  <c r="B3" i="226"/>
  <c r="B2" i="226"/>
  <c r="B3" i="225"/>
  <c r="B2" i="225"/>
  <c r="B3" i="224"/>
  <c r="B2" i="224"/>
  <c r="B3" i="223"/>
  <c r="B2" i="223"/>
  <c r="B3" i="222"/>
  <c r="B2" i="222"/>
  <c r="B3" i="221"/>
  <c r="B2" i="221"/>
  <c r="B3" i="220"/>
  <c r="B2" i="220"/>
  <c r="B3" i="219"/>
  <c r="B2" i="219"/>
  <c r="B3" i="218"/>
  <c r="B2" i="218"/>
  <c r="B3" i="217"/>
  <c r="B2" i="217"/>
  <c r="B3" i="216"/>
  <c r="B2" i="216"/>
  <c r="B3" i="215"/>
  <c r="B2" i="215"/>
  <c r="B3" i="214"/>
  <c r="B2" i="214"/>
  <c r="B3" i="213"/>
  <c r="B2" i="213"/>
  <c r="B3" i="212"/>
  <c r="B2" i="212"/>
  <c r="B3" i="211"/>
  <c r="B2" i="211"/>
  <c r="B3" i="210"/>
  <c r="B2" i="210"/>
  <c r="B3" i="209"/>
  <c r="B2" i="209"/>
  <c r="B3" i="208"/>
  <c r="B2" i="208"/>
  <c r="B3" i="207"/>
  <c r="B2" i="207"/>
  <c r="B3" i="206"/>
  <c r="B2" i="206"/>
  <c r="B3" i="205"/>
  <c r="B2" i="205"/>
  <c r="B3" i="204"/>
  <c r="B2" i="204"/>
  <c r="B3" i="203"/>
  <c r="B2" i="203"/>
  <c r="B3" i="202"/>
  <c r="B2" i="202"/>
  <c r="B3" i="201"/>
  <c r="B2" i="201"/>
  <c r="B3" i="200"/>
  <c r="B2" i="200"/>
  <c r="B3" i="199"/>
  <c r="B2" i="199"/>
  <c r="B3" i="198"/>
  <c r="B2" i="198"/>
  <c r="B3" i="197"/>
  <c r="B2" i="197"/>
  <c r="B3" i="196"/>
  <c r="B2" i="196"/>
  <c r="B3" i="195"/>
  <c r="B2" i="195"/>
  <c r="B3" i="194"/>
  <c r="B2" i="194"/>
  <c r="B3" i="193"/>
  <c r="B2" i="193"/>
  <c r="B3" i="192"/>
  <c r="B2" i="192"/>
  <c r="B3" i="191"/>
  <c r="B2" i="191"/>
  <c r="B3" i="190"/>
  <c r="B2" i="190"/>
  <c r="B3" i="189"/>
  <c r="B2" i="189"/>
  <c r="B3" i="188"/>
  <c r="B2" i="188"/>
  <c r="B3" i="187"/>
  <c r="B2" i="187"/>
  <c r="B3" i="186"/>
  <c r="B2" i="186"/>
  <c r="B3" i="185"/>
  <c r="B2" i="185"/>
  <c r="B3" i="184"/>
  <c r="B2" i="184"/>
  <c r="B3" i="183"/>
  <c r="B2" i="183"/>
  <c r="B3" i="182"/>
  <c r="B2" i="182"/>
  <c r="B3" i="181"/>
  <c r="B2" i="181"/>
  <c r="B3" i="180"/>
  <c r="B2" i="180"/>
  <c r="B3" i="179"/>
  <c r="B2" i="179"/>
  <c r="B3" i="178"/>
  <c r="B2" i="178"/>
  <c r="B3" i="177"/>
  <c r="B2" i="177"/>
  <c r="B3" i="176"/>
  <c r="B2" i="176"/>
  <c r="B3" i="175"/>
  <c r="B2" i="175"/>
  <c r="B3" i="174"/>
  <c r="B2" i="174"/>
  <c r="B3" i="173"/>
  <c r="B2" i="173"/>
  <c r="B3" i="172"/>
  <c r="B2" i="172"/>
  <c r="B3" i="171"/>
  <c r="B2" i="171"/>
  <c r="B3" i="170"/>
  <c r="B2" i="170"/>
  <c r="B3" i="169"/>
  <c r="B2" i="169"/>
  <c r="B3" i="168"/>
  <c r="B2" i="168"/>
  <c r="B3" i="167"/>
  <c r="B2" i="167"/>
  <c r="B3" i="166"/>
  <c r="B2" i="166"/>
  <c r="B3" i="165"/>
  <c r="B2" i="165"/>
  <c r="B3" i="164"/>
  <c r="B2" i="164"/>
  <c r="B3" i="163"/>
  <c r="B2" i="163"/>
  <c r="B3" i="162"/>
  <c r="B2" i="162"/>
  <c r="B3" i="161"/>
  <c r="B2" i="161"/>
  <c r="B3" i="160"/>
  <c r="B2" i="160"/>
  <c r="B3" i="159"/>
  <c r="B2" i="159"/>
  <c r="C22" i="158"/>
  <c r="B3" i="158"/>
  <c r="B2" i="158"/>
  <c r="B3" i="157"/>
  <c r="B2" i="157"/>
  <c r="B3" i="156"/>
  <c r="B2" i="156"/>
  <c r="B3" i="155"/>
  <c r="B2" i="155"/>
  <c r="B3" i="154"/>
  <c r="B2" i="154"/>
  <c r="B3" i="153"/>
  <c r="B2" i="153"/>
  <c r="B3" i="152"/>
  <c r="B2" i="152"/>
  <c r="B3" i="151"/>
  <c r="B2" i="151"/>
  <c r="B3" i="150"/>
  <c r="B2" i="150"/>
  <c r="B3" i="149"/>
  <c r="B2" i="149"/>
  <c r="B3" i="148"/>
  <c r="B2" i="148"/>
  <c r="B3" i="147"/>
  <c r="B2" i="147"/>
  <c r="B3" i="146"/>
  <c r="B2" i="146"/>
  <c r="B3" i="145"/>
  <c r="B2" i="145"/>
  <c r="B3" i="144"/>
  <c r="B2" i="144"/>
  <c r="B3" i="143"/>
  <c r="B2" i="143"/>
  <c r="B3" i="142"/>
  <c r="B2" i="142"/>
  <c r="B3" i="141"/>
  <c r="B2" i="141"/>
  <c r="B3" i="140"/>
  <c r="B2" i="140"/>
  <c r="B3" i="139"/>
  <c r="B2" i="139"/>
  <c r="B3" i="138"/>
  <c r="B2" i="138"/>
  <c r="B3" i="137"/>
  <c r="B2" i="137"/>
  <c r="B3" i="136"/>
  <c r="B2" i="136"/>
  <c r="B3" i="135"/>
  <c r="B2" i="135"/>
  <c r="B3" i="134"/>
  <c r="B2" i="134"/>
  <c r="B3" i="133"/>
  <c r="B2" i="133"/>
  <c r="B3" i="132"/>
  <c r="B2" i="132"/>
  <c r="B3" i="131"/>
  <c r="B2" i="131"/>
  <c r="B3" i="130"/>
  <c r="B2" i="130"/>
  <c r="B3" i="129"/>
  <c r="B2" i="129"/>
  <c r="B3" i="128"/>
  <c r="B2" i="128"/>
  <c r="B3" i="127"/>
  <c r="B2" i="127"/>
  <c r="B3" i="126"/>
  <c r="B2" i="126"/>
  <c r="B3" i="125"/>
  <c r="B2" i="125"/>
  <c r="B3" i="124"/>
  <c r="B2" i="124"/>
  <c r="B3" i="123"/>
  <c r="B2" i="123"/>
  <c r="B3" i="122"/>
  <c r="B2" i="122"/>
  <c r="B3" i="121"/>
  <c r="B2" i="121"/>
  <c r="B3" i="120"/>
  <c r="B2" i="120"/>
  <c r="B3" i="119"/>
  <c r="B2" i="119"/>
  <c r="B3" i="118"/>
  <c r="B2" i="118"/>
  <c r="B3" i="117"/>
  <c r="B2" i="117"/>
  <c r="B3" i="116"/>
  <c r="B2" i="116"/>
  <c r="B3" i="115"/>
  <c r="B2" i="115"/>
  <c r="B3" i="114"/>
  <c r="B2" i="114"/>
  <c r="B3" i="113"/>
  <c r="B2" i="113"/>
  <c r="B3" i="112"/>
  <c r="B2" i="112"/>
  <c r="B3" i="111"/>
  <c r="B2" i="111"/>
  <c r="B3" i="110"/>
  <c r="B2" i="110"/>
  <c r="B3" i="109"/>
  <c r="B2" i="109"/>
  <c r="B3" i="108"/>
  <c r="B2" i="108"/>
  <c r="B3" i="107"/>
  <c r="B2" i="107"/>
  <c r="B3" i="106"/>
  <c r="B2" i="106"/>
  <c r="B3" i="105"/>
  <c r="B2" i="105"/>
  <c r="B3" i="104"/>
  <c r="B2" i="104"/>
  <c r="B3" i="103"/>
  <c r="B2" i="103"/>
  <c r="B3" i="102"/>
  <c r="B2" i="102"/>
  <c r="B3" i="101"/>
  <c r="B2" i="101"/>
  <c r="B3" i="100"/>
  <c r="B2" i="100"/>
  <c r="B3" i="99"/>
  <c r="B2" i="99"/>
  <c r="B3" i="98"/>
  <c r="B2" i="98"/>
  <c r="B3" i="97"/>
  <c r="B2" i="97"/>
  <c r="B3" i="96"/>
  <c r="B2" i="96"/>
  <c r="B3" i="95"/>
  <c r="B2" i="95"/>
  <c r="B3" i="94"/>
  <c r="B2" i="94"/>
  <c r="B3" i="93"/>
  <c r="B2" i="93"/>
  <c r="B3" i="92"/>
  <c r="B2" i="92"/>
  <c r="B3" i="91"/>
  <c r="B2" i="91"/>
  <c r="B3" i="90"/>
  <c r="B2" i="90"/>
  <c r="B3" i="89"/>
  <c r="B2" i="89"/>
  <c r="B3" i="88"/>
  <c r="B2" i="88"/>
  <c r="B3" i="87"/>
  <c r="B2" i="87"/>
  <c r="B3" i="86"/>
  <c r="B2" i="86"/>
  <c r="B3" i="85"/>
  <c r="B2" i="85"/>
  <c r="B3" i="84"/>
  <c r="B2" i="84"/>
  <c r="B3" i="83"/>
  <c r="B2" i="83"/>
  <c r="B3" i="82"/>
  <c r="B2" i="82"/>
  <c r="B3" i="81"/>
  <c r="B2" i="81"/>
  <c r="B3" i="80"/>
  <c r="B2" i="80"/>
  <c r="B3" i="79"/>
  <c r="B2" i="79"/>
  <c r="B3" i="78"/>
  <c r="B2" i="78"/>
  <c r="B3" i="77"/>
  <c r="B2" i="77"/>
  <c r="B3" i="76"/>
  <c r="B2" i="76"/>
  <c r="B3" i="75"/>
  <c r="B2" i="75"/>
  <c r="B3" i="74"/>
  <c r="B2" i="74"/>
  <c r="B3" i="73"/>
  <c r="B2" i="73"/>
  <c r="B3" i="72"/>
  <c r="B2" i="72"/>
  <c r="B3" i="71"/>
  <c r="B2" i="71"/>
  <c r="B3" i="70"/>
  <c r="B2" i="70"/>
  <c r="B3" i="69"/>
  <c r="B2" i="69"/>
  <c r="X16" i="36"/>
  <c r="R16" i="36"/>
  <c r="J16" i="36"/>
  <c r="X15" i="36"/>
  <c r="R15" i="36"/>
  <c r="J15" i="36"/>
  <c r="X14" i="36"/>
  <c r="R14" i="36"/>
  <c r="J14" i="36"/>
  <c r="X13" i="36"/>
  <c r="R13" i="36"/>
  <c r="J13" i="36"/>
  <c r="X12" i="36"/>
  <c r="R12" i="36"/>
  <c r="J12" i="36"/>
  <c r="X11" i="36"/>
  <c r="R11" i="36"/>
  <c r="J11" i="36"/>
  <c r="X10" i="36"/>
  <c r="R10" i="36"/>
  <c r="J10" i="36"/>
  <c r="X9" i="36"/>
  <c r="R9" i="36"/>
  <c r="J9" i="36"/>
  <c r="X8" i="36"/>
  <c r="R8" i="36"/>
  <c r="J8" i="36"/>
  <c r="X7" i="36"/>
  <c r="R7" i="36"/>
  <c r="J7" i="36"/>
  <c r="X6" i="36"/>
  <c r="R6" i="36"/>
  <c r="J6" i="36"/>
  <c r="X5" i="36"/>
  <c r="R5" i="36"/>
  <c r="J5" i="36"/>
  <c r="X4" i="36"/>
  <c r="R4" i="36"/>
  <c r="J4" i="36"/>
  <c r="X17" i="35"/>
  <c r="R17" i="35"/>
  <c r="J17" i="35"/>
  <c r="X16" i="35"/>
  <c r="R16" i="35"/>
  <c r="J16" i="35"/>
  <c r="X15" i="35"/>
  <c r="R15" i="35"/>
  <c r="J15" i="35"/>
  <c r="X14" i="35"/>
  <c r="R14" i="35"/>
  <c r="J14" i="35"/>
  <c r="X13" i="35"/>
  <c r="R13" i="35"/>
  <c r="J13" i="35"/>
  <c r="X12" i="35"/>
  <c r="R12" i="35"/>
  <c r="J12" i="35"/>
  <c r="X11" i="35"/>
  <c r="R11" i="35"/>
  <c r="J11" i="35"/>
  <c r="X10" i="35"/>
  <c r="R10" i="35"/>
  <c r="J10" i="35"/>
  <c r="X9" i="35"/>
  <c r="R9" i="35"/>
  <c r="J9" i="35"/>
  <c r="X8" i="35"/>
  <c r="R8" i="35"/>
  <c r="J8" i="35"/>
  <c r="X7" i="35"/>
  <c r="R7" i="35"/>
  <c r="J7" i="35"/>
  <c r="X6" i="35"/>
  <c r="R6" i="35"/>
  <c r="J6" i="35"/>
  <c r="X5" i="35"/>
  <c r="R5" i="35"/>
  <c r="J5" i="35"/>
  <c r="X4" i="35"/>
  <c r="R4" i="35"/>
  <c r="J4" i="35"/>
  <c r="X15" i="34"/>
  <c r="R15" i="34"/>
  <c r="J15" i="34"/>
  <c r="X14" i="34"/>
  <c r="R14" i="34"/>
  <c r="J14" i="34"/>
  <c r="X13" i="34"/>
  <c r="R13" i="34"/>
  <c r="J13" i="34"/>
  <c r="X12" i="34"/>
  <c r="R12" i="34"/>
  <c r="J12" i="34"/>
  <c r="X11" i="34"/>
  <c r="R11" i="34"/>
  <c r="J11" i="34"/>
  <c r="X10" i="34"/>
  <c r="R10" i="34"/>
  <c r="J10" i="34"/>
  <c r="X9" i="34"/>
  <c r="R9" i="34"/>
  <c r="J9" i="34"/>
  <c r="X8" i="34"/>
  <c r="R8" i="34"/>
  <c r="J8" i="34"/>
  <c r="X7" i="34"/>
  <c r="R7" i="34"/>
  <c r="J7" i="34"/>
  <c r="X6" i="34"/>
  <c r="R6" i="34"/>
  <c r="J6" i="34"/>
  <c r="X5" i="34"/>
  <c r="R5" i="34"/>
  <c r="J5" i="34"/>
  <c r="X4" i="34"/>
  <c r="R4" i="34"/>
  <c r="J4" i="34"/>
  <c r="X16" i="33"/>
  <c r="R16" i="33"/>
  <c r="J16" i="33"/>
  <c r="X15" i="33"/>
  <c r="R15" i="33"/>
  <c r="J15" i="33"/>
  <c r="X14" i="33"/>
  <c r="R14" i="33"/>
  <c r="J14" i="33"/>
  <c r="X13" i="33"/>
  <c r="R13" i="33"/>
  <c r="J13" i="33"/>
  <c r="X12" i="33"/>
  <c r="R12" i="33"/>
  <c r="J12" i="33"/>
  <c r="X11" i="33"/>
  <c r="R11" i="33"/>
  <c r="J11" i="33"/>
  <c r="X10" i="33"/>
  <c r="R10" i="33"/>
  <c r="J10" i="33"/>
  <c r="X9" i="33"/>
  <c r="R9" i="33"/>
  <c r="J9" i="33"/>
  <c r="X8" i="33"/>
  <c r="R8" i="33"/>
  <c r="J8" i="33"/>
  <c r="X7" i="33"/>
  <c r="R7" i="33"/>
  <c r="J7" i="33"/>
  <c r="X6" i="33"/>
  <c r="R6" i="33"/>
  <c r="J6" i="33"/>
  <c r="X5" i="33"/>
  <c r="R5" i="33"/>
  <c r="J5" i="33"/>
  <c r="X4" i="33"/>
  <c r="R4" i="33"/>
  <c r="J4" i="33"/>
  <c r="X18" i="32"/>
  <c r="R18" i="32"/>
  <c r="J18" i="32"/>
  <c r="X17" i="32"/>
  <c r="R17" i="32"/>
  <c r="J17" i="32"/>
  <c r="X16" i="32"/>
  <c r="R16" i="32"/>
  <c r="J16" i="32"/>
  <c r="X15" i="32"/>
  <c r="R15" i="32"/>
  <c r="J15" i="32"/>
  <c r="X14" i="32"/>
  <c r="R14" i="32"/>
  <c r="J14" i="32"/>
  <c r="X13" i="32"/>
  <c r="R13" i="32"/>
  <c r="J13" i="32"/>
  <c r="X12" i="32"/>
  <c r="R12" i="32"/>
  <c r="J12" i="32"/>
  <c r="X11" i="32"/>
  <c r="R11" i="32"/>
  <c r="J11" i="32"/>
  <c r="X10" i="32"/>
  <c r="R10" i="32"/>
  <c r="J10" i="32"/>
  <c r="X9" i="32"/>
  <c r="R9" i="32"/>
  <c r="J9" i="32"/>
  <c r="X8" i="32"/>
  <c r="R8" i="32"/>
  <c r="J8" i="32"/>
  <c r="X7" i="32"/>
  <c r="R7" i="32"/>
  <c r="J7" i="32"/>
  <c r="X6" i="32"/>
  <c r="R6" i="32"/>
  <c r="J6" i="32"/>
  <c r="X5" i="32"/>
  <c r="R5" i="32"/>
  <c r="J5" i="32"/>
  <c r="X4" i="32"/>
  <c r="R4" i="32"/>
  <c r="J4" i="32"/>
  <c r="X16" i="31"/>
  <c r="R16" i="31"/>
  <c r="J16" i="31"/>
  <c r="X15" i="31"/>
  <c r="R15" i="31"/>
  <c r="J15" i="31"/>
  <c r="X14" i="31"/>
  <c r="R14" i="31"/>
  <c r="J14" i="31"/>
  <c r="X13" i="31"/>
  <c r="R13" i="31"/>
  <c r="J13" i="31"/>
  <c r="X12" i="31"/>
  <c r="R12" i="31"/>
  <c r="J12" i="31"/>
  <c r="X11" i="31"/>
  <c r="R11" i="31"/>
  <c r="J11" i="31"/>
  <c r="X10" i="31"/>
  <c r="R10" i="31"/>
  <c r="J10" i="31"/>
  <c r="X9" i="31"/>
  <c r="R9" i="31"/>
  <c r="J9" i="31"/>
  <c r="X8" i="31"/>
  <c r="R8" i="31"/>
  <c r="J8" i="31"/>
  <c r="X7" i="31"/>
  <c r="R7" i="31"/>
  <c r="J7" i="31"/>
  <c r="X6" i="31"/>
  <c r="R6" i="31"/>
  <c r="J6" i="31"/>
  <c r="X5" i="31"/>
  <c r="R5" i="31"/>
  <c r="J5" i="31"/>
  <c r="X4" i="31"/>
  <c r="R4" i="31"/>
  <c r="J4" i="31"/>
  <c r="X17" i="30"/>
  <c r="R17" i="30"/>
  <c r="J17" i="30"/>
  <c r="X16" i="30"/>
  <c r="R16" i="30"/>
  <c r="J16" i="30"/>
  <c r="X15" i="30"/>
  <c r="R15" i="30"/>
  <c r="J15" i="30"/>
  <c r="X14" i="30"/>
  <c r="R14" i="30"/>
  <c r="J14" i="30"/>
  <c r="X13" i="30"/>
  <c r="R13" i="30"/>
  <c r="J13" i="30"/>
  <c r="X12" i="30"/>
  <c r="R12" i="30"/>
  <c r="J12" i="30"/>
  <c r="X11" i="30"/>
  <c r="R11" i="30"/>
  <c r="J11" i="30"/>
  <c r="X10" i="30"/>
  <c r="R10" i="30"/>
  <c r="J10" i="30"/>
  <c r="X9" i="30"/>
  <c r="R9" i="30"/>
  <c r="J9" i="30"/>
  <c r="X8" i="30"/>
  <c r="R8" i="30"/>
  <c r="J8" i="30"/>
  <c r="X7" i="30"/>
  <c r="R7" i="30"/>
  <c r="J7" i="30"/>
  <c r="X6" i="30"/>
  <c r="R6" i="30"/>
  <c r="J6" i="30"/>
  <c r="X5" i="30"/>
  <c r="R5" i="30"/>
  <c r="J5" i="30"/>
  <c r="X4" i="30"/>
  <c r="R4" i="30"/>
  <c r="J4" i="30"/>
  <c r="X14" i="29"/>
  <c r="R14" i="29"/>
  <c r="J14" i="29"/>
  <c r="X13" i="29"/>
  <c r="R13" i="29"/>
  <c r="J13" i="29"/>
  <c r="X12" i="29"/>
  <c r="R12" i="29"/>
  <c r="J12" i="29"/>
  <c r="X11" i="29"/>
  <c r="R11" i="29"/>
  <c r="J11" i="29"/>
  <c r="X10" i="29"/>
  <c r="R10" i="29"/>
  <c r="J10" i="29"/>
  <c r="X9" i="29"/>
  <c r="R9" i="29"/>
  <c r="J9" i="29"/>
  <c r="X8" i="29"/>
  <c r="R8" i="29"/>
  <c r="J8" i="29"/>
  <c r="X7" i="29"/>
  <c r="R7" i="29"/>
  <c r="J7" i="29"/>
  <c r="X6" i="29"/>
  <c r="R6" i="29"/>
  <c r="J6" i="29"/>
  <c r="X5" i="29"/>
  <c r="R5" i="29"/>
  <c r="J5" i="29"/>
  <c r="X4" i="29"/>
  <c r="R4" i="29"/>
  <c r="J4" i="29"/>
  <c r="X16" i="28"/>
  <c r="R16" i="28"/>
  <c r="J16" i="28"/>
  <c r="X15" i="28"/>
  <c r="R15" i="28"/>
  <c r="J15" i="28"/>
  <c r="X14" i="28"/>
  <c r="R14" i="28"/>
  <c r="J14" i="28"/>
  <c r="X13" i="28"/>
  <c r="R13" i="28"/>
  <c r="J13" i="28"/>
  <c r="X12" i="28"/>
  <c r="R12" i="28"/>
  <c r="J12" i="28"/>
  <c r="X11" i="28"/>
  <c r="R11" i="28"/>
  <c r="J11" i="28"/>
  <c r="X10" i="28"/>
  <c r="R10" i="28"/>
  <c r="J10" i="28"/>
  <c r="X9" i="28"/>
  <c r="R9" i="28"/>
  <c r="J9" i="28"/>
  <c r="X8" i="28"/>
  <c r="R8" i="28"/>
  <c r="J8" i="28"/>
  <c r="X7" i="28"/>
  <c r="R7" i="28"/>
  <c r="J7" i="28"/>
  <c r="X6" i="28"/>
  <c r="R6" i="28"/>
  <c r="J6" i="28"/>
  <c r="X5" i="28"/>
  <c r="R5" i="28"/>
  <c r="J5" i="28"/>
  <c r="X4" i="28"/>
  <c r="R4" i="28"/>
  <c r="J4" i="28"/>
  <c r="X14" i="27"/>
  <c r="R14" i="27"/>
  <c r="J14" i="27"/>
  <c r="X13" i="27"/>
  <c r="R13" i="27"/>
  <c r="J13" i="27"/>
  <c r="X12" i="27"/>
  <c r="R12" i="27"/>
  <c r="J12" i="27"/>
  <c r="X11" i="27"/>
  <c r="R11" i="27"/>
  <c r="J11" i="27"/>
  <c r="X10" i="27"/>
  <c r="R10" i="27"/>
  <c r="J10" i="27"/>
  <c r="X9" i="27"/>
  <c r="R9" i="27"/>
  <c r="J9" i="27"/>
  <c r="X8" i="27"/>
  <c r="R8" i="27"/>
  <c r="J8" i="27"/>
  <c r="X7" i="27"/>
  <c r="R7" i="27"/>
  <c r="J7" i="27"/>
  <c r="X6" i="27"/>
  <c r="R6" i="27"/>
  <c r="J6" i="27"/>
  <c r="X5" i="27"/>
  <c r="R5" i="27"/>
  <c r="J5" i="27"/>
  <c r="X4" i="27"/>
  <c r="R4" i="27"/>
  <c r="J4" i="27"/>
  <c r="X18" i="26"/>
  <c r="R18" i="26"/>
  <c r="J18" i="26"/>
  <c r="X17" i="26"/>
  <c r="R17" i="26"/>
  <c r="J17" i="26"/>
  <c r="X16" i="26"/>
  <c r="R16" i="26"/>
  <c r="J16" i="26"/>
  <c r="X15" i="26"/>
  <c r="R15" i="26"/>
  <c r="J15" i="26"/>
  <c r="X14" i="26"/>
  <c r="R14" i="26"/>
  <c r="J14" i="26"/>
  <c r="X13" i="26"/>
  <c r="R13" i="26"/>
  <c r="J13" i="26"/>
  <c r="X12" i="26"/>
  <c r="R12" i="26"/>
  <c r="J12" i="26"/>
  <c r="X11" i="26"/>
  <c r="R11" i="26"/>
  <c r="J11" i="26"/>
  <c r="X10" i="26"/>
  <c r="R10" i="26"/>
  <c r="J10" i="26"/>
  <c r="X9" i="26"/>
  <c r="R9" i="26"/>
  <c r="J9" i="26"/>
  <c r="X8" i="26"/>
  <c r="R8" i="26"/>
  <c r="J8" i="26"/>
  <c r="X7" i="26"/>
  <c r="R7" i="26"/>
  <c r="J7" i="26"/>
  <c r="X6" i="26"/>
  <c r="R6" i="26"/>
  <c r="J6" i="26"/>
  <c r="X5" i="26"/>
  <c r="R5" i="26"/>
  <c r="J5" i="26"/>
  <c r="X4" i="26"/>
  <c r="R4" i="26"/>
  <c r="J4" i="26"/>
  <c r="X17" i="25"/>
  <c r="R17" i="25"/>
  <c r="J17" i="25"/>
  <c r="X16" i="25"/>
  <c r="R16" i="25"/>
  <c r="J16" i="25"/>
  <c r="X15" i="25"/>
  <c r="R15" i="25"/>
  <c r="J15" i="25"/>
  <c r="X14" i="25"/>
  <c r="R14" i="25"/>
  <c r="J14" i="25"/>
  <c r="X13" i="25"/>
  <c r="R13" i="25"/>
  <c r="J13" i="25"/>
  <c r="X12" i="25"/>
  <c r="R12" i="25"/>
  <c r="J12" i="25"/>
  <c r="X11" i="25"/>
  <c r="R11" i="25"/>
  <c r="J11" i="25"/>
  <c r="X10" i="25"/>
  <c r="R10" i="25"/>
  <c r="J10" i="25"/>
  <c r="X9" i="25"/>
  <c r="R9" i="25"/>
  <c r="J9" i="25"/>
  <c r="X8" i="25"/>
  <c r="R8" i="25"/>
  <c r="J8" i="25"/>
  <c r="X7" i="25"/>
  <c r="R7" i="25"/>
  <c r="J7" i="25"/>
  <c r="X6" i="25"/>
  <c r="R6" i="25"/>
  <c r="J6" i="25"/>
  <c r="X5" i="25"/>
  <c r="R5" i="25"/>
  <c r="J5" i="25"/>
  <c r="X4" i="25"/>
  <c r="R4" i="25"/>
  <c r="J4" i="25"/>
  <c r="X16" i="24"/>
  <c r="R16" i="24"/>
  <c r="J16" i="24"/>
  <c r="X15" i="24"/>
  <c r="R15" i="24"/>
  <c r="J15" i="24"/>
  <c r="X14" i="24"/>
  <c r="R14" i="24"/>
  <c r="J14" i="24"/>
  <c r="X13" i="24"/>
  <c r="R13" i="24"/>
  <c r="J13" i="24"/>
  <c r="X12" i="24"/>
  <c r="R12" i="24"/>
  <c r="J12" i="24"/>
  <c r="X11" i="24"/>
  <c r="R11" i="24"/>
  <c r="J11" i="24"/>
  <c r="X10" i="24"/>
  <c r="R10" i="24"/>
  <c r="J10" i="24"/>
  <c r="X9" i="24"/>
  <c r="R9" i="24"/>
  <c r="J9" i="24"/>
  <c r="X8" i="24"/>
  <c r="R8" i="24"/>
  <c r="J8" i="24"/>
  <c r="X7" i="24"/>
  <c r="R7" i="24"/>
  <c r="J7" i="24"/>
  <c r="X6" i="24"/>
  <c r="R6" i="24"/>
  <c r="J6" i="24"/>
  <c r="X5" i="24"/>
  <c r="R5" i="24"/>
  <c r="J5" i="24"/>
  <c r="X4" i="24"/>
  <c r="R4" i="24"/>
  <c r="J4" i="24"/>
  <c r="X14" i="23"/>
  <c r="R14" i="23"/>
  <c r="J14" i="23"/>
  <c r="X13" i="23"/>
  <c r="R13" i="23"/>
  <c r="J13" i="23"/>
  <c r="X12" i="23"/>
  <c r="R12" i="23"/>
  <c r="J12" i="23"/>
  <c r="X11" i="23"/>
  <c r="R11" i="23"/>
  <c r="J11" i="23"/>
  <c r="X10" i="23"/>
  <c r="R10" i="23"/>
  <c r="J10" i="23"/>
  <c r="X9" i="23"/>
  <c r="R9" i="23"/>
  <c r="J9" i="23"/>
  <c r="X8" i="23"/>
  <c r="R8" i="23"/>
  <c r="J8" i="23"/>
  <c r="X7" i="23"/>
  <c r="R7" i="23"/>
  <c r="J7" i="23"/>
  <c r="X6" i="23"/>
  <c r="R6" i="23"/>
  <c r="J6" i="23"/>
  <c r="X5" i="23"/>
  <c r="R5" i="23"/>
  <c r="J5" i="23"/>
  <c r="X4" i="23"/>
  <c r="R4" i="23"/>
  <c r="J4" i="23"/>
  <c r="X14" i="22"/>
  <c r="R14" i="22"/>
  <c r="J14" i="22"/>
  <c r="X13" i="22"/>
  <c r="R13" i="22"/>
  <c r="J13" i="22"/>
  <c r="X12" i="22"/>
  <c r="R12" i="22"/>
  <c r="J12" i="22"/>
  <c r="X11" i="22"/>
  <c r="R11" i="22"/>
  <c r="J11" i="22"/>
  <c r="X10" i="22"/>
  <c r="R10" i="22"/>
  <c r="J10" i="22"/>
  <c r="X9" i="22"/>
  <c r="R9" i="22"/>
  <c r="J9" i="22"/>
  <c r="X8" i="22"/>
  <c r="R8" i="22"/>
  <c r="J8" i="22"/>
  <c r="X7" i="22"/>
  <c r="R7" i="22"/>
  <c r="J7" i="22"/>
  <c r="X6" i="22"/>
  <c r="R6" i="22"/>
  <c r="J6" i="22"/>
  <c r="X5" i="22"/>
  <c r="R5" i="22"/>
  <c r="J5" i="22"/>
  <c r="X4" i="22"/>
  <c r="R4" i="22"/>
  <c r="J4" i="22"/>
  <c r="X17" i="21"/>
  <c r="R17" i="21"/>
  <c r="J17" i="21"/>
  <c r="X16" i="21"/>
  <c r="R16" i="21"/>
  <c r="J16" i="21"/>
  <c r="X15" i="21"/>
  <c r="R15" i="21"/>
  <c r="J15" i="21"/>
  <c r="X14" i="21"/>
  <c r="R14" i="21"/>
  <c r="J14" i="21"/>
  <c r="X13" i="21"/>
  <c r="R13" i="21"/>
  <c r="J13" i="21"/>
  <c r="X12" i="21"/>
  <c r="R12" i="21"/>
  <c r="J12" i="21"/>
  <c r="X11" i="21"/>
  <c r="R11" i="21"/>
  <c r="J11" i="21"/>
  <c r="X10" i="21"/>
  <c r="R10" i="21"/>
  <c r="J10" i="21"/>
  <c r="X9" i="21"/>
  <c r="R9" i="21"/>
  <c r="J9" i="21"/>
  <c r="X8" i="21"/>
  <c r="R8" i="21"/>
  <c r="J8" i="21"/>
  <c r="X7" i="21"/>
  <c r="R7" i="21"/>
  <c r="J7" i="21"/>
  <c r="X6" i="21"/>
  <c r="R6" i="21"/>
  <c r="J6" i="21"/>
  <c r="X5" i="21"/>
  <c r="R5" i="21"/>
  <c r="J5" i="21"/>
  <c r="X4" i="21"/>
  <c r="R4" i="21"/>
  <c r="J4" i="21"/>
  <c r="X15" i="20"/>
  <c r="R15" i="20"/>
  <c r="J15" i="20"/>
  <c r="X14" i="20"/>
  <c r="R14" i="20"/>
  <c r="J14" i="20"/>
  <c r="X13" i="20"/>
  <c r="R13" i="20"/>
  <c r="J13" i="20"/>
  <c r="X12" i="20"/>
  <c r="R12" i="20"/>
  <c r="J12" i="20"/>
  <c r="X11" i="20"/>
  <c r="R11" i="20"/>
  <c r="J11" i="20"/>
  <c r="X10" i="20"/>
  <c r="R10" i="20"/>
  <c r="J10" i="20"/>
  <c r="X9" i="20"/>
  <c r="R9" i="20"/>
  <c r="J9" i="20"/>
  <c r="X8" i="20"/>
  <c r="R8" i="20"/>
  <c r="J8" i="20"/>
  <c r="X7" i="20"/>
  <c r="R7" i="20"/>
  <c r="J7" i="20"/>
  <c r="X6" i="20"/>
  <c r="R6" i="20"/>
  <c r="J6" i="20"/>
  <c r="X5" i="20"/>
  <c r="R5" i="20"/>
  <c r="J5" i="20"/>
  <c r="X4" i="20"/>
  <c r="R4" i="20"/>
  <c r="J4" i="20"/>
  <c r="X19" i="19"/>
  <c r="R19" i="19"/>
  <c r="J19" i="19"/>
  <c r="X18" i="19"/>
  <c r="R18" i="19"/>
  <c r="J18" i="19"/>
  <c r="X17" i="19"/>
  <c r="R17" i="19"/>
  <c r="J17" i="19"/>
  <c r="X16" i="19"/>
  <c r="R16" i="19"/>
  <c r="J16" i="19"/>
  <c r="X15" i="19"/>
  <c r="R15" i="19"/>
  <c r="J15" i="19"/>
  <c r="X14" i="19"/>
  <c r="R14" i="19"/>
  <c r="J14" i="19"/>
  <c r="X13" i="19"/>
  <c r="R13" i="19"/>
  <c r="J13" i="19"/>
  <c r="X12" i="19"/>
  <c r="R12" i="19"/>
  <c r="J12" i="19"/>
  <c r="X11" i="19"/>
  <c r="R11" i="19"/>
  <c r="J11" i="19"/>
  <c r="X10" i="19"/>
  <c r="R10" i="19"/>
  <c r="J10" i="19"/>
  <c r="X9" i="19"/>
  <c r="R9" i="19"/>
  <c r="J9" i="19"/>
  <c r="X8" i="19"/>
  <c r="R8" i="19"/>
  <c r="J8" i="19"/>
  <c r="X7" i="19"/>
  <c r="R7" i="19"/>
  <c r="J7" i="19"/>
  <c r="X6" i="19"/>
  <c r="R6" i="19"/>
  <c r="J6" i="19"/>
  <c r="X5" i="19"/>
  <c r="R5" i="19"/>
  <c r="J5" i="19"/>
  <c r="X4" i="19"/>
  <c r="R4" i="19"/>
  <c r="J4" i="19"/>
  <c r="X16" i="18"/>
  <c r="R16" i="18"/>
  <c r="J16" i="18"/>
  <c r="X15" i="18"/>
  <c r="R15" i="18"/>
  <c r="J15" i="18"/>
  <c r="X14" i="18"/>
  <c r="R14" i="18"/>
  <c r="J14" i="18"/>
  <c r="X13" i="18"/>
  <c r="R13" i="18"/>
  <c r="J13" i="18"/>
  <c r="X12" i="18"/>
  <c r="R12" i="18"/>
  <c r="J12" i="18"/>
  <c r="X11" i="18"/>
  <c r="R11" i="18"/>
  <c r="J11" i="18"/>
  <c r="X10" i="18"/>
  <c r="R10" i="18"/>
  <c r="J10" i="18"/>
  <c r="X9" i="18"/>
  <c r="R9" i="18"/>
  <c r="J9" i="18"/>
  <c r="X8" i="18"/>
  <c r="R8" i="18"/>
  <c r="J8" i="18"/>
  <c r="X7" i="18"/>
  <c r="R7" i="18"/>
  <c r="J7" i="18"/>
  <c r="X6" i="18"/>
  <c r="R6" i="18"/>
  <c r="J6" i="18"/>
  <c r="X5" i="18"/>
  <c r="R5" i="18"/>
  <c r="J5" i="18"/>
  <c r="X4" i="18"/>
  <c r="R4" i="18"/>
  <c r="J4" i="18"/>
  <c r="X18" i="17"/>
  <c r="R18" i="17"/>
  <c r="J18" i="17"/>
  <c r="X17" i="17"/>
  <c r="R17" i="17"/>
  <c r="J17" i="17"/>
  <c r="X16" i="17"/>
  <c r="R16" i="17"/>
  <c r="J16" i="17"/>
  <c r="X15" i="17"/>
  <c r="R15" i="17"/>
  <c r="J15" i="17"/>
  <c r="X14" i="17"/>
  <c r="R14" i="17"/>
  <c r="J14" i="17"/>
  <c r="X13" i="17"/>
  <c r="R13" i="17"/>
  <c r="J13" i="17"/>
  <c r="X12" i="17"/>
  <c r="R12" i="17"/>
  <c r="J12" i="17"/>
  <c r="X11" i="17"/>
  <c r="R11" i="17"/>
  <c r="J11" i="17"/>
  <c r="X10" i="17"/>
  <c r="R10" i="17"/>
  <c r="J10" i="17"/>
  <c r="X9" i="17"/>
  <c r="R9" i="17"/>
  <c r="J9" i="17"/>
  <c r="X8" i="17"/>
  <c r="R8" i="17"/>
  <c r="J8" i="17"/>
  <c r="X7" i="17"/>
  <c r="R7" i="17"/>
  <c r="J7" i="17"/>
  <c r="X6" i="17"/>
  <c r="R6" i="17"/>
  <c r="J6" i="17"/>
  <c r="X5" i="17"/>
  <c r="R5" i="17"/>
  <c r="J5" i="17"/>
  <c r="X4" i="17"/>
  <c r="R4" i="17"/>
  <c r="J4" i="17"/>
  <c r="X16" i="16"/>
  <c r="R16" i="16"/>
  <c r="J16" i="16"/>
  <c r="X15" i="16"/>
  <c r="R15" i="16"/>
  <c r="J15" i="16"/>
  <c r="X14" i="16"/>
  <c r="R14" i="16"/>
  <c r="J14" i="16"/>
  <c r="X13" i="16"/>
  <c r="R13" i="16"/>
  <c r="J13" i="16"/>
  <c r="X12" i="16"/>
  <c r="R12" i="16"/>
  <c r="J12" i="16"/>
  <c r="X11" i="16"/>
  <c r="R11" i="16"/>
  <c r="J11" i="16"/>
  <c r="X10" i="16"/>
  <c r="R10" i="16"/>
  <c r="J10" i="16"/>
  <c r="X9" i="16"/>
  <c r="R9" i="16"/>
  <c r="J9" i="16"/>
  <c r="X8" i="16"/>
  <c r="R8" i="16"/>
  <c r="J8" i="16"/>
  <c r="X7" i="16"/>
  <c r="R7" i="16"/>
  <c r="J7" i="16"/>
  <c r="X6" i="16"/>
  <c r="R6" i="16"/>
  <c r="J6" i="16"/>
  <c r="X5" i="16"/>
  <c r="R5" i="16"/>
  <c r="J5" i="16"/>
  <c r="X4" i="16"/>
  <c r="R4" i="16"/>
  <c r="J4" i="16"/>
  <c r="X15" i="15"/>
  <c r="R15" i="15"/>
  <c r="J15" i="15"/>
  <c r="X14" i="15"/>
  <c r="R14" i="15"/>
  <c r="J14" i="15"/>
  <c r="X13" i="15"/>
  <c r="R13" i="15"/>
  <c r="J13" i="15"/>
  <c r="X12" i="15"/>
  <c r="R12" i="15"/>
  <c r="J12" i="15"/>
  <c r="X11" i="15"/>
  <c r="R11" i="15"/>
  <c r="J11" i="15"/>
  <c r="X10" i="15"/>
  <c r="R10" i="15"/>
  <c r="J10" i="15"/>
  <c r="X9" i="15"/>
  <c r="R9" i="15"/>
  <c r="J9" i="15"/>
  <c r="X8" i="15"/>
  <c r="R8" i="15"/>
  <c r="J8" i="15"/>
  <c r="X7" i="15"/>
  <c r="R7" i="15"/>
  <c r="J7" i="15"/>
  <c r="X6" i="15"/>
  <c r="R6" i="15"/>
  <c r="J6" i="15"/>
  <c r="X5" i="15"/>
  <c r="R5" i="15"/>
  <c r="J5" i="15"/>
  <c r="X4" i="15"/>
  <c r="R4" i="15"/>
  <c r="J4" i="15"/>
  <c r="X16" i="14"/>
  <c r="R16" i="14"/>
  <c r="J16" i="14"/>
  <c r="X15" i="14"/>
  <c r="R15" i="14"/>
  <c r="J15" i="14"/>
  <c r="X14" i="14"/>
  <c r="R14" i="14"/>
  <c r="J14" i="14"/>
  <c r="X13" i="14"/>
  <c r="R13" i="14"/>
  <c r="J13" i="14"/>
  <c r="X12" i="14"/>
  <c r="R12" i="14"/>
  <c r="J12" i="14"/>
  <c r="X11" i="14"/>
  <c r="R11" i="14"/>
  <c r="J11" i="14"/>
  <c r="X10" i="14"/>
  <c r="R10" i="14"/>
  <c r="J10" i="14"/>
  <c r="X9" i="14"/>
  <c r="R9" i="14"/>
  <c r="J9" i="14"/>
  <c r="X8" i="14"/>
  <c r="R8" i="14"/>
  <c r="J8" i="14"/>
  <c r="X7" i="14"/>
  <c r="R7" i="14"/>
  <c r="J7" i="14"/>
  <c r="X6" i="14"/>
  <c r="R6" i="14"/>
  <c r="J6" i="14"/>
  <c r="X5" i="14"/>
  <c r="R5" i="14"/>
  <c r="J5" i="14"/>
  <c r="X4" i="14"/>
  <c r="R4" i="14"/>
  <c r="J4" i="14"/>
  <c r="X21" i="13"/>
  <c r="R21" i="13"/>
  <c r="J21" i="13"/>
  <c r="X20" i="13"/>
  <c r="R20" i="13"/>
  <c r="J20" i="13"/>
  <c r="X19" i="13"/>
  <c r="R19" i="13"/>
  <c r="J19" i="13"/>
  <c r="X18" i="13"/>
  <c r="R18" i="13"/>
  <c r="J18" i="13"/>
  <c r="X17" i="13"/>
  <c r="R17" i="13"/>
  <c r="J17" i="13"/>
  <c r="X16" i="13"/>
  <c r="R16" i="13"/>
  <c r="J16" i="13"/>
  <c r="X15" i="13"/>
  <c r="R15" i="13"/>
  <c r="J15" i="13"/>
  <c r="X14" i="13"/>
  <c r="R14" i="13"/>
  <c r="J14" i="13"/>
  <c r="X13" i="13"/>
  <c r="R13" i="13"/>
  <c r="J13" i="13"/>
  <c r="X12" i="13"/>
  <c r="R12" i="13"/>
  <c r="J12" i="13"/>
  <c r="X11" i="13"/>
  <c r="R11" i="13"/>
  <c r="J11" i="13"/>
  <c r="X10" i="13"/>
  <c r="R10" i="13"/>
  <c r="J10" i="13"/>
  <c r="X9" i="13"/>
  <c r="R9" i="13"/>
  <c r="J9" i="13"/>
  <c r="X8" i="13"/>
  <c r="R8" i="13"/>
  <c r="J8" i="13"/>
  <c r="X7" i="13"/>
  <c r="R7" i="13"/>
  <c r="J7" i="13"/>
  <c r="X6" i="13"/>
  <c r="R6" i="13"/>
  <c r="J6" i="13"/>
  <c r="X5" i="13"/>
  <c r="R5" i="13"/>
  <c r="J5" i="13"/>
  <c r="X4" i="13"/>
  <c r="R4" i="13"/>
  <c r="J4" i="13"/>
  <c r="X21" i="12"/>
  <c r="R21" i="12"/>
  <c r="J21" i="12"/>
  <c r="X20" i="12"/>
  <c r="R20" i="12"/>
  <c r="J20" i="12"/>
  <c r="X19" i="12"/>
  <c r="R19" i="12"/>
  <c r="J19" i="12"/>
  <c r="X18" i="12"/>
  <c r="R18" i="12"/>
  <c r="J18" i="12"/>
  <c r="X17" i="12"/>
  <c r="R17" i="12"/>
  <c r="J17" i="12"/>
  <c r="X16" i="12"/>
  <c r="R16" i="12"/>
  <c r="J16" i="12"/>
  <c r="X15" i="12"/>
  <c r="R15" i="12"/>
  <c r="J15" i="12"/>
  <c r="X14" i="12"/>
  <c r="R14" i="12"/>
  <c r="J14" i="12"/>
  <c r="X13" i="12"/>
  <c r="R13" i="12"/>
  <c r="J13" i="12"/>
  <c r="X12" i="12"/>
  <c r="R12" i="12"/>
  <c r="J12" i="12"/>
  <c r="X11" i="12"/>
  <c r="R11" i="12"/>
  <c r="J11" i="12"/>
  <c r="X10" i="12"/>
  <c r="R10" i="12"/>
  <c r="J10" i="12"/>
  <c r="X9" i="12"/>
  <c r="R9" i="12"/>
  <c r="J9" i="12"/>
  <c r="X8" i="12"/>
  <c r="R8" i="12"/>
  <c r="J8" i="12"/>
  <c r="X7" i="12"/>
  <c r="R7" i="12"/>
  <c r="J7" i="12"/>
  <c r="X6" i="12"/>
  <c r="R6" i="12"/>
  <c r="J6" i="12"/>
  <c r="X5" i="12"/>
  <c r="R5" i="12"/>
  <c r="J5" i="12"/>
  <c r="X4" i="12"/>
  <c r="R4" i="12"/>
  <c r="J4" i="12"/>
  <c r="X18" i="11"/>
  <c r="R18" i="11"/>
  <c r="J18" i="11"/>
  <c r="X17" i="11"/>
  <c r="R17" i="11"/>
  <c r="J17" i="11"/>
  <c r="X16" i="11"/>
  <c r="R16" i="11"/>
  <c r="J16" i="11"/>
  <c r="X15" i="11"/>
  <c r="R15" i="11"/>
  <c r="J15" i="11"/>
  <c r="X14" i="11"/>
  <c r="R14" i="11"/>
  <c r="J14" i="11"/>
  <c r="X13" i="11"/>
  <c r="R13" i="11"/>
  <c r="J13" i="11"/>
  <c r="X12" i="11"/>
  <c r="R12" i="11"/>
  <c r="J12" i="11"/>
  <c r="X11" i="11"/>
  <c r="R11" i="11"/>
  <c r="J11" i="11"/>
  <c r="X10" i="11"/>
  <c r="R10" i="11"/>
  <c r="J10" i="11"/>
  <c r="X9" i="11"/>
  <c r="R9" i="11"/>
  <c r="J9" i="11"/>
  <c r="X8" i="11"/>
  <c r="R8" i="11"/>
  <c r="J8" i="11"/>
  <c r="X7" i="11"/>
  <c r="R7" i="11"/>
  <c r="J7" i="11"/>
  <c r="X6" i="11"/>
  <c r="R6" i="11"/>
  <c r="J6" i="11"/>
  <c r="X5" i="11"/>
  <c r="R5" i="11"/>
  <c r="J5" i="11"/>
  <c r="X4" i="11"/>
  <c r="R4" i="11"/>
  <c r="J4" i="11"/>
  <c r="X14" i="10"/>
  <c r="R14" i="10"/>
  <c r="J14" i="10"/>
  <c r="X13" i="10"/>
  <c r="R13" i="10"/>
  <c r="J13" i="10"/>
  <c r="X12" i="10"/>
  <c r="R12" i="10"/>
  <c r="J12" i="10"/>
  <c r="X11" i="10"/>
  <c r="R11" i="10"/>
  <c r="J11" i="10"/>
  <c r="X10" i="10"/>
  <c r="R10" i="10"/>
  <c r="J10" i="10"/>
  <c r="X9" i="10"/>
  <c r="R9" i="10"/>
  <c r="J9" i="10"/>
  <c r="X8" i="10"/>
  <c r="R8" i="10"/>
  <c r="J8" i="10"/>
  <c r="X7" i="10"/>
  <c r="R7" i="10"/>
  <c r="J7" i="10"/>
  <c r="X6" i="10"/>
  <c r="R6" i="10"/>
  <c r="J6" i="10"/>
  <c r="X5" i="10"/>
  <c r="R5" i="10"/>
  <c r="J5" i="10"/>
  <c r="X4" i="10"/>
  <c r="R4" i="10"/>
  <c r="J4" i="10"/>
  <c r="X17" i="9"/>
  <c r="R17" i="9"/>
  <c r="J17" i="9"/>
  <c r="X16" i="9"/>
  <c r="R16" i="9"/>
  <c r="J16" i="9"/>
  <c r="X15" i="9"/>
  <c r="R15" i="9"/>
  <c r="J15" i="9"/>
  <c r="X14" i="9"/>
  <c r="R14" i="9"/>
  <c r="J14" i="9"/>
  <c r="X13" i="9"/>
  <c r="R13" i="9"/>
  <c r="J13" i="9"/>
  <c r="X12" i="9"/>
  <c r="R12" i="9"/>
  <c r="J12" i="9"/>
  <c r="X11" i="9"/>
  <c r="R11" i="9"/>
  <c r="J11" i="9"/>
  <c r="X10" i="9"/>
  <c r="R10" i="9"/>
  <c r="J10" i="9"/>
  <c r="X9" i="9"/>
  <c r="R9" i="9"/>
  <c r="J9" i="9"/>
  <c r="X8" i="9"/>
  <c r="R8" i="9"/>
  <c r="J8" i="9"/>
  <c r="X7" i="9"/>
  <c r="R7" i="9"/>
  <c r="J7" i="9"/>
  <c r="X6" i="9"/>
  <c r="R6" i="9"/>
  <c r="J6" i="9"/>
  <c r="X5" i="9"/>
  <c r="R5" i="9"/>
  <c r="J5" i="9"/>
  <c r="X4" i="9"/>
  <c r="R4" i="9"/>
  <c r="J4" i="9"/>
  <c r="X14" i="8"/>
  <c r="R14" i="8"/>
  <c r="J14" i="8"/>
  <c r="X13" i="8"/>
  <c r="R13" i="8"/>
  <c r="J13" i="8"/>
  <c r="X12" i="8"/>
  <c r="R12" i="8"/>
  <c r="J12" i="8"/>
  <c r="X11" i="8"/>
  <c r="R11" i="8"/>
  <c r="J11" i="8"/>
  <c r="X10" i="8"/>
  <c r="R10" i="8"/>
  <c r="J10" i="8"/>
  <c r="X9" i="8"/>
  <c r="R9" i="8"/>
  <c r="J9" i="8"/>
  <c r="X8" i="8"/>
  <c r="R8" i="8"/>
  <c r="J8" i="8"/>
  <c r="X7" i="8"/>
  <c r="R7" i="8"/>
  <c r="J7" i="8"/>
  <c r="X6" i="8"/>
  <c r="R6" i="8"/>
  <c r="J6" i="8"/>
  <c r="X5" i="8"/>
  <c r="R5" i="8"/>
  <c r="J5" i="8"/>
  <c r="X4" i="8"/>
  <c r="R4" i="8"/>
  <c r="J4" i="8"/>
  <c r="X16" i="7"/>
  <c r="R16" i="7"/>
  <c r="J16" i="7"/>
  <c r="X15" i="7"/>
  <c r="R15" i="7"/>
  <c r="J15" i="7"/>
  <c r="X14" i="7"/>
  <c r="R14" i="7"/>
  <c r="J14" i="7"/>
  <c r="X13" i="7"/>
  <c r="R13" i="7"/>
  <c r="J13" i="7"/>
  <c r="X12" i="7"/>
  <c r="R12" i="7"/>
  <c r="J12" i="7"/>
  <c r="X11" i="7"/>
  <c r="R11" i="7"/>
  <c r="J11" i="7"/>
  <c r="X10" i="7"/>
  <c r="R10" i="7"/>
  <c r="J10" i="7"/>
  <c r="X9" i="7"/>
  <c r="R9" i="7"/>
  <c r="J9" i="7"/>
  <c r="X8" i="7"/>
  <c r="R8" i="7"/>
  <c r="J8" i="7"/>
  <c r="X7" i="7"/>
  <c r="R7" i="7"/>
  <c r="J7" i="7"/>
  <c r="X6" i="7"/>
  <c r="R6" i="7"/>
  <c r="J6" i="7"/>
  <c r="X5" i="7"/>
  <c r="R5" i="7"/>
  <c r="J5" i="7"/>
  <c r="X4" i="7"/>
  <c r="R4" i="7"/>
  <c r="J4" i="7"/>
  <c r="X19" i="6"/>
  <c r="R19" i="6"/>
  <c r="J19" i="6"/>
  <c r="X18" i="6"/>
  <c r="R18" i="6"/>
  <c r="J18" i="6"/>
  <c r="X17" i="6"/>
  <c r="R17" i="6"/>
  <c r="J17" i="6"/>
  <c r="X16" i="6"/>
  <c r="R16" i="6"/>
  <c r="J16" i="6"/>
  <c r="X15" i="6"/>
  <c r="R15" i="6"/>
  <c r="J15" i="6"/>
  <c r="X14" i="6"/>
  <c r="R14" i="6"/>
  <c r="J14" i="6"/>
  <c r="X13" i="6"/>
  <c r="R13" i="6"/>
  <c r="J13" i="6"/>
  <c r="X12" i="6"/>
  <c r="R12" i="6"/>
  <c r="J12" i="6"/>
  <c r="X11" i="6"/>
  <c r="R11" i="6"/>
  <c r="J11" i="6"/>
  <c r="X10" i="6"/>
  <c r="R10" i="6"/>
  <c r="J10" i="6"/>
  <c r="X9" i="6"/>
  <c r="R9" i="6"/>
  <c r="J9" i="6"/>
  <c r="X8" i="6"/>
  <c r="R8" i="6"/>
  <c r="J8" i="6"/>
  <c r="X7" i="6"/>
  <c r="R7" i="6"/>
  <c r="J7" i="6"/>
  <c r="X6" i="6"/>
  <c r="R6" i="6"/>
  <c r="J6" i="6"/>
  <c r="X5" i="6"/>
  <c r="R5" i="6"/>
  <c r="J5" i="6"/>
  <c r="X4" i="6"/>
  <c r="R4" i="6"/>
  <c r="J4" i="6"/>
  <c r="X19" i="5"/>
  <c r="R19" i="5"/>
  <c r="J19" i="5"/>
  <c r="X18" i="5"/>
  <c r="R18" i="5"/>
  <c r="J18" i="5"/>
  <c r="X17" i="5"/>
  <c r="R17" i="5"/>
  <c r="J17" i="5"/>
  <c r="X16" i="5"/>
  <c r="R16" i="5"/>
  <c r="J16" i="5"/>
  <c r="X15" i="5"/>
  <c r="R15" i="5"/>
  <c r="J15" i="5"/>
  <c r="X14" i="5"/>
  <c r="R14" i="5"/>
  <c r="J14" i="5"/>
  <c r="X13" i="5"/>
  <c r="R13" i="5"/>
  <c r="J13" i="5"/>
  <c r="X12" i="5"/>
  <c r="R12" i="5"/>
  <c r="J12" i="5"/>
  <c r="X11" i="5"/>
  <c r="R11" i="5"/>
  <c r="J11" i="5"/>
  <c r="X10" i="5"/>
  <c r="R10" i="5"/>
  <c r="J10" i="5"/>
  <c r="X9" i="5"/>
  <c r="R9" i="5"/>
  <c r="J9" i="5"/>
  <c r="X8" i="5"/>
  <c r="R8" i="5"/>
  <c r="J8" i="5"/>
  <c r="X7" i="5"/>
  <c r="R7" i="5"/>
  <c r="J7" i="5"/>
  <c r="X6" i="5"/>
  <c r="R6" i="5"/>
  <c r="J6" i="5"/>
  <c r="X5" i="5"/>
  <c r="R5" i="5"/>
  <c r="J5" i="5"/>
  <c r="X4" i="5"/>
  <c r="R4" i="5"/>
  <c r="K4" i="5"/>
  <c r="J4" i="5"/>
  <c r="N436" i="3"/>
  <c r="O435" i="3"/>
  <c r="N435" i="3"/>
  <c r="O434" i="3"/>
  <c r="P434" i="3" s="1"/>
  <c r="N434" i="3"/>
  <c r="O433" i="3"/>
  <c r="P433" i="3" s="1"/>
  <c r="N433" i="3"/>
  <c r="N432" i="3"/>
  <c r="P431" i="3"/>
  <c r="O431" i="3"/>
  <c r="O432" i="3" s="1"/>
  <c r="P432" i="3" s="1"/>
  <c r="N431" i="3"/>
  <c r="P430" i="3"/>
  <c r="N430" i="3"/>
  <c r="O429" i="3"/>
  <c r="O430" i="3" s="1"/>
  <c r="N429" i="3"/>
  <c r="O428" i="3"/>
  <c r="P428" i="3" s="1"/>
  <c r="N428" i="3"/>
  <c r="P427" i="3"/>
  <c r="O427" i="3"/>
  <c r="N427" i="3"/>
  <c r="N426" i="3"/>
  <c r="O425" i="3"/>
  <c r="N425" i="3"/>
  <c r="O424" i="3"/>
  <c r="P424" i="3" s="1"/>
  <c r="N424" i="3"/>
  <c r="O423" i="3"/>
  <c r="P423" i="3" s="1"/>
  <c r="N423" i="3"/>
  <c r="P422" i="3"/>
  <c r="O422" i="3"/>
  <c r="N422" i="3"/>
  <c r="P421" i="3"/>
  <c r="O421" i="3"/>
  <c r="N421" i="3"/>
  <c r="P420" i="3"/>
  <c r="O420" i="3"/>
  <c r="N420" i="3"/>
  <c r="N419" i="3"/>
  <c r="P418" i="3"/>
  <c r="O418" i="3"/>
  <c r="O419" i="3" s="1"/>
  <c r="P419" i="3" s="1"/>
  <c r="N418" i="3"/>
  <c r="P417" i="3"/>
  <c r="O417" i="3"/>
  <c r="N417" i="3"/>
  <c r="P416" i="3"/>
  <c r="O416" i="3"/>
  <c r="N416" i="3"/>
  <c r="N415" i="3"/>
  <c r="O414" i="3"/>
  <c r="N414" i="3"/>
  <c r="O413" i="3"/>
  <c r="P413" i="3" s="1"/>
  <c r="N413" i="3"/>
  <c r="P412" i="3"/>
  <c r="O412" i="3"/>
  <c r="N412" i="3"/>
  <c r="O411" i="3"/>
  <c r="P411" i="3" s="1"/>
  <c r="N411" i="3"/>
  <c r="P410" i="3"/>
  <c r="N410" i="3"/>
  <c r="O409" i="3"/>
  <c r="O410" i="3" s="1"/>
  <c r="N409" i="3"/>
  <c r="N408" i="3"/>
  <c r="O407" i="3"/>
  <c r="N407" i="3"/>
  <c r="N406" i="3"/>
  <c r="O405" i="3"/>
  <c r="N405" i="3"/>
  <c r="O404" i="3"/>
  <c r="P404" i="3" s="1"/>
  <c r="N404" i="3"/>
  <c r="O403" i="3"/>
  <c r="P403" i="3" s="1"/>
  <c r="N403" i="3"/>
  <c r="N402" i="3"/>
  <c r="P401" i="3"/>
  <c r="O401" i="3"/>
  <c r="O402" i="3" s="1"/>
  <c r="P402" i="3" s="1"/>
  <c r="N401" i="3"/>
  <c r="P400" i="3"/>
  <c r="N400" i="3"/>
  <c r="O399" i="3"/>
  <c r="O400" i="3" s="1"/>
  <c r="N399" i="3"/>
  <c r="N398" i="3"/>
  <c r="N397" i="3"/>
  <c r="N396" i="3"/>
  <c r="O395" i="3"/>
  <c r="N395" i="3"/>
  <c r="P394" i="3"/>
  <c r="O394" i="3"/>
  <c r="N394" i="3"/>
  <c r="O393" i="3"/>
  <c r="P393" i="3" s="1"/>
  <c r="N393" i="3"/>
  <c r="P392" i="3"/>
  <c r="O392" i="3"/>
  <c r="N392" i="3"/>
  <c r="N391" i="3"/>
  <c r="N390" i="3"/>
  <c r="N389" i="3"/>
  <c r="O388" i="3"/>
  <c r="O389" i="3" s="1"/>
  <c r="N388" i="3"/>
  <c r="N387" i="3"/>
  <c r="N386" i="3"/>
  <c r="N385" i="3"/>
  <c r="P384" i="3"/>
  <c r="O384" i="3"/>
  <c r="O385" i="3" s="1"/>
  <c r="N384" i="3"/>
  <c r="O383" i="3"/>
  <c r="P383" i="3" s="1"/>
  <c r="N383" i="3"/>
  <c r="P382" i="3"/>
  <c r="O382" i="3"/>
  <c r="N382" i="3"/>
  <c r="O381" i="3"/>
  <c r="P381" i="3" s="1"/>
  <c r="N381" i="3"/>
  <c r="P380" i="3"/>
  <c r="O380" i="3"/>
  <c r="N380" i="3"/>
  <c r="N379" i="3"/>
  <c r="O378" i="3"/>
  <c r="N378" i="3"/>
  <c r="O377" i="3"/>
  <c r="P377" i="3" s="1"/>
  <c r="N377" i="3"/>
  <c r="P376" i="3"/>
  <c r="O376" i="3"/>
  <c r="N376" i="3"/>
  <c r="O375" i="3"/>
  <c r="P375" i="3" s="1"/>
  <c r="N375" i="3"/>
  <c r="P374" i="3"/>
  <c r="O374" i="3"/>
  <c r="N374" i="3"/>
  <c r="O373" i="3"/>
  <c r="P373" i="3" s="1"/>
  <c r="N373" i="3"/>
  <c r="P372" i="3"/>
  <c r="O372" i="3"/>
  <c r="N372" i="3"/>
  <c r="N371" i="3"/>
  <c r="N370" i="3"/>
  <c r="N369" i="3"/>
  <c r="O368" i="3"/>
  <c r="N368" i="3"/>
  <c r="N367" i="3"/>
  <c r="N366" i="3"/>
  <c r="O365" i="3"/>
  <c r="N365" i="3"/>
  <c r="N364" i="3"/>
  <c r="N363" i="3"/>
  <c r="N362" i="3"/>
  <c r="P361" i="3"/>
  <c r="O361" i="3"/>
  <c r="O362" i="3" s="1"/>
  <c r="N361" i="3"/>
  <c r="P360" i="3"/>
  <c r="N360" i="3"/>
  <c r="O359" i="3"/>
  <c r="O360" i="3" s="1"/>
  <c r="N359" i="3"/>
  <c r="N358" i="3"/>
  <c r="N357" i="3"/>
  <c r="N356" i="3"/>
  <c r="O355" i="3"/>
  <c r="N355" i="3"/>
  <c r="N354" i="3"/>
  <c r="N353" i="3"/>
  <c r="N352" i="3"/>
  <c r="O351" i="3"/>
  <c r="N351" i="3"/>
  <c r="N350" i="3"/>
  <c r="N349" i="3"/>
  <c r="O348" i="3"/>
  <c r="O349" i="3" s="1"/>
  <c r="N348" i="3"/>
  <c r="P347" i="3"/>
  <c r="O347" i="3"/>
  <c r="N347" i="3"/>
  <c r="N346" i="3"/>
  <c r="O345" i="3"/>
  <c r="N345" i="3"/>
  <c r="P344" i="3"/>
  <c r="O344" i="3"/>
  <c r="N344" i="3"/>
  <c r="O343" i="3"/>
  <c r="P343" i="3" s="1"/>
  <c r="N343" i="3"/>
  <c r="P342" i="3"/>
  <c r="O342" i="3"/>
  <c r="N342" i="3"/>
  <c r="N341" i="3"/>
  <c r="N340" i="3"/>
  <c r="O339" i="3"/>
  <c r="O340" i="3" s="1"/>
  <c r="N339" i="3"/>
  <c r="N338" i="3"/>
  <c r="N337" i="3"/>
  <c r="N336" i="3"/>
  <c r="O335" i="3"/>
  <c r="N335" i="3"/>
  <c r="N334" i="3"/>
  <c r="N333" i="3"/>
  <c r="N332" i="3"/>
  <c r="P331" i="3"/>
  <c r="O331" i="3"/>
  <c r="O332" i="3" s="1"/>
  <c r="N331" i="3"/>
  <c r="N330" i="3"/>
  <c r="N329" i="3"/>
  <c r="O328" i="3"/>
  <c r="N328" i="3"/>
  <c r="O327" i="3"/>
  <c r="P327" i="3" s="1"/>
  <c r="N327" i="3"/>
  <c r="N326" i="3"/>
  <c r="O325" i="3"/>
  <c r="N325" i="3"/>
  <c r="P324" i="3"/>
  <c r="O324" i="3"/>
  <c r="N324" i="3"/>
  <c r="N323" i="3"/>
  <c r="N322" i="3"/>
  <c r="P321" i="3"/>
  <c r="O321" i="3"/>
  <c r="O322" i="3" s="1"/>
  <c r="N321" i="3"/>
  <c r="P320" i="3"/>
  <c r="O320" i="3"/>
  <c r="N320" i="3"/>
  <c r="N319" i="3"/>
  <c r="O318" i="3"/>
  <c r="N318" i="3"/>
  <c r="P317" i="3"/>
  <c r="O317" i="3"/>
  <c r="N317" i="3"/>
  <c r="N316" i="3"/>
  <c r="O315" i="3"/>
  <c r="N315" i="3"/>
  <c r="O314" i="3"/>
  <c r="P314" i="3" s="1"/>
  <c r="N314" i="3"/>
  <c r="O313" i="3"/>
  <c r="P313" i="3" s="1"/>
  <c r="N313" i="3"/>
  <c r="N312" i="3"/>
  <c r="P311" i="3"/>
  <c r="O311" i="3"/>
  <c r="O312" i="3" s="1"/>
  <c r="P312" i="3" s="1"/>
  <c r="N311" i="3"/>
  <c r="P310" i="3"/>
  <c r="O310" i="3"/>
  <c r="N310" i="3"/>
  <c r="N309" i="3"/>
  <c r="P308" i="3"/>
  <c r="O308" i="3"/>
  <c r="O309" i="3" s="1"/>
  <c r="P309" i="3" s="1"/>
  <c r="N308" i="3"/>
  <c r="P307" i="3"/>
  <c r="O307" i="3"/>
  <c r="N307" i="3"/>
  <c r="P306" i="3"/>
  <c r="O306" i="3"/>
  <c r="N306" i="3"/>
  <c r="O305" i="3"/>
  <c r="P305" i="3" s="1"/>
  <c r="N305" i="3"/>
  <c r="O304" i="3"/>
  <c r="P304" i="3" s="1"/>
  <c r="N304" i="3"/>
  <c r="O303" i="3"/>
  <c r="P303" i="3" s="1"/>
  <c r="N303" i="3"/>
  <c r="N302" i="3"/>
  <c r="O301" i="3"/>
  <c r="N301" i="3"/>
  <c r="P300" i="3"/>
  <c r="O300" i="3"/>
  <c r="N300" i="3"/>
  <c r="N299" i="3"/>
  <c r="P298" i="3"/>
  <c r="O298" i="3"/>
  <c r="O299" i="3" s="1"/>
  <c r="P299" i="3" s="1"/>
  <c r="N298" i="3"/>
  <c r="O297" i="3"/>
  <c r="P297" i="3" s="1"/>
  <c r="N297" i="3"/>
  <c r="N296" i="3"/>
  <c r="O295" i="3"/>
  <c r="N295" i="3"/>
  <c r="O294" i="3"/>
  <c r="P294" i="3" s="1"/>
  <c r="N294" i="3"/>
  <c r="O293" i="3"/>
  <c r="P293" i="3" s="1"/>
  <c r="N293" i="3"/>
  <c r="N292" i="3"/>
  <c r="O291" i="3"/>
  <c r="O292" i="3" s="1"/>
  <c r="P292" i="3" s="1"/>
  <c r="N291" i="3"/>
  <c r="P290" i="3"/>
  <c r="N290" i="3"/>
  <c r="O289" i="3"/>
  <c r="O290" i="3" s="1"/>
  <c r="N289" i="3"/>
  <c r="N288" i="3"/>
  <c r="N287" i="3"/>
  <c r="N286" i="3"/>
  <c r="O285" i="3"/>
  <c r="N285" i="3"/>
  <c r="O284" i="3"/>
  <c r="P284" i="3" s="1"/>
  <c r="N284" i="3"/>
  <c r="O283" i="3"/>
  <c r="P283" i="3" s="1"/>
  <c r="N283" i="3"/>
  <c r="P282" i="3"/>
  <c r="O282" i="3"/>
  <c r="N282" i="3"/>
  <c r="N281" i="3"/>
  <c r="N280" i="3"/>
  <c r="N279" i="3"/>
  <c r="P278" i="3"/>
  <c r="O278" i="3"/>
  <c r="O279" i="3" s="1"/>
  <c r="N278" i="3"/>
  <c r="N277" i="3"/>
  <c r="N276" i="3"/>
  <c r="O275" i="3"/>
  <c r="N275" i="3"/>
  <c r="P274" i="3"/>
  <c r="O274" i="3"/>
  <c r="N274" i="3"/>
  <c r="N273" i="3"/>
  <c r="N272" i="3"/>
  <c r="O271" i="3"/>
  <c r="O272" i="3" s="1"/>
  <c r="N271" i="3"/>
  <c r="P270" i="3"/>
  <c r="O270" i="3"/>
  <c r="N270" i="3"/>
  <c r="N269" i="3"/>
  <c r="N268" i="3"/>
  <c r="P267" i="3"/>
  <c r="O267" i="3"/>
  <c r="O268" i="3" s="1"/>
  <c r="N267" i="3"/>
  <c r="N266" i="3"/>
  <c r="N265" i="3"/>
  <c r="P264" i="3"/>
  <c r="O264" i="3"/>
  <c r="O265" i="3" s="1"/>
  <c r="N264" i="3"/>
  <c r="N263" i="3"/>
  <c r="N262" i="3"/>
  <c r="P261" i="3"/>
  <c r="O261" i="3"/>
  <c r="O262" i="3" s="1"/>
  <c r="N261" i="3"/>
  <c r="P260" i="3"/>
  <c r="O260" i="3"/>
  <c r="N260" i="3"/>
  <c r="N259" i="3"/>
  <c r="N258" i="3"/>
  <c r="O257" i="3"/>
  <c r="O258" i="3" s="1"/>
  <c r="N257" i="3"/>
  <c r="N256" i="3"/>
  <c r="O255" i="3"/>
  <c r="N255" i="3"/>
  <c r="P254" i="3"/>
  <c r="O254" i="3"/>
  <c r="N254" i="3"/>
  <c r="O253" i="3"/>
  <c r="P253" i="3" s="1"/>
  <c r="N253" i="3"/>
  <c r="N252" i="3"/>
  <c r="P251" i="3"/>
  <c r="O251" i="3"/>
  <c r="O252" i="3" s="1"/>
  <c r="P252" i="3" s="1"/>
  <c r="N251" i="3"/>
  <c r="N250" i="3"/>
  <c r="N249" i="3"/>
  <c r="O248" i="3"/>
  <c r="N248" i="3"/>
  <c r="N247" i="3"/>
  <c r="N246" i="3"/>
  <c r="O245" i="3"/>
  <c r="N245" i="3"/>
  <c r="O244" i="3"/>
  <c r="P244" i="3" s="1"/>
  <c r="N244" i="3"/>
  <c r="N243" i="3"/>
  <c r="N242" i="3"/>
  <c r="P241" i="3"/>
  <c r="O241" i="3"/>
  <c r="O242" i="3" s="1"/>
  <c r="N241" i="3"/>
  <c r="P240" i="3"/>
  <c r="O240" i="3"/>
  <c r="N240" i="3"/>
  <c r="N239" i="3"/>
  <c r="P238" i="3"/>
  <c r="O238" i="3"/>
  <c r="O239" i="3" s="1"/>
  <c r="P239" i="3" s="1"/>
  <c r="N238" i="3"/>
  <c r="P237" i="3"/>
  <c r="O237" i="3"/>
  <c r="N237" i="3"/>
  <c r="P236" i="3"/>
  <c r="O236" i="3"/>
  <c r="N236" i="3"/>
  <c r="O235" i="3"/>
  <c r="P235" i="3" s="1"/>
  <c r="N235" i="3"/>
  <c r="N234" i="3"/>
  <c r="N233" i="3"/>
  <c r="N232" i="3"/>
  <c r="P231" i="3"/>
  <c r="O231" i="3"/>
  <c r="O232" i="3" s="1"/>
  <c r="N231" i="3"/>
  <c r="N230" i="3"/>
  <c r="O229" i="3"/>
  <c r="O230" i="3" s="1"/>
  <c r="P230" i="3" s="1"/>
  <c r="N229" i="3"/>
  <c r="N228" i="3"/>
  <c r="O227" i="3"/>
  <c r="N227" i="3"/>
  <c r="P226" i="3"/>
  <c r="O226" i="3"/>
  <c r="N226" i="3"/>
  <c r="N225" i="3"/>
  <c r="O224" i="3"/>
  <c r="N224" i="3"/>
  <c r="O223" i="3"/>
  <c r="P223" i="3" s="1"/>
  <c r="N223" i="3"/>
  <c r="P222" i="3"/>
  <c r="O222" i="3"/>
  <c r="N222" i="3"/>
  <c r="O221" i="3"/>
  <c r="P221" i="3" s="1"/>
  <c r="N221" i="3"/>
  <c r="P220" i="3"/>
  <c r="N220" i="3"/>
  <c r="O219" i="3"/>
  <c r="O220" i="3" s="1"/>
  <c r="N219" i="3"/>
  <c r="P218" i="3"/>
  <c r="O218" i="3"/>
  <c r="N218" i="3"/>
  <c r="N217" i="3"/>
  <c r="N216" i="3"/>
  <c r="O215" i="3"/>
  <c r="N215" i="3"/>
  <c r="P214" i="3"/>
  <c r="O214" i="3"/>
  <c r="N214" i="3"/>
  <c r="N213" i="3"/>
  <c r="N212" i="3"/>
  <c r="P211" i="3"/>
  <c r="O211" i="3"/>
  <c r="O212" i="3" s="1"/>
  <c r="N211" i="3"/>
  <c r="P210" i="3"/>
  <c r="O210" i="3"/>
  <c r="N210" i="3"/>
  <c r="N209" i="3"/>
  <c r="O208" i="3"/>
  <c r="O209" i="3" s="1"/>
  <c r="P209" i="3" s="1"/>
  <c r="N208" i="3"/>
  <c r="P207" i="3"/>
  <c r="O207" i="3"/>
  <c r="N207" i="3"/>
  <c r="P206" i="3"/>
  <c r="O206" i="3"/>
  <c r="N206" i="3"/>
  <c r="N205" i="3"/>
  <c r="O204" i="3"/>
  <c r="N204" i="3"/>
  <c r="N203" i="3"/>
  <c r="N202" i="3"/>
  <c r="P201" i="3"/>
  <c r="O201" i="3"/>
  <c r="O202" i="3" s="1"/>
  <c r="N201" i="3"/>
  <c r="P200" i="3"/>
  <c r="N200" i="3"/>
  <c r="O199" i="3"/>
  <c r="O200" i="3" s="1"/>
  <c r="N199" i="3"/>
  <c r="N198" i="3"/>
  <c r="O197" i="3"/>
  <c r="O198" i="3" s="1"/>
  <c r="P198" i="3" s="1"/>
  <c r="N197" i="3"/>
  <c r="P196" i="3"/>
  <c r="O196" i="3"/>
  <c r="N196" i="3"/>
  <c r="N195" i="3"/>
  <c r="O194" i="3"/>
  <c r="N194" i="3"/>
  <c r="O193" i="3"/>
  <c r="P193" i="3" s="1"/>
  <c r="N193" i="3"/>
  <c r="P192" i="3"/>
  <c r="O192" i="3"/>
  <c r="N192" i="3"/>
  <c r="N191" i="3"/>
  <c r="N190" i="3"/>
  <c r="N189" i="3"/>
  <c r="P188" i="3"/>
  <c r="O188" i="3"/>
  <c r="O189" i="3" s="1"/>
  <c r="N188" i="3"/>
  <c r="N187" i="3"/>
  <c r="N186" i="3"/>
  <c r="O185" i="3"/>
  <c r="N185" i="3"/>
  <c r="O184" i="3"/>
  <c r="P184" i="3" s="1"/>
  <c r="N184" i="3"/>
  <c r="N183" i="3"/>
  <c r="N182" i="3"/>
  <c r="O181" i="3"/>
  <c r="O182" i="3" s="1"/>
  <c r="N181" i="3"/>
  <c r="P180" i="3"/>
  <c r="O180" i="3"/>
  <c r="N180" i="3"/>
  <c r="N179" i="3"/>
  <c r="O178" i="3"/>
  <c r="N178" i="3"/>
  <c r="O177" i="3"/>
  <c r="P177" i="3" s="1"/>
  <c r="N177" i="3"/>
  <c r="P176" i="3"/>
  <c r="O176" i="3"/>
  <c r="N176" i="3"/>
  <c r="O175" i="3"/>
  <c r="P175" i="3" s="1"/>
  <c r="N175" i="3"/>
  <c r="P174" i="3"/>
  <c r="O174" i="3"/>
  <c r="N174" i="3"/>
  <c r="O173" i="3"/>
  <c r="P173" i="3" s="1"/>
  <c r="N173" i="3"/>
  <c r="N172" i="3"/>
  <c r="O171" i="3"/>
  <c r="N171" i="3"/>
  <c r="N170" i="3"/>
  <c r="O169" i="3"/>
  <c r="O170" i="3" s="1"/>
  <c r="P170" i="3" s="1"/>
  <c r="N169" i="3"/>
  <c r="N168" i="3"/>
  <c r="N167" i="3"/>
  <c r="N166" i="3"/>
  <c r="O165" i="3"/>
  <c r="N165" i="3"/>
  <c r="P164" i="3"/>
  <c r="O164" i="3"/>
  <c r="N164" i="3"/>
  <c r="O163" i="3"/>
  <c r="P163" i="3" s="1"/>
  <c r="N163" i="3"/>
  <c r="N162" i="3"/>
  <c r="O161" i="3"/>
  <c r="O162" i="3" s="1"/>
  <c r="P162" i="3" s="1"/>
  <c r="N161" i="3"/>
  <c r="P160" i="3"/>
  <c r="N160" i="3"/>
  <c r="O159" i="3"/>
  <c r="O160" i="3" s="1"/>
  <c r="N159" i="3"/>
  <c r="N158" i="3"/>
  <c r="N157" i="3"/>
  <c r="N156" i="3"/>
  <c r="O155" i="3"/>
  <c r="N155" i="3"/>
  <c r="O154" i="3"/>
  <c r="P154" i="3" s="1"/>
  <c r="N154" i="3"/>
  <c r="O153" i="3"/>
  <c r="P153" i="3" s="1"/>
  <c r="N153" i="3"/>
  <c r="P152" i="3"/>
  <c r="O152" i="3"/>
  <c r="N152" i="3"/>
  <c r="N151" i="3"/>
  <c r="N150" i="3"/>
  <c r="N149" i="3"/>
  <c r="P148" i="3"/>
  <c r="O148" i="3"/>
  <c r="O149" i="3" s="1"/>
  <c r="N148" i="3"/>
  <c r="N147" i="3"/>
  <c r="N146" i="3"/>
  <c r="O145" i="3"/>
  <c r="N145" i="3"/>
  <c r="P144" i="3"/>
  <c r="O144" i="3"/>
  <c r="N144" i="3"/>
  <c r="O143" i="3"/>
  <c r="P143" i="3" s="1"/>
  <c r="N143" i="3"/>
  <c r="N142" i="3"/>
  <c r="N141" i="3"/>
  <c r="N140" i="3"/>
  <c r="O139" i="3"/>
  <c r="O140" i="3" s="1"/>
  <c r="N139" i="3"/>
  <c r="N138" i="3"/>
  <c r="N137" i="3"/>
  <c r="N136" i="3"/>
  <c r="O135" i="3"/>
  <c r="N135" i="3"/>
  <c r="N134" i="3"/>
  <c r="N133" i="3"/>
  <c r="N132" i="3"/>
  <c r="O131" i="3"/>
  <c r="N131" i="3"/>
  <c r="N130" i="3"/>
  <c r="N129" i="3"/>
  <c r="P128" i="3"/>
  <c r="O128" i="3"/>
  <c r="O129" i="3" s="1"/>
  <c r="N128" i="3"/>
  <c r="N127" i="3"/>
  <c r="N126" i="3"/>
  <c r="O125" i="3"/>
  <c r="N125" i="3"/>
  <c r="O124" i="3"/>
  <c r="P124" i="3" s="1"/>
  <c r="N124" i="3"/>
  <c r="O123" i="3"/>
  <c r="P123" i="3" s="1"/>
  <c r="N123" i="3"/>
  <c r="N122" i="3"/>
  <c r="O121" i="3"/>
  <c r="N121" i="3"/>
  <c r="N120" i="3"/>
  <c r="N119" i="3"/>
  <c r="N118" i="3"/>
  <c r="O117" i="3"/>
  <c r="N117" i="3"/>
  <c r="P116" i="3"/>
  <c r="O116" i="3"/>
  <c r="N116" i="3"/>
  <c r="N115" i="3"/>
  <c r="P114" i="3"/>
  <c r="O114" i="3"/>
  <c r="O115" i="3" s="1"/>
  <c r="P115" i="3" s="1"/>
  <c r="N114" i="3"/>
  <c r="O113" i="3"/>
  <c r="P113" i="3" s="1"/>
  <c r="N113" i="3"/>
  <c r="P112" i="3"/>
  <c r="O112" i="3"/>
  <c r="N112" i="3"/>
  <c r="O111" i="3"/>
  <c r="P111" i="3" s="1"/>
  <c r="N111" i="3"/>
  <c r="P110" i="3"/>
  <c r="O110" i="3"/>
  <c r="N110" i="3"/>
  <c r="N109" i="3"/>
  <c r="N108" i="3"/>
  <c r="O107" i="3"/>
  <c r="N107" i="3"/>
  <c r="N106" i="3"/>
  <c r="O105" i="3"/>
  <c r="N105" i="3"/>
  <c r="O104" i="3"/>
  <c r="P104" i="3" s="1"/>
  <c r="N104" i="3"/>
  <c r="O103" i="3"/>
  <c r="P103" i="3" s="1"/>
  <c r="N103" i="3"/>
  <c r="P102" i="3"/>
  <c r="O102" i="3"/>
  <c r="N102" i="3"/>
  <c r="N101" i="3"/>
  <c r="N100" i="3"/>
  <c r="N99" i="3"/>
  <c r="O98" i="3"/>
  <c r="O99" i="3" s="1"/>
  <c r="N98" i="3"/>
  <c r="P97" i="3"/>
  <c r="O97" i="3"/>
  <c r="N97" i="3"/>
  <c r="P96" i="3"/>
  <c r="O96" i="3"/>
  <c r="N96" i="3"/>
  <c r="N95" i="3"/>
  <c r="O94" i="3"/>
  <c r="N94" i="3"/>
  <c r="O93" i="3"/>
  <c r="P93" i="3" s="1"/>
  <c r="N93" i="3"/>
  <c r="P92" i="3"/>
  <c r="O92" i="3"/>
  <c r="N92" i="3"/>
  <c r="P91" i="3"/>
  <c r="O91" i="3"/>
  <c r="N91" i="3"/>
  <c r="P90" i="3"/>
  <c r="N90" i="3"/>
  <c r="O89" i="3"/>
  <c r="O90" i="3" s="1"/>
  <c r="N89" i="3"/>
  <c r="P88" i="3"/>
  <c r="O88" i="3"/>
  <c r="N88" i="3"/>
  <c r="P87" i="3"/>
  <c r="O87" i="3"/>
  <c r="N87" i="3"/>
  <c r="N86" i="3"/>
  <c r="O85" i="3"/>
  <c r="N85" i="3"/>
  <c r="O84" i="3"/>
  <c r="P84" i="3" s="1"/>
  <c r="N84" i="3"/>
  <c r="O83" i="3"/>
  <c r="P83" i="3" s="1"/>
  <c r="N83" i="3"/>
  <c r="P82" i="3"/>
  <c r="O82" i="3"/>
  <c r="N82" i="3"/>
  <c r="N81" i="3"/>
  <c r="N80" i="3"/>
  <c r="N79" i="3"/>
  <c r="P78" i="3"/>
  <c r="O78" i="3"/>
  <c r="O79" i="3" s="1"/>
  <c r="N78" i="3"/>
  <c r="O77" i="3"/>
  <c r="P77" i="3" s="1"/>
  <c r="N77" i="3"/>
  <c r="P76" i="3"/>
  <c r="O76" i="3"/>
  <c r="N76" i="3"/>
  <c r="O75" i="3"/>
  <c r="P75" i="3" s="1"/>
  <c r="N75" i="3"/>
  <c r="P74" i="3"/>
  <c r="O74" i="3"/>
  <c r="N74" i="3"/>
  <c r="O73" i="3"/>
  <c r="P73" i="3" s="1"/>
  <c r="N73" i="3"/>
  <c r="N72" i="3"/>
  <c r="O71" i="3"/>
  <c r="N71" i="3"/>
  <c r="P70" i="3"/>
  <c r="O70" i="3"/>
  <c r="N70" i="3"/>
  <c r="N69" i="3"/>
  <c r="N68" i="3"/>
  <c r="O67" i="3"/>
  <c r="O68" i="3" s="1"/>
  <c r="O69" i="3" s="1"/>
  <c r="P69" i="3" s="1"/>
  <c r="N67" i="3"/>
  <c r="P66" i="3"/>
  <c r="O66" i="3"/>
  <c r="N66" i="3"/>
  <c r="N65" i="3"/>
  <c r="O64" i="3"/>
  <c r="N64" i="3"/>
  <c r="O63" i="3"/>
  <c r="P63" i="3" s="1"/>
  <c r="N63" i="3"/>
  <c r="P62" i="3"/>
  <c r="O62" i="3"/>
  <c r="N62" i="3"/>
  <c r="P61" i="3"/>
  <c r="O61" i="3"/>
  <c r="N61" i="3"/>
  <c r="P60" i="3"/>
  <c r="O60" i="3"/>
  <c r="N60" i="3"/>
  <c r="N59" i="3"/>
  <c r="P58" i="3"/>
  <c r="O58" i="3"/>
  <c r="O59" i="3" s="1"/>
  <c r="P59" i="3" s="1"/>
  <c r="N58" i="3"/>
  <c r="P57" i="3"/>
  <c r="O57" i="3"/>
  <c r="N57" i="3"/>
  <c r="P56" i="3"/>
  <c r="O56" i="3"/>
  <c r="N56" i="3"/>
  <c r="O55" i="3"/>
  <c r="P55" i="3" s="1"/>
  <c r="N55" i="3"/>
  <c r="N54" i="3"/>
  <c r="N53" i="3"/>
  <c r="N52" i="3"/>
  <c r="P51" i="3"/>
  <c r="O51" i="3"/>
  <c r="O52" i="3" s="1"/>
  <c r="N51" i="3"/>
  <c r="N50" i="3"/>
  <c r="N49" i="3"/>
  <c r="P48" i="3"/>
  <c r="O48" i="3"/>
  <c r="O49" i="3" s="1"/>
  <c r="N48" i="3"/>
  <c r="O47" i="3"/>
  <c r="P47" i="3" s="1"/>
  <c r="N47" i="3"/>
  <c r="N46" i="3"/>
  <c r="O45" i="3"/>
  <c r="N45" i="3"/>
  <c r="P44" i="3"/>
  <c r="O44" i="3"/>
  <c r="N44" i="3"/>
  <c r="O43" i="3"/>
  <c r="P43" i="3" s="1"/>
  <c r="N43" i="3"/>
  <c r="P42" i="3"/>
  <c r="O42" i="3"/>
  <c r="N42" i="3"/>
  <c r="N41" i="3"/>
  <c r="N40" i="3"/>
  <c r="N39" i="3"/>
  <c r="O38" i="3"/>
  <c r="N38" i="3"/>
  <c r="N37" i="3"/>
  <c r="N36" i="3"/>
  <c r="O35" i="3"/>
  <c r="N35" i="3"/>
  <c r="P34" i="3"/>
  <c r="O34" i="3"/>
  <c r="N34" i="3"/>
  <c r="N33" i="3"/>
  <c r="N32" i="3"/>
  <c r="P31" i="3"/>
  <c r="O31" i="3"/>
  <c r="O32" i="3" s="1"/>
  <c r="N31" i="3"/>
  <c r="P30" i="3"/>
  <c r="O30" i="3"/>
  <c r="N30" i="3"/>
  <c r="N29" i="3"/>
  <c r="N28" i="3"/>
  <c r="O27" i="3"/>
  <c r="N27" i="3"/>
  <c r="P26" i="3"/>
  <c r="O26" i="3"/>
  <c r="N26" i="3"/>
  <c r="N25" i="3"/>
  <c r="O24" i="3"/>
  <c r="O25" i="3" s="1"/>
  <c r="P25" i="3" s="1"/>
  <c r="N24" i="3"/>
  <c r="O23" i="3"/>
  <c r="P23" i="3" s="1"/>
  <c r="N23" i="3"/>
  <c r="P22" i="3"/>
  <c r="O22" i="3"/>
  <c r="N22" i="3"/>
  <c r="N21" i="3"/>
  <c r="N20" i="3"/>
  <c r="N19" i="3"/>
  <c r="P18" i="3"/>
  <c r="O18" i="3"/>
  <c r="O19" i="3" s="1"/>
  <c r="N18" i="3"/>
  <c r="N17" i="3"/>
  <c r="N16" i="3"/>
  <c r="N15" i="3"/>
  <c r="O14" i="3"/>
  <c r="N14" i="3"/>
  <c r="N13" i="3"/>
  <c r="N12" i="3"/>
  <c r="O11" i="3"/>
  <c r="N11" i="3"/>
  <c r="P10" i="3"/>
  <c r="O10" i="3"/>
  <c r="N10" i="3"/>
  <c r="N9" i="3"/>
  <c r="N8" i="3"/>
  <c r="O7" i="3"/>
  <c r="N7" i="3"/>
  <c r="P6" i="3"/>
  <c r="O6" i="3"/>
  <c r="N6" i="3"/>
  <c r="AB436" i="1"/>
  <c r="C33" i="501" s="1"/>
  <c r="AA436" i="1"/>
  <c r="C32" i="501" s="1"/>
  <c r="Z436" i="1"/>
  <c r="C31" i="501" s="1"/>
  <c r="Y436" i="1"/>
  <c r="C30" i="501" s="1"/>
  <c r="X436" i="1"/>
  <c r="V436" i="1"/>
  <c r="C24" i="501" s="1"/>
  <c r="U436" i="1"/>
  <c r="C23" i="501" s="1"/>
  <c r="T436" i="1"/>
  <c r="S436" i="1"/>
  <c r="C21" i="501" s="1"/>
  <c r="R436" i="1"/>
  <c r="C20" i="501" s="1"/>
  <c r="K436" i="1"/>
  <c r="C15" i="501" s="1"/>
  <c r="J436" i="1"/>
  <c r="C14" i="501" s="1"/>
  <c r="I436" i="1"/>
  <c r="C13" i="501" s="1"/>
  <c r="H436" i="1"/>
  <c r="C12" i="501" s="1"/>
  <c r="AG435" i="1"/>
  <c r="AC435" i="1"/>
  <c r="AB435" i="1"/>
  <c r="C33" i="500" s="1"/>
  <c r="AA435" i="1"/>
  <c r="C32" i="500" s="1"/>
  <c r="Z435" i="1"/>
  <c r="C31" i="500" s="1"/>
  <c r="Y435" i="1"/>
  <c r="C30" i="500" s="1"/>
  <c r="X435" i="1"/>
  <c r="C29" i="500" s="1"/>
  <c r="V435" i="1"/>
  <c r="C24" i="500" s="1"/>
  <c r="U435" i="1"/>
  <c r="C23" i="500" s="1"/>
  <c r="T435" i="1"/>
  <c r="C22" i="500" s="1"/>
  <c r="S435" i="1"/>
  <c r="R435" i="1"/>
  <c r="C20" i="500" s="1"/>
  <c r="L435" i="1"/>
  <c r="Q435" i="1" s="1"/>
  <c r="K435" i="1"/>
  <c r="C15" i="500" s="1"/>
  <c r="J435" i="1"/>
  <c r="C14" i="500" s="1"/>
  <c r="I435" i="1"/>
  <c r="C13" i="500" s="1"/>
  <c r="H435" i="1"/>
  <c r="C12" i="500" s="1"/>
  <c r="AG434" i="1"/>
  <c r="B6" i="499" s="1"/>
  <c r="AB434" i="1"/>
  <c r="AA434" i="1"/>
  <c r="C32" i="499" s="1"/>
  <c r="Z434" i="1"/>
  <c r="C31" i="499" s="1"/>
  <c r="Y434" i="1"/>
  <c r="C30" i="499" s="1"/>
  <c r="X434" i="1"/>
  <c r="C29" i="499" s="1"/>
  <c r="V434" i="1"/>
  <c r="C24" i="499" s="1"/>
  <c r="U434" i="1"/>
  <c r="C23" i="499" s="1"/>
  <c r="T434" i="1"/>
  <c r="C22" i="499" s="1"/>
  <c r="S434" i="1"/>
  <c r="C21" i="499" s="1"/>
  <c r="R434" i="1"/>
  <c r="L434" i="1"/>
  <c r="Q434" i="1" s="1"/>
  <c r="K434" i="1"/>
  <c r="C15" i="499" s="1"/>
  <c r="J434" i="1"/>
  <c r="C14" i="499" s="1"/>
  <c r="I434" i="1"/>
  <c r="C13" i="499" s="1"/>
  <c r="H434" i="1"/>
  <c r="C12" i="499" s="1"/>
  <c r="B434" i="1"/>
  <c r="AH434" i="1" s="1"/>
  <c r="AB433" i="1"/>
  <c r="AA433" i="1"/>
  <c r="C32" i="498" s="1"/>
  <c r="Z433" i="1"/>
  <c r="C31" i="498" s="1"/>
  <c r="Y433" i="1"/>
  <c r="C30" i="498" s="1"/>
  <c r="X433" i="1"/>
  <c r="C29" i="498" s="1"/>
  <c r="V433" i="1"/>
  <c r="C24" i="498" s="1"/>
  <c r="U433" i="1"/>
  <c r="C23" i="498" s="1"/>
  <c r="T433" i="1"/>
  <c r="C22" i="498" s="1"/>
  <c r="S433" i="1"/>
  <c r="C21" i="498" s="1"/>
  <c r="R433" i="1"/>
  <c r="L433" i="1"/>
  <c r="Q433" i="1" s="1"/>
  <c r="K433" i="1"/>
  <c r="C15" i="498" s="1"/>
  <c r="J433" i="1"/>
  <c r="C14" i="498" s="1"/>
  <c r="I433" i="1"/>
  <c r="C13" i="498" s="1"/>
  <c r="H433" i="1"/>
  <c r="C12" i="498" s="1"/>
  <c r="AG432" i="1"/>
  <c r="B6" i="497" s="1"/>
  <c r="AC432" i="1"/>
  <c r="AB432" i="1"/>
  <c r="C33" i="497" s="1"/>
  <c r="AA432" i="1"/>
  <c r="C32" i="497" s="1"/>
  <c r="Z432" i="1"/>
  <c r="C31" i="497" s="1"/>
  <c r="Y432" i="1"/>
  <c r="C30" i="497" s="1"/>
  <c r="X432" i="1"/>
  <c r="C29" i="497" s="1"/>
  <c r="V432" i="1"/>
  <c r="C24" i="497" s="1"/>
  <c r="U432" i="1"/>
  <c r="C23" i="497" s="1"/>
  <c r="T432" i="1"/>
  <c r="C22" i="497" s="1"/>
  <c r="S432" i="1"/>
  <c r="C21" i="497" s="1"/>
  <c r="R432" i="1"/>
  <c r="K432" i="1"/>
  <c r="C15" i="497" s="1"/>
  <c r="J432" i="1"/>
  <c r="C14" i="497" s="1"/>
  <c r="I432" i="1"/>
  <c r="C13" i="497" s="1"/>
  <c r="H432" i="1"/>
  <c r="B432" i="1"/>
  <c r="AH432" i="1" s="1"/>
  <c r="AC431" i="1"/>
  <c r="AB431" i="1"/>
  <c r="C33" i="496" s="1"/>
  <c r="AA431" i="1"/>
  <c r="C32" i="496" s="1"/>
  <c r="Z431" i="1"/>
  <c r="C31" i="496" s="1"/>
  <c r="Y431" i="1"/>
  <c r="C30" i="496" s="1"/>
  <c r="X431" i="1"/>
  <c r="C29" i="496" s="1"/>
  <c r="V431" i="1"/>
  <c r="C24" i="496" s="1"/>
  <c r="U431" i="1"/>
  <c r="C23" i="496" s="1"/>
  <c r="T431" i="1"/>
  <c r="C22" i="496" s="1"/>
  <c r="S431" i="1"/>
  <c r="C21" i="496" s="1"/>
  <c r="R431" i="1"/>
  <c r="K431" i="1"/>
  <c r="C15" i="496" s="1"/>
  <c r="J431" i="1"/>
  <c r="C14" i="496" s="1"/>
  <c r="I431" i="1"/>
  <c r="C13" i="496" s="1"/>
  <c r="H431" i="1"/>
  <c r="AB430" i="1"/>
  <c r="C33" i="495" s="1"/>
  <c r="AA430" i="1"/>
  <c r="Z430" i="1"/>
  <c r="C31" i="495" s="1"/>
  <c r="Y430" i="1"/>
  <c r="C30" i="495" s="1"/>
  <c r="X430" i="1"/>
  <c r="C29" i="495" s="1"/>
  <c r="V430" i="1"/>
  <c r="C24" i="495" s="1"/>
  <c r="U430" i="1"/>
  <c r="C23" i="495" s="1"/>
  <c r="T430" i="1"/>
  <c r="C22" i="495" s="1"/>
  <c r="S430" i="1"/>
  <c r="C21" i="495" s="1"/>
  <c r="R430" i="1"/>
  <c r="K430" i="1"/>
  <c r="C15" i="495" s="1"/>
  <c r="J430" i="1"/>
  <c r="C14" i="495" s="1"/>
  <c r="I430" i="1"/>
  <c r="C13" i="495" s="1"/>
  <c r="H430" i="1"/>
  <c r="AB429" i="1"/>
  <c r="C33" i="494" s="1"/>
  <c r="AA429" i="1"/>
  <c r="C32" i="494" s="1"/>
  <c r="Z429" i="1"/>
  <c r="Y429" i="1"/>
  <c r="C30" i="494" s="1"/>
  <c r="X429" i="1"/>
  <c r="C29" i="494" s="1"/>
  <c r="V429" i="1"/>
  <c r="C24" i="494" s="1"/>
  <c r="U429" i="1"/>
  <c r="C23" i="494" s="1"/>
  <c r="T429" i="1"/>
  <c r="C22" i="494" s="1"/>
  <c r="S429" i="1"/>
  <c r="C21" i="494" s="1"/>
  <c r="R429" i="1"/>
  <c r="K429" i="1"/>
  <c r="C15" i="494" s="1"/>
  <c r="J429" i="1"/>
  <c r="C14" i="494" s="1"/>
  <c r="I429" i="1"/>
  <c r="C13" i="494" s="1"/>
  <c r="H429" i="1"/>
  <c r="AG428" i="1"/>
  <c r="B6" i="493" s="1"/>
  <c r="AB428" i="1"/>
  <c r="C33" i="493" s="1"/>
  <c r="AA428" i="1"/>
  <c r="C32" i="493" s="1"/>
  <c r="Z428" i="1"/>
  <c r="C31" i="493" s="1"/>
  <c r="Y428" i="1"/>
  <c r="C30" i="493" s="1"/>
  <c r="X428" i="1"/>
  <c r="V428" i="1"/>
  <c r="C24" i="493" s="1"/>
  <c r="U428" i="1"/>
  <c r="C23" i="493" s="1"/>
  <c r="T428" i="1"/>
  <c r="C22" i="493" s="1"/>
  <c r="S428" i="1"/>
  <c r="C21" i="493" s="1"/>
  <c r="R428" i="1"/>
  <c r="K428" i="1"/>
  <c r="C15" i="493" s="1"/>
  <c r="J428" i="1"/>
  <c r="C14" i="493" s="1"/>
  <c r="I428" i="1"/>
  <c r="C13" i="493" s="1"/>
  <c r="H428" i="1"/>
  <c r="B428" i="1"/>
  <c r="AH428" i="1" s="1"/>
  <c r="AB427" i="1"/>
  <c r="C33" i="492" s="1"/>
  <c r="AA427" i="1"/>
  <c r="C32" i="492" s="1"/>
  <c r="Z427" i="1"/>
  <c r="C31" i="492" s="1"/>
  <c r="Y427" i="1"/>
  <c r="C30" i="492" s="1"/>
  <c r="X427" i="1"/>
  <c r="V427" i="1"/>
  <c r="C24" i="492" s="1"/>
  <c r="U427" i="1"/>
  <c r="C23" i="492" s="1"/>
  <c r="T427" i="1"/>
  <c r="C22" i="492" s="1"/>
  <c r="S427" i="1"/>
  <c r="C21" i="492" s="1"/>
  <c r="R427" i="1"/>
  <c r="K427" i="1"/>
  <c r="C15" i="492" s="1"/>
  <c r="J427" i="1"/>
  <c r="C14" i="492" s="1"/>
  <c r="I427" i="1"/>
  <c r="C13" i="492" s="1"/>
  <c r="H427" i="1"/>
  <c r="AB426" i="1"/>
  <c r="C33" i="491" s="1"/>
  <c r="AA426" i="1"/>
  <c r="C32" i="491" s="1"/>
  <c r="Z426" i="1"/>
  <c r="C31" i="491" s="1"/>
  <c r="Y426" i="1"/>
  <c r="C30" i="491" s="1"/>
  <c r="X426" i="1"/>
  <c r="W426" i="1"/>
  <c r="V426" i="1"/>
  <c r="C24" i="491" s="1"/>
  <c r="U426" i="1"/>
  <c r="C23" i="491" s="1"/>
  <c r="T426" i="1"/>
  <c r="C22" i="491" s="1"/>
  <c r="S426" i="1"/>
  <c r="C21" i="491" s="1"/>
  <c r="R426" i="1"/>
  <c r="C20" i="491" s="1"/>
  <c r="K426" i="1"/>
  <c r="C15" i="491" s="1"/>
  <c r="J426" i="1"/>
  <c r="C14" i="491" s="1"/>
  <c r="I426" i="1"/>
  <c r="C13" i="491" s="1"/>
  <c r="H426" i="1"/>
  <c r="C12" i="491" s="1"/>
  <c r="AG425" i="1"/>
  <c r="B6" i="490" s="1"/>
  <c r="AB425" i="1"/>
  <c r="C33" i="490" s="1"/>
  <c r="AA425" i="1"/>
  <c r="C32" i="490" s="1"/>
  <c r="Z425" i="1"/>
  <c r="C31" i="490" s="1"/>
  <c r="Y425" i="1"/>
  <c r="C30" i="490" s="1"/>
  <c r="X425" i="1"/>
  <c r="W425" i="1"/>
  <c r="V425" i="1"/>
  <c r="C24" i="490" s="1"/>
  <c r="U425" i="1"/>
  <c r="C23" i="490" s="1"/>
  <c r="T425" i="1"/>
  <c r="C22" i="490" s="1"/>
  <c r="S425" i="1"/>
  <c r="C21" i="490" s="1"/>
  <c r="R425" i="1"/>
  <c r="C20" i="490" s="1"/>
  <c r="O425" i="1"/>
  <c r="B4" i="490" s="1"/>
  <c r="L425" i="1"/>
  <c r="Q425" i="1" s="1"/>
  <c r="K425" i="1"/>
  <c r="C15" i="490" s="1"/>
  <c r="J425" i="1"/>
  <c r="C14" i="490" s="1"/>
  <c r="I425" i="1"/>
  <c r="C13" i="490" s="1"/>
  <c r="H425" i="1"/>
  <c r="C12" i="490" s="1"/>
  <c r="AI424" i="1"/>
  <c r="AH424" i="1"/>
  <c r="AG424" i="1"/>
  <c r="B6" i="489" s="1"/>
  <c r="AE424" i="1"/>
  <c r="AB424" i="1"/>
  <c r="C33" i="489" s="1"/>
  <c r="AA424" i="1"/>
  <c r="C32" i="489" s="1"/>
  <c r="Z424" i="1"/>
  <c r="C31" i="489" s="1"/>
  <c r="Y424" i="1"/>
  <c r="C30" i="489" s="1"/>
  <c r="X424" i="1"/>
  <c r="W424" i="1"/>
  <c r="C25" i="489" s="1"/>
  <c r="V424" i="1"/>
  <c r="C24" i="489" s="1"/>
  <c r="U424" i="1"/>
  <c r="C23" i="489" s="1"/>
  <c r="T424" i="1"/>
  <c r="C22" i="489" s="1"/>
  <c r="S424" i="1"/>
  <c r="C21" i="489" s="1"/>
  <c r="R424" i="1"/>
  <c r="C20" i="489" s="1"/>
  <c r="O424" i="1"/>
  <c r="B4" i="489" s="1"/>
  <c r="K424" i="1"/>
  <c r="J424" i="1"/>
  <c r="C14" i="489" s="1"/>
  <c r="I424" i="1"/>
  <c r="C13" i="489" s="1"/>
  <c r="H424" i="1"/>
  <c r="C12" i="489" s="1"/>
  <c r="B424" i="1"/>
  <c r="AE423" i="1"/>
  <c r="AB423" i="1"/>
  <c r="C33" i="488" s="1"/>
  <c r="AA423" i="1"/>
  <c r="C32" i="488" s="1"/>
  <c r="Z423" i="1"/>
  <c r="C31" i="488" s="1"/>
  <c r="Y423" i="1"/>
  <c r="C30" i="488" s="1"/>
  <c r="X423" i="1"/>
  <c r="W423" i="1"/>
  <c r="C25" i="488" s="1"/>
  <c r="V423" i="1"/>
  <c r="C24" i="488" s="1"/>
  <c r="U423" i="1"/>
  <c r="C23" i="488" s="1"/>
  <c r="T423" i="1"/>
  <c r="C22" i="488" s="1"/>
  <c r="S423" i="1"/>
  <c r="C21" i="488" s="1"/>
  <c r="R423" i="1"/>
  <c r="C20" i="488" s="1"/>
  <c r="L423" i="1"/>
  <c r="Q423" i="1" s="1"/>
  <c r="K423" i="1"/>
  <c r="C15" i="488" s="1"/>
  <c r="J423" i="1"/>
  <c r="C14" i="488" s="1"/>
  <c r="I423" i="1"/>
  <c r="C13" i="488" s="1"/>
  <c r="H423" i="1"/>
  <c r="C12" i="488" s="1"/>
  <c r="AG422" i="1"/>
  <c r="AB422" i="1"/>
  <c r="C33" i="487" s="1"/>
  <c r="AA422" i="1"/>
  <c r="C32" i="487" s="1"/>
  <c r="Z422" i="1"/>
  <c r="C31" i="487" s="1"/>
  <c r="Y422" i="1"/>
  <c r="C30" i="487" s="1"/>
  <c r="X422" i="1"/>
  <c r="V422" i="1"/>
  <c r="C24" i="487" s="1"/>
  <c r="U422" i="1"/>
  <c r="C23" i="487" s="1"/>
  <c r="T422" i="1"/>
  <c r="S422" i="1"/>
  <c r="C21" i="487" s="1"/>
  <c r="R422" i="1"/>
  <c r="C20" i="487" s="1"/>
  <c r="K422" i="1"/>
  <c r="C15" i="487" s="1"/>
  <c r="J422" i="1"/>
  <c r="I422" i="1"/>
  <c r="C13" i="487" s="1"/>
  <c r="H422" i="1"/>
  <c r="C12" i="487" s="1"/>
  <c r="AG421" i="1"/>
  <c r="B6" i="486" s="1"/>
  <c r="AF421" i="1"/>
  <c r="AC421" i="1"/>
  <c r="C34" i="486" s="1"/>
  <c r="AB421" i="1"/>
  <c r="C33" i="486" s="1"/>
  <c r="AA421" i="1"/>
  <c r="C32" i="486" s="1"/>
  <c r="Z421" i="1"/>
  <c r="C31" i="486" s="1"/>
  <c r="Y421" i="1"/>
  <c r="C30" i="486" s="1"/>
  <c r="X421" i="1"/>
  <c r="C29" i="486" s="1"/>
  <c r="V421" i="1"/>
  <c r="C24" i="486" s="1"/>
  <c r="U421" i="1"/>
  <c r="C23" i="486" s="1"/>
  <c r="T421" i="1"/>
  <c r="C22" i="486" s="1"/>
  <c r="S421" i="1"/>
  <c r="C21" i="486" s="1"/>
  <c r="R421" i="1"/>
  <c r="C20" i="486" s="1"/>
  <c r="L421" i="1"/>
  <c r="Q421" i="1" s="1"/>
  <c r="K421" i="1"/>
  <c r="C15" i="486" s="1"/>
  <c r="J421" i="1"/>
  <c r="C14" i="486" s="1"/>
  <c r="I421" i="1"/>
  <c r="C13" i="486" s="1"/>
  <c r="H421" i="1"/>
  <c r="C12" i="486" s="1"/>
  <c r="B421" i="1"/>
  <c r="AH421" i="1" s="1"/>
  <c r="B7" i="486" s="1"/>
  <c r="AC420" i="1"/>
  <c r="AB420" i="1"/>
  <c r="C33" i="485" s="1"/>
  <c r="AA420" i="1"/>
  <c r="C32" i="485" s="1"/>
  <c r="Z420" i="1"/>
  <c r="C31" i="485" s="1"/>
  <c r="Y420" i="1"/>
  <c r="C30" i="485" s="1"/>
  <c r="X420" i="1"/>
  <c r="C29" i="485" s="1"/>
  <c r="V420" i="1"/>
  <c r="C24" i="485" s="1"/>
  <c r="U420" i="1"/>
  <c r="C23" i="485" s="1"/>
  <c r="T420" i="1"/>
  <c r="C22" i="485" s="1"/>
  <c r="S420" i="1"/>
  <c r="R420" i="1"/>
  <c r="C20" i="485" s="1"/>
  <c r="L420" i="1"/>
  <c r="Q420" i="1" s="1"/>
  <c r="K420" i="1"/>
  <c r="C15" i="485" s="1"/>
  <c r="J420" i="1"/>
  <c r="C14" i="485" s="1"/>
  <c r="I420" i="1"/>
  <c r="C13" i="485" s="1"/>
  <c r="H420" i="1"/>
  <c r="C12" i="485" s="1"/>
  <c r="AC419" i="1"/>
  <c r="AB419" i="1"/>
  <c r="C33" i="484" s="1"/>
  <c r="AA419" i="1"/>
  <c r="C32" i="484" s="1"/>
  <c r="Z419" i="1"/>
  <c r="C31" i="484" s="1"/>
  <c r="Y419" i="1"/>
  <c r="C30" i="484" s="1"/>
  <c r="X419" i="1"/>
  <c r="C29" i="484" s="1"/>
  <c r="V419" i="1"/>
  <c r="C24" i="484" s="1"/>
  <c r="U419" i="1"/>
  <c r="C23" i="484" s="1"/>
  <c r="T419" i="1"/>
  <c r="C22" i="484" s="1"/>
  <c r="S419" i="1"/>
  <c r="C21" i="484" s="1"/>
  <c r="R419" i="1"/>
  <c r="K419" i="1"/>
  <c r="C15" i="484" s="1"/>
  <c r="J419" i="1"/>
  <c r="C14" i="484" s="1"/>
  <c r="I419" i="1"/>
  <c r="H419" i="1"/>
  <c r="C12" i="484" s="1"/>
  <c r="AG418" i="1"/>
  <c r="B6" i="483" s="1"/>
  <c r="AB418" i="1"/>
  <c r="C33" i="483" s="1"/>
  <c r="AA418" i="1"/>
  <c r="Z418" i="1"/>
  <c r="C31" i="483" s="1"/>
  <c r="Y418" i="1"/>
  <c r="C30" i="483" s="1"/>
  <c r="X418" i="1"/>
  <c r="C29" i="483" s="1"/>
  <c r="V418" i="1"/>
  <c r="C24" i="483" s="1"/>
  <c r="U418" i="1"/>
  <c r="C23" i="483" s="1"/>
  <c r="T418" i="1"/>
  <c r="C22" i="483" s="1"/>
  <c r="S418" i="1"/>
  <c r="C21" i="483" s="1"/>
  <c r="R418" i="1"/>
  <c r="K418" i="1"/>
  <c r="C15" i="483" s="1"/>
  <c r="J418" i="1"/>
  <c r="C14" i="483" s="1"/>
  <c r="I418" i="1"/>
  <c r="C13" i="483" s="1"/>
  <c r="H418" i="1"/>
  <c r="B418" i="1"/>
  <c r="AH418" i="1" s="1"/>
  <c r="AC417" i="1"/>
  <c r="AB417" i="1"/>
  <c r="C33" i="482" s="1"/>
  <c r="AA417" i="1"/>
  <c r="C32" i="482" s="1"/>
  <c r="Z417" i="1"/>
  <c r="C31" i="482" s="1"/>
  <c r="Y417" i="1"/>
  <c r="C30" i="482" s="1"/>
  <c r="X417" i="1"/>
  <c r="C29" i="482" s="1"/>
  <c r="V417" i="1"/>
  <c r="C24" i="482" s="1"/>
  <c r="U417" i="1"/>
  <c r="C23" i="482" s="1"/>
  <c r="T417" i="1"/>
  <c r="C22" i="482" s="1"/>
  <c r="S417" i="1"/>
  <c r="C21" i="482" s="1"/>
  <c r="R417" i="1"/>
  <c r="K417" i="1"/>
  <c r="C15" i="482" s="1"/>
  <c r="J417" i="1"/>
  <c r="C14" i="482" s="1"/>
  <c r="I417" i="1"/>
  <c r="C13" i="482" s="1"/>
  <c r="H417" i="1"/>
  <c r="AB416" i="1"/>
  <c r="C33" i="481" s="1"/>
  <c r="AA416" i="1"/>
  <c r="C32" i="481" s="1"/>
  <c r="Z416" i="1"/>
  <c r="Y416" i="1"/>
  <c r="C30" i="481" s="1"/>
  <c r="X416" i="1"/>
  <c r="C29" i="481" s="1"/>
  <c r="V416" i="1"/>
  <c r="C24" i="481" s="1"/>
  <c r="U416" i="1"/>
  <c r="C23" i="481" s="1"/>
  <c r="T416" i="1"/>
  <c r="C22" i="481" s="1"/>
  <c r="S416" i="1"/>
  <c r="C21" i="481" s="1"/>
  <c r="R416" i="1"/>
  <c r="K416" i="1"/>
  <c r="C15" i="481" s="1"/>
  <c r="J416" i="1"/>
  <c r="C14" i="481" s="1"/>
  <c r="I416" i="1"/>
  <c r="C13" i="481" s="1"/>
  <c r="H416" i="1"/>
  <c r="AB415" i="1"/>
  <c r="C33" i="480" s="1"/>
  <c r="AA415" i="1"/>
  <c r="C32" i="480" s="1"/>
  <c r="Z415" i="1"/>
  <c r="C31" i="480" s="1"/>
  <c r="Y415" i="1"/>
  <c r="X415" i="1"/>
  <c r="C29" i="480" s="1"/>
  <c r="V415" i="1"/>
  <c r="C24" i="480" s="1"/>
  <c r="U415" i="1"/>
  <c r="C23" i="480" s="1"/>
  <c r="T415" i="1"/>
  <c r="C22" i="480" s="1"/>
  <c r="S415" i="1"/>
  <c r="C21" i="480" s="1"/>
  <c r="R415" i="1"/>
  <c r="K415" i="1"/>
  <c r="C15" i="480" s="1"/>
  <c r="J415" i="1"/>
  <c r="C14" i="480" s="1"/>
  <c r="I415" i="1"/>
  <c r="C13" i="480" s="1"/>
  <c r="H415" i="1"/>
  <c r="AG414" i="1"/>
  <c r="B6" i="479" s="1"/>
  <c r="AB414" i="1"/>
  <c r="C33" i="479" s="1"/>
  <c r="AA414" i="1"/>
  <c r="C32" i="479" s="1"/>
  <c r="Z414" i="1"/>
  <c r="C31" i="479" s="1"/>
  <c r="Y414" i="1"/>
  <c r="C30" i="479" s="1"/>
  <c r="X414" i="1"/>
  <c r="V414" i="1"/>
  <c r="C24" i="479" s="1"/>
  <c r="U414" i="1"/>
  <c r="C23" i="479" s="1"/>
  <c r="T414" i="1"/>
  <c r="C22" i="479" s="1"/>
  <c r="S414" i="1"/>
  <c r="C21" i="479" s="1"/>
  <c r="R414" i="1"/>
  <c r="K414" i="1"/>
  <c r="C15" i="479" s="1"/>
  <c r="J414" i="1"/>
  <c r="C14" i="479" s="1"/>
  <c r="I414" i="1"/>
  <c r="C13" i="479" s="1"/>
  <c r="H414" i="1"/>
  <c r="B414" i="1"/>
  <c r="AH414" i="1" s="1"/>
  <c r="AB413" i="1"/>
  <c r="C33" i="478" s="1"/>
  <c r="AA413" i="1"/>
  <c r="C32" i="478" s="1"/>
  <c r="Z413" i="1"/>
  <c r="C31" i="478" s="1"/>
  <c r="Y413" i="1"/>
  <c r="C30" i="478" s="1"/>
  <c r="X413" i="1"/>
  <c r="V413" i="1"/>
  <c r="C24" i="478" s="1"/>
  <c r="U413" i="1"/>
  <c r="C23" i="478" s="1"/>
  <c r="T413" i="1"/>
  <c r="C22" i="478" s="1"/>
  <c r="S413" i="1"/>
  <c r="C21" i="478" s="1"/>
  <c r="R413" i="1"/>
  <c r="K413" i="1"/>
  <c r="C15" i="478" s="1"/>
  <c r="J413" i="1"/>
  <c r="C14" i="478" s="1"/>
  <c r="I413" i="1"/>
  <c r="C13" i="478" s="1"/>
  <c r="H413" i="1"/>
  <c r="AB412" i="1"/>
  <c r="C33" i="477" s="1"/>
  <c r="AA412" i="1"/>
  <c r="C32" i="477" s="1"/>
  <c r="Z412" i="1"/>
  <c r="C31" i="477" s="1"/>
  <c r="Y412" i="1"/>
  <c r="C30" i="477" s="1"/>
  <c r="X412" i="1"/>
  <c r="W412" i="1"/>
  <c r="V412" i="1"/>
  <c r="C24" i="477" s="1"/>
  <c r="U412" i="1"/>
  <c r="C23" i="477" s="1"/>
  <c r="T412" i="1"/>
  <c r="C22" i="477" s="1"/>
  <c r="S412" i="1"/>
  <c r="C21" i="477" s="1"/>
  <c r="R412" i="1"/>
  <c r="C20" i="477" s="1"/>
  <c r="Q412" i="1"/>
  <c r="L412" i="1"/>
  <c r="K412" i="1"/>
  <c r="C15" i="477" s="1"/>
  <c r="J412" i="1"/>
  <c r="C14" i="477" s="1"/>
  <c r="I412" i="1"/>
  <c r="C13" i="477" s="1"/>
  <c r="H412" i="1"/>
  <c r="C12" i="477" s="1"/>
  <c r="AB411" i="1"/>
  <c r="C33" i="476" s="1"/>
  <c r="AA411" i="1"/>
  <c r="C32" i="476" s="1"/>
  <c r="Z411" i="1"/>
  <c r="C31" i="476" s="1"/>
  <c r="Y411" i="1"/>
  <c r="C30" i="476" s="1"/>
  <c r="X411" i="1"/>
  <c r="V411" i="1"/>
  <c r="U411" i="1"/>
  <c r="C23" i="476" s="1"/>
  <c r="T411" i="1"/>
  <c r="C22" i="476" s="1"/>
  <c r="S411" i="1"/>
  <c r="C21" i="476" s="1"/>
  <c r="R411" i="1"/>
  <c r="C20" i="476" s="1"/>
  <c r="L411" i="1"/>
  <c r="Q411" i="1" s="1"/>
  <c r="K411" i="1"/>
  <c r="C15" i="476" s="1"/>
  <c r="J411" i="1"/>
  <c r="C14" i="476" s="1"/>
  <c r="I411" i="1"/>
  <c r="C13" i="476" s="1"/>
  <c r="H411" i="1"/>
  <c r="C12" i="476" s="1"/>
  <c r="AI410" i="1"/>
  <c r="B5" i="475" s="1"/>
  <c r="AH410" i="1"/>
  <c r="AG410" i="1"/>
  <c r="AB410" i="1"/>
  <c r="C33" i="475" s="1"/>
  <c r="AA410" i="1"/>
  <c r="C32" i="475" s="1"/>
  <c r="Z410" i="1"/>
  <c r="C31" i="475" s="1"/>
  <c r="Y410" i="1"/>
  <c r="C30" i="475" s="1"/>
  <c r="X410" i="1"/>
  <c r="V410" i="1"/>
  <c r="C24" i="475" s="1"/>
  <c r="U410" i="1"/>
  <c r="C23" i="475" s="1"/>
  <c r="T410" i="1"/>
  <c r="C22" i="475" s="1"/>
  <c r="S410" i="1"/>
  <c r="C21" i="475" s="1"/>
  <c r="R410" i="1"/>
  <c r="C20" i="475" s="1"/>
  <c r="O410" i="1"/>
  <c r="K410" i="1"/>
  <c r="J410" i="1"/>
  <c r="C14" i="475" s="1"/>
  <c r="I410" i="1"/>
  <c r="C13" i="475" s="1"/>
  <c r="H410" i="1"/>
  <c r="C12" i="475" s="1"/>
  <c r="B410" i="1"/>
  <c r="AB409" i="1"/>
  <c r="C33" i="474" s="1"/>
  <c r="AA409" i="1"/>
  <c r="C32" i="474" s="1"/>
  <c r="Z409" i="1"/>
  <c r="C31" i="474" s="1"/>
  <c r="Y409" i="1"/>
  <c r="C30" i="474" s="1"/>
  <c r="X409" i="1"/>
  <c r="V409" i="1"/>
  <c r="C24" i="474" s="1"/>
  <c r="U409" i="1"/>
  <c r="C23" i="474" s="1"/>
  <c r="T409" i="1"/>
  <c r="C22" i="474" s="1"/>
  <c r="S409" i="1"/>
  <c r="C21" i="474" s="1"/>
  <c r="R409" i="1"/>
  <c r="C20" i="474" s="1"/>
  <c r="L409" i="1"/>
  <c r="Q409" i="1" s="1"/>
  <c r="K409" i="1"/>
  <c r="C15" i="474" s="1"/>
  <c r="J409" i="1"/>
  <c r="C14" i="474" s="1"/>
  <c r="I409" i="1"/>
  <c r="C13" i="474" s="1"/>
  <c r="H409" i="1"/>
  <c r="C12" i="474" s="1"/>
  <c r="AH408" i="1"/>
  <c r="B7" i="473" s="1"/>
  <c r="AG408" i="1"/>
  <c r="AB408" i="1"/>
  <c r="C33" i="473" s="1"/>
  <c r="AA408" i="1"/>
  <c r="C32" i="473" s="1"/>
  <c r="Z408" i="1"/>
  <c r="C31" i="473" s="1"/>
  <c r="Y408" i="1"/>
  <c r="C30" i="473" s="1"/>
  <c r="X408" i="1"/>
  <c r="V408" i="1"/>
  <c r="C24" i="473" s="1"/>
  <c r="U408" i="1"/>
  <c r="C23" i="473" s="1"/>
  <c r="T408" i="1"/>
  <c r="S408" i="1"/>
  <c r="C21" i="473" s="1"/>
  <c r="R408" i="1"/>
  <c r="C20" i="473" s="1"/>
  <c r="L408" i="1"/>
  <c r="Q408" i="1" s="1"/>
  <c r="K408" i="1"/>
  <c r="C15" i="473" s="1"/>
  <c r="J408" i="1"/>
  <c r="C14" i="473" s="1"/>
  <c r="I408" i="1"/>
  <c r="C13" i="473" s="1"/>
  <c r="H408" i="1"/>
  <c r="C12" i="473" s="1"/>
  <c r="B408" i="1"/>
  <c r="AB407" i="1"/>
  <c r="C33" i="472" s="1"/>
  <c r="AA407" i="1"/>
  <c r="C32" i="472" s="1"/>
  <c r="Z407" i="1"/>
  <c r="C31" i="472" s="1"/>
  <c r="Y407" i="1"/>
  <c r="C30" i="472" s="1"/>
  <c r="X407" i="1"/>
  <c r="V407" i="1"/>
  <c r="C24" i="472" s="1"/>
  <c r="U407" i="1"/>
  <c r="C23" i="472" s="1"/>
  <c r="T407" i="1"/>
  <c r="S407" i="1"/>
  <c r="C21" i="472" s="1"/>
  <c r="R407" i="1"/>
  <c r="C20" i="472" s="1"/>
  <c r="L407" i="1"/>
  <c r="Q407" i="1" s="1"/>
  <c r="K407" i="1"/>
  <c r="C15" i="472" s="1"/>
  <c r="J407" i="1"/>
  <c r="C14" i="472" s="1"/>
  <c r="I407" i="1"/>
  <c r="C13" i="472" s="1"/>
  <c r="H407" i="1"/>
  <c r="C12" i="472" s="1"/>
  <c r="AG406" i="1"/>
  <c r="B6" i="471" s="1"/>
  <c r="AC406" i="1"/>
  <c r="AB406" i="1"/>
  <c r="C33" i="471" s="1"/>
  <c r="AA406" i="1"/>
  <c r="C32" i="471" s="1"/>
  <c r="Z406" i="1"/>
  <c r="C31" i="471" s="1"/>
  <c r="Y406" i="1"/>
  <c r="C30" i="471" s="1"/>
  <c r="X406" i="1"/>
  <c r="C29" i="471" s="1"/>
  <c r="V406" i="1"/>
  <c r="C24" i="471" s="1"/>
  <c r="U406" i="1"/>
  <c r="C23" i="471" s="1"/>
  <c r="T406" i="1"/>
  <c r="C22" i="471" s="1"/>
  <c r="S406" i="1"/>
  <c r="R406" i="1"/>
  <c r="C20" i="471" s="1"/>
  <c r="L406" i="1"/>
  <c r="Q406" i="1" s="1"/>
  <c r="K406" i="1"/>
  <c r="C15" i="471" s="1"/>
  <c r="J406" i="1"/>
  <c r="C14" i="471" s="1"/>
  <c r="I406" i="1"/>
  <c r="C13" i="471" s="1"/>
  <c r="H406" i="1"/>
  <c r="C12" i="471" s="1"/>
  <c r="B406" i="1"/>
  <c r="AH406" i="1" s="1"/>
  <c r="B7" i="471" s="1"/>
  <c r="AF405" i="1"/>
  <c r="AC405" i="1"/>
  <c r="C34" i="470" s="1"/>
  <c r="AB405" i="1"/>
  <c r="C33" i="470" s="1"/>
  <c r="AA405" i="1"/>
  <c r="C32" i="470" s="1"/>
  <c r="Z405" i="1"/>
  <c r="C31" i="470" s="1"/>
  <c r="Y405" i="1"/>
  <c r="C30" i="470" s="1"/>
  <c r="X405" i="1"/>
  <c r="C29" i="470" s="1"/>
  <c r="V405" i="1"/>
  <c r="C24" i="470" s="1"/>
  <c r="U405" i="1"/>
  <c r="C23" i="470" s="1"/>
  <c r="T405" i="1"/>
  <c r="C22" i="470" s="1"/>
  <c r="S405" i="1"/>
  <c r="R405" i="1"/>
  <c r="C20" i="470" s="1"/>
  <c r="L405" i="1"/>
  <c r="Q405" i="1" s="1"/>
  <c r="K405" i="1"/>
  <c r="C15" i="470" s="1"/>
  <c r="J405" i="1"/>
  <c r="C14" i="470" s="1"/>
  <c r="I405" i="1"/>
  <c r="C13" i="470" s="1"/>
  <c r="H405" i="1"/>
  <c r="C12" i="470" s="1"/>
  <c r="AC404" i="1"/>
  <c r="AB404" i="1"/>
  <c r="C33" i="469" s="1"/>
  <c r="AA404" i="1"/>
  <c r="C32" i="469" s="1"/>
  <c r="Z404" i="1"/>
  <c r="C31" i="469" s="1"/>
  <c r="Y404" i="1"/>
  <c r="C30" i="469" s="1"/>
  <c r="X404" i="1"/>
  <c r="C29" i="469" s="1"/>
  <c r="V404" i="1"/>
  <c r="C24" i="469" s="1"/>
  <c r="U404" i="1"/>
  <c r="C23" i="469" s="1"/>
  <c r="T404" i="1"/>
  <c r="C22" i="469" s="1"/>
  <c r="S404" i="1"/>
  <c r="C21" i="469" s="1"/>
  <c r="R404" i="1"/>
  <c r="K404" i="1"/>
  <c r="C15" i="469" s="1"/>
  <c r="J404" i="1"/>
  <c r="C14" i="469" s="1"/>
  <c r="I404" i="1"/>
  <c r="C13" i="469" s="1"/>
  <c r="H404" i="1"/>
  <c r="C12" i="469" s="1"/>
  <c r="AG403" i="1"/>
  <c r="B6" i="468" s="1"/>
  <c r="AC403" i="1"/>
  <c r="AB403" i="1"/>
  <c r="C33" i="468" s="1"/>
  <c r="AA403" i="1"/>
  <c r="C32" i="468" s="1"/>
  <c r="Z403" i="1"/>
  <c r="C31" i="468" s="1"/>
  <c r="Y403" i="1"/>
  <c r="C30" i="468" s="1"/>
  <c r="X403" i="1"/>
  <c r="C29" i="468" s="1"/>
  <c r="V403" i="1"/>
  <c r="C24" i="468" s="1"/>
  <c r="U403" i="1"/>
  <c r="C23" i="468" s="1"/>
  <c r="T403" i="1"/>
  <c r="C22" i="468" s="1"/>
  <c r="S403" i="1"/>
  <c r="C21" i="468" s="1"/>
  <c r="R403" i="1"/>
  <c r="K403" i="1"/>
  <c r="C15" i="468" s="1"/>
  <c r="J403" i="1"/>
  <c r="C14" i="468" s="1"/>
  <c r="I403" i="1"/>
  <c r="C13" i="468" s="1"/>
  <c r="H403" i="1"/>
  <c r="AG402" i="1"/>
  <c r="B6" i="467" s="1"/>
  <c r="AB402" i="1"/>
  <c r="C33" i="467" s="1"/>
  <c r="AA402" i="1"/>
  <c r="Z402" i="1"/>
  <c r="C31" i="467" s="1"/>
  <c r="Y402" i="1"/>
  <c r="C30" i="467" s="1"/>
  <c r="X402" i="1"/>
  <c r="C29" i="467" s="1"/>
  <c r="V402" i="1"/>
  <c r="C24" i="467" s="1"/>
  <c r="U402" i="1"/>
  <c r="C23" i="467" s="1"/>
  <c r="T402" i="1"/>
  <c r="C22" i="467" s="1"/>
  <c r="S402" i="1"/>
  <c r="C21" i="467" s="1"/>
  <c r="R402" i="1"/>
  <c r="K402" i="1"/>
  <c r="C15" i="467" s="1"/>
  <c r="J402" i="1"/>
  <c r="C14" i="467" s="1"/>
  <c r="I402" i="1"/>
  <c r="C13" i="467" s="1"/>
  <c r="H402" i="1"/>
  <c r="B402" i="1"/>
  <c r="AH402" i="1" s="1"/>
  <c r="AB401" i="1"/>
  <c r="C33" i="466" s="1"/>
  <c r="AA401" i="1"/>
  <c r="C32" i="466" s="1"/>
  <c r="Z401" i="1"/>
  <c r="C31" i="466" s="1"/>
  <c r="Y401" i="1"/>
  <c r="C30" i="466" s="1"/>
  <c r="X401" i="1"/>
  <c r="C29" i="466" s="1"/>
  <c r="V401" i="1"/>
  <c r="C24" i="466" s="1"/>
  <c r="U401" i="1"/>
  <c r="C23" i="466" s="1"/>
  <c r="T401" i="1"/>
  <c r="C22" i="466" s="1"/>
  <c r="S401" i="1"/>
  <c r="C21" i="466" s="1"/>
  <c r="R401" i="1"/>
  <c r="K401" i="1"/>
  <c r="C15" i="466" s="1"/>
  <c r="J401" i="1"/>
  <c r="C14" i="466" s="1"/>
  <c r="I401" i="1"/>
  <c r="C13" i="466" s="1"/>
  <c r="H401" i="1"/>
  <c r="AB400" i="1"/>
  <c r="C33" i="465" s="1"/>
  <c r="AA400" i="1"/>
  <c r="C32" i="465" s="1"/>
  <c r="Z400" i="1"/>
  <c r="C31" i="465" s="1"/>
  <c r="Y400" i="1"/>
  <c r="C30" i="465" s="1"/>
  <c r="X400" i="1"/>
  <c r="C29" i="465" s="1"/>
  <c r="V400" i="1"/>
  <c r="C24" i="465" s="1"/>
  <c r="U400" i="1"/>
  <c r="C23" i="465" s="1"/>
  <c r="T400" i="1"/>
  <c r="C22" i="465" s="1"/>
  <c r="S400" i="1"/>
  <c r="C21" i="465" s="1"/>
  <c r="R400" i="1"/>
  <c r="O400" i="1"/>
  <c r="K400" i="1"/>
  <c r="C15" i="465" s="1"/>
  <c r="J400" i="1"/>
  <c r="C14" i="465" s="1"/>
  <c r="I400" i="1"/>
  <c r="C13" i="465" s="1"/>
  <c r="H400" i="1"/>
  <c r="AI399" i="1"/>
  <c r="AB399" i="1"/>
  <c r="C33" i="464" s="1"/>
  <c r="AA399" i="1"/>
  <c r="C32" i="464" s="1"/>
  <c r="Z399" i="1"/>
  <c r="C31" i="464" s="1"/>
  <c r="Y399" i="1"/>
  <c r="C30" i="464" s="1"/>
  <c r="X399" i="1"/>
  <c r="V399" i="1"/>
  <c r="C24" i="464" s="1"/>
  <c r="U399" i="1"/>
  <c r="C23" i="464" s="1"/>
  <c r="T399" i="1"/>
  <c r="C22" i="464" s="1"/>
  <c r="S399" i="1"/>
  <c r="C21" i="464" s="1"/>
  <c r="R399" i="1"/>
  <c r="O399" i="1"/>
  <c r="B4" i="464" s="1"/>
  <c r="K399" i="1"/>
  <c r="C15" i="464" s="1"/>
  <c r="J399" i="1"/>
  <c r="C14" i="464" s="1"/>
  <c r="I399" i="1"/>
  <c r="C13" i="464" s="1"/>
  <c r="H399" i="1"/>
  <c r="AI398" i="1"/>
  <c r="B5" i="463" s="1"/>
  <c r="AH398" i="1"/>
  <c r="B7" i="463" s="1"/>
  <c r="AG398" i="1"/>
  <c r="AB398" i="1"/>
  <c r="C33" i="463" s="1"/>
  <c r="AA398" i="1"/>
  <c r="C32" i="463" s="1"/>
  <c r="Z398" i="1"/>
  <c r="C31" i="463" s="1"/>
  <c r="Y398" i="1"/>
  <c r="C30" i="463" s="1"/>
  <c r="X398" i="1"/>
  <c r="W398" i="1"/>
  <c r="V398" i="1"/>
  <c r="C24" i="463" s="1"/>
  <c r="U398" i="1"/>
  <c r="C23" i="463" s="1"/>
  <c r="T398" i="1"/>
  <c r="C22" i="463" s="1"/>
  <c r="S398" i="1"/>
  <c r="C21" i="463" s="1"/>
  <c r="R398" i="1"/>
  <c r="C20" i="463" s="1"/>
  <c r="Q398" i="1"/>
  <c r="O398" i="1"/>
  <c r="B4" i="463" s="1"/>
  <c r="L398" i="1"/>
  <c r="K398" i="1"/>
  <c r="C15" i="463" s="1"/>
  <c r="J398" i="1"/>
  <c r="C14" i="463" s="1"/>
  <c r="I398" i="1"/>
  <c r="C13" i="463" s="1"/>
  <c r="H398" i="1"/>
  <c r="C12" i="463" s="1"/>
  <c r="B398" i="1"/>
  <c r="AB397" i="1"/>
  <c r="C33" i="462" s="1"/>
  <c r="AA397" i="1"/>
  <c r="C32" i="462" s="1"/>
  <c r="Z397" i="1"/>
  <c r="C31" i="462" s="1"/>
  <c r="Y397" i="1"/>
  <c r="C30" i="462" s="1"/>
  <c r="X397" i="1"/>
  <c r="W397" i="1"/>
  <c r="V397" i="1"/>
  <c r="C24" i="462" s="1"/>
  <c r="U397" i="1"/>
  <c r="C23" i="462" s="1"/>
  <c r="T397" i="1"/>
  <c r="C22" i="462" s="1"/>
  <c r="S397" i="1"/>
  <c r="C21" i="462" s="1"/>
  <c r="R397" i="1"/>
  <c r="C20" i="462" s="1"/>
  <c r="Q397" i="1"/>
  <c r="L397" i="1"/>
  <c r="K397" i="1"/>
  <c r="C15" i="462" s="1"/>
  <c r="J397" i="1"/>
  <c r="C14" i="462" s="1"/>
  <c r="I397" i="1"/>
  <c r="C13" i="462" s="1"/>
  <c r="H397" i="1"/>
  <c r="C12" i="462" s="1"/>
  <c r="AB396" i="1"/>
  <c r="C33" i="461" s="1"/>
  <c r="AA396" i="1"/>
  <c r="C32" i="461" s="1"/>
  <c r="Z396" i="1"/>
  <c r="C31" i="461" s="1"/>
  <c r="Y396" i="1"/>
  <c r="C30" i="461" s="1"/>
  <c r="X396" i="1"/>
  <c r="W396" i="1"/>
  <c r="V396" i="1"/>
  <c r="C24" i="461" s="1"/>
  <c r="U396" i="1"/>
  <c r="C23" i="461" s="1"/>
  <c r="T396" i="1"/>
  <c r="C22" i="461" s="1"/>
  <c r="S396" i="1"/>
  <c r="C21" i="461" s="1"/>
  <c r="R396" i="1"/>
  <c r="C20" i="461" s="1"/>
  <c r="L396" i="1"/>
  <c r="Q396" i="1" s="1"/>
  <c r="K396" i="1"/>
  <c r="C15" i="461" s="1"/>
  <c r="J396" i="1"/>
  <c r="C14" i="461" s="1"/>
  <c r="I396" i="1"/>
  <c r="C13" i="461" s="1"/>
  <c r="H396" i="1"/>
  <c r="C12" i="461" s="1"/>
  <c r="AB395" i="1"/>
  <c r="C33" i="460" s="1"/>
  <c r="AA395" i="1"/>
  <c r="C32" i="460" s="1"/>
  <c r="Z395" i="1"/>
  <c r="C31" i="460" s="1"/>
  <c r="Y395" i="1"/>
  <c r="C30" i="460" s="1"/>
  <c r="X395" i="1"/>
  <c r="W395" i="1"/>
  <c r="V395" i="1"/>
  <c r="C24" i="460" s="1"/>
  <c r="U395" i="1"/>
  <c r="C23" i="460" s="1"/>
  <c r="T395" i="1"/>
  <c r="C22" i="460" s="1"/>
  <c r="S395" i="1"/>
  <c r="C21" i="460" s="1"/>
  <c r="R395" i="1"/>
  <c r="C20" i="460" s="1"/>
  <c r="K395" i="1"/>
  <c r="J395" i="1"/>
  <c r="C14" i="460" s="1"/>
  <c r="I395" i="1"/>
  <c r="C13" i="460" s="1"/>
  <c r="H395" i="1"/>
  <c r="C12" i="460" s="1"/>
  <c r="AH394" i="1"/>
  <c r="AG394" i="1"/>
  <c r="AB394" i="1"/>
  <c r="C33" i="459" s="1"/>
  <c r="AA394" i="1"/>
  <c r="C32" i="459" s="1"/>
  <c r="Z394" i="1"/>
  <c r="C31" i="459" s="1"/>
  <c r="Y394" i="1"/>
  <c r="C30" i="459" s="1"/>
  <c r="X394" i="1"/>
  <c r="V394" i="1"/>
  <c r="C24" i="459" s="1"/>
  <c r="U394" i="1"/>
  <c r="C23" i="459" s="1"/>
  <c r="T394" i="1"/>
  <c r="S394" i="1"/>
  <c r="C21" i="459" s="1"/>
  <c r="R394" i="1"/>
  <c r="C20" i="459" s="1"/>
  <c r="K394" i="1"/>
  <c r="C15" i="459" s="1"/>
  <c r="J394" i="1"/>
  <c r="C14" i="459" s="1"/>
  <c r="I394" i="1"/>
  <c r="H394" i="1"/>
  <c r="C12" i="459" s="1"/>
  <c r="B394" i="1"/>
  <c r="AG393" i="1"/>
  <c r="B6" i="458" s="1"/>
  <c r="AB393" i="1"/>
  <c r="C33" i="458" s="1"/>
  <c r="AA393" i="1"/>
  <c r="C32" i="458" s="1"/>
  <c r="Z393" i="1"/>
  <c r="C31" i="458" s="1"/>
  <c r="Y393" i="1"/>
  <c r="C30" i="458" s="1"/>
  <c r="X393" i="1"/>
  <c r="V393" i="1"/>
  <c r="C24" i="458" s="1"/>
  <c r="U393" i="1"/>
  <c r="C23" i="458" s="1"/>
  <c r="T393" i="1"/>
  <c r="C22" i="458" s="1"/>
  <c r="S393" i="1"/>
  <c r="C21" i="458" s="1"/>
  <c r="R393" i="1"/>
  <c r="C20" i="458" s="1"/>
  <c r="L393" i="1"/>
  <c r="Q393" i="1" s="1"/>
  <c r="K393" i="1"/>
  <c r="C15" i="458" s="1"/>
  <c r="J393" i="1"/>
  <c r="C14" i="458" s="1"/>
  <c r="I393" i="1"/>
  <c r="C13" i="458" s="1"/>
  <c r="H393" i="1"/>
  <c r="C12" i="458" s="1"/>
  <c r="AG392" i="1"/>
  <c r="B6" i="457" s="1"/>
  <c r="AC392" i="1"/>
  <c r="AB392" i="1"/>
  <c r="C33" i="457" s="1"/>
  <c r="AA392" i="1"/>
  <c r="C32" i="457" s="1"/>
  <c r="Z392" i="1"/>
  <c r="C31" i="457" s="1"/>
  <c r="Y392" i="1"/>
  <c r="C30" i="457" s="1"/>
  <c r="X392" i="1"/>
  <c r="C29" i="457" s="1"/>
  <c r="V392" i="1"/>
  <c r="C24" i="457" s="1"/>
  <c r="U392" i="1"/>
  <c r="C23" i="457" s="1"/>
  <c r="T392" i="1"/>
  <c r="C22" i="457" s="1"/>
  <c r="S392" i="1"/>
  <c r="C21" i="457" s="1"/>
  <c r="R392" i="1"/>
  <c r="K392" i="1"/>
  <c r="C15" i="457" s="1"/>
  <c r="J392" i="1"/>
  <c r="C14" i="457" s="1"/>
  <c r="I392" i="1"/>
  <c r="C13" i="457" s="1"/>
  <c r="H392" i="1"/>
  <c r="C12" i="457" s="1"/>
  <c r="AG391" i="1"/>
  <c r="B6" i="456" s="1"/>
  <c r="AC391" i="1"/>
  <c r="AB391" i="1"/>
  <c r="C33" i="456" s="1"/>
  <c r="AA391" i="1"/>
  <c r="C32" i="456" s="1"/>
  <c r="Z391" i="1"/>
  <c r="C31" i="456" s="1"/>
  <c r="Y391" i="1"/>
  <c r="C30" i="456" s="1"/>
  <c r="X391" i="1"/>
  <c r="C29" i="456" s="1"/>
  <c r="V391" i="1"/>
  <c r="C24" i="456" s="1"/>
  <c r="U391" i="1"/>
  <c r="C23" i="456" s="1"/>
  <c r="T391" i="1"/>
  <c r="C22" i="456" s="1"/>
  <c r="S391" i="1"/>
  <c r="C21" i="456" s="1"/>
  <c r="R391" i="1"/>
  <c r="L391" i="1"/>
  <c r="Q391" i="1" s="1"/>
  <c r="K391" i="1"/>
  <c r="C15" i="456" s="1"/>
  <c r="J391" i="1"/>
  <c r="C14" i="456" s="1"/>
  <c r="I391" i="1"/>
  <c r="C13" i="456" s="1"/>
  <c r="H391" i="1"/>
  <c r="C12" i="456" s="1"/>
  <c r="B391" i="1"/>
  <c r="AH391" i="1" s="1"/>
  <c r="AF390" i="1"/>
  <c r="AC390" i="1"/>
  <c r="C34" i="455" s="1"/>
  <c r="AB390" i="1"/>
  <c r="C33" i="455" s="1"/>
  <c r="AA390" i="1"/>
  <c r="C32" i="455" s="1"/>
  <c r="Z390" i="1"/>
  <c r="C31" i="455" s="1"/>
  <c r="Y390" i="1"/>
  <c r="C30" i="455" s="1"/>
  <c r="X390" i="1"/>
  <c r="C29" i="455" s="1"/>
  <c r="V390" i="1"/>
  <c r="C24" i="455" s="1"/>
  <c r="U390" i="1"/>
  <c r="C23" i="455" s="1"/>
  <c r="T390" i="1"/>
  <c r="C22" i="455" s="1"/>
  <c r="S390" i="1"/>
  <c r="C21" i="455" s="1"/>
  <c r="R390" i="1"/>
  <c r="K390" i="1"/>
  <c r="C15" i="455" s="1"/>
  <c r="J390" i="1"/>
  <c r="C14" i="455" s="1"/>
  <c r="I390" i="1"/>
  <c r="C13" i="455" s="1"/>
  <c r="H390" i="1"/>
  <c r="AB389" i="1"/>
  <c r="C33" i="454" s="1"/>
  <c r="AA389" i="1"/>
  <c r="C32" i="454" s="1"/>
  <c r="Z389" i="1"/>
  <c r="C31" i="454" s="1"/>
  <c r="Y389" i="1"/>
  <c r="X389" i="1"/>
  <c r="C29" i="454" s="1"/>
  <c r="V389" i="1"/>
  <c r="C24" i="454" s="1"/>
  <c r="U389" i="1"/>
  <c r="C23" i="454" s="1"/>
  <c r="T389" i="1"/>
  <c r="C22" i="454" s="1"/>
  <c r="S389" i="1"/>
  <c r="C21" i="454" s="1"/>
  <c r="R389" i="1"/>
  <c r="K389" i="1"/>
  <c r="C15" i="454" s="1"/>
  <c r="J389" i="1"/>
  <c r="C14" i="454" s="1"/>
  <c r="I389" i="1"/>
  <c r="C13" i="454" s="1"/>
  <c r="H389" i="1"/>
  <c r="AB388" i="1"/>
  <c r="C33" i="453" s="1"/>
  <c r="AA388" i="1"/>
  <c r="C32" i="453" s="1"/>
  <c r="Z388" i="1"/>
  <c r="C31" i="453" s="1"/>
  <c r="Y388" i="1"/>
  <c r="X388" i="1"/>
  <c r="C29" i="453" s="1"/>
  <c r="V388" i="1"/>
  <c r="C24" i="453" s="1"/>
  <c r="U388" i="1"/>
  <c r="C23" i="453" s="1"/>
  <c r="T388" i="1"/>
  <c r="C22" i="453" s="1"/>
  <c r="S388" i="1"/>
  <c r="C21" i="453" s="1"/>
  <c r="R388" i="1"/>
  <c r="K388" i="1"/>
  <c r="C15" i="453" s="1"/>
  <c r="J388" i="1"/>
  <c r="C14" i="453" s="1"/>
  <c r="I388" i="1"/>
  <c r="C13" i="453" s="1"/>
  <c r="H388" i="1"/>
  <c r="AH387" i="1"/>
  <c r="AG387" i="1"/>
  <c r="AB387" i="1"/>
  <c r="C33" i="452" s="1"/>
  <c r="AA387" i="1"/>
  <c r="C32" i="452" s="1"/>
  <c r="Z387" i="1"/>
  <c r="Y387" i="1"/>
  <c r="C30" i="452" s="1"/>
  <c r="X387" i="1"/>
  <c r="C29" i="452" s="1"/>
  <c r="V387" i="1"/>
  <c r="C24" i="452" s="1"/>
  <c r="U387" i="1"/>
  <c r="C23" i="452" s="1"/>
  <c r="T387" i="1"/>
  <c r="C22" i="452" s="1"/>
  <c r="S387" i="1"/>
  <c r="C21" i="452" s="1"/>
  <c r="R387" i="1"/>
  <c r="K387" i="1"/>
  <c r="C15" i="452" s="1"/>
  <c r="J387" i="1"/>
  <c r="C14" i="452" s="1"/>
  <c r="I387" i="1"/>
  <c r="C13" i="452" s="1"/>
  <c r="H387" i="1"/>
  <c r="B387" i="1"/>
  <c r="AB386" i="1"/>
  <c r="C33" i="451" s="1"/>
  <c r="AA386" i="1"/>
  <c r="C32" i="451" s="1"/>
  <c r="Z386" i="1"/>
  <c r="C31" i="451" s="1"/>
  <c r="Y386" i="1"/>
  <c r="C30" i="451" s="1"/>
  <c r="X386" i="1"/>
  <c r="V386" i="1"/>
  <c r="C24" i="451" s="1"/>
  <c r="U386" i="1"/>
  <c r="C23" i="451" s="1"/>
  <c r="T386" i="1"/>
  <c r="C22" i="451" s="1"/>
  <c r="S386" i="1"/>
  <c r="C21" i="451" s="1"/>
  <c r="R386" i="1"/>
  <c r="O386" i="1"/>
  <c r="K386" i="1"/>
  <c r="C15" i="451" s="1"/>
  <c r="J386" i="1"/>
  <c r="C14" i="451" s="1"/>
  <c r="I386" i="1"/>
  <c r="C13" i="451" s="1"/>
  <c r="H386" i="1"/>
  <c r="AI385" i="1"/>
  <c r="B5" i="450" s="1"/>
  <c r="AH385" i="1"/>
  <c r="AG385" i="1"/>
  <c r="AB385" i="1"/>
  <c r="C33" i="450" s="1"/>
  <c r="AA385" i="1"/>
  <c r="C32" i="450" s="1"/>
  <c r="Z385" i="1"/>
  <c r="C31" i="450" s="1"/>
  <c r="Y385" i="1"/>
  <c r="C30" i="450" s="1"/>
  <c r="X385" i="1"/>
  <c r="W385" i="1"/>
  <c r="V385" i="1"/>
  <c r="C24" i="450" s="1"/>
  <c r="U385" i="1"/>
  <c r="C23" i="450" s="1"/>
  <c r="T385" i="1"/>
  <c r="C22" i="450" s="1"/>
  <c r="S385" i="1"/>
  <c r="C21" i="450" s="1"/>
  <c r="R385" i="1"/>
  <c r="C20" i="450" s="1"/>
  <c r="O385" i="1"/>
  <c r="B4" i="450" s="1"/>
  <c r="L385" i="1"/>
  <c r="Q385" i="1" s="1"/>
  <c r="K385" i="1"/>
  <c r="C15" i="450" s="1"/>
  <c r="J385" i="1"/>
  <c r="C14" i="450" s="1"/>
  <c r="I385" i="1"/>
  <c r="C13" i="450" s="1"/>
  <c r="H385" i="1"/>
  <c r="C12" i="450" s="1"/>
  <c r="B385" i="1"/>
  <c r="AG384" i="1"/>
  <c r="B6" i="449" s="1"/>
  <c r="AB384" i="1"/>
  <c r="C33" i="449" s="1"/>
  <c r="AA384" i="1"/>
  <c r="C32" i="449" s="1"/>
  <c r="Z384" i="1"/>
  <c r="C31" i="449" s="1"/>
  <c r="Y384" i="1"/>
  <c r="C30" i="449" s="1"/>
  <c r="X384" i="1"/>
  <c r="V384" i="1"/>
  <c r="C24" i="449" s="1"/>
  <c r="U384" i="1"/>
  <c r="C23" i="449" s="1"/>
  <c r="T384" i="1"/>
  <c r="C22" i="449" s="1"/>
  <c r="S384" i="1"/>
  <c r="C21" i="449" s="1"/>
  <c r="R384" i="1"/>
  <c r="K384" i="1"/>
  <c r="C15" i="449" s="1"/>
  <c r="J384" i="1"/>
  <c r="C14" i="449" s="1"/>
  <c r="I384" i="1"/>
  <c r="C13" i="449" s="1"/>
  <c r="H384" i="1"/>
  <c r="AG383" i="1"/>
  <c r="B6" i="448" s="1"/>
  <c r="AB383" i="1"/>
  <c r="C33" i="448" s="1"/>
  <c r="AA383" i="1"/>
  <c r="C32" i="448" s="1"/>
  <c r="Z383" i="1"/>
  <c r="C31" i="448" s="1"/>
  <c r="Y383" i="1"/>
  <c r="C30" i="448" s="1"/>
  <c r="X383" i="1"/>
  <c r="V383" i="1"/>
  <c r="C24" i="448" s="1"/>
  <c r="U383" i="1"/>
  <c r="C23" i="448" s="1"/>
  <c r="T383" i="1"/>
  <c r="C22" i="448" s="1"/>
  <c r="S383" i="1"/>
  <c r="C21" i="448" s="1"/>
  <c r="R383" i="1"/>
  <c r="C20" i="448" s="1"/>
  <c r="Q383" i="1"/>
  <c r="L383" i="1"/>
  <c r="K383" i="1"/>
  <c r="C15" i="448" s="1"/>
  <c r="J383" i="1"/>
  <c r="C14" i="448" s="1"/>
  <c r="I383" i="1"/>
  <c r="C13" i="448" s="1"/>
  <c r="H383" i="1"/>
  <c r="C12" i="448" s="1"/>
  <c r="AH382" i="1"/>
  <c r="AG382" i="1"/>
  <c r="B6" i="447" s="1"/>
  <c r="AB382" i="1"/>
  <c r="C33" i="447" s="1"/>
  <c r="AA382" i="1"/>
  <c r="C32" i="447" s="1"/>
  <c r="Z382" i="1"/>
  <c r="C31" i="447" s="1"/>
  <c r="Y382" i="1"/>
  <c r="C30" i="447" s="1"/>
  <c r="X382" i="1"/>
  <c r="V382" i="1"/>
  <c r="C24" i="447" s="1"/>
  <c r="U382" i="1"/>
  <c r="C23" i="447" s="1"/>
  <c r="T382" i="1"/>
  <c r="C22" i="447" s="1"/>
  <c r="S382" i="1"/>
  <c r="C21" i="447" s="1"/>
  <c r="R382" i="1"/>
  <c r="C20" i="447" s="1"/>
  <c r="K382" i="1"/>
  <c r="C15" i="447" s="1"/>
  <c r="J382" i="1"/>
  <c r="C14" i="447" s="1"/>
  <c r="I382" i="1"/>
  <c r="C13" i="447" s="1"/>
  <c r="H382" i="1"/>
  <c r="C12" i="447" s="1"/>
  <c r="AH381" i="1"/>
  <c r="B7" i="446" s="1"/>
  <c r="AG381" i="1"/>
  <c r="B6" i="446" s="1"/>
  <c r="AB381" i="1"/>
  <c r="C33" i="446" s="1"/>
  <c r="AA381" i="1"/>
  <c r="Z381" i="1"/>
  <c r="C31" i="446" s="1"/>
  <c r="Y381" i="1"/>
  <c r="C30" i="446" s="1"/>
  <c r="X381" i="1"/>
  <c r="C29" i="446" s="1"/>
  <c r="V381" i="1"/>
  <c r="C24" i="446" s="1"/>
  <c r="U381" i="1"/>
  <c r="C23" i="446" s="1"/>
  <c r="T381" i="1"/>
  <c r="C22" i="446" s="1"/>
  <c r="S381" i="1"/>
  <c r="R381" i="1"/>
  <c r="C20" i="446" s="1"/>
  <c r="L381" i="1"/>
  <c r="Q381" i="1" s="1"/>
  <c r="K381" i="1"/>
  <c r="C15" i="446" s="1"/>
  <c r="J381" i="1"/>
  <c r="C14" i="446" s="1"/>
  <c r="I381" i="1"/>
  <c r="C13" i="446" s="1"/>
  <c r="H381" i="1"/>
  <c r="C12" i="446" s="1"/>
  <c r="B381" i="1"/>
  <c r="AF380" i="1"/>
  <c r="AC380" i="1"/>
  <c r="C34" i="445" s="1"/>
  <c r="AB380" i="1"/>
  <c r="C33" i="445" s="1"/>
  <c r="AA380" i="1"/>
  <c r="C32" i="445" s="1"/>
  <c r="Z380" i="1"/>
  <c r="C31" i="445" s="1"/>
  <c r="Y380" i="1"/>
  <c r="C30" i="445" s="1"/>
  <c r="X380" i="1"/>
  <c r="C29" i="445" s="1"/>
  <c r="V380" i="1"/>
  <c r="C24" i="445" s="1"/>
  <c r="U380" i="1"/>
  <c r="C23" i="445" s="1"/>
  <c r="T380" i="1"/>
  <c r="C22" i="445" s="1"/>
  <c r="S380" i="1"/>
  <c r="R380" i="1"/>
  <c r="C20" i="445" s="1"/>
  <c r="K380" i="1"/>
  <c r="C15" i="445" s="1"/>
  <c r="J380" i="1"/>
  <c r="C14" i="445" s="1"/>
  <c r="I380" i="1"/>
  <c r="C13" i="445" s="1"/>
  <c r="H380" i="1"/>
  <c r="AB379" i="1"/>
  <c r="C33" i="444" s="1"/>
  <c r="AA379" i="1"/>
  <c r="C32" i="444" s="1"/>
  <c r="Z379" i="1"/>
  <c r="C31" i="444" s="1"/>
  <c r="Y379" i="1"/>
  <c r="C30" i="444" s="1"/>
  <c r="X379" i="1"/>
  <c r="C29" i="444" s="1"/>
  <c r="V379" i="1"/>
  <c r="C24" i="444" s="1"/>
  <c r="U379" i="1"/>
  <c r="C23" i="444" s="1"/>
  <c r="T379" i="1"/>
  <c r="C22" i="444" s="1"/>
  <c r="S379" i="1"/>
  <c r="C21" i="444" s="1"/>
  <c r="R379" i="1"/>
  <c r="K379" i="1"/>
  <c r="C15" i="444" s="1"/>
  <c r="J379" i="1"/>
  <c r="C14" i="444" s="1"/>
  <c r="I379" i="1"/>
  <c r="C13" i="444" s="1"/>
  <c r="H379" i="1"/>
  <c r="AG378" i="1"/>
  <c r="AB378" i="1"/>
  <c r="C33" i="443" s="1"/>
  <c r="AA378" i="1"/>
  <c r="C32" i="443" s="1"/>
  <c r="Z378" i="1"/>
  <c r="C31" i="443" s="1"/>
  <c r="Y378" i="1"/>
  <c r="C30" i="443" s="1"/>
  <c r="X378" i="1"/>
  <c r="C29" i="443" s="1"/>
  <c r="V378" i="1"/>
  <c r="C24" i="443" s="1"/>
  <c r="U378" i="1"/>
  <c r="C23" i="443" s="1"/>
  <c r="T378" i="1"/>
  <c r="C22" i="443" s="1"/>
  <c r="S378" i="1"/>
  <c r="C21" i="443" s="1"/>
  <c r="R378" i="1"/>
  <c r="K378" i="1"/>
  <c r="C15" i="443" s="1"/>
  <c r="J378" i="1"/>
  <c r="C14" i="443" s="1"/>
  <c r="I378" i="1"/>
  <c r="C13" i="443" s="1"/>
  <c r="H378" i="1"/>
  <c r="AG377" i="1"/>
  <c r="B6" i="442" s="1"/>
  <c r="AB377" i="1"/>
  <c r="C33" i="442" s="1"/>
  <c r="AA377" i="1"/>
  <c r="C32" i="442" s="1"/>
  <c r="Z377" i="1"/>
  <c r="C31" i="442" s="1"/>
  <c r="Y377" i="1"/>
  <c r="C30" i="442" s="1"/>
  <c r="X377" i="1"/>
  <c r="V377" i="1"/>
  <c r="C24" i="442" s="1"/>
  <c r="U377" i="1"/>
  <c r="C23" i="442" s="1"/>
  <c r="T377" i="1"/>
  <c r="C22" i="442" s="1"/>
  <c r="S377" i="1"/>
  <c r="C21" i="442" s="1"/>
  <c r="R377" i="1"/>
  <c r="L377" i="1"/>
  <c r="Q377" i="1" s="1"/>
  <c r="K377" i="1"/>
  <c r="C15" i="442" s="1"/>
  <c r="J377" i="1"/>
  <c r="C14" i="442" s="1"/>
  <c r="I377" i="1"/>
  <c r="C13" i="442" s="1"/>
  <c r="H377" i="1"/>
  <c r="C12" i="442" s="1"/>
  <c r="B377" i="1"/>
  <c r="AH377" i="1" s="1"/>
  <c r="AB376" i="1"/>
  <c r="C33" i="441" s="1"/>
  <c r="AA376" i="1"/>
  <c r="C32" i="441" s="1"/>
  <c r="Z376" i="1"/>
  <c r="C31" i="441" s="1"/>
  <c r="Y376" i="1"/>
  <c r="C30" i="441" s="1"/>
  <c r="X376" i="1"/>
  <c r="V376" i="1"/>
  <c r="C24" i="441" s="1"/>
  <c r="U376" i="1"/>
  <c r="C23" i="441" s="1"/>
  <c r="T376" i="1"/>
  <c r="C22" i="441" s="1"/>
  <c r="S376" i="1"/>
  <c r="C21" i="441" s="1"/>
  <c r="R376" i="1"/>
  <c r="K376" i="1"/>
  <c r="C15" i="441" s="1"/>
  <c r="J376" i="1"/>
  <c r="C14" i="441" s="1"/>
  <c r="I376" i="1"/>
  <c r="C13" i="441" s="1"/>
  <c r="H376" i="1"/>
  <c r="AB375" i="1"/>
  <c r="C33" i="440" s="1"/>
  <c r="AA375" i="1"/>
  <c r="C32" i="440" s="1"/>
  <c r="Z375" i="1"/>
  <c r="C31" i="440" s="1"/>
  <c r="Y375" i="1"/>
  <c r="C30" i="440" s="1"/>
  <c r="X375" i="1"/>
  <c r="W375" i="1"/>
  <c r="V375" i="1"/>
  <c r="C24" i="440" s="1"/>
  <c r="U375" i="1"/>
  <c r="C23" i="440" s="1"/>
  <c r="T375" i="1"/>
  <c r="C22" i="440" s="1"/>
  <c r="S375" i="1"/>
  <c r="C21" i="440" s="1"/>
  <c r="R375" i="1"/>
  <c r="C20" i="440" s="1"/>
  <c r="K375" i="1"/>
  <c r="C15" i="440" s="1"/>
  <c r="J375" i="1"/>
  <c r="C14" i="440" s="1"/>
  <c r="I375" i="1"/>
  <c r="C13" i="440" s="1"/>
  <c r="H375" i="1"/>
  <c r="C12" i="440" s="1"/>
  <c r="AB374" i="1"/>
  <c r="C33" i="439" s="1"/>
  <c r="AA374" i="1"/>
  <c r="C32" i="439" s="1"/>
  <c r="Z374" i="1"/>
  <c r="C31" i="439" s="1"/>
  <c r="Y374" i="1"/>
  <c r="C30" i="439" s="1"/>
  <c r="X374" i="1"/>
  <c r="V374" i="1"/>
  <c r="C24" i="439" s="1"/>
  <c r="U374" i="1"/>
  <c r="C23" i="439" s="1"/>
  <c r="T374" i="1"/>
  <c r="S374" i="1"/>
  <c r="C21" i="439" s="1"/>
  <c r="R374" i="1"/>
  <c r="C20" i="439" s="1"/>
  <c r="K374" i="1"/>
  <c r="C15" i="439" s="1"/>
  <c r="J374" i="1"/>
  <c r="C14" i="439" s="1"/>
  <c r="I374" i="1"/>
  <c r="C13" i="439" s="1"/>
  <c r="H374" i="1"/>
  <c r="C12" i="439" s="1"/>
  <c r="AH373" i="1"/>
  <c r="AG373" i="1"/>
  <c r="AB373" i="1"/>
  <c r="C33" i="438" s="1"/>
  <c r="AA373" i="1"/>
  <c r="C32" i="438" s="1"/>
  <c r="Z373" i="1"/>
  <c r="C31" i="438" s="1"/>
  <c r="Y373" i="1"/>
  <c r="C30" i="438" s="1"/>
  <c r="X373" i="1"/>
  <c r="V373" i="1"/>
  <c r="U373" i="1"/>
  <c r="C23" i="438" s="1"/>
  <c r="T373" i="1"/>
  <c r="C22" i="438" s="1"/>
  <c r="S373" i="1"/>
  <c r="C21" i="438" s="1"/>
  <c r="R373" i="1"/>
  <c r="C20" i="438" s="1"/>
  <c r="K373" i="1"/>
  <c r="C15" i="438" s="1"/>
  <c r="J373" i="1"/>
  <c r="C14" i="438" s="1"/>
  <c r="I373" i="1"/>
  <c r="C13" i="438" s="1"/>
  <c r="H373" i="1"/>
  <c r="C12" i="438" s="1"/>
  <c r="B373" i="1"/>
  <c r="AG372" i="1"/>
  <c r="B6" i="437" s="1"/>
  <c r="AF372" i="1"/>
  <c r="AC372" i="1"/>
  <c r="C34" i="437" s="1"/>
  <c r="AB372" i="1"/>
  <c r="C33" i="437" s="1"/>
  <c r="AA372" i="1"/>
  <c r="C32" i="437" s="1"/>
  <c r="Z372" i="1"/>
  <c r="C31" i="437" s="1"/>
  <c r="Y372" i="1"/>
  <c r="C30" i="437" s="1"/>
  <c r="X372" i="1"/>
  <c r="C29" i="437" s="1"/>
  <c r="V372" i="1"/>
  <c r="C24" i="437" s="1"/>
  <c r="U372" i="1"/>
  <c r="C23" i="437" s="1"/>
  <c r="T372" i="1"/>
  <c r="C22" i="437" s="1"/>
  <c r="S372" i="1"/>
  <c r="R372" i="1"/>
  <c r="C20" i="437" s="1"/>
  <c r="K372" i="1"/>
  <c r="C15" i="437" s="1"/>
  <c r="J372" i="1"/>
  <c r="C14" i="437" s="1"/>
  <c r="I372" i="1"/>
  <c r="H372" i="1"/>
  <c r="C12" i="437" s="1"/>
  <c r="AG371" i="1"/>
  <c r="B6" i="436" s="1"/>
  <c r="AB371" i="1"/>
  <c r="C33" i="436" s="1"/>
  <c r="AA371" i="1"/>
  <c r="C32" i="436" s="1"/>
  <c r="Z371" i="1"/>
  <c r="C31" i="436" s="1"/>
  <c r="Y371" i="1"/>
  <c r="C30" i="436" s="1"/>
  <c r="X371" i="1"/>
  <c r="W371" i="1"/>
  <c r="V371" i="1"/>
  <c r="C24" i="436" s="1"/>
  <c r="U371" i="1"/>
  <c r="C23" i="436" s="1"/>
  <c r="T371" i="1"/>
  <c r="C22" i="436" s="1"/>
  <c r="S371" i="1"/>
  <c r="C21" i="436" s="1"/>
  <c r="R371" i="1"/>
  <c r="C20" i="436" s="1"/>
  <c r="K371" i="1"/>
  <c r="J371" i="1"/>
  <c r="C14" i="436" s="1"/>
  <c r="I371" i="1"/>
  <c r="C13" i="436" s="1"/>
  <c r="H371" i="1"/>
  <c r="C12" i="436" s="1"/>
  <c r="AI370" i="1"/>
  <c r="B5" i="435" s="1"/>
  <c r="AG370" i="1"/>
  <c r="B6" i="435" s="1"/>
  <c r="AC370" i="1"/>
  <c r="AB370" i="1"/>
  <c r="C33" i="435" s="1"/>
  <c r="AA370" i="1"/>
  <c r="C32" i="435" s="1"/>
  <c r="Z370" i="1"/>
  <c r="C31" i="435" s="1"/>
  <c r="Y370" i="1"/>
  <c r="C30" i="435" s="1"/>
  <c r="X370" i="1"/>
  <c r="C29" i="435" s="1"/>
  <c r="V370" i="1"/>
  <c r="C24" i="435" s="1"/>
  <c r="U370" i="1"/>
  <c r="C23" i="435" s="1"/>
  <c r="T370" i="1"/>
  <c r="C22" i="435" s="1"/>
  <c r="S370" i="1"/>
  <c r="R370" i="1"/>
  <c r="C20" i="435" s="1"/>
  <c r="O370" i="1"/>
  <c r="B4" i="435" s="1"/>
  <c r="K370" i="1"/>
  <c r="C15" i="435" s="1"/>
  <c r="J370" i="1"/>
  <c r="C14" i="435" s="1"/>
  <c r="I370" i="1"/>
  <c r="C13" i="435" s="1"/>
  <c r="H370" i="1"/>
  <c r="C12" i="435" s="1"/>
  <c r="B370" i="1"/>
  <c r="AH370" i="1" s="1"/>
  <c r="B7" i="435" s="1"/>
  <c r="AG369" i="1"/>
  <c r="B6" i="434" s="1"/>
  <c r="AB369" i="1"/>
  <c r="C33" i="434" s="1"/>
  <c r="AA369" i="1"/>
  <c r="C32" i="434" s="1"/>
  <c r="Z369" i="1"/>
  <c r="C31" i="434" s="1"/>
  <c r="Y369" i="1"/>
  <c r="C30" i="434" s="1"/>
  <c r="X369" i="1"/>
  <c r="C29" i="434" s="1"/>
  <c r="V369" i="1"/>
  <c r="U369" i="1"/>
  <c r="C23" i="434" s="1"/>
  <c r="T369" i="1"/>
  <c r="C22" i="434" s="1"/>
  <c r="S369" i="1"/>
  <c r="C21" i="434" s="1"/>
  <c r="R369" i="1"/>
  <c r="C20" i="434" s="1"/>
  <c r="L369" i="1"/>
  <c r="Q369" i="1" s="1"/>
  <c r="K369" i="1"/>
  <c r="C15" i="434" s="1"/>
  <c r="J369" i="1"/>
  <c r="C14" i="434" s="1"/>
  <c r="I369" i="1"/>
  <c r="C13" i="434" s="1"/>
  <c r="H369" i="1"/>
  <c r="C12" i="434" s="1"/>
  <c r="AG368" i="1"/>
  <c r="B6" i="433" s="1"/>
  <c r="AB368" i="1"/>
  <c r="C33" i="433" s="1"/>
  <c r="AA368" i="1"/>
  <c r="C32" i="433" s="1"/>
  <c r="Z368" i="1"/>
  <c r="C31" i="433" s="1"/>
  <c r="Y368" i="1"/>
  <c r="C30" i="433" s="1"/>
  <c r="X368" i="1"/>
  <c r="C29" i="433" s="1"/>
  <c r="V368" i="1"/>
  <c r="C24" i="433" s="1"/>
  <c r="U368" i="1"/>
  <c r="C23" i="433" s="1"/>
  <c r="T368" i="1"/>
  <c r="C22" i="433" s="1"/>
  <c r="S368" i="1"/>
  <c r="C21" i="433" s="1"/>
  <c r="R368" i="1"/>
  <c r="K368" i="1"/>
  <c r="J368" i="1"/>
  <c r="C14" i="433" s="1"/>
  <c r="I368" i="1"/>
  <c r="C13" i="433" s="1"/>
  <c r="H368" i="1"/>
  <c r="C12" i="433" s="1"/>
  <c r="B368" i="1"/>
  <c r="AH368" i="1" s="1"/>
  <c r="AC367" i="1"/>
  <c r="AB367" i="1"/>
  <c r="C33" i="432" s="1"/>
  <c r="AA367" i="1"/>
  <c r="C32" i="432" s="1"/>
  <c r="Z367" i="1"/>
  <c r="C31" i="432" s="1"/>
  <c r="Y367" i="1"/>
  <c r="C30" i="432" s="1"/>
  <c r="X367" i="1"/>
  <c r="C29" i="432" s="1"/>
  <c r="V367" i="1"/>
  <c r="C24" i="432" s="1"/>
  <c r="U367" i="1"/>
  <c r="C23" i="432" s="1"/>
  <c r="T367" i="1"/>
  <c r="C22" i="432" s="1"/>
  <c r="S367" i="1"/>
  <c r="C21" i="432" s="1"/>
  <c r="R367" i="1"/>
  <c r="L367" i="1"/>
  <c r="Q367" i="1" s="1"/>
  <c r="K367" i="1"/>
  <c r="C15" i="432" s="1"/>
  <c r="J367" i="1"/>
  <c r="C14" i="432" s="1"/>
  <c r="I367" i="1"/>
  <c r="C13" i="432" s="1"/>
  <c r="H367" i="1"/>
  <c r="C12" i="432" s="1"/>
  <c r="AB366" i="1"/>
  <c r="C33" i="431" s="1"/>
  <c r="AA366" i="1"/>
  <c r="C32" i="431" s="1"/>
  <c r="Z366" i="1"/>
  <c r="C31" i="431" s="1"/>
  <c r="Y366" i="1"/>
  <c r="C30" i="431" s="1"/>
  <c r="X366" i="1"/>
  <c r="C29" i="431" s="1"/>
  <c r="V366" i="1"/>
  <c r="C24" i="431" s="1"/>
  <c r="U366" i="1"/>
  <c r="C23" i="431" s="1"/>
  <c r="T366" i="1"/>
  <c r="C22" i="431" s="1"/>
  <c r="S366" i="1"/>
  <c r="C21" i="431" s="1"/>
  <c r="R366" i="1"/>
  <c r="K366" i="1"/>
  <c r="C15" i="431" s="1"/>
  <c r="J366" i="1"/>
  <c r="C14" i="431" s="1"/>
  <c r="I366" i="1"/>
  <c r="C13" i="431" s="1"/>
  <c r="H366" i="1"/>
  <c r="AG365" i="1"/>
  <c r="B6" i="430" s="1"/>
  <c r="AC365" i="1"/>
  <c r="AB365" i="1"/>
  <c r="C33" i="430" s="1"/>
  <c r="AA365" i="1"/>
  <c r="C32" i="430" s="1"/>
  <c r="Z365" i="1"/>
  <c r="C31" i="430" s="1"/>
  <c r="Y365" i="1"/>
  <c r="C30" i="430" s="1"/>
  <c r="X365" i="1"/>
  <c r="C29" i="430" s="1"/>
  <c r="V365" i="1"/>
  <c r="C24" i="430" s="1"/>
  <c r="U365" i="1"/>
  <c r="C23" i="430" s="1"/>
  <c r="T365" i="1"/>
  <c r="C22" i="430" s="1"/>
  <c r="S365" i="1"/>
  <c r="C21" i="430" s="1"/>
  <c r="R365" i="1"/>
  <c r="K365" i="1"/>
  <c r="C15" i="430" s="1"/>
  <c r="J365" i="1"/>
  <c r="C14" i="430" s="1"/>
  <c r="I365" i="1"/>
  <c r="C13" i="430" s="1"/>
  <c r="H365" i="1"/>
  <c r="B365" i="1"/>
  <c r="AH365" i="1" s="1"/>
  <c r="AB364" i="1"/>
  <c r="C33" i="429" s="1"/>
  <c r="AA364" i="1"/>
  <c r="C32" i="429" s="1"/>
  <c r="Z364" i="1"/>
  <c r="C31" i="429" s="1"/>
  <c r="Y364" i="1"/>
  <c r="C30" i="429" s="1"/>
  <c r="X364" i="1"/>
  <c r="V364" i="1"/>
  <c r="C24" i="429" s="1"/>
  <c r="U364" i="1"/>
  <c r="C23" i="429" s="1"/>
  <c r="T364" i="1"/>
  <c r="C22" i="429" s="1"/>
  <c r="S364" i="1"/>
  <c r="C21" i="429" s="1"/>
  <c r="R364" i="1"/>
  <c r="K364" i="1"/>
  <c r="C15" i="429" s="1"/>
  <c r="J364" i="1"/>
  <c r="C14" i="429" s="1"/>
  <c r="I364" i="1"/>
  <c r="C13" i="429" s="1"/>
  <c r="H364" i="1"/>
  <c r="AB363" i="1"/>
  <c r="C33" i="428" s="1"/>
  <c r="AA363" i="1"/>
  <c r="C32" i="428" s="1"/>
  <c r="Z363" i="1"/>
  <c r="C31" i="428" s="1"/>
  <c r="Y363" i="1"/>
  <c r="X363" i="1"/>
  <c r="C29" i="428" s="1"/>
  <c r="W363" i="1"/>
  <c r="V363" i="1"/>
  <c r="C24" i="428" s="1"/>
  <c r="U363" i="1"/>
  <c r="C23" i="428" s="1"/>
  <c r="T363" i="1"/>
  <c r="C22" i="428" s="1"/>
  <c r="S363" i="1"/>
  <c r="C21" i="428" s="1"/>
  <c r="R363" i="1"/>
  <c r="C20" i="428" s="1"/>
  <c r="K363" i="1"/>
  <c r="C15" i="428" s="1"/>
  <c r="J363" i="1"/>
  <c r="C14" i="428" s="1"/>
  <c r="I363" i="1"/>
  <c r="C13" i="428" s="1"/>
  <c r="H363" i="1"/>
  <c r="AB362" i="1"/>
  <c r="C33" i="427" s="1"/>
  <c r="AA362" i="1"/>
  <c r="C32" i="427" s="1"/>
  <c r="Z362" i="1"/>
  <c r="C31" i="427" s="1"/>
  <c r="Y362" i="1"/>
  <c r="C30" i="427" s="1"/>
  <c r="X362" i="1"/>
  <c r="V362" i="1"/>
  <c r="C24" i="427" s="1"/>
  <c r="U362" i="1"/>
  <c r="C23" i="427" s="1"/>
  <c r="T362" i="1"/>
  <c r="C22" i="427" s="1"/>
  <c r="S362" i="1"/>
  <c r="C21" i="427" s="1"/>
  <c r="R362" i="1"/>
  <c r="K362" i="1"/>
  <c r="C15" i="427" s="1"/>
  <c r="J362" i="1"/>
  <c r="C14" i="427" s="1"/>
  <c r="I362" i="1"/>
  <c r="C13" i="427" s="1"/>
  <c r="H362" i="1"/>
  <c r="AH361" i="1"/>
  <c r="B7" i="426" s="1"/>
  <c r="AG361" i="1"/>
  <c r="AB361" i="1"/>
  <c r="C33" i="426" s="1"/>
  <c r="AA361" i="1"/>
  <c r="C32" i="426" s="1"/>
  <c r="Z361" i="1"/>
  <c r="C31" i="426" s="1"/>
  <c r="Y361" i="1"/>
  <c r="C30" i="426" s="1"/>
  <c r="X361" i="1"/>
  <c r="V361" i="1"/>
  <c r="C24" i="426" s="1"/>
  <c r="U361" i="1"/>
  <c r="T361" i="1"/>
  <c r="C22" i="426" s="1"/>
  <c r="S361" i="1"/>
  <c r="C21" i="426" s="1"/>
  <c r="R361" i="1"/>
  <c r="C20" i="426" s="1"/>
  <c r="K361" i="1"/>
  <c r="C15" i="426" s="1"/>
  <c r="J361" i="1"/>
  <c r="C14" i="426" s="1"/>
  <c r="I361" i="1"/>
  <c r="C13" i="426" s="1"/>
  <c r="H361" i="1"/>
  <c r="C12" i="426" s="1"/>
  <c r="B361" i="1"/>
  <c r="AE360" i="1"/>
  <c r="AB360" i="1"/>
  <c r="C33" i="425" s="1"/>
  <c r="AA360" i="1"/>
  <c r="C32" i="425" s="1"/>
  <c r="Z360" i="1"/>
  <c r="C31" i="425" s="1"/>
  <c r="Y360" i="1"/>
  <c r="C30" i="425" s="1"/>
  <c r="X360" i="1"/>
  <c r="W360" i="1"/>
  <c r="C25" i="425" s="1"/>
  <c r="V360" i="1"/>
  <c r="C24" i="425" s="1"/>
  <c r="U360" i="1"/>
  <c r="C23" i="425" s="1"/>
  <c r="T360" i="1"/>
  <c r="C22" i="425" s="1"/>
  <c r="S360" i="1"/>
  <c r="C21" i="425" s="1"/>
  <c r="R360" i="1"/>
  <c r="C20" i="425" s="1"/>
  <c r="O360" i="1"/>
  <c r="K360" i="1"/>
  <c r="C15" i="425" s="1"/>
  <c r="J360" i="1"/>
  <c r="C14" i="425" s="1"/>
  <c r="I360" i="1"/>
  <c r="C13" i="425" s="1"/>
  <c r="H360" i="1"/>
  <c r="C12" i="425" s="1"/>
  <c r="AI359" i="1"/>
  <c r="AB359" i="1"/>
  <c r="C33" i="424" s="1"/>
  <c r="AA359" i="1"/>
  <c r="C32" i="424" s="1"/>
  <c r="Z359" i="1"/>
  <c r="C31" i="424" s="1"/>
  <c r="Y359" i="1"/>
  <c r="C30" i="424" s="1"/>
  <c r="X359" i="1"/>
  <c r="V359" i="1"/>
  <c r="C24" i="424" s="1"/>
  <c r="U359" i="1"/>
  <c r="C23" i="424" s="1"/>
  <c r="T359" i="1"/>
  <c r="S359" i="1"/>
  <c r="C21" i="424" s="1"/>
  <c r="R359" i="1"/>
  <c r="C20" i="424" s="1"/>
  <c r="O359" i="1"/>
  <c r="B4" i="424" s="1"/>
  <c r="K359" i="1"/>
  <c r="C15" i="424" s="1"/>
  <c r="J359" i="1"/>
  <c r="C14" i="424" s="1"/>
  <c r="I359" i="1"/>
  <c r="C13" i="424" s="1"/>
  <c r="H359" i="1"/>
  <c r="C12" i="424" s="1"/>
  <c r="AI358" i="1"/>
  <c r="B5" i="423" s="1"/>
  <c r="AG358" i="1"/>
  <c r="AC358" i="1"/>
  <c r="AB358" i="1"/>
  <c r="C33" i="423" s="1"/>
  <c r="AA358" i="1"/>
  <c r="C32" i="423" s="1"/>
  <c r="Z358" i="1"/>
  <c r="C31" i="423" s="1"/>
  <c r="Y358" i="1"/>
  <c r="C30" i="423" s="1"/>
  <c r="X358" i="1"/>
  <c r="C29" i="423" s="1"/>
  <c r="V358" i="1"/>
  <c r="C24" i="423" s="1"/>
  <c r="U358" i="1"/>
  <c r="C23" i="423" s="1"/>
  <c r="T358" i="1"/>
  <c r="C22" i="423" s="1"/>
  <c r="S358" i="1"/>
  <c r="R358" i="1"/>
  <c r="C20" i="423" s="1"/>
  <c r="O358" i="1"/>
  <c r="B4" i="423" s="1"/>
  <c r="K358" i="1"/>
  <c r="C15" i="423" s="1"/>
  <c r="J358" i="1"/>
  <c r="C14" i="423" s="1"/>
  <c r="I358" i="1"/>
  <c r="H358" i="1"/>
  <c r="C12" i="423" s="1"/>
  <c r="AI357" i="1"/>
  <c r="B5" i="422" s="1"/>
  <c r="AH357" i="1"/>
  <c r="AG357" i="1"/>
  <c r="B6" i="422" s="1"/>
  <c r="AB357" i="1"/>
  <c r="C33" i="422" s="1"/>
  <c r="AA357" i="1"/>
  <c r="C32" i="422" s="1"/>
  <c r="Z357" i="1"/>
  <c r="C31" i="422" s="1"/>
  <c r="Y357" i="1"/>
  <c r="C30" i="422" s="1"/>
  <c r="X357" i="1"/>
  <c r="W357" i="1"/>
  <c r="V357" i="1"/>
  <c r="C24" i="422" s="1"/>
  <c r="U357" i="1"/>
  <c r="C23" i="422" s="1"/>
  <c r="T357" i="1"/>
  <c r="C22" i="422" s="1"/>
  <c r="S357" i="1"/>
  <c r="C21" i="422" s="1"/>
  <c r="R357" i="1"/>
  <c r="C20" i="422" s="1"/>
  <c r="O357" i="1"/>
  <c r="B4" i="422" s="1"/>
  <c r="L357" i="1"/>
  <c r="Q357" i="1" s="1"/>
  <c r="K357" i="1"/>
  <c r="C15" i="422" s="1"/>
  <c r="J357" i="1"/>
  <c r="C14" i="422" s="1"/>
  <c r="I357" i="1"/>
  <c r="C13" i="422" s="1"/>
  <c r="H357" i="1"/>
  <c r="C12" i="422" s="1"/>
  <c r="B357" i="1"/>
  <c r="AB356" i="1"/>
  <c r="C33" i="421" s="1"/>
  <c r="AA356" i="1"/>
  <c r="C32" i="421" s="1"/>
  <c r="Z356" i="1"/>
  <c r="C31" i="421" s="1"/>
  <c r="Y356" i="1"/>
  <c r="C30" i="421" s="1"/>
  <c r="X356" i="1"/>
  <c r="V356" i="1"/>
  <c r="C24" i="421" s="1"/>
  <c r="U356" i="1"/>
  <c r="C23" i="421" s="1"/>
  <c r="T356" i="1"/>
  <c r="S356" i="1"/>
  <c r="C21" i="421" s="1"/>
  <c r="R356" i="1"/>
  <c r="C20" i="421" s="1"/>
  <c r="K356" i="1"/>
  <c r="C15" i="421" s="1"/>
  <c r="J356" i="1"/>
  <c r="C14" i="421" s="1"/>
  <c r="I356" i="1"/>
  <c r="C13" i="421" s="1"/>
  <c r="H356" i="1"/>
  <c r="AB355" i="1"/>
  <c r="C33" i="420" s="1"/>
  <c r="AA355" i="1"/>
  <c r="C32" i="420" s="1"/>
  <c r="Z355" i="1"/>
  <c r="C31" i="420" s="1"/>
  <c r="Y355" i="1"/>
  <c r="X355" i="1"/>
  <c r="C29" i="420" s="1"/>
  <c r="V355" i="1"/>
  <c r="C24" i="420" s="1"/>
  <c r="U355" i="1"/>
  <c r="C23" i="420" s="1"/>
  <c r="T355" i="1"/>
  <c r="C22" i="420" s="1"/>
  <c r="S355" i="1"/>
  <c r="C21" i="420" s="1"/>
  <c r="R355" i="1"/>
  <c r="C20" i="420" s="1"/>
  <c r="Q355" i="1"/>
  <c r="L355" i="1"/>
  <c r="K355" i="1"/>
  <c r="C15" i="420" s="1"/>
  <c r="J355" i="1"/>
  <c r="C14" i="420" s="1"/>
  <c r="I355" i="1"/>
  <c r="C13" i="420" s="1"/>
  <c r="H355" i="1"/>
  <c r="C12" i="420" s="1"/>
  <c r="AH354" i="1"/>
  <c r="AF354" i="1"/>
  <c r="AC354" i="1"/>
  <c r="C34" i="419" s="1"/>
  <c r="AB354" i="1"/>
  <c r="C33" i="419" s="1"/>
  <c r="AA354" i="1"/>
  <c r="C32" i="419" s="1"/>
  <c r="Z354" i="1"/>
  <c r="C31" i="419" s="1"/>
  <c r="Y354" i="1"/>
  <c r="C30" i="419" s="1"/>
  <c r="X354" i="1"/>
  <c r="C29" i="419" s="1"/>
  <c r="V354" i="1"/>
  <c r="C24" i="419" s="1"/>
  <c r="U354" i="1"/>
  <c r="C23" i="419" s="1"/>
  <c r="T354" i="1"/>
  <c r="C22" i="419" s="1"/>
  <c r="S354" i="1"/>
  <c r="C21" i="419" s="1"/>
  <c r="R354" i="1"/>
  <c r="K354" i="1"/>
  <c r="C15" i="419" s="1"/>
  <c r="J354" i="1"/>
  <c r="C14" i="419" s="1"/>
  <c r="I354" i="1"/>
  <c r="C13" i="419" s="1"/>
  <c r="H354" i="1"/>
  <c r="AH353" i="1"/>
  <c r="B7" i="418" s="1"/>
  <c r="AG353" i="1"/>
  <c r="AB353" i="1"/>
  <c r="C33" i="418" s="1"/>
  <c r="AA353" i="1"/>
  <c r="C32" i="418" s="1"/>
  <c r="Z353" i="1"/>
  <c r="C31" i="418" s="1"/>
  <c r="Y353" i="1"/>
  <c r="X353" i="1"/>
  <c r="C29" i="418" s="1"/>
  <c r="W353" i="1"/>
  <c r="V353" i="1"/>
  <c r="C24" i="418" s="1"/>
  <c r="U353" i="1"/>
  <c r="C23" i="418" s="1"/>
  <c r="T353" i="1"/>
  <c r="C22" i="418" s="1"/>
  <c r="S353" i="1"/>
  <c r="C21" i="418" s="1"/>
  <c r="R353" i="1"/>
  <c r="C20" i="418" s="1"/>
  <c r="K353" i="1"/>
  <c r="C15" i="418" s="1"/>
  <c r="J353" i="1"/>
  <c r="C14" i="418" s="1"/>
  <c r="I353" i="1"/>
  <c r="C13" i="418" s="1"/>
  <c r="H353" i="1"/>
  <c r="B353" i="1"/>
  <c r="AB352" i="1"/>
  <c r="C33" i="417" s="1"/>
  <c r="AA352" i="1"/>
  <c r="C32" i="417" s="1"/>
  <c r="Z352" i="1"/>
  <c r="C31" i="417" s="1"/>
  <c r="Y352" i="1"/>
  <c r="C30" i="417" s="1"/>
  <c r="X352" i="1"/>
  <c r="C29" i="417" s="1"/>
  <c r="V352" i="1"/>
  <c r="C24" i="417" s="1"/>
  <c r="U352" i="1"/>
  <c r="C23" i="417" s="1"/>
  <c r="T352" i="1"/>
  <c r="C22" i="417" s="1"/>
  <c r="S352" i="1"/>
  <c r="C21" i="417" s="1"/>
  <c r="R352" i="1"/>
  <c r="K352" i="1"/>
  <c r="C15" i="417" s="1"/>
  <c r="J352" i="1"/>
  <c r="C14" i="417" s="1"/>
  <c r="I352" i="1"/>
  <c r="C13" i="417" s="1"/>
  <c r="H352" i="1"/>
  <c r="AB351" i="1"/>
  <c r="C33" i="416" s="1"/>
  <c r="AA351" i="1"/>
  <c r="C32" i="416" s="1"/>
  <c r="Z351" i="1"/>
  <c r="C31" i="416" s="1"/>
  <c r="Y351" i="1"/>
  <c r="C30" i="416" s="1"/>
  <c r="X351" i="1"/>
  <c r="V351" i="1"/>
  <c r="C24" i="416" s="1"/>
  <c r="U351" i="1"/>
  <c r="C23" i="416" s="1"/>
  <c r="T351" i="1"/>
  <c r="C22" i="416" s="1"/>
  <c r="S351" i="1"/>
  <c r="C21" i="416" s="1"/>
  <c r="R351" i="1"/>
  <c r="K351" i="1"/>
  <c r="C15" i="416" s="1"/>
  <c r="J351" i="1"/>
  <c r="C14" i="416" s="1"/>
  <c r="I351" i="1"/>
  <c r="C13" i="416" s="1"/>
  <c r="H351" i="1"/>
  <c r="AG350" i="1"/>
  <c r="AB350" i="1"/>
  <c r="C33" i="415" s="1"/>
  <c r="AA350" i="1"/>
  <c r="C32" i="415" s="1"/>
  <c r="Z350" i="1"/>
  <c r="C31" i="415" s="1"/>
  <c r="Y350" i="1"/>
  <c r="X350" i="1"/>
  <c r="C29" i="415" s="1"/>
  <c r="V350" i="1"/>
  <c r="C24" i="415" s="1"/>
  <c r="U350" i="1"/>
  <c r="C23" i="415" s="1"/>
  <c r="T350" i="1"/>
  <c r="C22" i="415" s="1"/>
  <c r="S350" i="1"/>
  <c r="C21" i="415" s="1"/>
  <c r="R350" i="1"/>
  <c r="K350" i="1"/>
  <c r="C15" i="415" s="1"/>
  <c r="J350" i="1"/>
  <c r="C14" i="415" s="1"/>
  <c r="I350" i="1"/>
  <c r="C13" i="415" s="1"/>
  <c r="H350" i="1"/>
  <c r="C12" i="415" s="1"/>
  <c r="B350" i="1"/>
  <c r="AH350" i="1" s="1"/>
  <c r="B7" i="415" s="1"/>
  <c r="AB349" i="1"/>
  <c r="C33" i="414" s="1"/>
  <c r="AA349" i="1"/>
  <c r="C32" i="414" s="1"/>
  <c r="Z349" i="1"/>
  <c r="C31" i="414" s="1"/>
  <c r="Y349" i="1"/>
  <c r="C30" i="414" s="1"/>
  <c r="X349" i="1"/>
  <c r="V349" i="1"/>
  <c r="C24" i="414" s="1"/>
  <c r="U349" i="1"/>
  <c r="C23" i="414" s="1"/>
  <c r="T349" i="1"/>
  <c r="C22" i="414" s="1"/>
  <c r="S349" i="1"/>
  <c r="C21" i="414" s="1"/>
  <c r="R349" i="1"/>
  <c r="K349" i="1"/>
  <c r="C15" i="414" s="1"/>
  <c r="J349" i="1"/>
  <c r="C14" i="414" s="1"/>
  <c r="I349" i="1"/>
  <c r="C13" i="414" s="1"/>
  <c r="H349" i="1"/>
  <c r="AB348" i="1"/>
  <c r="C33" i="413" s="1"/>
  <c r="AA348" i="1"/>
  <c r="C32" i="413" s="1"/>
  <c r="Z348" i="1"/>
  <c r="C31" i="413" s="1"/>
  <c r="Y348" i="1"/>
  <c r="C30" i="413" s="1"/>
  <c r="X348" i="1"/>
  <c r="V348" i="1"/>
  <c r="C24" i="413" s="1"/>
  <c r="U348" i="1"/>
  <c r="C23" i="413" s="1"/>
  <c r="T348" i="1"/>
  <c r="C22" i="413" s="1"/>
  <c r="S348" i="1"/>
  <c r="C21" i="413" s="1"/>
  <c r="R348" i="1"/>
  <c r="C20" i="413" s="1"/>
  <c r="Q348" i="1"/>
  <c r="L348" i="1"/>
  <c r="K348" i="1"/>
  <c r="C15" i="413" s="1"/>
  <c r="J348" i="1"/>
  <c r="C14" i="413" s="1"/>
  <c r="I348" i="1"/>
  <c r="C13" i="413" s="1"/>
  <c r="H348" i="1"/>
  <c r="C12" i="413" s="1"/>
  <c r="AG347" i="1"/>
  <c r="AB347" i="1"/>
  <c r="C33" i="412" s="1"/>
  <c r="AA347" i="1"/>
  <c r="C32" i="412" s="1"/>
  <c r="Z347" i="1"/>
  <c r="C31" i="412" s="1"/>
  <c r="Y347" i="1"/>
  <c r="C30" i="412" s="1"/>
  <c r="X347" i="1"/>
  <c r="V347" i="1"/>
  <c r="C24" i="412" s="1"/>
  <c r="U347" i="1"/>
  <c r="C23" i="412" s="1"/>
  <c r="T347" i="1"/>
  <c r="S347" i="1"/>
  <c r="C21" i="412" s="1"/>
  <c r="R347" i="1"/>
  <c r="C20" i="412" s="1"/>
  <c r="K347" i="1"/>
  <c r="C15" i="412" s="1"/>
  <c r="J347" i="1"/>
  <c r="I347" i="1"/>
  <c r="C13" i="412" s="1"/>
  <c r="H347" i="1"/>
  <c r="C12" i="412" s="1"/>
  <c r="AH346" i="1"/>
  <c r="B7" i="411" s="1"/>
  <c r="AG346" i="1"/>
  <c r="B6" i="411" s="1"/>
  <c r="AC346" i="1"/>
  <c r="AB346" i="1"/>
  <c r="C33" i="411" s="1"/>
  <c r="AA346" i="1"/>
  <c r="C32" i="411" s="1"/>
  <c r="Z346" i="1"/>
  <c r="C31" i="411" s="1"/>
  <c r="Y346" i="1"/>
  <c r="C30" i="411" s="1"/>
  <c r="X346" i="1"/>
  <c r="C29" i="411" s="1"/>
  <c r="W346" i="1"/>
  <c r="V346" i="1"/>
  <c r="C24" i="411" s="1"/>
  <c r="U346" i="1"/>
  <c r="C23" i="411" s="1"/>
  <c r="T346" i="1"/>
  <c r="C22" i="411" s="1"/>
  <c r="S346" i="1"/>
  <c r="C21" i="411" s="1"/>
  <c r="R346" i="1"/>
  <c r="C20" i="411" s="1"/>
  <c r="K346" i="1"/>
  <c r="C15" i="411" s="1"/>
  <c r="J346" i="1"/>
  <c r="C14" i="411" s="1"/>
  <c r="I346" i="1"/>
  <c r="C13" i="411" s="1"/>
  <c r="H346" i="1"/>
  <c r="C12" i="411" s="1"/>
  <c r="B346" i="1"/>
  <c r="AF345" i="1"/>
  <c r="AC345" i="1"/>
  <c r="C34" i="410" s="1"/>
  <c r="AB345" i="1"/>
  <c r="C33" i="410" s="1"/>
  <c r="AA345" i="1"/>
  <c r="C32" i="410" s="1"/>
  <c r="Z345" i="1"/>
  <c r="C31" i="410" s="1"/>
  <c r="Y345" i="1"/>
  <c r="C30" i="410" s="1"/>
  <c r="X345" i="1"/>
  <c r="C29" i="410" s="1"/>
  <c r="V345" i="1"/>
  <c r="C24" i="410" s="1"/>
  <c r="U345" i="1"/>
  <c r="C23" i="410" s="1"/>
  <c r="T345" i="1"/>
  <c r="C22" i="410" s="1"/>
  <c r="S345" i="1"/>
  <c r="C21" i="410" s="1"/>
  <c r="R345" i="1"/>
  <c r="C20" i="410" s="1"/>
  <c r="K345" i="1"/>
  <c r="C15" i="410" s="1"/>
  <c r="J345" i="1"/>
  <c r="C14" i="410" s="1"/>
  <c r="I345" i="1"/>
  <c r="H345" i="1"/>
  <c r="C12" i="410" s="1"/>
  <c r="AB344" i="1"/>
  <c r="C33" i="409" s="1"/>
  <c r="AA344" i="1"/>
  <c r="C32" i="409" s="1"/>
  <c r="Z344" i="1"/>
  <c r="C31" i="409" s="1"/>
  <c r="Y344" i="1"/>
  <c r="C30" i="409" s="1"/>
  <c r="X344" i="1"/>
  <c r="V344" i="1"/>
  <c r="C24" i="409" s="1"/>
  <c r="U344" i="1"/>
  <c r="C23" i="409" s="1"/>
  <c r="T344" i="1"/>
  <c r="C22" i="409" s="1"/>
  <c r="S344" i="1"/>
  <c r="C21" i="409" s="1"/>
  <c r="R344" i="1"/>
  <c r="K344" i="1"/>
  <c r="C15" i="409" s="1"/>
  <c r="J344" i="1"/>
  <c r="C14" i="409" s="1"/>
  <c r="I344" i="1"/>
  <c r="C13" i="409" s="1"/>
  <c r="H344" i="1"/>
  <c r="AI343" i="1"/>
  <c r="B5" i="408" s="1"/>
  <c r="AG343" i="1"/>
  <c r="AB343" i="1"/>
  <c r="C33" i="408" s="1"/>
  <c r="AA343" i="1"/>
  <c r="Z343" i="1"/>
  <c r="C31" i="408" s="1"/>
  <c r="Y343" i="1"/>
  <c r="C30" i="408" s="1"/>
  <c r="X343" i="1"/>
  <c r="C29" i="408" s="1"/>
  <c r="V343" i="1"/>
  <c r="C24" i="408" s="1"/>
  <c r="U343" i="1"/>
  <c r="C23" i="408" s="1"/>
  <c r="T343" i="1"/>
  <c r="C22" i="408" s="1"/>
  <c r="S343" i="1"/>
  <c r="C21" i="408" s="1"/>
  <c r="R343" i="1"/>
  <c r="O343" i="1"/>
  <c r="B4" i="408" s="1"/>
  <c r="K343" i="1"/>
  <c r="C15" i="408" s="1"/>
  <c r="J343" i="1"/>
  <c r="C14" i="408" s="1"/>
  <c r="I343" i="1"/>
  <c r="C13" i="408" s="1"/>
  <c r="H343" i="1"/>
  <c r="B343" i="1"/>
  <c r="AH343" i="1" s="1"/>
  <c r="B7" i="408" s="1"/>
  <c r="AC342" i="1"/>
  <c r="AB342" i="1"/>
  <c r="C33" i="407" s="1"/>
  <c r="AA342" i="1"/>
  <c r="C32" i="407" s="1"/>
  <c r="Z342" i="1"/>
  <c r="C31" i="407" s="1"/>
  <c r="Y342" i="1"/>
  <c r="C30" i="407" s="1"/>
  <c r="X342" i="1"/>
  <c r="C29" i="407" s="1"/>
  <c r="V342" i="1"/>
  <c r="C24" i="407" s="1"/>
  <c r="U342" i="1"/>
  <c r="C23" i="407" s="1"/>
  <c r="T342" i="1"/>
  <c r="C22" i="407" s="1"/>
  <c r="S342" i="1"/>
  <c r="C21" i="407" s="1"/>
  <c r="R342" i="1"/>
  <c r="K342" i="1"/>
  <c r="C15" i="407" s="1"/>
  <c r="J342" i="1"/>
  <c r="C14" i="407" s="1"/>
  <c r="I342" i="1"/>
  <c r="C13" i="407" s="1"/>
  <c r="H342" i="1"/>
  <c r="AF341" i="1"/>
  <c r="AC341" i="1"/>
  <c r="C34" i="406" s="1"/>
  <c r="AB341" i="1"/>
  <c r="C33" i="406" s="1"/>
  <c r="AA341" i="1"/>
  <c r="C32" i="406" s="1"/>
  <c r="Z341" i="1"/>
  <c r="C31" i="406" s="1"/>
  <c r="Y341" i="1"/>
  <c r="C30" i="406" s="1"/>
  <c r="X341" i="1"/>
  <c r="C29" i="406" s="1"/>
  <c r="V341" i="1"/>
  <c r="C24" i="406" s="1"/>
  <c r="U341" i="1"/>
  <c r="C23" i="406" s="1"/>
  <c r="T341" i="1"/>
  <c r="C22" i="406" s="1"/>
  <c r="S341" i="1"/>
  <c r="C21" i="406" s="1"/>
  <c r="R341" i="1"/>
  <c r="K341" i="1"/>
  <c r="C15" i="406" s="1"/>
  <c r="J341" i="1"/>
  <c r="C14" i="406" s="1"/>
  <c r="I341" i="1"/>
  <c r="C13" i="406" s="1"/>
  <c r="H341" i="1"/>
  <c r="AB340" i="1"/>
  <c r="AA340" i="1"/>
  <c r="C32" i="405" s="1"/>
  <c r="Z340" i="1"/>
  <c r="C31" i="405" s="1"/>
  <c r="Y340" i="1"/>
  <c r="C30" i="405" s="1"/>
  <c r="X340" i="1"/>
  <c r="C29" i="405" s="1"/>
  <c r="V340" i="1"/>
  <c r="C24" i="405" s="1"/>
  <c r="U340" i="1"/>
  <c r="C23" i="405" s="1"/>
  <c r="T340" i="1"/>
  <c r="C22" i="405" s="1"/>
  <c r="S340" i="1"/>
  <c r="C21" i="405" s="1"/>
  <c r="R340" i="1"/>
  <c r="K340" i="1"/>
  <c r="C15" i="405" s="1"/>
  <c r="J340" i="1"/>
  <c r="C14" i="405" s="1"/>
  <c r="I340" i="1"/>
  <c r="C13" i="405" s="1"/>
  <c r="H340" i="1"/>
  <c r="AH339" i="1"/>
  <c r="AG339" i="1"/>
  <c r="B6" i="404" s="1"/>
  <c r="AB339" i="1"/>
  <c r="C33" i="404" s="1"/>
  <c r="AA339" i="1"/>
  <c r="C32" i="404" s="1"/>
  <c r="Z339" i="1"/>
  <c r="C31" i="404" s="1"/>
  <c r="Y339" i="1"/>
  <c r="C30" i="404" s="1"/>
  <c r="X339" i="1"/>
  <c r="V339" i="1"/>
  <c r="C24" i="404" s="1"/>
  <c r="U339" i="1"/>
  <c r="C23" i="404" s="1"/>
  <c r="T339" i="1"/>
  <c r="C22" i="404" s="1"/>
  <c r="S339" i="1"/>
  <c r="C21" i="404" s="1"/>
  <c r="R339" i="1"/>
  <c r="K339" i="1"/>
  <c r="C15" i="404" s="1"/>
  <c r="J339" i="1"/>
  <c r="C14" i="404" s="1"/>
  <c r="I339" i="1"/>
  <c r="C13" i="404" s="1"/>
  <c r="H339" i="1"/>
  <c r="B339" i="1"/>
  <c r="AB338" i="1"/>
  <c r="C33" i="403" s="1"/>
  <c r="AA338" i="1"/>
  <c r="C32" i="403" s="1"/>
  <c r="Z338" i="1"/>
  <c r="C31" i="403" s="1"/>
  <c r="Y338" i="1"/>
  <c r="C30" i="403" s="1"/>
  <c r="X338" i="1"/>
  <c r="V338" i="1"/>
  <c r="C24" i="403" s="1"/>
  <c r="U338" i="1"/>
  <c r="C23" i="403" s="1"/>
  <c r="T338" i="1"/>
  <c r="C22" i="403" s="1"/>
  <c r="S338" i="1"/>
  <c r="C21" i="403" s="1"/>
  <c r="R338" i="1"/>
  <c r="K338" i="1"/>
  <c r="C15" i="403" s="1"/>
  <c r="J338" i="1"/>
  <c r="C14" i="403" s="1"/>
  <c r="I338" i="1"/>
  <c r="C13" i="403" s="1"/>
  <c r="H338" i="1"/>
  <c r="AG337" i="1"/>
  <c r="AC337" i="1"/>
  <c r="AB337" i="1"/>
  <c r="C33" i="402" s="1"/>
  <c r="AA337" i="1"/>
  <c r="C32" i="402" s="1"/>
  <c r="Z337" i="1"/>
  <c r="C31" i="402" s="1"/>
  <c r="Y337" i="1"/>
  <c r="C30" i="402" s="1"/>
  <c r="X337" i="1"/>
  <c r="C29" i="402" s="1"/>
  <c r="V337" i="1"/>
  <c r="C24" i="402" s="1"/>
  <c r="U337" i="1"/>
  <c r="C23" i="402" s="1"/>
  <c r="T337" i="1"/>
  <c r="C22" i="402" s="1"/>
  <c r="S337" i="1"/>
  <c r="R337" i="1"/>
  <c r="C20" i="402" s="1"/>
  <c r="K337" i="1"/>
  <c r="C15" i="402" s="1"/>
  <c r="J337" i="1"/>
  <c r="C14" i="402" s="1"/>
  <c r="I337" i="1"/>
  <c r="C13" i="402" s="1"/>
  <c r="H337" i="1"/>
  <c r="C12" i="402" s="1"/>
  <c r="AH336" i="1"/>
  <c r="B7" i="401" s="1"/>
  <c r="AG336" i="1"/>
  <c r="B6" i="401" s="1"/>
  <c r="AB336" i="1"/>
  <c r="C33" i="401" s="1"/>
  <c r="AA336" i="1"/>
  <c r="C32" i="401" s="1"/>
  <c r="Z336" i="1"/>
  <c r="C31" i="401" s="1"/>
  <c r="Y336" i="1"/>
  <c r="C30" i="401" s="1"/>
  <c r="X336" i="1"/>
  <c r="W336" i="1"/>
  <c r="V336" i="1"/>
  <c r="C24" i="401" s="1"/>
  <c r="U336" i="1"/>
  <c r="C23" i="401" s="1"/>
  <c r="T336" i="1"/>
  <c r="C22" i="401" s="1"/>
  <c r="S336" i="1"/>
  <c r="C21" i="401" s="1"/>
  <c r="R336" i="1"/>
  <c r="C20" i="401" s="1"/>
  <c r="L336" i="1"/>
  <c r="Q336" i="1" s="1"/>
  <c r="K336" i="1"/>
  <c r="C15" i="401" s="1"/>
  <c r="J336" i="1"/>
  <c r="C14" i="401" s="1"/>
  <c r="I336" i="1"/>
  <c r="C13" i="401" s="1"/>
  <c r="H336" i="1"/>
  <c r="C12" i="401" s="1"/>
  <c r="B336" i="1"/>
  <c r="AB335" i="1"/>
  <c r="C33" i="400" s="1"/>
  <c r="AA335" i="1"/>
  <c r="C32" i="400" s="1"/>
  <c r="Z335" i="1"/>
  <c r="C31" i="400" s="1"/>
  <c r="Y335" i="1"/>
  <c r="C30" i="400" s="1"/>
  <c r="X335" i="1"/>
  <c r="V335" i="1"/>
  <c r="C24" i="400" s="1"/>
  <c r="U335" i="1"/>
  <c r="C23" i="400" s="1"/>
  <c r="T335" i="1"/>
  <c r="C22" i="400" s="1"/>
  <c r="S335" i="1"/>
  <c r="C21" i="400" s="1"/>
  <c r="R335" i="1"/>
  <c r="K335" i="1"/>
  <c r="C15" i="400" s="1"/>
  <c r="J335" i="1"/>
  <c r="C14" i="400" s="1"/>
  <c r="I335" i="1"/>
  <c r="C13" i="400" s="1"/>
  <c r="H335" i="1"/>
  <c r="AG334" i="1"/>
  <c r="AB334" i="1"/>
  <c r="C33" i="399" s="1"/>
  <c r="AA334" i="1"/>
  <c r="C32" i="399" s="1"/>
  <c r="Z334" i="1"/>
  <c r="C31" i="399" s="1"/>
  <c r="Y334" i="1"/>
  <c r="C30" i="399" s="1"/>
  <c r="X334" i="1"/>
  <c r="V334" i="1"/>
  <c r="C24" i="399" s="1"/>
  <c r="U334" i="1"/>
  <c r="C23" i="399" s="1"/>
  <c r="T334" i="1"/>
  <c r="C22" i="399" s="1"/>
  <c r="S334" i="1"/>
  <c r="C21" i="399" s="1"/>
  <c r="R334" i="1"/>
  <c r="C20" i="399" s="1"/>
  <c r="Q334" i="1"/>
  <c r="L334" i="1"/>
  <c r="K334" i="1"/>
  <c r="C15" i="399" s="1"/>
  <c r="J334" i="1"/>
  <c r="C14" i="399" s="1"/>
  <c r="I334" i="1"/>
  <c r="C13" i="399" s="1"/>
  <c r="H334" i="1"/>
  <c r="C12" i="399" s="1"/>
  <c r="AH333" i="1"/>
  <c r="AG333" i="1"/>
  <c r="B6" i="398" s="1"/>
  <c r="AB333" i="1"/>
  <c r="C33" i="398" s="1"/>
  <c r="AA333" i="1"/>
  <c r="C32" i="398" s="1"/>
  <c r="Z333" i="1"/>
  <c r="C31" i="398" s="1"/>
  <c r="Y333" i="1"/>
  <c r="C30" i="398" s="1"/>
  <c r="X333" i="1"/>
  <c r="W333" i="1"/>
  <c r="V333" i="1"/>
  <c r="C24" i="398" s="1"/>
  <c r="U333" i="1"/>
  <c r="C23" i="398" s="1"/>
  <c r="T333" i="1"/>
  <c r="C22" i="398" s="1"/>
  <c r="S333" i="1"/>
  <c r="C21" i="398" s="1"/>
  <c r="R333" i="1"/>
  <c r="C20" i="398" s="1"/>
  <c r="K333" i="1"/>
  <c r="C15" i="398" s="1"/>
  <c r="J333" i="1"/>
  <c r="I333" i="1"/>
  <c r="C13" i="398" s="1"/>
  <c r="H333" i="1"/>
  <c r="C12" i="398" s="1"/>
  <c r="AI332" i="1"/>
  <c r="AH332" i="1"/>
  <c r="B7" i="397" s="1"/>
  <c r="AG332" i="1"/>
  <c r="B6" i="397" s="1"/>
  <c r="AB332" i="1"/>
  <c r="C33" i="397" s="1"/>
  <c r="AA332" i="1"/>
  <c r="C32" i="397" s="1"/>
  <c r="Z332" i="1"/>
  <c r="C31" i="397" s="1"/>
  <c r="Y332" i="1"/>
  <c r="X332" i="1"/>
  <c r="C29" i="397" s="1"/>
  <c r="W332" i="1"/>
  <c r="V332" i="1"/>
  <c r="C24" i="397" s="1"/>
  <c r="U332" i="1"/>
  <c r="C23" i="397" s="1"/>
  <c r="T332" i="1"/>
  <c r="C22" i="397" s="1"/>
  <c r="S332" i="1"/>
  <c r="C21" i="397" s="1"/>
  <c r="R332" i="1"/>
  <c r="C20" i="397" s="1"/>
  <c r="O332" i="1"/>
  <c r="K332" i="1"/>
  <c r="C15" i="397" s="1"/>
  <c r="J332" i="1"/>
  <c r="C14" i="397" s="1"/>
  <c r="I332" i="1"/>
  <c r="C13" i="397" s="1"/>
  <c r="H332" i="1"/>
  <c r="C12" i="397" s="1"/>
  <c r="B332" i="1"/>
  <c r="AF331" i="1"/>
  <c r="AC331" i="1"/>
  <c r="C34" i="396" s="1"/>
  <c r="AB331" i="1"/>
  <c r="C33" i="396" s="1"/>
  <c r="AA331" i="1"/>
  <c r="C32" i="396" s="1"/>
  <c r="Z331" i="1"/>
  <c r="C31" i="396" s="1"/>
  <c r="Y331" i="1"/>
  <c r="C30" i="396" s="1"/>
  <c r="X331" i="1"/>
  <c r="C29" i="396" s="1"/>
  <c r="V331" i="1"/>
  <c r="C24" i="396" s="1"/>
  <c r="U331" i="1"/>
  <c r="C23" i="396" s="1"/>
  <c r="T331" i="1"/>
  <c r="S331" i="1"/>
  <c r="C21" i="396" s="1"/>
  <c r="R331" i="1"/>
  <c r="C20" i="396" s="1"/>
  <c r="K331" i="1"/>
  <c r="C15" i="396" s="1"/>
  <c r="J331" i="1"/>
  <c r="C14" i="396" s="1"/>
  <c r="I331" i="1"/>
  <c r="H331" i="1"/>
  <c r="C12" i="396" s="1"/>
  <c r="AB330" i="1"/>
  <c r="C33" i="395" s="1"/>
  <c r="AA330" i="1"/>
  <c r="C32" i="395" s="1"/>
  <c r="Z330" i="1"/>
  <c r="C31" i="395" s="1"/>
  <c r="Y330" i="1"/>
  <c r="C30" i="395" s="1"/>
  <c r="X330" i="1"/>
  <c r="V330" i="1"/>
  <c r="C24" i="395" s="1"/>
  <c r="U330" i="1"/>
  <c r="C23" i="395" s="1"/>
  <c r="T330" i="1"/>
  <c r="C22" i="395" s="1"/>
  <c r="S330" i="1"/>
  <c r="C21" i="395" s="1"/>
  <c r="R330" i="1"/>
  <c r="K330" i="1"/>
  <c r="C15" i="395" s="1"/>
  <c r="J330" i="1"/>
  <c r="C14" i="395" s="1"/>
  <c r="I330" i="1"/>
  <c r="H330" i="1"/>
  <c r="C12" i="395" s="1"/>
  <c r="AG329" i="1"/>
  <c r="AB329" i="1"/>
  <c r="C33" i="394" s="1"/>
  <c r="AA329" i="1"/>
  <c r="Z329" i="1"/>
  <c r="C31" i="394" s="1"/>
  <c r="Y329" i="1"/>
  <c r="C30" i="394" s="1"/>
  <c r="X329" i="1"/>
  <c r="C29" i="394" s="1"/>
  <c r="W329" i="1"/>
  <c r="V329" i="1"/>
  <c r="C24" i="394" s="1"/>
  <c r="U329" i="1"/>
  <c r="C23" i="394" s="1"/>
  <c r="T329" i="1"/>
  <c r="C22" i="394" s="1"/>
  <c r="S329" i="1"/>
  <c r="C21" i="394" s="1"/>
  <c r="R329" i="1"/>
  <c r="C20" i="394" s="1"/>
  <c r="K329" i="1"/>
  <c r="C15" i="394" s="1"/>
  <c r="J329" i="1"/>
  <c r="C14" i="394" s="1"/>
  <c r="I329" i="1"/>
  <c r="C13" i="394" s="1"/>
  <c r="H329" i="1"/>
  <c r="B329" i="1"/>
  <c r="AH329" i="1" s="1"/>
  <c r="B7" i="394" s="1"/>
  <c r="AC328" i="1"/>
  <c r="AB328" i="1"/>
  <c r="C33" i="393" s="1"/>
  <c r="AA328" i="1"/>
  <c r="C32" i="393" s="1"/>
  <c r="Z328" i="1"/>
  <c r="C31" i="393" s="1"/>
  <c r="Y328" i="1"/>
  <c r="C30" i="393" s="1"/>
  <c r="X328" i="1"/>
  <c r="C29" i="393" s="1"/>
  <c r="V328" i="1"/>
  <c r="C24" i="393" s="1"/>
  <c r="U328" i="1"/>
  <c r="C23" i="393" s="1"/>
  <c r="T328" i="1"/>
  <c r="C22" i="393" s="1"/>
  <c r="S328" i="1"/>
  <c r="C21" i="393" s="1"/>
  <c r="R328" i="1"/>
  <c r="K328" i="1"/>
  <c r="C15" i="393" s="1"/>
  <c r="J328" i="1"/>
  <c r="C14" i="393" s="1"/>
  <c r="I328" i="1"/>
  <c r="C13" i="393" s="1"/>
  <c r="H328" i="1"/>
  <c r="AB327" i="1"/>
  <c r="C33" i="392" s="1"/>
  <c r="AA327" i="1"/>
  <c r="C32" i="392" s="1"/>
  <c r="Z327" i="1"/>
  <c r="C31" i="392" s="1"/>
  <c r="Y327" i="1"/>
  <c r="C30" i="392" s="1"/>
  <c r="X327" i="1"/>
  <c r="C29" i="392" s="1"/>
  <c r="V327" i="1"/>
  <c r="C24" i="392" s="1"/>
  <c r="U327" i="1"/>
  <c r="C23" i="392" s="1"/>
  <c r="T327" i="1"/>
  <c r="C22" i="392" s="1"/>
  <c r="S327" i="1"/>
  <c r="C21" i="392" s="1"/>
  <c r="R327" i="1"/>
  <c r="Q327" i="1"/>
  <c r="L327" i="1"/>
  <c r="K327" i="1"/>
  <c r="C15" i="392" s="1"/>
  <c r="J327" i="1"/>
  <c r="C14" i="392" s="1"/>
  <c r="I327" i="1"/>
  <c r="C13" i="392" s="1"/>
  <c r="H327" i="1"/>
  <c r="C12" i="392" s="1"/>
  <c r="AG326" i="1"/>
  <c r="B6" i="391" s="1"/>
  <c r="AB326" i="1"/>
  <c r="C33" i="391" s="1"/>
  <c r="AA326" i="1"/>
  <c r="C32" i="391" s="1"/>
  <c r="Z326" i="1"/>
  <c r="C31" i="391" s="1"/>
  <c r="Y326" i="1"/>
  <c r="C30" i="391" s="1"/>
  <c r="X326" i="1"/>
  <c r="C29" i="391" s="1"/>
  <c r="V326" i="1"/>
  <c r="C24" i="391" s="1"/>
  <c r="U326" i="1"/>
  <c r="C23" i="391" s="1"/>
  <c r="T326" i="1"/>
  <c r="C22" i="391" s="1"/>
  <c r="S326" i="1"/>
  <c r="C21" i="391" s="1"/>
  <c r="R326" i="1"/>
  <c r="K326" i="1"/>
  <c r="C15" i="391" s="1"/>
  <c r="J326" i="1"/>
  <c r="C14" i="391" s="1"/>
  <c r="I326" i="1"/>
  <c r="C13" i="391" s="1"/>
  <c r="H326" i="1"/>
  <c r="B326" i="1"/>
  <c r="AH326" i="1" s="1"/>
  <c r="AB325" i="1"/>
  <c r="C33" i="390" s="1"/>
  <c r="AA325" i="1"/>
  <c r="C32" i="390" s="1"/>
  <c r="Z325" i="1"/>
  <c r="C31" i="390" s="1"/>
  <c r="Y325" i="1"/>
  <c r="X325" i="1"/>
  <c r="C29" i="390" s="1"/>
  <c r="V325" i="1"/>
  <c r="C24" i="390" s="1"/>
  <c r="U325" i="1"/>
  <c r="C23" i="390" s="1"/>
  <c r="T325" i="1"/>
  <c r="C22" i="390" s="1"/>
  <c r="S325" i="1"/>
  <c r="C21" i="390" s="1"/>
  <c r="R325" i="1"/>
  <c r="K325" i="1"/>
  <c r="C15" i="390" s="1"/>
  <c r="J325" i="1"/>
  <c r="C14" i="390" s="1"/>
  <c r="I325" i="1"/>
  <c r="C13" i="390" s="1"/>
  <c r="H325" i="1"/>
  <c r="AB324" i="1"/>
  <c r="C33" i="389" s="1"/>
  <c r="AA324" i="1"/>
  <c r="C32" i="389" s="1"/>
  <c r="Z324" i="1"/>
  <c r="C31" i="389" s="1"/>
  <c r="Y324" i="1"/>
  <c r="C30" i="389" s="1"/>
  <c r="X324" i="1"/>
  <c r="V324" i="1"/>
  <c r="C24" i="389" s="1"/>
  <c r="U324" i="1"/>
  <c r="C23" i="389" s="1"/>
  <c r="T324" i="1"/>
  <c r="C22" i="389" s="1"/>
  <c r="S324" i="1"/>
  <c r="C21" i="389" s="1"/>
  <c r="R324" i="1"/>
  <c r="K324" i="1"/>
  <c r="C15" i="389" s="1"/>
  <c r="J324" i="1"/>
  <c r="C14" i="389" s="1"/>
  <c r="I324" i="1"/>
  <c r="C13" i="389" s="1"/>
  <c r="H324" i="1"/>
  <c r="AG323" i="1"/>
  <c r="AC323" i="1"/>
  <c r="AB323" i="1"/>
  <c r="C33" i="388" s="1"/>
  <c r="AA323" i="1"/>
  <c r="C32" i="388" s="1"/>
  <c r="Z323" i="1"/>
  <c r="C31" i="388" s="1"/>
  <c r="Y323" i="1"/>
  <c r="C30" i="388" s="1"/>
  <c r="X323" i="1"/>
  <c r="C29" i="388" s="1"/>
  <c r="V323" i="1"/>
  <c r="C24" i="388" s="1"/>
  <c r="U323" i="1"/>
  <c r="C23" i="388" s="1"/>
  <c r="T323" i="1"/>
  <c r="C22" i="388" s="1"/>
  <c r="S323" i="1"/>
  <c r="R323" i="1"/>
  <c r="C20" i="388" s="1"/>
  <c r="K323" i="1"/>
  <c r="C15" i="388" s="1"/>
  <c r="J323" i="1"/>
  <c r="C14" i="388" s="1"/>
  <c r="I323" i="1"/>
  <c r="C13" i="388" s="1"/>
  <c r="H323" i="1"/>
  <c r="C12" i="388" s="1"/>
  <c r="B323" i="1"/>
  <c r="AH323" i="1" s="1"/>
  <c r="B7" i="388" s="1"/>
  <c r="AB322" i="1"/>
  <c r="C33" i="387" s="1"/>
  <c r="AA322" i="1"/>
  <c r="C32" i="387" s="1"/>
  <c r="Z322" i="1"/>
  <c r="C31" i="387" s="1"/>
  <c r="Y322" i="1"/>
  <c r="C30" i="387" s="1"/>
  <c r="X322" i="1"/>
  <c r="W322" i="1"/>
  <c r="V322" i="1"/>
  <c r="C24" i="387" s="1"/>
  <c r="U322" i="1"/>
  <c r="C23" i="387" s="1"/>
  <c r="T322" i="1"/>
  <c r="C22" i="387" s="1"/>
  <c r="S322" i="1"/>
  <c r="C21" i="387" s="1"/>
  <c r="R322" i="1"/>
  <c r="C20" i="387" s="1"/>
  <c r="K322" i="1"/>
  <c r="C15" i="387" s="1"/>
  <c r="J322" i="1"/>
  <c r="C14" i="387" s="1"/>
  <c r="I322" i="1"/>
  <c r="C13" i="387" s="1"/>
  <c r="H322" i="1"/>
  <c r="C12" i="387" s="1"/>
  <c r="AG321" i="1"/>
  <c r="AB321" i="1"/>
  <c r="C33" i="386" s="1"/>
  <c r="AA321" i="1"/>
  <c r="C32" i="386" s="1"/>
  <c r="Z321" i="1"/>
  <c r="C31" i="386" s="1"/>
  <c r="Y321" i="1"/>
  <c r="C30" i="386" s="1"/>
  <c r="X321" i="1"/>
  <c r="V321" i="1"/>
  <c r="C24" i="386" s="1"/>
  <c r="U321" i="1"/>
  <c r="C23" i="386" s="1"/>
  <c r="T321" i="1"/>
  <c r="C22" i="386" s="1"/>
  <c r="S321" i="1"/>
  <c r="C21" i="386" s="1"/>
  <c r="R321" i="1"/>
  <c r="O321" i="1"/>
  <c r="B4" i="386" s="1"/>
  <c r="K321" i="1"/>
  <c r="C15" i="386" s="1"/>
  <c r="J321" i="1"/>
  <c r="C14" i="386" s="1"/>
  <c r="I321" i="1"/>
  <c r="C13" i="386" s="1"/>
  <c r="H321" i="1"/>
  <c r="AI320" i="1"/>
  <c r="AG320" i="1"/>
  <c r="B6" i="385" s="1"/>
  <c r="AB320" i="1"/>
  <c r="C33" i="385" s="1"/>
  <c r="AA320" i="1"/>
  <c r="C32" i="385" s="1"/>
  <c r="Z320" i="1"/>
  <c r="C31" i="385" s="1"/>
  <c r="Y320" i="1"/>
  <c r="C30" i="385" s="1"/>
  <c r="X320" i="1"/>
  <c r="W320" i="1"/>
  <c r="V320" i="1"/>
  <c r="C24" i="385" s="1"/>
  <c r="U320" i="1"/>
  <c r="C23" i="385" s="1"/>
  <c r="T320" i="1"/>
  <c r="C22" i="385" s="1"/>
  <c r="S320" i="1"/>
  <c r="C21" i="385" s="1"/>
  <c r="R320" i="1"/>
  <c r="C20" i="385" s="1"/>
  <c r="O320" i="1"/>
  <c r="B4" i="385" s="1"/>
  <c r="L320" i="1"/>
  <c r="Q320" i="1" s="1"/>
  <c r="K320" i="1"/>
  <c r="C15" i="385" s="1"/>
  <c r="J320" i="1"/>
  <c r="C14" i="385" s="1"/>
  <c r="I320" i="1"/>
  <c r="C13" i="385" s="1"/>
  <c r="H320" i="1"/>
  <c r="C12" i="385" s="1"/>
  <c r="AI319" i="1"/>
  <c r="B5" i="384" s="1"/>
  <c r="AG319" i="1"/>
  <c r="B6" i="384" s="1"/>
  <c r="AB319" i="1"/>
  <c r="C33" i="384" s="1"/>
  <c r="AA319" i="1"/>
  <c r="C32" i="384" s="1"/>
  <c r="Z319" i="1"/>
  <c r="C31" i="384" s="1"/>
  <c r="Y319" i="1"/>
  <c r="C30" i="384" s="1"/>
  <c r="X319" i="1"/>
  <c r="V319" i="1"/>
  <c r="C24" i="384" s="1"/>
  <c r="U319" i="1"/>
  <c r="C23" i="384" s="1"/>
  <c r="T319" i="1"/>
  <c r="S319" i="1"/>
  <c r="C21" i="384" s="1"/>
  <c r="R319" i="1"/>
  <c r="C20" i="384" s="1"/>
  <c r="O319" i="1"/>
  <c r="B4" i="384" s="1"/>
  <c r="K319" i="1"/>
  <c r="C15" i="384" s="1"/>
  <c r="J319" i="1"/>
  <c r="I319" i="1"/>
  <c r="C13" i="384" s="1"/>
  <c r="H319" i="1"/>
  <c r="C12" i="384" s="1"/>
  <c r="B319" i="1"/>
  <c r="AH319" i="1" s="1"/>
  <c r="B7" i="384" s="1"/>
  <c r="AB318" i="1"/>
  <c r="C33" i="383" s="1"/>
  <c r="AA318" i="1"/>
  <c r="C32" i="383" s="1"/>
  <c r="Z318" i="1"/>
  <c r="C31" i="383" s="1"/>
  <c r="Y318" i="1"/>
  <c r="C30" i="383" s="1"/>
  <c r="X318" i="1"/>
  <c r="V318" i="1"/>
  <c r="C24" i="383" s="1"/>
  <c r="U318" i="1"/>
  <c r="C23" i="383" s="1"/>
  <c r="T318" i="1"/>
  <c r="C22" i="383" s="1"/>
  <c r="S318" i="1"/>
  <c r="C21" i="383" s="1"/>
  <c r="R318" i="1"/>
  <c r="C20" i="383" s="1"/>
  <c r="L318" i="1"/>
  <c r="Q318" i="1" s="1"/>
  <c r="K318" i="1"/>
  <c r="C15" i="383" s="1"/>
  <c r="J318" i="1"/>
  <c r="C14" i="383" s="1"/>
  <c r="I318" i="1"/>
  <c r="C13" i="383" s="1"/>
  <c r="H318" i="1"/>
  <c r="C12" i="383" s="1"/>
  <c r="AH317" i="1"/>
  <c r="B7" i="382" s="1"/>
  <c r="AG317" i="1"/>
  <c r="B6" i="382" s="1"/>
  <c r="AF317" i="1"/>
  <c r="AC317" i="1"/>
  <c r="C34" i="382" s="1"/>
  <c r="AB317" i="1"/>
  <c r="C33" i="382" s="1"/>
  <c r="AA317" i="1"/>
  <c r="C32" i="382" s="1"/>
  <c r="Z317" i="1"/>
  <c r="C31" i="382" s="1"/>
  <c r="Y317" i="1"/>
  <c r="C30" i="382" s="1"/>
  <c r="X317" i="1"/>
  <c r="C29" i="382" s="1"/>
  <c r="V317" i="1"/>
  <c r="C24" i="382" s="1"/>
  <c r="U317" i="1"/>
  <c r="C23" i="382" s="1"/>
  <c r="T317" i="1"/>
  <c r="S317" i="1"/>
  <c r="C21" i="382" s="1"/>
  <c r="R317" i="1"/>
  <c r="C20" i="382" s="1"/>
  <c r="K317" i="1"/>
  <c r="C15" i="382" s="1"/>
  <c r="J317" i="1"/>
  <c r="C14" i="382" s="1"/>
  <c r="I317" i="1"/>
  <c r="H317" i="1"/>
  <c r="C12" i="382" s="1"/>
  <c r="B317" i="1"/>
  <c r="AG316" i="1"/>
  <c r="B6" i="381" s="1"/>
  <c r="AC316" i="1"/>
  <c r="AB316" i="1"/>
  <c r="C33" i="381" s="1"/>
  <c r="AA316" i="1"/>
  <c r="C32" i="381" s="1"/>
  <c r="Z316" i="1"/>
  <c r="C31" i="381" s="1"/>
  <c r="Y316" i="1"/>
  <c r="C30" i="381" s="1"/>
  <c r="X316" i="1"/>
  <c r="C29" i="381" s="1"/>
  <c r="V316" i="1"/>
  <c r="C24" i="381" s="1"/>
  <c r="U316" i="1"/>
  <c r="C23" i="381" s="1"/>
  <c r="T316" i="1"/>
  <c r="C22" i="381" s="1"/>
  <c r="S316" i="1"/>
  <c r="R316" i="1"/>
  <c r="C20" i="381" s="1"/>
  <c r="K316" i="1"/>
  <c r="C15" i="381" s="1"/>
  <c r="J316" i="1"/>
  <c r="C14" i="381" s="1"/>
  <c r="I316" i="1"/>
  <c r="C13" i="381" s="1"/>
  <c r="H316" i="1"/>
  <c r="C12" i="381" s="1"/>
  <c r="AH315" i="1"/>
  <c r="AG315" i="1"/>
  <c r="B6" i="380" s="1"/>
  <c r="AF315" i="1"/>
  <c r="AC315" i="1"/>
  <c r="C34" i="380" s="1"/>
  <c r="AB315" i="1"/>
  <c r="C33" i="380" s="1"/>
  <c r="AA315" i="1"/>
  <c r="C32" i="380" s="1"/>
  <c r="Z315" i="1"/>
  <c r="C31" i="380" s="1"/>
  <c r="Y315" i="1"/>
  <c r="C30" i="380" s="1"/>
  <c r="X315" i="1"/>
  <c r="C29" i="380" s="1"/>
  <c r="V315" i="1"/>
  <c r="C24" i="380" s="1"/>
  <c r="U315" i="1"/>
  <c r="C23" i="380" s="1"/>
  <c r="T315" i="1"/>
  <c r="C22" i="380" s="1"/>
  <c r="S315" i="1"/>
  <c r="C21" i="380" s="1"/>
  <c r="R315" i="1"/>
  <c r="K315" i="1"/>
  <c r="C15" i="380" s="1"/>
  <c r="J315" i="1"/>
  <c r="C14" i="380" s="1"/>
  <c r="I315" i="1"/>
  <c r="C13" i="380" s="1"/>
  <c r="H315" i="1"/>
  <c r="C12" i="380" s="1"/>
  <c r="B315" i="1"/>
  <c r="AB314" i="1"/>
  <c r="C33" i="379" s="1"/>
  <c r="AA314" i="1"/>
  <c r="C32" i="379" s="1"/>
  <c r="Z314" i="1"/>
  <c r="C31" i="379" s="1"/>
  <c r="Y314" i="1"/>
  <c r="C30" i="379" s="1"/>
  <c r="X314" i="1"/>
  <c r="C29" i="379" s="1"/>
  <c r="V314" i="1"/>
  <c r="C24" i="379" s="1"/>
  <c r="U314" i="1"/>
  <c r="C23" i="379" s="1"/>
  <c r="T314" i="1"/>
  <c r="C22" i="379" s="1"/>
  <c r="S314" i="1"/>
  <c r="C21" i="379" s="1"/>
  <c r="R314" i="1"/>
  <c r="K314" i="1"/>
  <c r="C15" i="379" s="1"/>
  <c r="J314" i="1"/>
  <c r="C14" i="379" s="1"/>
  <c r="I314" i="1"/>
  <c r="C13" i="379" s="1"/>
  <c r="H314" i="1"/>
  <c r="AC313" i="1"/>
  <c r="AB313" i="1"/>
  <c r="C33" i="378" s="1"/>
  <c r="AA313" i="1"/>
  <c r="C32" i="378" s="1"/>
  <c r="Z313" i="1"/>
  <c r="C31" i="378" s="1"/>
  <c r="Y313" i="1"/>
  <c r="C30" i="378" s="1"/>
  <c r="X313" i="1"/>
  <c r="C29" i="378" s="1"/>
  <c r="V313" i="1"/>
  <c r="C24" i="378" s="1"/>
  <c r="U313" i="1"/>
  <c r="C23" i="378" s="1"/>
  <c r="T313" i="1"/>
  <c r="C22" i="378" s="1"/>
  <c r="S313" i="1"/>
  <c r="R313" i="1"/>
  <c r="C20" i="378" s="1"/>
  <c r="K313" i="1"/>
  <c r="C15" i="378" s="1"/>
  <c r="J313" i="1"/>
  <c r="C14" i="378" s="1"/>
  <c r="I313" i="1"/>
  <c r="C13" i="378" s="1"/>
  <c r="H313" i="1"/>
  <c r="AB312" i="1"/>
  <c r="C33" i="377" s="1"/>
  <c r="AA312" i="1"/>
  <c r="C32" i="377" s="1"/>
  <c r="Z312" i="1"/>
  <c r="Y312" i="1"/>
  <c r="C30" i="377" s="1"/>
  <c r="X312" i="1"/>
  <c r="C29" i="377" s="1"/>
  <c r="V312" i="1"/>
  <c r="C24" i="377" s="1"/>
  <c r="U312" i="1"/>
  <c r="C23" i="377" s="1"/>
  <c r="T312" i="1"/>
  <c r="C22" i="377" s="1"/>
  <c r="S312" i="1"/>
  <c r="C21" i="377" s="1"/>
  <c r="R312" i="1"/>
  <c r="K312" i="1"/>
  <c r="C15" i="377" s="1"/>
  <c r="J312" i="1"/>
  <c r="C14" i="377" s="1"/>
  <c r="I312" i="1"/>
  <c r="H312" i="1"/>
  <c r="C12" i="377" s="1"/>
  <c r="AG311" i="1"/>
  <c r="B6" i="376" s="1"/>
  <c r="AB311" i="1"/>
  <c r="C33" i="376" s="1"/>
  <c r="AA311" i="1"/>
  <c r="C32" i="376" s="1"/>
  <c r="Z311" i="1"/>
  <c r="C31" i="376" s="1"/>
  <c r="Y311" i="1"/>
  <c r="X311" i="1"/>
  <c r="C29" i="376" s="1"/>
  <c r="V311" i="1"/>
  <c r="C24" i="376" s="1"/>
  <c r="U311" i="1"/>
  <c r="C23" i="376" s="1"/>
  <c r="T311" i="1"/>
  <c r="C22" i="376" s="1"/>
  <c r="S311" i="1"/>
  <c r="C21" i="376" s="1"/>
  <c r="R311" i="1"/>
  <c r="K311" i="1"/>
  <c r="C15" i="376" s="1"/>
  <c r="J311" i="1"/>
  <c r="C14" i="376" s="1"/>
  <c r="I311" i="1"/>
  <c r="C13" i="376" s="1"/>
  <c r="H311" i="1"/>
  <c r="B311" i="1"/>
  <c r="AH311" i="1" s="1"/>
  <c r="AB310" i="1"/>
  <c r="C33" i="375" s="1"/>
  <c r="AA310" i="1"/>
  <c r="C32" i="375" s="1"/>
  <c r="Z310" i="1"/>
  <c r="C31" i="375" s="1"/>
  <c r="Y310" i="1"/>
  <c r="C30" i="375" s="1"/>
  <c r="X310" i="1"/>
  <c r="C29" i="375" s="1"/>
  <c r="V310" i="1"/>
  <c r="C24" i="375" s="1"/>
  <c r="U310" i="1"/>
  <c r="C23" i="375" s="1"/>
  <c r="T310" i="1"/>
  <c r="C22" i="375" s="1"/>
  <c r="S310" i="1"/>
  <c r="C21" i="375" s="1"/>
  <c r="R310" i="1"/>
  <c r="O310" i="1"/>
  <c r="B4" i="375" s="1"/>
  <c r="K310" i="1"/>
  <c r="C15" i="375" s="1"/>
  <c r="J310" i="1"/>
  <c r="C14" i="375" s="1"/>
  <c r="I310" i="1"/>
  <c r="C13" i="375" s="1"/>
  <c r="H310" i="1"/>
  <c r="AI309" i="1"/>
  <c r="AB309" i="1"/>
  <c r="C33" i="374" s="1"/>
  <c r="AA309" i="1"/>
  <c r="C32" i="374" s="1"/>
  <c r="Z309" i="1"/>
  <c r="C31" i="374" s="1"/>
  <c r="Y309" i="1"/>
  <c r="C30" i="374" s="1"/>
  <c r="X309" i="1"/>
  <c r="V309" i="1"/>
  <c r="C24" i="374" s="1"/>
  <c r="U309" i="1"/>
  <c r="C23" i="374" s="1"/>
  <c r="T309" i="1"/>
  <c r="C22" i="374" s="1"/>
  <c r="S309" i="1"/>
  <c r="C21" i="374" s="1"/>
  <c r="R309" i="1"/>
  <c r="O309" i="1"/>
  <c r="B4" i="374" s="1"/>
  <c r="K309" i="1"/>
  <c r="C15" i="374" s="1"/>
  <c r="J309" i="1"/>
  <c r="C14" i="374" s="1"/>
  <c r="I309" i="1"/>
  <c r="C13" i="374" s="1"/>
  <c r="H309" i="1"/>
  <c r="AI308" i="1"/>
  <c r="B5" i="373" s="1"/>
  <c r="AH308" i="1"/>
  <c r="B7" i="373" s="1"/>
  <c r="AG308" i="1"/>
  <c r="AB308" i="1"/>
  <c r="C33" i="373" s="1"/>
  <c r="AA308" i="1"/>
  <c r="C32" i="373" s="1"/>
  <c r="Z308" i="1"/>
  <c r="C31" i="373" s="1"/>
  <c r="Y308" i="1"/>
  <c r="C30" i="373" s="1"/>
  <c r="X308" i="1"/>
  <c r="W308" i="1"/>
  <c r="V308" i="1"/>
  <c r="C24" i="373" s="1"/>
  <c r="U308" i="1"/>
  <c r="C23" i="373" s="1"/>
  <c r="T308" i="1"/>
  <c r="C22" i="373" s="1"/>
  <c r="S308" i="1"/>
  <c r="C21" i="373" s="1"/>
  <c r="R308" i="1"/>
  <c r="C20" i="373" s="1"/>
  <c r="O308" i="1"/>
  <c r="B4" i="373" s="1"/>
  <c r="K308" i="1"/>
  <c r="C15" i="373" s="1"/>
  <c r="J308" i="1"/>
  <c r="C14" i="373" s="1"/>
  <c r="I308" i="1"/>
  <c r="C13" i="373" s="1"/>
  <c r="H308" i="1"/>
  <c r="C12" i="373" s="1"/>
  <c r="B308" i="1"/>
  <c r="AB307" i="1"/>
  <c r="C33" i="372" s="1"/>
  <c r="AA307" i="1"/>
  <c r="C32" i="372" s="1"/>
  <c r="Z307" i="1"/>
  <c r="Y307" i="1"/>
  <c r="C30" i="372" s="1"/>
  <c r="X307" i="1"/>
  <c r="C29" i="372" s="1"/>
  <c r="V307" i="1"/>
  <c r="C24" i="372" s="1"/>
  <c r="U307" i="1"/>
  <c r="C23" i="372" s="1"/>
  <c r="T307" i="1"/>
  <c r="C22" i="372" s="1"/>
  <c r="S307" i="1"/>
  <c r="R307" i="1"/>
  <c r="C20" i="372" s="1"/>
  <c r="K307" i="1"/>
  <c r="C15" i="372" s="1"/>
  <c r="J307" i="1"/>
  <c r="C14" i="372" s="1"/>
  <c r="I307" i="1"/>
  <c r="C13" i="372" s="1"/>
  <c r="H307" i="1"/>
  <c r="C12" i="372" s="1"/>
  <c r="AB306" i="1"/>
  <c r="C33" i="371" s="1"/>
  <c r="AA306" i="1"/>
  <c r="C32" i="371" s="1"/>
  <c r="Z306" i="1"/>
  <c r="C31" i="371" s="1"/>
  <c r="Y306" i="1"/>
  <c r="C30" i="371" s="1"/>
  <c r="X306" i="1"/>
  <c r="W306" i="1"/>
  <c r="V306" i="1"/>
  <c r="C24" i="371" s="1"/>
  <c r="U306" i="1"/>
  <c r="C23" i="371" s="1"/>
  <c r="T306" i="1"/>
  <c r="C22" i="371" s="1"/>
  <c r="S306" i="1"/>
  <c r="C21" i="371" s="1"/>
  <c r="R306" i="1"/>
  <c r="C20" i="371" s="1"/>
  <c r="L306" i="1"/>
  <c r="Q306" i="1" s="1"/>
  <c r="K306" i="1"/>
  <c r="C15" i="371" s="1"/>
  <c r="J306" i="1"/>
  <c r="C14" i="371" s="1"/>
  <c r="I306" i="1"/>
  <c r="C13" i="371" s="1"/>
  <c r="H306" i="1"/>
  <c r="C12" i="371" s="1"/>
  <c r="AE305" i="1"/>
  <c r="AB305" i="1"/>
  <c r="C33" i="370" s="1"/>
  <c r="AA305" i="1"/>
  <c r="C32" i="370" s="1"/>
  <c r="Z305" i="1"/>
  <c r="C31" i="370" s="1"/>
  <c r="Y305" i="1"/>
  <c r="C30" i="370" s="1"/>
  <c r="X305" i="1"/>
  <c r="W305" i="1"/>
  <c r="C25" i="370" s="1"/>
  <c r="V305" i="1"/>
  <c r="C24" i="370" s="1"/>
  <c r="U305" i="1"/>
  <c r="C23" i="370" s="1"/>
  <c r="T305" i="1"/>
  <c r="C22" i="370" s="1"/>
  <c r="S305" i="1"/>
  <c r="C21" i="370" s="1"/>
  <c r="R305" i="1"/>
  <c r="C20" i="370" s="1"/>
  <c r="Q305" i="1"/>
  <c r="L305" i="1"/>
  <c r="K305" i="1"/>
  <c r="C15" i="370" s="1"/>
  <c r="J305" i="1"/>
  <c r="C14" i="370" s="1"/>
  <c r="I305" i="1"/>
  <c r="C13" i="370" s="1"/>
  <c r="H305" i="1"/>
  <c r="C12" i="370" s="1"/>
  <c r="AH304" i="1"/>
  <c r="AG304" i="1"/>
  <c r="AB304" i="1"/>
  <c r="C33" i="369" s="1"/>
  <c r="AA304" i="1"/>
  <c r="C32" i="369" s="1"/>
  <c r="Z304" i="1"/>
  <c r="C31" i="369" s="1"/>
  <c r="Y304" i="1"/>
  <c r="C30" i="369" s="1"/>
  <c r="X304" i="1"/>
  <c r="V304" i="1"/>
  <c r="C24" i="369" s="1"/>
  <c r="U304" i="1"/>
  <c r="C23" i="369" s="1"/>
  <c r="T304" i="1"/>
  <c r="S304" i="1"/>
  <c r="C21" i="369" s="1"/>
  <c r="R304" i="1"/>
  <c r="C20" i="369" s="1"/>
  <c r="K304" i="1"/>
  <c r="C15" i="369" s="1"/>
  <c r="J304" i="1"/>
  <c r="C14" i="369" s="1"/>
  <c r="I304" i="1"/>
  <c r="C13" i="369" s="1"/>
  <c r="H304" i="1"/>
  <c r="C12" i="369" s="1"/>
  <c r="B304" i="1"/>
  <c r="AB303" i="1"/>
  <c r="C33" i="368" s="1"/>
  <c r="AA303" i="1"/>
  <c r="C32" i="368" s="1"/>
  <c r="Z303" i="1"/>
  <c r="C31" i="368" s="1"/>
  <c r="Y303" i="1"/>
  <c r="C30" i="368" s="1"/>
  <c r="X303" i="1"/>
  <c r="V303" i="1"/>
  <c r="C24" i="368" s="1"/>
  <c r="U303" i="1"/>
  <c r="C23" i="368" s="1"/>
  <c r="T303" i="1"/>
  <c r="S303" i="1"/>
  <c r="C21" i="368" s="1"/>
  <c r="R303" i="1"/>
  <c r="C20" i="368" s="1"/>
  <c r="L303" i="1"/>
  <c r="Q303" i="1" s="1"/>
  <c r="K303" i="1"/>
  <c r="C15" i="368" s="1"/>
  <c r="J303" i="1"/>
  <c r="C14" i="368" s="1"/>
  <c r="I303" i="1"/>
  <c r="C13" i="368" s="1"/>
  <c r="H303" i="1"/>
  <c r="C12" i="368" s="1"/>
  <c r="AB302" i="1"/>
  <c r="C33" i="367" s="1"/>
  <c r="AA302" i="1"/>
  <c r="C32" i="367" s="1"/>
  <c r="Z302" i="1"/>
  <c r="C31" i="367" s="1"/>
  <c r="Y302" i="1"/>
  <c r="X302" i="1"/>
  <c r="C29" i="367" s="1"/>
  <c r="W302" i="1"/>
  <c r="V302" i="1"/>
  <c r="C24" i="367" s="1"/>
  <c r="U302" i="1"/>
  <c r="C23" i="367" s="1"/>
  <c r="T302" i="1"/>
  <c r="C22" i="367" s="1"/>
  <c r="S302" i="1"/>
  <c r="C21" i="367" s="1"/>
  <c r="R302" i="1"/>
  <c r="C20" i="367" s="1"/>
  <c r="K302" i="1"/>
  <c r="C15" i="367" s="1"/>
  <c r="J302" i="1"/>
  <c r="C14" i="367" s="1"/>
  <c r="I302" i="1"/>
  <c r="H302" i="1"/>
  <c r="C12" i="367" s="1"/>
  <c r="AB301" i="1"/>
  <c r="C33" i="366" s="1"/>
  <c r="AA301" i="1"/>
  <c r="C32" i="366" s="1"/>
  <c r="Z301" i="1"/>
  <c r="C31" i="366" s="1"/>
  <c r="Y301" i="1"/>
  <c r="C30" i="366" s="1"/>
  <c r="X301" i="1"/>
  <c r="C29" i="366" s="1"/>
  <c r="V301" i="1"/>
  <c r="C24" i="366" s="1"/>
  <c r="U301" i="1"/>
  <c r="C23" i="366" s="1"/>
  <c r="T301" i="1"/>
  <c r="C22" i="366" s="1"/>
  <c r="S301" i="1"/>
  <c r="C21" i="366" s="1"/>
  <c r="R301" i="1"/>
  <c r="K301" i="1"/>
  <c r="C15" i="366" s="1"/>
  <c r="J301" i="1"/>
  <c r="C14" i="366" s="1"/>
  <c r="I301" i="1"/>
  <c r="C13" i="366" s="1"/>
  <c r="H301" i="1"/>
  <c r="AG300" i="1"/>
  <c r="AB300" i="1"/>
  <c r="C33" i="365" s="1"/>
  <c r="AA300" i="1"/>
  <c r="C32" i="365" s="1"/>
  <c r="Z300" i="1"/>
  <c r="C31" i="365" s="1"/>
  <c r="Y300" i="1"/>
  <c r="C30" i="365" s="1"/>
  <c r="X300" i="1"/>
  <c r="C29" i="365" s="1"/>
  <c r="W300" i="1"/>
  <c r="V300" i="1"/>
  <c r="C24" i="365" s="1"/>
  <c r="U300" i="1"/>
  <c r="C23" i="365" s="1"/>
  <c r="T300" i="1"/>
  <c r="C22" i="365" s="1"/>
  <c r="S300" i="1"/>
  <c r="C21" i="365" s="1"/>
  <c r="R300" i="1"/>
  <c r="C20" i="365" s="1"/>
  <c r="K300" i="1"/>
  <c r="C15" i="365" s="1"/>
  <c r="J300" i="1"/>
  <c r="C14" i="365" s="1"/>
  <c r="I300" i="1"/>
  <c r="C13" i="365" s="1"/>
  <c r="H300" i="1"/>
  <c r="B300" i="1"/>
  <c r="AH300" i="1" s="1"/>
  <c r="B7" i="365" s="1"/>
  <c r="AB299" i="1"/>
  <c r="C33" i="364" s="1"/>
  <c r="AA299" i="1"/>
  <c r="C32" i="364" s="1"/>
  <c r="Z299" i="1"/>
  <c r="C31" i="364" s="1"/>
  <c r="Y299" i="1"/>
  <c r="C30" i="364" s="1"/>
  <c r="X299" i="1"/>
  <c r="C29" i="364" s="1"/>
  <c r="V299" i="1"/>
  <c r="C24" i="364" s="1"/>
  <c r="U299" i="1"/>
  <c r="C23" i="364" s="1"/>
  <c r="T299" i="1"/>
  <c r="C22" i="364" s="1"/>
  <c r="S299" i="1"/>
  <c r="C21" i="364" s="1"/>
  <c r="R299" i="1"/>
  <c r="K299" i="1"/>
  <c r="C15" i="364" s="1"/>
  <c r="J299" i="1"/>
  <c r="C14" i="364" s="1"/>
  <c r="I299" i="1"/>
  <c r="C13" i="364" s="1"/>
  <c r="H299" i="1"/>
  <c r="AB298" i="1"/>
  <c r="C33" i="363" s="1"/>
  <c r="AA298" i="1"/>
  <c r="C32" i="363" s="1"/>
  <c r="Z298" i="1"/>
  <c r="C31" i="363" s="1"/>
  <c r="Y298" i="1"/>
  <c r="C30" i="363" s="1"/>
  <c r="X298" i="1"/>
  <c r="C29" i="363" s="1"/>
  <c r="V298" i="1"/>
  <c r="C24" i="363" s="1"/>
  <c r="U298" i="1"/>
  <c r="C23" i="363" s="1"/>
  <c r="T298" i="1"/>
  <c r="C22" i="363" s="1"/>
  <c r="S298" i="1"/>
  <c r="C21" i="363" s="1"/>
  <c r="R298" i="1"/>
  <c r="K298" i="1"/>
  <c r="C15" i="363" s="1"/>
  <c r="J298" i="1"/>
  <c r="C14" i="363" s="1"/>
  <c r="I298" i="1"/>
  <c r="C13" i="363" s="1"/>
  <c r="H298" i="1"/>
  <c r="AB297" i="1"/>
  <c r="C33" i="362" s="1"/>
  <c r="AA297" i="1"/>
  <c r="C32" i="362" s="1"/>
  <c r="Z297" i="1"/>
  <c r="C31" i="362" s="1"/>
  <c r="Y297" i="1"/>
  <c r="C30" i="362" s="1"/>
  <c r="X297" i="1"/>
  <c r="C29" i="362" s="1"/>
  <c r="V297" i="1"/>
  <c r="C24" i="362" s="1"/>
  <c r="U297" i="1"/>
  <c r="C23" i="362" s="1"/>
  <c r="T297" i="1"/>
  <c r="C22" i="362" s="1"/>
  <c r="S297" i="1"/>
  <c r="C21" i="362" s="1"/>
  <c r="R297" i="1"/>
  <c r="K297" i="1"/>
  <c r="C15" i="362" s="1"/>
  <c r="J297" i="1"/>
  <c r="C14" i="362" s="1"/>
  <c r="I297" i="1"/>
  <c r="C13" i="362" s="1"/>
  <c r="H297" i="1"/>
  <c r="AG296" i="1"/>
  <c r="B6" i="361" s="1"/>
  <c r="AB296" i="1"/>
  <c r="C33" i="361" s="1"/>
  <c r="AA296" i="1"/>
  <c r="C32" i="361" s="1"/>
  <c r="Z296" i="1"/>
  <c r="C31" i="361" s="1"/>
  <c r="Y296" i="1"/>
  <c r="C30" i="361" s="1"/>
  <c r="X296" i="1"/>
  <c r="V296" i="1"/>
  <c r="C24" i="361" s="1"/>
  <c r="U296" i="1"/>
  <c r="C23" i="361" s="1"/>
  <c r="T296" i="1"/>
  <c r="C22" i="361" s="1"/>
  <c r="S296" i="1"/>
  <c r="C21" i="361" s="1"/>
  <c r="R296" i="1"/>
  <c r="K296" i="1"/>
  <c r="C15" i="361" s="1"/>
  <c r="J296" i="1"/>
  <c r="C14" i="361" s="1"/>
  <c r="I296" i="1"/>
  <c r="C13" i="361" s="1"/>
  <c r="H296" i="1"/>
  <c r="B296" i="1"/>
  <c r="AH296" i="1" s="1"/>
  <c r="AB295" i="1"/>
  <c r="C33" i="360" s="1"/>
  <c r="AA295" i="1"/>
  <c r="C32" i="360" s="1"/>
  <c r="Z295" i="1"/>
  <c r="C31" i="360" s="1"/>
  <c r="Y295" i="1"/>
  <c r="C30" i="360" s="1"/>
  <c r="X295" i="1"/>
  <c r="V295" i="1"/>
  <c r="C24" i="360" s="1"/>
  <c r="U295" i="1"/>
  <c r="C23" i="360" s="1"/>
  <c r="T295" i="1"/>
  <c r="C22" i="360" s="1"/>
  <c r="S295" i="1"/>
  <c r="C21" i="360" s="1"/>
  <c r="R295" i="1"/>
  <c r="K295" i="1"/>
  <c r="C15" i="360" s="1"/>
  <c r="J295" i="1"/>
  <c r="C14" i="360" s="1"/>
  <c r="I295" i="1"/>
  <c r="C13" i="360" s="1"/>
  <c r="H295" i="1"/>
  <c r="AI294" i="1"/>
  <c r="AG294" i="1"/>
  <c r="AC294" i="1"/>
  <c r="AB294" i="1"/>
  <c r="C33" i="359" s="1"/>
  <c r="AA294" i="1"/>
  <c r="C32" i="359" s="1"/>
  <c r="Z294" i="1"/>
  <c r="C31" i="359" s="1"/>
  <c r="Y294" i="1"/>
  <c r="C30" i="359" s="1"/>
  <c r="X294" i="1"/>
  <c r="C29" i="359" s="1"/>
  <c r="V294" i="1"/>
  <c r="C24" i="359" s="1"/>
  <c r="U294" i="1"/>
  <c r="C23" i="359" s="1"/>
  <c r="T294" i="1"/>
  <c r="C22" i="359" s="1"/>
  <c r="S294" i="1"/>
  <c r="R294" i="1"/>
  <c r="C20" i="359" s="1"/>
  <c r="K294" i="1"/>
  <c r="C15" i="359" s="1"/>
  <c r="J294" i="1"/>
  <c r="C14" i="359" s="1"/>
  <c r="I294" i="1"/>
  <c r="C13" i="359" s="1"/>
  <c r="H294" i="1"/>
  <c r="C12" i="359" s="1"/>
  <c r="AI293" i="1"/>
  <c r="B5" i="358" s="1"/>
  <c r="AH293" i="1"/>
  <c r="B7" i="358" s="1"/>
  <c r="AG293" i="1"/>
  <c r="B6" i="358" s="1"/>
  <c r="AB293" i="1"/>
  <c r="C33" i="358" s="1"/>
  <c r="AA293" i="1"/>
  <c r="C32" i="358" s="1"/>
  <c r="Z293" i="1"/>
  <c r="C31" i="358" s="1"/>
  <c r="Y293" i="1"/>
  <c r="C30" i="358" s="1"/>
  <c r="X293" i="1"/>
  <c r="W293" i="1"/>
  <c r="V293" i="1"/>
  <c r="C24" i="358" s="1"/>
  <c r="U293" i="1"/>
  <c r="C23" i="358" s="1"/>
  <c r="T293" i="1"/>
  <c r="C22" i="358" s="1"/>
  <c r="S293" i="1"/>
  <c r="C21" i="358" s="1"/>
  <c r="R293" i="1"/>
  <c r="C20" i="358" s="1"/>
  <c r="O293" i="1"/>
  <c r="L293" i="1"/>
  <c r="Q293" i="1" s="1"/>
  <c r="K293" i="1"/>
  <c r="C15" i="358" s="1"/>
  <c r="J293" i="1"/>
  <c r="C14" i="358" s="1"/>
  <c r="I293" i="1"/>
  <c r="C13" i="358" s="1"/>
  <c r="H293" i="1"/>
  <c r="C12" i="358" s="1"/>
  <c r="B293" i="1"/>
  <c r="AB292" i="1"/>
  <c r="C33" i="357" s="1"/>
  <c r="AA292" i="1"/>
  <c r="C32" i="357" s="1"/>
  <c r="Z292" i="1"/>
  <c r="C31" i="357" s="1"/>
  <c r="Y292" i="1"/>
  <c r="C30" i="357" s="1"/>
  <c r="X292" i="1"/>
  <c r="V292" i="1"/>
  <c r="C24" i="357" s="1"/>
  <c r="U292" i="1"/>
  <c r="C23" i="357" s="1"/>
  <c r="T292" i="1"/>
  <c r="C22" i="357" s="1"/>
  <c r="S292" i="1"/>
  <c r="C21" i="357" s="1"/>
  <c r="R292" i="1"/>
  <c r="K292" i="1"/>
  <c r="C15" i="357" s="1"/>
  <c r="J292" i="1"/>
  <c r="C14" i="357" s="1"/>
  <c r="I292" i="1"/>
  <c r="C13" i="357" s="1"/>
  <c r="H292" i="1"/>
  <c r="AG291" i="1"/>
  <c r="AB291" i="1"/>
  <c r="C33" i="356" s="1"/>
  <c r="AA291" i="1"/>
  <c r="C32" i="356" s="1"/>
  <c r="Z291" i="1"/>
  <c r="C31" i="356" s="1"/>
  <c r="Y291" i="1"/>
  <c r="C30" i="356" s="1"/>
  <c r="X291" i="1"/>
  <c r="V291" i="1"/>
  <c r="C24" i="356" s="1"/>
  <c r="U291" i="1"/>
  <c r="T291" i="1"/>
  <c r="C22" i="356" s="1"/>
  <c r="S291" i="1"/>
  <c r="C21" i="356" s="1"/>
  <c r="R291" i="1"/>
  <c r="C20" i="356" s="1"/>
  <c r="Q291" i="1"/>
  <c r="L291" i="1"/>
  <c r="K291" i="1"/>
  <c r="C15" i="356" s="1"/>
  <c r="J291" i="1"/>
  <c r="C14" i="356" s="1"/>
  <c r="I291" i="1"/>
  <c r="C13" i="356" s="1"/>
  <c r="H291" i="1"/>
  <c r="C12" i="356" s="1"/>
  <c r="AG290" i="1"/>
  <c r="B6" i="355" s="1"/>
  <c r="AB290" i="1"/>
  <c r="C33" i="355" s="1"/>
  <c r="AA290" i="1"/>
  <c r="C32" i="355" s="1"/>
  <c r="Z290" i="1"/>
  <c r="C31" i="355" s="1"/>
  <c r="Y290" i="1"/>
  <c r="C30" i="355" s="1"/>
  <c r="X290" i="1"/>
  <c r="V290" i="1"/>
  <c r="C24" i="355" s="1"/>
  <c r="U290" i="1"/>
  <c r="C23" i="355" s="1"/>
  <c r="T290" i="1"/>
  <c r="C22" i="355" s="1"/>
  <c r="S290" i="1"/>
  <c r="C21" i="355" s="1"/>
  <c r="R290" i="1"/>
  <c r="C20" i="355" s="1"/>
  <c r="K290" i="1"/>
  <c r="C15" i="355" s="1"/>
  <c r="J290" i="1"/>
  <c r="I290" i="1"/>
  <c r="C13" i="355" s="1"/>
  <c r="H290" i="1"/>
  <c r="C12" i="355" s="1"/>
  <c r="B290" i="1"/>
  <c r="AH290" i="1" s="1"/>
  <c r="AB289" i="1"/>
  <c r="C33" i="354" s="1"/>
  <c r="AA289" i="1"/>
  <c r="C32" i="354" s="1"/>
  <c r="Z289" i="1"/>
  <c r="C31" i="354" s="1"/>
  <c r="Y289" i="1"/>
  <c r="C30" i="354" s="1"/>
  <c r="X289" i="1"/>
  <c r="V289" i="1"/>
  <c r="C24" i="354" s="1"/>
  <c r="U289" i="1"/>
  <c r="C23" i="354" s="1"/>
  <c r="T289" i="1"/>
  <c r="C22" i="354" s="1"/>
  <c r="S289" i="1"/>
  <c r="C21" i="354" s="1"/>
  <c r="R289" i="1"/>
  <c r="C20" i="354" s="1"/>
  <c r="K289" i="1"/>
  <c r="C15" i="354" s="1"/>
  <c r="J289" i="1"/>
  <c r="I289" i="1"/>
  <c r="C13" i="354" s="1"/>
  <c r="H289" i="1"/>
  <c r="C12" i="354" s="1"/>
  <c r="AF288" i="1"/>
  <c r="AC288" i="1"/>
  <c r="C34" i="353" s="1"/>
  <c r="AB288" i="1"/>
  <c r="C33" i="353" s="1"/>
  <c r="AA288" i="1"/>
  <c r="C32" i="353" s="1"/>
  <c r="Z288" i="1"/>
  <c r="C31" i="353" s="1"/>
  <c r="Y288" i="1"/>
  <c r="C30" i="353" s="1"/>
  <c r="X288" i="1"/>
  <c r="C29" i="353" s="1"/>
  <c r="V288" i="1"/>
  <c r="C24" i="353" s="1"/>
  <c r="U288" i="1"/>
  <c r="C23" i="353" s="1"/>
  <c r="T288" i="1"/>
  <c r="C22" i="353" s="1"/>
  <c r="S288" i="1"/>
  <c r="C21" i="353" s="1"/>
  <c r="R288" i="1"/>
  <c r="C20" i="353" s="1"/>
  <c r="K288" i="1"/>
  <c r="C15" i="353" s="1"/>
  <c r="J288" i="1"/>
  <c r="C14" i="353" s="1"/>
  <c r="I288" i="1"/>
  <c r="H288" i="1"/>
  <c r="C12" i="353" s="1"/>
  <c r="AB287" i="1"/>
  <c r="C33" i="352" s="1"/>
  <c r="AA287" i="1"/>
  <c r="C32" i="352" s="1"/>
  <c r="Z287" i="1"/>
  <c r="C31" i="352" s="1"/>
  <c r="Y287" i="1"/>
  <c r="C30" i="352" s="1"/>
  <c r="X287" i="1"/>
  <c r="V287" i="1"/>
  <c r="C24" i="352" s="1"/>
  <c r="U287" i="1"/>
  <c r="C23" i="352" s="1"/>
  <c r="T287" i="1"/>
  <c r="C22" i="352" s="1"/>
  <c r="S287" i="1"/>
  <c r="C21" i="352" s="1"/>
  <c r="R287" i="1"/>
  <c r="K287" i="1"/>
  <c r="C15" i="352" s="1"/>
  <c r="J287" i="1"/>
  <c r="C14" i="352" s="1"/>
  <c r="I287" i="1"/>
  <c r="C13" i="352" s="1"/>
  <c r="H287" i="1"/>
  <c r="AG286" i="1"/>
  <c r="AC286" i="1"/>
  <c r="AB286" i="1"/>
  <c r="C33" i="351" s="1"/>
  <c r="AA286" i="1"/>
  <c r="C32" i="351" s="1"/>
  <c r="Z286" i="1"/>
  <c r="C31" i="351" s="1"/>
  <c r="Y286" i="1"/>
  <c r="C30" i="351" s="1"/>
  <c r="X286" i="1"/>
  <c r="C29" i="351" s="1"/>
  <c r="W286" i="1"/>
  <c r="V286" i="1"/>
  <c r="C24" i="351" s="1"/>
  <c r="U286" i="1"/>
  <c r="C23" i="351" s="1"/>
  <c r="T286" i="1"/>
  <c r="C22" i="351" s="1"/>
  <c r="S286" i="1"/>
  <c r="C21" i="351" s="1"/>
  <c r="R286" i="1"/>
  <c r="C20" i="351" s="1"/>
  <c r="K286" i="1"/>
  <c r="C15" i="351" s="1"/>
  <c r="J286" i="1"/>
  <c r="C14" i="351" s="1"/>
  <c r="I286" i="1"/>
  <c r="C13" i="351" s="1"/>
  <c r="H286" i="1"/>
  <c r="B286" i="1"/>
  <c r="AH286" i="1" s="1"/>
  <c r="AC285" i="1"/>
  <c r="AB285" i="1"/>
  <c r="C33" i="350" s="1"/>
  <c r="AA285" i="1"/>
  <c r="C32" i="350" s="1"/>
  <c r="Z285" i="1"/>
  <c r="C31" i="350" s="1"/>
  <c r="Y285" i="1"/>
  <c r="C30" i="350" s="1"/>
  <c r="X285" i="1"/>
  <c r="C29" i="350" s="1"/>
  <c r="V285" i="1"/>
  <c r="C24" i="350" s="1"/>
  <c r="U285" i="1"/>
  <c r="C23" i="350" s="1"/>
  <c r="T285" i="1"/>
  <c r="C22" i="350" s="1"/>
  <c r="S285" i="1"/>
  <c r="C21" i="350" s="1"/>
  <c r="R285" i="1"/>
  <c r="C20" i="350" s="1"/>
  <c r="K285" i="1"/>
  <c r="C15" i="350" s="1"/>
  <c r="J285" i="1"/>
  <c r="C14" i="350" s="1"/>
  <c r="I285" i="1"/>
  <c r="C13" i="350" s="1"/>
  <c r="H285" i="1"/>
  <c r="AB284" i="1"/>
  <c r="C33" i="349" s="1"/>
  <c r="AA284" i="1"/>
  <c r="C32" i="349" s="1"/>
  <c r="Z284" i="1"/>
  <c r="C31" i="349" s="1"/>
  <c r="Y284" i="1"/>
  <c r="C30" i="349" s="1"/>
  <c r="X284" i="1"/>
  <c r="C29" i="349" s="1"/>
  <c r="V284" i="1"/>
  <c r="C24" i="349" s="1"/>
  <c r="U284" i="1"/>
  <c r="C23" i="349" s="1"/>
  <c r="T284" i="1"/>
  <c r="C22" i="349" s="1"/>
  <c r="S284" i="1"/>
  <c r="C21" i="349" s="1"/>
  <c r="R284" i="1"/>
  <c r="K284" i="1"/>
  <c r="C15" i="349" s="1"/>
  <c r="J284" i="1"/>
  <c r="C14" i="349" s="1"/>
  <c r="I284" i="1"/>
  <c r="C13" i="349" s="1"/>
  <c r="H284" i="1"/>
  <c r="C12" i="349" s="1"/>
  <c r="AG283" i="1"/>
  <c r="B6" i="348" s="1"/>
  <c r="AC283" i="1"/>
  <c r="AB283" i="1"/>
  <c r="C33" i="348" s="1"/>
  <c r="AA283" i="1"/>
  <c r="C32" i="348" s="1"/>
  <c r="Z283" i="1"/>
  <c r="C31" i="348" s="1"/>
  <c r="Y283" i="1"/>
  <c r="C30" i="348" s="1"/>
  <c r="X283" i="1"/>
  <c r="C29" i="348" s="1"/>
  <c r="V283" i="1"/>
  <c r="C24" i="348" s="1"/>
  <c r="U283" i="1"/>
  <c r="C23" i="348" s="1"/>
  <c r="T283" i="1"/>
  <c r="C22" i="348" s="1"/>
  <c r="S283" i="1"/>
  <c r="C21" i="348" s="1"/>
  <c r="R283" i="1"/>
  <c r="K283" i="1"/>
  <c r="C15" i="348" s="1"/>
  <c r="J283" i="1"/>
  <c r="C14" i="348" s="1"/>
  <c r="I283" i="1"/>
  <c r="C13" i="348" s="1"/>
  <c r="H283" i="1"/>
  <c r="B283" i="1"/>
  <c r="AH283" i="1" s="1"/>
  <c r="AB282" i="1"/>
  <c r="C33" i="347" s="1"/>
  <c r="AA282" i="1"/>
  <c r="C32" i="347" s="1"/>
  <c r="Z282" i="1"/>
  <c r="C31" i="347" s="1"/>
  <c r="Y282" i="1"/>
  <c r="C30" i="347" s="1"/>
  <c r="X282" i="1"/>
  <c r="C29" i="347" s="1"/>
  <c r="V282" i="1"/>
  <c r="C24" i="347" s="1"/>
  <c r="U282" i="1"/>
  <c r="C23" i="347" s="1"/>
  <c r="T282" i="1"/>
  <c r="C22" i="347" s="1"/>
  <c r="S282" i="1"/>
  <c r="C21" i="347" s="1"/>
  <c r="R282" i="1"/>
  <c r="K282" i="1"/>
  <c r="C15" i="347" s="1"/>
  <c r="J282" i="1"/>
  <c r="C14" i="347" s="1"/>
  <c r="I282" i="1"/>
  <c r="C13" i="347" s="1"/>
  <c r="H282" i="1"/>
  <c r="AB281" i="1"/>
  <c r="C33" i="346" s="1"/>
  <c r="AA281" i="1"/>
  <c r="C32" i="346" s="1"/>
  <c r="Z281" i="1"/>
  <c r="C31" i="346" s="1"/>
  <c r="Y281" i="1"/>
  <c r="C30" i="346" s="1"/>
  <c r="X281" i="1"/>
  <c r="V281" i="1"/>
  <c r="C24" i="346" s="1"/>
  <c r="U281" i="1"/>
  <c r="C23" i="346" s="1"/>
  <c r="T281" i="1"/>
  <c r="C22" i="346" s="1"/>
  <c r="S281" i="1"/>
  <c r="C21" i="346" s="1"/>
  <c r="R281" i="1"/>
  <c r="K281" i="1"/>
  <c r="C15" i="346" s="1"/>
  <c r="J281" i="1"/>
  <c r="C14" i="346" s="1"/>
  <c r="I281" i="1"/>
  <c r="C13" i="346" s="1"/>
  <c r="H281" i="1"/>
  <c r="AI280" i="1"/>
  <c r="B5" i="345" s="1"/>
  <c r="AB280" i="1"/>
  <c r="C33" i="345" s="1"/>
  <c r="AA280" i="1"/>
  <c r="C32" i="345" s="1"/>
  <c r="Z280" i="1"/>
  <c r="C31" i="345" s="1"/>
  <c r="Y280" i="1"/>
  <c r="C30" i="345" s="1"/>
  <c r="X280" i="1"/>
  <c r="W280" i="1"/>
  <c r="V280" i="1"/>
  <c r="C24" i="345" s="1"/>
  <c r="U280" i="1"/>
  <c r="C23" i="345" s="1"/>
  <c r="T280" i="1"/>
  <c r="C22" i="345" s="1"/>
  <c r="S280" i="1"/>
  <c r="C21" i="345" s="1"/>
  <c r="R280" i="1"/>
  <c r="C20" i="345" s="1"/>
  <c r="O280" i="1"/>
  <c r="K280" i="1"/>
  <c r="C15" i="345" s="1"/>
  <c r="J280" i="1"/>
  <c r="C14" i="345" s="1"/>
  <c r="I280" i="1"/>
  <c r="C13" i="345" s="1"/>
  <c r="H280" i="1"/>
  <c r="C12" i="345" s="1"/>
  <c r="AI279" i="1"/>
  <c r="B5" i="344" s="1"/>
  <c r="AH279" i="1"/>
  <c r="AG279" i="1"/>
  <c r="AB279" i="1"/>
  <c r="C33" i="344" s="1"/>
  <c r="AA279" i="1"/>
  <c r="C32" i="344" s="1"/>
  <c r="Z279" i="1"/>
  <c r="C31" i="344" s="1"/>
  <c r="Y279" i="1"/>
  <c r="C30" i="344" s="1"/>
  <c r="X279" i="1"/>
  <c r="W279" i="1"/>
  <c r="V279" i="1"/>
  <c r="C24" i="344" s="1"/>
  <c r="U279" i="1"/>
  <c r="C23" i="344" s="1"/>
  <c r="T279" i="1"/>
  <c r="C22" i="344" s="1"/>
  <c r="S279" i="1"/>
  <c r="C21" i="344" s="1"/>
  <c r="R279" i="1"/>
  <c r="C20" i="344" s="1"/>
  <c r="O279" i="1"/>
  <c r="B4" i="344" s="1"/>
  <c r="L279" i="1"/>
  <c r="Q279" i="1" s="1"/>
  <c r="K279" i="1"/>
  <c r="C15" i="344" s="1"/>
  <c r="J279" i="1"/>
  <c r="C14" i="344" s="1"/>
  <c r="I279" i="1"/>
  <c r="C13" i="344" s="1"/>
  <c r="H279" i="1"/>
  <c r="C12" i="344" s="1"/>
  <c r="B279" i="1"/>
  <c r="AB278" i="1"/>
  <c r="C33" i="343" s="1"/>
  <c r="AA278" i="1"/>
  <c r="C32" i="343" s="1"/>
  <c r="Z278" i="1"/>
  <c r="C31" i="343" s="1"/>
  <c r="Y278" i="1"/>
  <c r="C30" i="343" s="1"/>
  <c r="X278" i="1"/>
  <c r="V278" i="1"/>
  <c r="C24" i="343" s="1"/>
  <c r="U278" i="1"/>
  <c r="C23" i="343" s="1"/>
  <c r="T278" i="1"/>
  <c r="C22" i="343" s="1"/>
  <c r="S278" i="1"/>
  <c r="C21" i="343" s="1"/>
  <c r="R278" i="1"/>
  <c r="L278" i="1"/>
  <c r="Q278" i="1" s="1"/>
  <c r="K278" i="1"/>
  <c r="C15" i="343" s="1"/>
  <c r="J278" i="1"/>
  <c r="C14" i="343" s="1"/>
  <c r="I278" i="1"/>
  <c r="C13" i="343" s="1"/>
  <c r="H278" i="1"/>
  <c r="C12" i="343" s="1"/>
  <c r="AH277" i="1"/>
  <c r="AG277" i="1"/>
  <c r="AB277" i="1"/>
  <c r="C33" i="342" s="1"/>
  <c r="AA277" i="1"/>
  <c r="C32" i="342" s="1"/>
  <c r="Z277" i="1"/>
  <c r="C31" i="342" s="1"/>
  <c r="Y277" i="1"/>
  <c r="C30" i="342" s="1"/>
  <c r="X277" i="1"/>
  <c r="W277" i="1"/>
  <c r="V277" i="1"/>
  <c r="C24" i="342" s="1"/>
  <c r="U277" i="1"/>
  <c r="C23" i="342" s="1"/>
  <c r="T277" i="1"/>
  <c r="C22" i="342" s="1"/>
  <c r="S277" i="1"/>
  <c r="C21" i="342" s="1"/>
  <c r="R277" i="1"/>
  <c r="C20" i="342" s="1"/>
  <c r="Q277" i="1"/>
  <c r="L277" i="1"/>
  <c r="K277" i="1"/>
  <c r="C15" i="342" s="1"/>
  <c r="J277" i="1"/>
  <c r="C14" i="342" s="1"/>
  <c r="I277" i="1"/>
  <c r="C13" i="342" s="1"/>
  <c r="H277" i="1"/>
  <c r="C12" i="342" s="1"/>
  <c r="B277" i="1"/>
  <c r="AE276" i="1"/>
  <c r="AB276" i="1"/>
  <c r="C33" i="341" s="1"/>
  <c r="AA276" i="1"/>
  <c r="C32" i="341" s="1"/>
  <c r="Z276" i="1"/>
  <c r="C31" i="341" s="1"/>
  <c r="Y276" i="1"/>
  <c r="C30" i="341" s="1"/>
  <c r="X276" i="1"/>
  <c r="W276" i="1"/>
  <c r="C25" i="341" s="1"/>
  <c r="V276" i="1"/>
  <c r="C24" i="341" s="1"/>
  <c r="U276" i="1"/>
  <c r="C23" i="341" s="1"/>
  <c r="T276" i="1"/>
  <c r="C22" i="341" s="1"/>
  <c r="S276" i="1"/>
  <c r="C21" i="341" s="1"/>
  <c r="R276" i="1"/>
  <c r="C20" i="341" s="1"/>
  <c r="Q276" i="1"/>
  <c r="L276" i="1"/>
  <c r="K276" i="1"/>
  <c r="C15" i="341" s="1"/>
  <c r="J276" i="1"/>
  <c r="C14" i="341" s="1"/>
  <c r="I276" i="1"/>
  <c r="C13" i="341" s="1"/>
  <c r="H276" i="1"/>
  <c r="C12" i="341" s="1"/>
  <c r="AG275" i="1"/>
  <c r="AB275" i="1"/>
  <c r="C33" i="340" s="1"/>
  <c r="AA275" i="1"/>
  <c r="C32" i="340" s="1"/>
  <c r="Z275" i="1"/>
  <c r="C31" i="340" s="1"/>
  <c r="Y275" i="1"/>
  <c r="C30" i="340" s="1"/>
  <c r="X275" i="1"/>
  <c r="V275" i="1"/>
  <c r="C24" i="340" s="1"/>
  <c r="U275" i="1"/>
  <c r="C23" i="340" s="1"/>
  <c r="T275" i="1"/>
  <c r="C22" i="340" s="1"/>
  <c r="S275" i="1"/>
  <c r="C21" i="340" s="1"/>
  <c r="R275" i="1"/>
  <c r="C20" i="340" s="1"/>
  <c r="L275" i="1"/>
  <c r="Q275" i="1" s="1"/>
  <c r="K275" i="1"/>
  <c r="C15" i="340" s="1"/>
  <c r="J275" i="1"/>
  <c r="C14" i="340" s="1"/>
  <c r="I275" i="1"/>
  <c r="C13" i="340" s="1"/>
  <c r="H275" i="1"/>
  <c r="C12" i="340" s="1"/>
  <c r="AH274" i="1"/>
  <c r="B7" i="339" s="1"/>
  <c r="AG274" i="1"/>
  <c r="B6" i="339" s="1"/>
  <c r="AC274" i="1"/>
  <c r="AB274" i="1"/>
  <c r="C33" i="339" s="1"/>
  <c r="AA274" i="1"/>
  <c r="C32" i="339" s="1"/>
  <c r="Z274" i="1"/>
  <c r="C31" i="339" s="1"/>
  <c r="Y274" i="1"/>
  <c r="C30" i="339" s="1"/>
  <c r="X274" i="1"/>
  <c r="C29" i="339" s="1"/>
  <c r="V274" i="1"/>
  <c r="C24" i="339" s="1"/>
  <c r="U274" i="1"/>
  <c r="C23" i="339" s="1"/>
  <c r="T274" i="1"/>
  <c r="C22" i="339" s="1"/>
  <c r="S274" i="1"/>
  <c r="R274" i="1"/>
  <c r="C20" i="339" s="1"/>
  <c r="K274" i="1"/>
  <c r="C15" i="339" s="1"/>
  <c r="J274" i="1"/>
  <c r="C14" i="339" s="1"/>
  <c r="I274" i="1"/>
  <c r="H274" i="1"/>
  <c r="C12" i="339" s="1"/>
  <c r="B274" i="1"/>
  <c r="AE273" i="1"/>
  <c r="AB273" i="1"/>
  <c r="C33" i="338" s="1"/>
  <c r="AA273" i="1"/>
  <c r="C32" i="338" s="1"/>
  <c r="Z273" i="1"/>
  <c r="C31" i="338" s="1"/>
  <c r="Y273" i="1"/>
  <c r="X273" i="1"/>
  <c r="C29" i="338" s="1"/>
  <c r="W273" i="1"/>
  <c r="C25" i="338" s="1"/>
  <c r="V273" i="1"/>
  <c r="C24" i="338" s="1"/>
  <c r="U273" i="1"/>
  <c r="C23" i="338" s="1"/>
  <c r="T273" i="1"/>
  <c r="C22" i="338" s="1"/>
  <c r="S273" i="1"/>
  <c r="C21" i="338" s="1"/>
  <c r="R273" i="1"/>
  <c r="C20" i="338" s="1"/>
  <c r="K273" i="1"/>
  <c r="C15" i="338" s="1"/>
  <c r="J273" i="1"/>
  <c r="C14" i="338" s="1"/>
  <c r="I273" i="1"/>
  <c r="C13" i="338" s="1"/>
  <c r="H273" i="1"/>
  <c r="C12" i="338" s="1"/>
  <c r="AB272" i="1"/>
  <c r="C33" i="337" s="1"/>
  <c r="AA272" i="1"/>
  <c r="C32" i="337" s="1"/>
  <c r="Z272" i="1"/>
  <c r="C31" i="337" s="1"/>
  <c r="Y272" i="1"/>
  <c r="C30" i="337" s="1"/>
  <c r="X272" i="1"/>
  <c r="C29" i="337" s="1"/>
  <c r="V272" i="1"/>
  <c r="C24" i="337" s="1"/>
  <c r="U272" i="1"/>
  <c r="C23" i="337" s="1"/>
  <c r="T272" i="1"/>
  <c r="C22" i="337" s="1"/>
  <c r="S272" i="1"/>
  <c r="C21" i="337" s="1"/>
  <c r="R272" i="1"/>
  <c r="L272" i="1"/>
  <c r="Q272" i="1" s="1"/>
  <c r="K272" i="1"/>
  <c r="C15" i="337" s="1"/>
  <c r="J272" i="1"/>
  <c r="C14" i="337" s="1"/>
  <c r="I272" i="1"/>
  <c r="C13" i="337" s="1"/>
  <c r="H272" i="1"/>
  <c r="C12" i="337" s="1"/>
  <c r="AG271" i="1"/>
  <c r="AB271" i="1"/>
  <c r="C33" i="336" s="1"/>
  <c r="AA271" i="1"/>
  <c r="Z271" i="1"/>
  <c r="C31" i="336" s="1"/>
  <c r="Y271" i="1"/>
  <c r="C30" i="336" s="1"/>
  <c r="X271" i="1"/>
  <c r="C29" i="336" s="1"/>
  <c r="V271" i="1"/>
  <c r="C24" i="336" s="1"/>
  <c r="U271" i="1"/>
  <c r="C23" i="336" s="1"/>
  <c r="T271" i="1"/>
  <c r="C22" i="336" s="1"/>
  <c r="S271" i="1"/>
  <c r="C21" i="336" s="1"/>
  <c r="R271" i="1"/>
  <c r="K271" i="1"/>
  <c r="C15" i="336" s="1"/>
  <c r="J271" i="1"/>
  <c r="C14" i="336" s="1"/>
  <c r="I271" i="1"/>
  <c r="C13" i="336" s="1"/>
  <c r="H271" i="1"/>
  <c r="AG270" i="1"/>
  <c r="B6" i="335" s="1"/>
  <c r="AB270" i="1"/>
  <c r="C33" i="335" s="1"/>
  <c r="AA270" i="1"/>
  <c r="C32" i="335" s="1"/>
  <c r="Z270" i="1"/>
  <c r="Y270" i="1"/>
  <c r="C30" i="335" s="1"/>
  <c r="X270" i="1"/>
  <c r="C29" i="335" s="1"/>
  <c r="V270" i="1"/>
  <c r="C24" i="335" s="1"/>
  <c r="U270" i="1"/>
  <c r="C23" i="335" s="1"/>
  <c r="T270" i="1"/>
  <c r="C22" i="335" s="1"/>
  <c r="S270" i="1"/>
  <c r="C21" i="335" s="1"/>
  <c r="R270" i="1"/>
  <c r="Q270" i="1"/>
  <c r="L270" i="1"/>
  <c r="K270" i="1"/>
  <c r="C15" i="335" s="1"/>
  <c r="J270" i="1"/>
  <c r="C14" i="335" s="1"/>
  <c r="I270" i="1"/>
  <c r="C13" i="335" s="1"/>
  <c r="H270" i="1"/>
  <c r="C12" i="335" s="1"/>
  <c r="B270" i="1"/>
  <c r="AH270" i="1" s="1"/>
  <c r="AB269" i="1"/>
  <c r="C33" i="334" s="1"/>
  <c r="AA269" i="1"/>
  <c r="C32" i="334" s="1"/>
  <c r="Z269" i="1"/>
  <c r="C31" i="334" s="1"/>
  <c r="Y269" i="1"/>
  <c r="C30" i="334" s="1"/>
  <c r="X269" i="1"/>
  <c r="C29" i="334" s="1"/>
  <c r="V269" i="1"/>
  <c r="C24" i="334" s="1"/>
  <c r="U269" i="1"/>
  <c r="C23" i="334" s="1"/>
  <c r="T269" i="1"/>
  <c r="C22" i="334" s="1"/>
  <c r="S269" i="1"/>
  <c r="C21" i="334" s="1"/>
  <c r="R269" i="1"/>
  <c r="K269" i="1"/>
  <c r="C15" i="334" s="1"/>
  <c r="J269" i="1"/>
  <c r="C14" i="334" s="1"/>
  <c r="I269" i="1"/>
  <c r="C13" i="334" s="1"/>
  <c r="H269" i="1"/>
  <c r="AB268" i="1"/>
  <c r="C33" i="333" s="1"/>
  <c r="AA268" i="1"/>
  <c r="C32" i="333" s="1"/>
  <c r="Z268" i="1"/>
  <c r="C31" i="333" s="1"/>
  <c r="Y268" i="1"/>
  <c r="X268" i="1"/>
  <c r="C29" i="333" s="1"/>
  <c r="V268" i="1"/>
  <c r="C24" i="333" s="1"/>
  <c r="U268" i="1"/>
  <c r="C23" i="333" s="1"/>
  <c r="T268" i="1"/>
  <c r="C22" i="333" s="1"/>
  <c r="S268" i="1"/>
  <c r="C21" i="333" s="1"/>
  <c r="R268" i="1"/>
  <c r="K268" i="1"/>
  <c r="C15" i="333" s="1"/>
  <c r="J268" i="1"/>
  <c r="C14" i="333" s="1"/>
  <c r="I268" i="1"/>
  <c r="C13" i="333" s="1"/>
  <c r="H268" i="1"/>
  <c r="AB267" i="1"/>
  <c r="C33" i="332" s="1"/>
  <c r="AA267" i="1"/>
  <c r="C32" i="332" s="1"/>
  <c r="Z267" i="1"/>
  <c r="C31" i="332" s="1"/>
  <c r="Y267" i="1"/>
  <c r="C30" i="332" s="1"/>
  <c r="X267" i="1"/>
  <c r="V267" i="1"/>
  <c r="C24" i="332" s="1"/>
  <c r="U267" i="1"/>
  <c r="C23" i="332" s="1"/>
  <c r="T267" i="1"/>
  <c r="C22" i="332" s="1"/>
  <c r="S267" i="1"/>
  <c r="C21" i="332" s="1"/>
  <c r="R267" i="1"/>
  <c r="O267" i="1"/>
  <c r="K267" i="1"/>
  <c r="C15" i="332" s="1"/>
  <c r="J267" i="1"/>
  <c r="C14" i="332" s="1"/>
  <c r="I267" i="1"/>
  <c r="C13" i="332" s="1"/>
  <c r="H267" i="1"/>
  <c r="AI266" i="1"/>
  <c r="B5" i="331" s="1"/>
  <c r="AG266" i="1"/>
  <c r="AB266" i="1"/>
  <c r="C33" i="331" s="1"/>
  <c r="AA266" i="1"/>
  <c r="C32" i="331" s="1"/>
  <c r="Z266" i="1"/>
  <c r="C31" i="331" s="1"/>
  <c r="Y266" i="1"/>
  <c r="C30" i="331" s="1"/>
  <c r="X266" i="1"/>
  <c r="C29" i="331" s="1"/>
  <c r="W266" i="1"/>
  <c r="V266" i="1"/>
  <c r="C24" i="331" s="1"/>
  <c r="U266" i="1"/>
  <c r="C23" i="331" s="1"/>
  <c r="T266" i="1"/>
  <c r="C22" i="331" s="1"/>
  <c r="S266" i="1"/>
  <c r="C21" i="331" s="1"/>
  <c r="R266" i="1"/>
  <c r="C20" i="331" s="1"/>
  <c r="O266" i="1"/>
  <c r="B4" i="331" s="1"/>
  <c r="K266" i="1"/>
  <c r="C15" i="331" s="1"/>
  <c r="J266" i="1"/>
  <c r="C14" i="331" s="1"/>
  <c r="I266" i="1"/>
  <c r="C13" i="331" s="1"/>
  <c r="H266" i="1"/>
  <c r="C12" i="331" s="1"/>
  <c r="B266" i="1"/>
  <c r="AH266" i="1" s="1"/>
  <c r="B7" i="331" s="1"/>
  <c r="AB265" i="1"/>
  <c r="C33" i="330" s="1"/>
  <c r="AA265" i="1"/>
  <c r="C32" i="330" s="1"/>
  <c r="Z265" i="1"/>
  <c r="C31" i="330" s="1"/>
  <c r="Y265" i="1"/>
  <c r="C30" i="330" s="1"/>
  <c r="X265" i="1"/>
  <c r="W265" i="1"/>
  <c r="V265" i="1"/>
  <c r="C24" i="330" s="1"/>
  <c r="U265" i="1"/>
  <c r="C23" i="330" s="1"/>
  <c r="T265" i="1"/>
  <c r="C22" i="330" s="1"/>
  <c r="S265" i="1"/>
  <c r="C21" i="330" s="1"/>
  <c r="R265" i="1"/>
  <c r="C20" i="330" s="1"/>
  <c r="K265" i="1"/>
  <c r="C15" i="330" s="1"/>
  <c r="J265" i="1"/>
  <c r="C14" i="330" s="1"/>
  <c r="I265" i="1"/>
  <c r="C13" i="330" s="1"/>
  <c r="H265" i="1"/>
  <c r="C12" i="330" s="1"/>
  <c r="AG264" i="1"/>
  <c r="AB264" i="1"/>
  <c r="C33" i="329" s="1"/>
  <c r="AA264" i="1"/>
  <c r="C32" i="329" s="1"/>
  <c r="Z264" i="1"/>
  <c r="C31" i="329" s="1"/>
  <c r="Y264" i="1"/>
  <c r="C30" i="329" s="1"/>
  <c r="X264" i="1"/>
  <c r="V264" i="1"/>
  <c r="C24" i="329" s="1"/>
  <c r="U264" i="1"/>
  <c r="C23" i="329" s="1"/>
  <c r="T264" i="1"/>
  <c r="C22" i="329" s="1"/>
  <c r="S264" i="1"/>
  <c r="C21" i="329" s="1"/>
  <c r="R264" i="1"/>
  <c r="K264" i="1"/>
  <c r="C15" i="329" s="1"/>
  <c r="J264" i="1"/>
  <c r="C14" i="329" s="1"/>
  <c r="I264" i="1"/>
  <c r="C13" i="329" s="1"/>
  <c r="H264" i="1"/>
  <c r="AG263" i="1"/>
  <c r="B6" i="328" s="1"/>
  <c r="AB263" i="1"/>
  <c r="C33" i="328" s="1"/>
  <c r="AA263" i="1"/>
  <c r="C32" i="328" s="1"/>
  <c r="Z263" i="1"/>
  <c r="C31" i="328" s="1"/>
  <c r="Y263" i="1"/>
  <c r="C30" i="328" s="1"/>
  <c r="X263" i="1"/>
  <c r="V263" i="1"/>
  <c r="C24" i="328" s="1"/>
  <c r="U263" i="1"/>
  <c r="C23" i="328" s="1"/>
  <c r="T263" i="1"/>
  <c r="C22" i="328" s="1"/>
  <c r="S263" i="1"/>
  <c r="C21" i="328" s="1"/>
  <c r="R263" i="1"/>
  <c r="C20" i="328" s="1"/>
  <c r="L263" i="1"/>
  <c r="Q263" i="1" s="1"/>
  <c r="K263" i="1"/>
  <c r="C15" i="328" s="1"/>
  <c r="J263" i="1"/>
  <c r="C14" i="328" s="1"/>
  <c r="I263" i="1"/>
  <c r="C13" i="328" s="1"/>
  <c r="H263" i="1"/>
  <c r="C12" i="328" s="1"/>
  <c r="AG262" i="1"/>
  <c r="B6" i="327" s="1"/>
  <c r="AB262" i="1"/>
  <c r="C33" i="327" s="1"/>
  <c r="AA262" i="1"/>
  <c r="C32" i="327" s="1"/>
  <c r="Z262" i="1"/>
  <c r="C31" i="327" s="1"/>
  <c r="Y262" i="1"/>
  <c r="C30" i="327" s="1"/>
  <c r="X262" i="1"/>
  <c r="V262" i="1"/>
  <c r="C24" i="327" s="1"/>
  <c r="U262" i="1"/>
  <c r="C23" i="327" s="1"/>
  <c r="T262" i="1"/>
  <c r="S262" i="1"/>
  <c r="C21" i="327" s="1"/>
  <c r="R262" i="1"/>
  <c r="C20" i="327" s="1"/>
  <c r="L262" i="1"/>
  <c r="Q262" i="1" s="1"/>
  <c r="K262" i="1"/>
  <c r="C15" i="327" s="1"/>
  <c r="J262" i="1"/>
  <c r="C14" i="327" s="1"/>
  <c r="I262" i="1"/>
  <c r="C13" i="327" s="1"/>
  <c r="H262" i="1"/>
  <c r="C12" i="327" s="1"/>
  <c r="B262" i="1"/>
  <c r="AH262" i="1" s="1"/>
  <c r="B7" i="327" s="1"/>
  <c r="AH261" i="1"/>
  <c r="B7" i="326" s="1"/>
  <c r="AG261" i="1"/>
  <c r="B6" i="326" s="1"/>
  <c r="AB261" i="1"/>
  <c r="C33" i="326" s="1"/>
  <c r="AA261" i="1"/>
  <c r="C32" i="326" s="1"/>
  <c r="Z261" i="1"/>
  <c r="C31" i="326" s="1"/>
  <c r="Y261" i="1"/>
  <c r="C30" i="326" s="1"/>
  <c r="X261" i="1"/>
  <c r="V261" i="1"/>
  <c r="C24" i="326" s="1"/>
  <c r="U261" i="1"/>
  <c r="C23" i="326" s="1"/>
  <c r="T261" i="1"/>
  <c r="S261" i="1"/>
  <c r="C21" i="326" s="1"/>
  <c r="R261" i="1"/>
  <c r="C20" i="326" s="1"/>
  <c r="K261" i="1"/>
  <c r="C15" i="326" s="1"/>
  <c r="J261" i="1"/>
  <c r="C14" i="326" s="1"/>
  <c r="I261" i="1"/>
  <c r="C13" i="326" s="1"/>
  <c r="H261" i="1"/>
  <c r="C12" i="326" s="1"/>
  <c r="B261" i="1"/>
  <c r="AB260" i="1"/>
  <c r="C33" i="325" s="1"/>
  <c r="AA260" i="1"/>
  <c r="C32" i="325" s="1"/>
  <c r="Z260" i="1"/>
  <c r="C31" i="325" s="1"/>
  <c r="Y260" i="1"/>
  <c r="C30" i="325" s="1"/>
  <c r="X260" i="1"/>
  <c r="V260" i="1"/>
  <c r="C24" i="325" s="1"/>
  <c r="U260" i="1"/>
  <c r="C23" i="325" s="1"/>
  <c r="T260" i="1"/>
  <c r="S260" i="1"/>
  <c r="C21" i="325" s="1"/>
  <c r="R260" i="1"/>
  <c r="C20" i="325" s="1"/>
  <c r="L260" i="1"/>
  <c r="Q260" i="1" s="1"/>
  <c r="K260" i="1"/>
  <c r="C15" i="325" s="1"/>
  <c r="J260" i="1"/>
  <c r="C14" i="325" s="1"/>
  <c r="I260" i="1"/>
  <c r="C13" i="325" s="1"/>
  <c r="H260" i="1"/>
  <c r="C12" i="325" s="1"/>
  <c r="AB259" i="1"/>
  <c r="C33" i="324" s="1"/>
  <c r="AA259" i="1"/>
  <c r="C32" i="324" s="1"/>
  <c r="Z259" i="1"/>
  <c r="C31" i="324" s="1"/>
  <c r="Y259" i="1"/>
  <c r="X259" i="1"/>
  <c r="C29" i="324" s="1"/>
  <c r="V259" i="1"/>
  <c r="C24" i="324" s="1"/>
  <c r="U259" i="1"/>
  <c r="C23" i="324" s="1"/>
  <c r="T259" i="1"/>
  <c r="C22" i="324" s="1"/>
  <c r="S259" i="1"/>
  <c r="C21" i="324" s="1"/>
  <c r="R259" i="1"/>
  <c r="C20" i="324" s="1"/>
  <c r="K259" i="1"/>
  <c r="C15" i="324" s="1"/>
  <c r="J259" i="1"/>
  <c r="C14" i="324" s="1"/>
  <c r="I259" i="1"/>
  <c r="H259" i="1"/>
  <c r="C12" i="324" s="1"/>
  <c r="AB258" i="1"/>
  <c r="C33" i="323" s="1"/>
  <c r="AA258" i="1"/>
  <c r="C32" i="323" s="1"/>
  <c r="Z258" i="1"/>
  <c r="C31" i="323" s="1"/>
  <c r="Y258" i="1"/>
  <c r="C30" i="323" s="1"/>
  <c r="X258" i="1"/>
  <c r="C29" i="323" s="1"/>
  <c r="V258" i="1"/>
  <c r="C24" i="323" s="1"/>
  <c r="U258" i="1"/>
  <c r="C23" i="323" s="1"/>
  <c r="T258" i="1"/>
  <c r="C22" i="323" s="1"/>
  <c r="S258" i="1"/>
  <c r="C21" i="323" s="1"/>
  <c r="R258" i="1"/>
  <c r="K258" i="1"/>
  <c r="C15" i="323" s="1"/>
  <c r="J258" i="1"/>
  <c r="C14" i="323" s="1"/>
  <c r="I258" i="1"/>
  <c r="C13" i="323" s="1"/>
  <c r="H258" i="1"/>
  <c r="C12" i="323" s="1"/>
  <c r="AH257" i="1"/>
  <c r="B7" i="322" s="1"/>
  <c r="AG257" i="1"/>
  <c r="AB257" i="1"/>
  <c r="C33" i="322" s="1"/>
  <c r="AA257" i="1"/>
  <c r="C32" i="322" s="1"/>
  <c r="Z257" i="1"/>
  <c r="C31" i="322" s="1"/>
  <c r="Y257" i="1"/>
  <c r="C30" i="322" s="1"/>
  <c r="X257" i="1"/>
  <c r="C29" i="322" s="1"/>
  <c r="V257" i="1"/>
  <c r="C24" i="322" s="1"/>
  <c r="U257" i="1"/>
  <c r="C23" i="322" s="1"/>
  <c r="T257" i="1"/>
  <c r="C22" i="322" s="1"/>
  <c r="S257" i="1"/>
  <c r="C21" i="322" s="1"/>
  <c r="R257" i="1"/>
  <c r="K257" i="1"/>
  <c r="C15" i="322" s="1"/>
  <c r="J257" i="1"/>
  <c r="C14" i="322" s="1"/>
  <c r="I257" i="1"/>
  <c r="C13" i="322" s="1"/>
  <c r="H257" i="1"/>
  <c r="B257" i="1"/>
  <c r="AG256" i="1"/>
  <c r="B6" i="321" s="1"/>
  <c r="AB256" i="1"/>
  <c r="C33" i="321" s="1"/>
  <c r="AA256" i="1"/>
  <c r="C32" i="321" s="1"/>
  <c r="Z256" i="1"/>
  <c r="C31" i="321" s="1"/>
  <c r="Y256" i="1"/>
  <c r="C30" i="321" s="1"/>
  <c r="X256" i="1"/>
  <c r="C29" i="321" s="1"/>
  <c r="V256" i="1"/>
  <c r="C24" i="321" s="1"/>
  <c r="U256" i="1"/>
  <c r="C23" i="321" s="1"/>
  <c r="T256" i="1"/>
  <c r="C22" i="321" s="1"/>
  <c r="S256" i="1"/>
  <c r="C21" i="321" s="1"/>
  <c r="R256" i="1"/>
  <c r="C20" i="321" s="1"/>
  <c r="K256" i="1"/>
  <c r="C15" i="321" s="1"/>
  <c r="J256" i="1"/>
  <c r="C14" i="321" s="1"/>
  <c r="I256" i="1"/>
  <c r="C13" i="321" s="1"/>
  <c r="H256" i="1"/>
  <c r="AI255" i="1"/>
  <c r="B5" i="320" s="1"/>
  <c r="AG255" i="1"/>
  <c r="B6" i="320" s="1"/>
  <c r="AB255" i="1"/>
  <c r="C33" i="320" s="1"/>
  <c r="AA255" i="1"/>
  <c r="C32" i="320" s="1"/>
  <c r="Z255" i="1"/>
  <c r="Y255" i="1"/>
  <c r="C30" i="320" s="1"/>
  <c r="X255" i="1"/>
  <c r="C29" i="320" s="1"/>
  <c r="V255" i="1"/>
  <c r="C24" i="320" s="1"/>
  <c r="U255" i="1"/>
  <c r="C23" i="320" s="1"/>
  <c r="T255" i="1"/>
  <c r="C22" i="320" s="1"/>
  <c r="S255" i="1"/>
  <c r="C21" i="320" s="1"/>
  <c r="R255" i="1"/>
  <c r="O255" i="1"/>
  <c r="B4" i="320" s="1"/>
  <c r="L255" i="1"/>
  <c r="Q255" i="1" s="1"/>
  <c r="K255" i="1"/>
  <c r="C15" i="320" s="1"/>
  <c r="J255" i="1"/>
  <c r="C14" i="320" s="1"/>
  <c r="I255" i="1"/>
  <c r="C13" i="320" s="1"/>
  <c r="H255" i="1"/>
  <c r="C12" i="320" s="1"/>
  <c r="B255" i="1"/>
  <c r="AH255" i="1" s="1"/>
  <c r="AB254" i="1"/>
  <c r="C33" i="319" s="1"/>
  <c r="AA254" i="1"/>
  <c r="C32" i="319" s="1"/>
  <c r="Z254" i="1"/>
  <c r="C31" i="319" s="1"/>
  <c r="Y254" i="1"/>
  <c r="C30" i="319" s="1"/>
  <c r="X254" i="1"/>
  <c r="C29" i="319" s="1"/>
  <c r="V254" i="1"/>
  <c r="C24" i="319" s="1"/>
  <c r="U254" i="1"/>
  <c r="C23" i="319" s="1"/>
  <c r="T254" i="1"/>
  <c r="C22" i="319" s="1"/>
  <c r="S254" i="1"/>
  <c r="C21" i="319" s="1"/>
  <c r="R254" i="1"/>
  <c r="L254" i="1"/>
  <c r="Q254" i="1" s="1"/>
  <c r="K254" i="1"/>
  <c r="C15" i="319" s="1"/>
  <c r="J254" i="1"/>
  <c r="C14" i="319" s="1"/>
  <c r="I254" i="1"/>
  <c r="C13" i="319" s="1"/>
  <c r="H254" i="1"/>
  <c r="C12" i="319" s="1"/>
  <c r="AC253" i="1"/>
  <c r="AB253" i="1"/>
  <c r="C33" i="318" s="1"/>
  <c r="AA253" i="1"/>
  <c r="C32" i="318" s="1"/>
  <c r="Z253" i="1"/>
  <c r="C31" i="318" s="1"/>
  <c r="Y253" i="1"/>
  <c r="C30" i="318" s="1"/>
  <c r="X253" i="1"/>
  <c r="C29" i="318" s="1"/>
  <c r="V253" i="1"/>
  <c r="C24" i="318" s="1"/>
  <c r="U253" i="1"/>
  <c r="C23" i="318" s="1"/>
  <c r="T253" i="1"/>
  <c r="C22" i="318" s="1"/>
  <c r="S253" i="1"/>
  <c r="C21" i="318" s="1"/>
  <c r="R253" i="1"/>
  <c r="K253" i="1"/>
  <c r="C15" i="318" s="1"/>
  <c r="J253" i="1"/>
  <c r="C14" i="318" s="1"/>
  <c r="I253" i="1"/>
  <c r="C13" i="318" s="1"/>
  <c r="H253" i="1"/>
  <c r="AH252" i="1"/>
  <c r="AG252" i="1"/>
  <c r="B6" i="317" s="1"/>
  <c r="AB252" i="1"/>
  <c r="C33" i="317" s="1"/>
  <c r="AA252" i="1"/>
  <c r="C32" i="317" s="1"/>
  <c r="Z252" i="1"/>
  <c r="C31" i="317" s="1"/>
  <c r="Y252" i="1"/>
  <c r="C30" i="317" s="1"/>
  <c r="X252" i="1"/>
  <c r="V252" i="1"/>
  <c r="C24" i="317" s="1"/>
  <c r="U252" i="1"/>
  <c r="C23" i="317" s="1"/>
  <c r="T252" i="1"/>
  <c r="C22" i="317" s="1"/>
  <c r="S252" i="1"/>
  <c r="C21" i="317" s="1"/>
  <c r="R252" i="1"/>
  <c r="K252" i="1"/>
  <c r="C15" i="317" s="1"/>
  <c r="J252" i="1"/>
  <c r="C14" i="317" s="1"/>
  <c r="I252" i="1"/>
  <c r="C13" i="317" s="1"/>
  <c r="H252" i="1"/>
  <c r="B252" i="1"/>
  <c r="AB251" i="1"/>
  <c r="C33" i="316" s="1"/>
  <c r="AA251" i="1"/>
  <c r="C32" i="316" s="1"/>
  <c r="Z251" i="1"/>
  <c r="C31" i="316" s="1"/>
  <c r="Y251" i="1"/>
  <c r="C30" i="316" s="1"/>
  <c r="X251" i="1"/>
  <c r="V251" i="1"/>
  <c r="C24" i="316" s="1"/>
  <c r="U251" i="1"/>
  <c r="C23" i="316" s="1"/>
  <c r="T251" i="1"/>
  <c r="C22" i="316" s="1"/>
  <c r="S251" i="1"/>
  <c r="C21" i="316" s="1"/>
  <c r="R251" i="1"/>
  <c r="K251" i="1"/>
  <c r="C15" i="316" s="1"/>
  <c r="J251" i="1"/>
  <c r="C14" i="316" s="1"/>
  <c r="I251" i="1"/>
  <c r="C13" i="316" s="1"/>
  <c r="H251" i="1"/>
  <c r="AB250" i="1"/>
  <c r="C33" i="315" s="1"/>
  <c r="AA250" i="1"/>
  <c r="C32" i="315" s="1"/>
  <c r="Z250" i="1"/>
  <c r="C31" i="315" s="1"/>
  <c r="Y250" i="1"/>
  <c r="C30" i="315" s="1"/>
  <c r="X250" i="1"/>
  <c r="W250" i="1"/>
  <c r="V250" i="1"/>
  <c r="C24" i="315" s="1"/>
  <c r="U250" i="1"/>
  <c r="C23" i="315" s="1"/>
  <c r="T250" i="1"/>
  <c r="C22" i="315" s="1"/>
  <c r="S250" i="1"/>
  <c r="C21" i="315" s="1"/>
  <c r="R250" i="1"/>
  <c r="C20" i="315" s="1"/>
  <c r="K250" i="1"/>
  <c r="C15" i="315" s="1"/>
  <c r="J250" i="1"/>
  <c r="C14" i="315" s="1"/>
  <c r="I250" i="1"/>
  <c r="C13" i="315" s="1"/>
  <c r="H250" i="1"/>
  <c r="C12" i="315" s="1"/>
  <c r="AG249" i="1"/>
  <c r="AB249" i="1"/>
  <c r="C33" i="314" s="1"/>
  <c r="AA249" i="1"/>
  <c r="C32" i="314" s="1"/>
  <c r="Z249" i="1"/>
  <c r="C31" i="314" s="1"/>
  <c r="Y249" i="1"/>
  <c r="C30" i="314" s="1"/>
  <c r="X249" i="1"/>
  <c r="V249" i="1"/>
  <c r="U249" i="1"/>
  <c r="C23" i="314" s="1"/>
  <c r="T249" i="1"/>
  <c r="C22" i="314" s="1"/>
  <c r="S249" i="1"/>
  <c r="C21" i="314" s="1"/>
  <c r="R249" i="1"/>
  <c r="C20" i="314" s="1"/>
  <c r="K249" i="1"/>
  <c r="C15" i="314" s="1"/>
  <c r="J249" i="1"/>
  <c r="C14" i="314" s="1"/>
  <c r="I249" i="1"/>
  <c r="C13" i="314" s="1"/>
  <c r="H249" i="1"/>
  <c r="AH248" i="1"/>
  <c r="B7" i="313" s="1"/>
  <c r="AG248" i="1"/>
  <c r="B6" i="313" s="1"/>
  <c r="AB248" i="1"/>
  <c r="C33" i="313" s="1"/>
  <c r="AA248" i="1"/>
  <c r="C32" i="313" s="1"/>
  <c r="Z248" i="1"/>
  <c r="C31" i="313" s="1"/>
  <c r="Y248" i="1"/>
  <c r="C30" i="313" s="1"/>
  <c r="X248" i="1"/>
  <c r="V248" i="1"/>
  <c r="C24" i="313" s="1"/>
  <c r="U248" i="1"/>
  <c r="C23" i="313" s="1"/>
  <c r="T248" i="1"/>
  <c r="C22" i="313" s="1"/>
  <c r="S248" i="1"/>
  <c r="C21" i="313" s="1"/>
  <c r="R248" i="1"/>
  <c r="C20" i="313" s="1"/>
  <c r="K248" i="1"/>
  <c r="J248" i="1"/>
  <c r="C14" i="313" s="1"/>
  <c r="I248" i="1"/>
  <c r="C13" i="313" s="1"/>
  <c r="H248" i="1"/>
  <c r="C12" i="313" s="1"/>
  <c r="B248" i="1"/>
  <c r="AB247" i="1"/>
  <c r="C33" i="312" s="1"/>
  <c r="AA247" i="1"/>
  <c r="C32" i="312" s="1"/>
  <c r="Z247" i="1"/>
  <c r="C31" i="312" s="1"/>
  <c r="Y247" i="1"/>
  <c r="C30" i="312" s="1"/>
  <c r="X247" i="1"/>
  <c r="W247" i="1"/>
  <c r="V247" i="1"/>
  <c r="C24" i="312" s="1"/>
  <c r="U247" i="1"/>
  <c r="C23" i="312" s="1"/>
  <c r="T247" i="1"/>
  <c r="C22" i="312" s="1"/>
  <c r="S247" i="1"/>
  <c r="C21" i="312" s="1"/>
  <c r="R247" i="1"/>
  <c r="C20" i="312" s="1"/>
  <c r="K247" i="1"/>
  <c r="C15" i="312" s="1"/>
  <c r="J247" i="1"/>
  <c r="C14" i="312" s="1"/>
  <c r="I247" i="1"/>
  <c r="C13" i="312" s="1"/>
  <c r="H247" i="1"/>
  <c r="C12" i="312" s="1"/>
  <c r="AB246" i="1"/>
  <c r="C33" i="311" s="1"/>
  <c r="AA246" i="1"/>
  <c r="C32" i="311" s="1"/>
  <c r="Z246" i="1"/>
  <c r="C31" i="311" s="1"/>
  <c r="Y246" i="1"/>
  <c r="C30" i="311" s="1"/>
  <c r="X246" i="1"/>
  <c r="V246" i="1"/>
  <c r="C24" i="311" s="1"/>
  <c r="U246" i="1"/>
  <c r="C23" i="311" s="1"/>
  <c r="T246" i="1"/>
  <c r="S246" i="1"/>
  <c r="C21" i="311" s="1"/>
  <c r="R246" i="1"/>
  <c r="C20" i="311" s="1"/>
  <c r="L246" i="1"/>
  <c r="Q246" i="1" s="1"/>
  <c r="K246" i="1"/>
  <c r="C15" i="311" s="1"/>
  <c r="J246" i="1"/>
  <c r="C14" i="311" s="1"/>
  <c r="I246" i="1"/>
  <c r="C13" i="311" s="1"/>
  <c r="H246" i="1"/>
  <c r="C12" i="311" s="1"/>
  <c r="AI245" i="1"/>
  <c r="AH245" i="1"/>
  <c r="B7" i="310" s="1"/>
  <c r="AG245" i="1"/>
  <c r="AE245" i="1"/>
  <c r="AB245" i="1"/>
  <c r="C33" i="310" s="1"/>
  <c r="AA245" i="1"/>
  <c r="C32" i="310" s="1"/>
  <c r="Z245" i="1"/>
  <c r="C31" i="310" s="1"/>
  <c r="Y245" i="1"/>
  <c r="X245" i="1"/>
  <c r="C29" i="310" s="1"/>
  <c r="W245" i="1"/>
  <c r="C25" i="310" s="1"/>
  <c r="V245" i="1"/>
  <c r="C24" i="310" s="1"/>
  <c r="U245" i="1"/>
  <c r="C23" i="310" s="1"/>
  <c r="T245" i="1"/>
  <c r="C22" i="310" s="1"/>
  <c r="S245" i="1"/>
  <c r="C21" i="310" s="1"/>
  <c r="R245" i="1"/>
  <c r="C20" i="310" s="1"/>
  <c r="O245" i="1"/>
  <c r="K245" i="1"/>
  <c r="C15" i="310" s="1"/>
  <c r="J245" i="1"/>
  <c r="C14" i="310" s="1"/>
  <c r="I245" i="1"/>
  <c r="C13" i="310" s="1"/>
  <c r="H245" i="1"/>
  <c r="C12" i="310" s="1"/>
  <c r="B245" i="1"/>
  <c r="AI244" i="1"/>
  <c r="B5" i="309" s="1"/>
  <c r="AH244" i="1"/>
  <c r="B7" i="309" s="1"/>
  <c r="AG244" i="1"/>
  <c r="B6" i="309" s="1"/>
  <c r="AF244" i="1"/>
  <c r="AC244" i="1"/>
  <c r="C34" i="309" s="1"/>
  <c r="AB244" i="1"/>
  <c r="C33" i="309" s="1"/>
  <c r="AA244" i="1"/>
  <c r="C32" i="309" s="1"/>
  <c r="Z244" i="1"/>
  <c r="C31" i="309" s="1"/>
  <c r="Y244" i="1"/>
  <c r="C30" i="309" s="1"/>
  <c r="X244" i="1"/>
  <c r="C29" i="309" s="1"/>
  <c r="W244" i="1"/>
  <c r="V244" i="1"/>
  <c r="C24" i="309" s="1"/>
  <c r="U244" i="1"/>
  <c r="C23" i="309" s="1"/>
  <c r="T244" i="1"/>
  <c r="C22" i="309" s="1"/>
  <c r="S244" i="1"/>
  <c r="C21" i="309" s="1"/>
  <c r="R244" i="1"/>
  <c r="C20" i="309" s="1"/>
  <c r="O244" i="1"/>
  <c r="B4" i="309" s="1"/>
  <c r="K244" i="1"/>
  <c r="C15" i="309" s="1"/>
  <c r="J244" i="1"/>
  <c r="C14" i="309" s="1"/>
  <c r="I244" i="1"/>
  <c r="H244" i="1"/>
  <c r="C12" i="309" s="1"/>
  <c r="B244" i="1"/>
  <c r="AB243" i="1"/>
  <c r="C33" i="308" s="1"/>
  <c r="AA243" i="1"/>
  <c r="C32" i="308" s="1"/>
  <c r="Z243" i="1"/>
  <c r="C31" i="308" s="1"/>
  <c r="Y243" i="1"/>
  <c r="X243" i="1"/>
  <c r="C29" i="308" s="1"/>
  <c r="V243" i="1"/>
  <c r="C24" i="308" s="1"/>
  <c r="U243" i="1"/>
  <c r="C23" i="308" s="1"/>
  <c r="T243" i="1"/>
  <c r="C22" i="308" s="1"/>
  <c r="S243" i="1"/>
  <c r="C21" i="308" s="1"/>
  <c r="R243" i="1"/>
  <c r="C20" i="308" s="1"/>
  <c r="K243" i="1"/>
  <c r="C15" i="308" s="1"/>
  <c r="J243" i="1"/>
  <c r="C14" i="308" s="1"/>
  <c r="I243" i="1"/>
  <c r="H243" i="1"/>
  <c r="C12" i="308" s="1"/>
  <c r="AC242" i="1"/>
  <c r="AB242" i="1"/>
  <c r="C33" i="307" s="1"/>
  <c r="AA242" i="1"/>
  <c r="C32" i="307" s="1"/>
  <c r="Z242" i="1"/>
  <c r="C31" i="307" s="1"/>
  <c r="Y242" i="1"/>
  <c r="C30" i="307" s="1"/>
  <c r="X242" i="1"/>
  <c r="C29" i="307" s="1"/>
  <c r="V242" i="1"/>
  <c r="C24" i="307" s="1"/>
  <c r="U242" i="1"/>
  <c r="C23" i="307" s="1"/>
  <c r="T242" i="1"/>
  <c r="C22" i="307" s="1"/>
  <c r="S242" i="1"/>
  <c r="C21" i="307" s="1"/>
  <c r="R242" i="1"/>
  <c r="L242" i="1"/>
  <c r="Q242" i="1" s="1"/>
  <c r="K242" i="1"/>
  <c r="C15" i="307" s="1"/>
  <c r="J242" i="1"/>
  <c r="C14" i="307" s="1"/>
  <c r="I242" i="1"/>
  <c r="C13" i="307" s="1"/>
  <c r="H242" i="1"/>
  <c r="C12" i="307" s="1"/>
  <c r="AG241" i="1"/>
  <c r="AB241" i="1"/>
  <c r="C33" i="306" s="1"/>
  <c r="AA241" i="1"/>
  <c r="C32" i="306" s="1"/>
  <c r="Z241" i="1"/>
  <c r="C31" i="306" s="1"/>
  <c r="Y241" i="1"/>
  <c r="C30" i="306" s="1"/>
  <c r="X241" i="1"/>
  <c r="C29" i="306" s="1"/>
  <c r="V241" i="1"/>
  <c r="C24" i="306" s="1"/>
  <c r="U241" i="1"/>
  <c r="C23" i="306" s="1"/>
  <c r="T241" i="1"/>
  <c r="C22" i="306" s="1"/>
  <c r="S241" i="1"/>
  <c r="C21" i="306" s="1"/>
  <c r="R241" i="1"/>
  <c r="K241" i="1"/>
  <c r="C15" i="306" s="1"/>
  <c r="J241" i="1"/>
  <c r="C14" i="306" s="1"/>
  <c r="I241" i="1"/>
  <c r="C13" i="306" s="1"/>
  <c r="H241" i="1"/>
  <c r="AG240" i="1"/>
  <c r="B6" i="305" s="1"/>
  <c r="AB240" i="1"/>
  <c r="C33" i="305" s="1"/>
  <c r="AA240" i="1"/>
  <c r="C32" i="305" s="1"/>
  <c r="Z240" i="1"/>
  <c r="C31" i="305" s="1"/>
  <c r="Y240" i="1"/>
  <c r="C30" i="305" s="1"/>
  <c r="X240" i="1"/>
  <c r="C29" i="305" s="1"/>
  <c r="V240" i="1"/>
  <c r="C24" i="305" s="1"/>
  <c r="U240" i="1"/>
  <c r="C23" i="305" s="1"/>
  <c r="T240" i="1"/>
  <c r="C22" i="305" s="1"/>
  <c r="S240" i="1"/>
  <c r="C21" i="305" s="1"/>
  <c r="R240" i="1"/>
  <c r="K240" i="1"/>
  <c r="C15" i="305" s="1"/>
  <c r="J240" i="1"/>
  <c r="C14" i="305" s="1"/>
  <c r="I240" i="1"/>
  <c r="C13" i="305" s="1"/>
  <c r="H240" i="1"/>
  <c r="B240" i="1"/>
  <c r="AH240" i="1" s="1"/>
  <c r="AF239" i="1"/>
  <c r="AC239" i="1"/>
  <c r="C34" i="304" s="1"/>
  <c r="AB239" i="1"/>
  <c r="C33" i="304" s="1"/>
  <c r="AA239" i="1"/>
  <c r="C32" i="304" s="1"/>
  <c r="Z239" i="1"/>
  <c r="C31" i="304" s="1"/>
  <c r="Y239" i="1"/>
  <c r="C30" i="304" s="1"/>
  <c r="X239" i="1"/>
  <c r="C29" i="304" s="1"/>
  <c r="V239" i="1"/>
  <c r="C24" i="304" s="1"/>
  <c r="U239" i="1"/>
  <c r="C23" i="304" s="1"/>
  <c r="T239" i="1"/>
  <c r="C22" i="304" s="1"/>
  <c r="S239" i="1"/>
  <c r="C21" i="304" s="1"/>
  <c r="R239" i="1"/>
  <c r="K239" i="1"/>
  <c r="C15" i="304" s="1"/>
  <c r="J239" i="1"/>
  <c r="C14" i="304" s="1"/>
  <c r="I239" i="1"/>
  <c r="C13" i="304" s="1"/>
  <c r="H239" i="1"/>
  <c r="AB238" i="1"/>
  <c r="C33" i="303" s="1"/>
  <c r="AA238" i="1"/>
  <c r="C32" i="303" s="1"/>
  <c r="Z238" i="1"/>
  <c r="C31" i="303" s="1"/>
  <c r="Y238" i="1"/>
  <c r="X238" i="1"/>
  <c r="C29" i="303" s="1"/>
  <c r="V238" i="1"/>
  <c r="C24" i="303" s="1"/>
  <c r="U238" i="1"/>
  <c r="C23" i="303" s="1"/>
  <c r="T238" i="1"/>
  <c r="C22" i="303" s="1"/>
  <c r="S238" i="1"/>
  <c r="C21" i="303" s="1"/>
  <c r="R238" i="1"/>
  <c r="K238" i="1"/>
  <c r="C15" i="303" s="1"/>
  <c r="J238" i="1"/>
  <c r="C14" i="303" s="1"/>
  <c r="I238" i="1"/>
  <c r="C13" i="303" s="1"/>
  <c r="H238" i="1"/>
  <c r="AB237" i="1"/>
  <c r="C33" i="302" s="1"/>
  <c r="AA237" i="1"/>
  <c r="C32" i="302" s="1"/>
  <c r="Z237" i="1"/>
  <c r="C31" i="302" s="1"/>
  <c r="Y237" i="1"/>
  <c r="C30" i="302" s="1"/>
  <c r="X237" i="1"/>
  <c r="V237" i="1"/>
  <c r="C24" i="302" s="1"/>
  <c r="U237" i="1"/>
  <c r="C23" i="302" s="1"/>
  <c r="T237" i="1"/>
  <c r="C22" i="302" s="1"/>
  <c r="S237" i="1"/>
  <c r="C21" i="302" s="1"/>
  <c r="R237" i="1"/>
  <c r="K237" i="1"/>
  <c r="C15" i="302" s="1"/>
  <c r="J237" i="1"/>
  <c r="C14" i="302" s="1"/>
  <c r="I237" i="1"/>
  <c r="C13" i="302" s="1"/>
  <c r="H237" i="1"/>
  <c r="AG236" i="1"/>
  <c r="AB236" i="1"/>
  <c r="C33" i="301" s="1"/>
  <c r="AA236" i="1"/>
  <c r="C32" i="301" s="1"/>
  <c r="Z236" i="1"/>
  <c r="C31" i="301" s="1"/>
  <c r="Y236" i="1"/>
  <c r="C30" i="301" s="1"/>
  <c r="X236" i="1"/>
  <c r="C29" i="301" s="1"/>
  <c r="V236" i="1"/>
  <c r="C24" i="301" s="1"/>
  <c r="U236" i="1"/>
  <c r="C23" i="301" s="1"/>
  <c r="T236" i="1"/>
  <c r="C22" i="301" s="1"/>
  <c r="S236" i="1"/>
  <c r="R236" i="1"/>
  <c r="C20" i="301" s="1"/>
  <c r="K236" i="1"/>
  <c r="C15" i="301" s="1"/>
  <c r="J236" i="1"/>
  <c r="C14" i="301" s="1"/>
  <c r="I236" i="1"/>
  <c r="C13" i="301" s="1"/>
  <c r="H236" i="1"/>
  <c r="C12" i="301" s="1"/>
  <c r="B236" i="1"/>
  <c r="AH236" i="1" s="1"/>
  <c r="AB235" i="1"/>
  <c r="C33" i="300" s="1"/>
  <c r="AA235" i="1"/>
  <c r="C32" i="300" s="1"/>
  <c r="Z235" i="1"/>
  <c r="C31" i="300" s="1"/>
  <c r="Y235" i="1"/>
  <c r="C30" i="300" s="1"/>
  <c r="X235" i="1"/>
  <c r="W235" i="1"/>
  <c r="V235" i="1"/>
  <c r="C24" i="300" s="1"/>
  <c r="U235" i="1"/>
  <c r="C23" i="300" s="1"/>
  <c r="T235" i="1"/>
  <c r="C22" i="300" s="1"/>
  <c r="S235" i="1"/>
  <c r="C21" i="300" s="1"/>
  <c r="R235" i="1"/>
  <c r="C20" i="300" s="1"/>
  <c r="K235" i="1"/>
  <c r="C15" i="300" s="1"/>
  <c r="J235" i="1"/>
  <c r="C14" i="300" s="1"/>
  <c r="I235" i="1"/>
  <c r="C13" i="300" s="1"/>
  <c r="H235" i="1"/>
  <c r="C12" i="300" s="1"/>
  <c r="AB234" i="1"/>
  <c r="C33" i="299" s="1"/>
  <c r="AA234" i="1"/>
  <c r="C32" i="299" s="1"/>
  <c r="Z234" i="1"/>
  <c r="C31" i="299" s="1"/>
  <c r="Y234" i="1"/>
  <c r="C30" i="299" s="1"/>
  <c r="X234" i="1"/>
  <c r="V234" i="1"/>
  <c r="C24" i="299" s="1"/>
  <c r="U234" i="1"/>
  <c r="C23" i="299" s="1"/>
  <c r="T234" i="1"/>
  <c r="C22" i="299" s="1"/>
  <c r="S234" i="1"/>
  <c r="C21" i="299" s="1"/>
  <c r="R234" i="1"/>
  <c r="K234" i="1"/>
  <c r="C15" i="299" s="1"/>
  <c r="J234" i="1"/>
  <c r="C14" i="299" s="1"/>
  <c r="I234" i="1"/>
  <c r="C13" i="299" s="1"/>
  <c r="H234" i="1"/>
  <c r="AB233" i="1"/>
  <c r="C33" i="298" s="1"/>
  <c r="AA233" i="1"/>
  <c r="C32" i="298" s="1"/>
  <c r="Z233" i="1"/>
  <c r="C31" i="298" s="1"/>
  <c r="Y233" i="1"/>
  <c r="C30" i="298" s="1"/>
  <c r="X233" i="1"/>
  <c r="W233" i="1"/>
  <c r="V233" i="1"/>
  <c r="C24" i="298" s="1"/>
  <c r="U233" i="1"/>
  <c r="C23" i="298" s="1"/>
  <c r="T233" i="1"/>
  <c r="C22" i="298" s="1"/>
  <c r="S233" i="1"/>
  <c r="C21" i="298" s="1"/>
  <c r="R233" i="1"/>
  <c r="C20" i="298" s="1"/>
  <c r="K233" i="1"/>
  <c r="C15" i="298" s="1"/>
  <c r="J233" i="1"/>
  <c r="C14" i="298" s="1"/>
  <c r="I233" i="1"/>
  <c r="C13" i="298" s="1"/>
  <c r="H233" i="1"/>
  <c r="C12" i="298" s="1"/>
  <c r="AG232" i="1"/>
  <c r="AB232" i="1"/>
  <c r="C33" i="297" s="1"/>
  <c r="AA232" i="1"/>
  <c r="C32" i="297" s="1"/>
  <c r="Z232" i="1"/>
  <c r="C31" i="297" s="1"/>
  <c r="Y232" i="1"/>
  <c r="C30" i="297" s="1"/>
  <c r="X232" i="1"/>
  <c r="V232" i="1"/>
  <c r="C24" i="297" s="1"/>
  <c r="U232" i="1"/>
  <c r="C23" i="297" s="1"/>
  <c r="T232" i="1"/>
  <c r="S232" i="1"/>
  <c r="C21" i="297" s="1"/>
  <c r="R232" i="1"/>
  <c r="C20" i="297" s="1"/>
  <c r="K232" i="1"/>
  <c r="C15" i="297" s="1"/>
  <c r="J232" i="1"/>
  <c r="I232" i="1"/>
  <c r="C13" i="297" s="1"/>
  <c r="H232" i="1"/>
  <c r="C12" i="297" s="1"/>
  <c r="B232" i="1"/>
  <c r="AH232" i="1" s="1"/>
  <c r="B7" i="297" s="1"/>
  <c r="AB231" i="1"/>
  <c r="C33" i="296" s="1"/>
  <c r="AA231" i="1"/>
  <c r="C32" i="296" s="1"/>
  <c r="Z231" i="1"/>
  <c r="C31" i="296" s="1"/>
  <c r="Y231" i="1"/>
  <c r="C30" i="296" s="1"/>
  <c r="X231" i="1"/>
  <c r="W231" i="1"/>
  <c r="V231" i="1"/>
  <c r="C24" i="296" s="1"/>
  <c r="U231" i="1"/>
  <c r="C23" i="296" s="1"/>
  <c r="T231" i="1"/>
  <c r="C22" i="296" s="1"/>
  <c r="S231" i="1"/>
  <c r="C21" i="296" s="1"/>
  <c r="R231" i="1"/>
  <c r="C20" i="296" s="1"/>
  <c r="L231" i="1"/>
  <c r="Q231" i="1" s="1"/>
  <c r="K231" i="1"/>
  <c r="C15" i="296" s="1"/>
  <c r="J231" i="1"/>
  <c r="C14" i="296" s="1"/>
  <c r="I231" i="1"/>
  <c r="C13" i="296" s="1"/>
  <c r="H231" i="1"/>
  <c r="C12" i="296" s="1"/>
  <c r="AI230" i="1"/>
  <c r="AH230" i="1"/>
  <c r="B7" i="295" s="1"/>
  <c r="AG230" i="1"/>
  <c r="AF230" i="1"/>
  <c r="AC230" i="1"/>
  <c r="C34" i="295" s="1"/>
  <c r="AB230" i="1"/>
  <c r="C33" i="295" s="1"/>
  <c r="AA230" i="1"/>
  <c r="C32" i="295" s="1"/>
  <c r="Z230" i="1"/>
  <c r="C31" i="295" s="1"/>
  <c r="Y230" i="1"/>
  <c r="C30" i="295" s="1"/>
  <c r="X230" i="1"/>
  <c r="C29" i="295" s="1"/>
  <c r="V230" i="1"/>
  <c r="C24" i="295" s="1"/>
  <c r="U230" i="1"/>
  <c r="C23" i="295" s="1"/>
  <c r="T230" i="1"/>
  <c r="S230" i="1"/>
  <c r="C21" i="295" s="1"/>
  <c r="R230" i="1"/>
  <c r="C20" i="295" s="1"/>
  <c r="O230" i="1"/>
  <c r="K230" i="1"/>
  <c r="C15" i="295" s="1"/>
  <c r="J230" i="1"/>
  <c r="C14" i="295" s="1"/>
  <c r="I230" i="1"/>
  <c r="H230" i="1"/>
  <c r="C12" i="295" s="1"/>
  <c r="B230" i="1"/>
  <c r="AC229" i="1"/>
  <c r="AB229" i="1"/>
  <c r="C33" i="294" s="1"/>
  <c r="AA229" i="1"/>
  <c r="C32" i="294" s="1"/>
  <c r="Z229" i="1"/>
  <c r="C31" i="294" s="1"/>
  <c r="Y229" i="1"/>
  <c r="C30" i="294" s="1"/>
  <c r="X229" i="1"/>
  <c r="C29" i="294" s="1"/>
  <c r="V229" i="1"/>
  <c r="C24" i="294" s="1"/>
  <c r="U229" i="1"/>
  <c r="C23" i="294" s="1"/>
  <c r="T229" i="1"/>
  <c r="C22" i="294" s="1"/>
  <c r="S229" i="1"/>
  <c r="R229" i="1"/>
  <c r="C20" i="294" s="1"/>
  <c r="L229" i="1"/>
  <c r="Q229" i="1" s="1"/>
  <c r="K229" i="1"/>
  <c r="C15" i="294" s="1"/>
  <c r="J229" i="1"/>
  <c r="C14" i="294" s="1"/>
  <c r="I229" i="1"/>
  <c r="C13" i="294" s="1"/>
  <c r="H229" i="1"/>
  <c r="C12" i="294" s="1"/>
  <c r="AG228" i="1"/>
  <c r="AB228" i="1"/>
  <c r="C33" i="293" s="1"/>
  <c r="AA228" i="1"/>
  <c r="C32" i="293" s="1"/>
  <c r="Z228" i="1"/>
  <c r="C31" i="293" s="1"/>
  <c r="Y228" i="1"/>
  <c r="C30" i="293" s="1"/>
  <c r="X228" i="1"/>
  <c r="V228" i="1"/>
  <c r="C24" i="293" s="1"/>
  <c r="U228" i="1"/>
  <c r="C23" i="293" s="1"/>
  <c r="T228" i="1"/>
  <c r="C22" i="293" s="1"/>
  <c r="S228" i="1"/>
  <c r="C21" i="293" s="1"/>
  <c r="R228" i="1"/>
  <c r="C20" i="293" s="1"/>
  <c r="K228" i="1"/>
  <c r="C15" i="293" s="1"/>
  <c r="J228" i="1"/>
  <c r="C14" i="293" s="1"/>
  <c r="I228" i="1"/>
  <c r="C13" i="293" s="1"/>
  <c r="H228" i="1"/>
  <c r="AH227" i="1"/>
  <c r="B7" i="292" s="1"/>
  <c r="AG227" i="1"/>
  <c r="B6" i="292" s="1"/>
  <c r="AB227" i="1"/>
  <c r="C33" i="292" s="1"/>
  <c r="AA227" i="1"/>
  <c r="C32" i="292" s="1"/>
  <c r="Z227" i="1"/>
  <c r="C31" i="292" s="1"/>
  <c r="Y227" i="1"/>
  <c r="C30" i="292" s="1"/>
  <c r="X227" i="1"/>
  <c r="C29" i="292" s="1"/>
  <c r="W227" i="1"/>
  <c r="V227" i="1"/>
  <c r="C24" i="292" s="1"/>
  <c r="U227" i="1"/>
  <c r="C23" i="292" s="1"/>
  <c r="T227" i="1"/>
  <c r="C22" i="292" s="1"/>
  <c r="S227" i="1"/>
  <c r="C21" i="292" s="1"/>
  <c r="R227" i="1"/>
  <c r="C20" i="292" s="1"/>
  <c r="K227" i="1"/>
  <c r="C15" i="292" s="1"/>
  <c r="J227" i="1"/>
  <c r="I227" i="1"/>
  <c r="C13" i="292" s="1"/>
  <c r="H227" i="1"/>
  <c r="C12" i="292" s="1"/>
  <c r="B227" i="1"/>
  <c r="AG226" i="1"/>
  <c r="B6" i="291" s="1"/>
  <c r="AB226" i="1"/>
  <c r="C33" i="291" s="1"/>
  <c r="AA226" i="1"/>
  <c r="C32" i="291" s="1"/>
  <c r="Z226" i="1"/>
  <c r="C31" i="291" s="1"/>
  <c r="Y226" i="1"/>
  <c r="C30" i="291" s="1"/>
  <c r="X226" i="1"/>
  <c r="C29" i="291" s="1"/>
  <c r="V226" i="1"/>
  <c r="C24" i="291" s="1"/>
  <c r="U226" i="1"/>
  <c r="C23" i="291" s="1"/>
  <c r="T226" i="1"/>
  <c r="C22" i="291" s="1"/>
  <c r="S226" i="1"/>
  <c r="C21" i="291" s="1"/>
  <c r="R226" i="1"/>
  <c r="C20" i="291" s="1"/>
  <c r="K226" i="1"/>
  <c r="C15" i="291" s="1"/>
  <c r="J226" i="1"/>
  <c r="C14" i="291" s="1"/>
  <c r="I226" i="1"/>
  <c r="C13" i="291" s="1"/>
  <c r="H226" i="1"/>
  <c r="AG225" i="1"/>
  <c r="B6" i="290" s="1"/>
  <c r="AB225" i="1"/>
  <c r="C33" i="290" s="1"/>
  <c r="AA225" i="1"/>
  <c r="C32" i="290" s="1"/>
  <c r="Z225" i="1"/>
  <c r="Y225" i="1"/>
  <c r="C30" i="290" s="1"/>
  <c r="X225" i="1"/>
  <c r="C29" i="290" s="1"/>
  <c r="V225" i="1"/>
  <c r="C24" i="290" s="1"/>
  <c r="U225" i="1"/>
  <c r="C23" i="290" s="1"/>
  <c r="T225" i="1"/>
  <c r="C22" i="290" s="1"/>
  <c r="S225" i="1"/>
  <c r="C21" i="290" s="1"/>
  <c r="R225" i="1"/>
  <c r="K225" i="1"/>
  <c r="C15" i="290" s="1"/>
  <c r="J225" i="1"/>
  <c r="C14" i="290" s="1"/>
  <c r="I225" i="1"/>
  <c r="C13" i="290" s="1"/>
  <c r="H225" i="1"/>
  <c r="B225" i="1"/>
  <c r="AH225" i="1" s="1"/>
  <c r="AC224" i="1"/>
  <c r="AB224" i="1"/>
  <c r="C33" i="289" s="1"/>
  <c r="AA224" i="1"/>
  <c r="C32" i="289" s="1"/>
  <c r="Z224" i="1"/>
  <c r="C31" i="289" s="1"/>
  <c r="Y224" i="1"/>
  <c r="C30" i="289" s="1"/>
  <c r="X224" i="1"/>
  <c r="C29" i="289" s="1"/>
  <c r="V224" i="1"/>
  <c r="C24" i="289" s="1"/>
  <c r="U224" i="1"/>
  <c r="C23" i="289" s="1"/>
  <c r="T224" i="1"/>
  <c r="C22" i="289" s="1"/>
  <c r="S224" i="1"/>
  <c r="C21" i="289" s="1"/>
  <c r="R224" i="1"/>
  <c r="K224" i="1"/>
  <c r="C15" i="289" s="1"/>
  <c r="J224" i="1"/>
  <c r="C14" i="289" s="1"/>
  <c r="I224" i="1"/>
  <c r="C13" i="289" s="1"/>
  <c r="H224" i="1"/>
  <c r="C12" i="289" s="1"/>
  <c r="AB223" i="1"/>
  <c r="C33" i="288" s="1"/>
  <c r="AA223" i="1"/>
  <c r="C32" i="288" s="1"/>
  <c r="Z223" i="1"/>
  <c r="C31" i="288" s="1"/>
  <c r="Y223" i="1"/>
  <c r="C30" i="288" s="1"/>
  <c r="X223" i="1"/>
  <c r="C29" i="288" s="1"/>
  <c r="V223" i="1"/>
  <c r="C24" i="288" s="1"/>
  <c r="U223" i="1"/>
  <c r="C23" i="288" s="1"/>
  <c r="T223" i="1"/>
  <c r="C22" i="288" s="1"/>
  <c r="S223" i="1"/>
  <c r="C21" i="288" s="1"/>
  <c r="R223" i="1"/>
  <c r="K223" i="1"/>
  <c r="C15" i="288" s="1"/>
  <c r="J223" i="1"/>
  <c r="C14" i="288" s="1"/>
  <c r="I223" i="1"/>
  <c r="C13" i="288" s="1"/>
  <c r="H223" i="1"/>
  <c r="AH222" i="1"/>
  <c r="AG222" i="1"/>
  <c r="B6" i="287" s="1"/>
  <c r="AB222" i="1"/>
  <c r="C33" i="287" s="1"/>
  <c r="AA222" i="1"/>
  <c r="C32" i="287" s="1"/>
  <c r="Z222" i="1"/>
  <c r="C31" i="287" s="1"/>
  <c r="Y222" i="1"/>
  <c r="C30" i="287" s="1"/>
  <c r="X222" i="1"/>
  <c r="V222" i="1"/>
  <c r="C24" i="287" s="1"/>
  <c r="U222" i="1"/>
  <c r="C23" i="287" s="1"/>
  <c r="T222" i="1"/>
  <c r="C22" i="287" s="1"/>
  <c r="S222" i="1"/>
  <c r="C21" i="287" s="1"/>
  <c r="R222" i="1"/>
  <c r="K222" i="1"/>
  <c r="C15" i="287" s="1"/>
  <c r="J222" i="1"/>
  <c r="C14" i="287" s="1"/>
  <c r="I222" i="1"/>
  <c r="C13" i="287" s="1"/>
  <c r="H222" i="1"/>
  <c r="B222" i="1"/>
  <c r="AB221" i="1"/>
  <c r="C33" i="286" s="1"/>
  <c r="AA221" i="1"/>
  <c r="C32" i="286" s="1"/>
  <c r="Z221" i="1"/>
  <c r="C31" i="286" s="1"/>
  <c r="Y221" i="1"/>
  <c r="C30" i="286" s="1"/>
  <c r="X221" i="1"/>
  <c r="V221" i="1"/>
  <c r="C24" i="286" s="1"/>
  <c r="U221" i="1"/>
  <c r="C23" i="286" s="1"/>
  <c r="T221" i="1"/>
  <c r="C22" i="286" s="1"/>
  <c r="S221" i="1"/>
  <c r="C21" i="286" s="1"/>
  <c r="R221" i="1"/>
  <c r="K221" i="1"/>
  <c r="C15" i="286" s="1"/>
  <c r="J221" i="1"/>
  <c r="C14" i="286" s="1"/>
  <c r="I221" i="1"/>
  <c r="C13" i="286" s="1"/>
  <c r="H221" i="1"/>
  <c r="AB220" i="1"/>
  <c r="C33" i="285" s="1"/>
  <c r="AA220" i="1"/>
  <c r="Z220" i="1"/>
  <c r="C31" i="285" s="1"/>
  <c r="Y220" i="1"/>
  <c r="C30" i="285" s="1"/>
  <c r="X220" i="1"/>
  <c r="C29" i="285" s="1"/>
  <c r="V220" i="1"/>
  <c r="C24" i="285" s="1"/>
  <c r="U220" i="1"/>
  <c r="C23" i="285" s="1"/>
  <c r="T220" i="1"/>
  <c r="C22" i="285" s="1"/>
  <c r="S220" i="1"/>
  <c r="C21" i="285" s="1"/>
  <c r="R220" i="1"/>
  <c r="C20" i="285" s="1"/>
  <c r="K220" i="1"/>
  <c r="C15" i="285" s="1"/>
  <c r="J220" i="1"/>
  <c r="C14" i="285" s="1"/>
  <c r="I220" i="1"/>
  <c r="C13" i="285" s="1"/>
  <c r="H220" i="1"/>
  <c r="AB219" i="1"/>
  <c r="C33" i="284" s="1"/>
  <c r="AA219" i="1"/>
  <c r="C32" i="284" s="1"/>
  <c r="Z219" i="1"/>
  <c r="C31" i="284" s="1"/>
  <c r="Y219" i="1"/>
  <c r="C30" i="284" s="1"/>
  <c r="X219" i="1"/>
  <c r="V219" i="1"/>
  <c r="C24" i="284" s="1"/>
  <c r="U219" i="1"/>
  <c r="C23" i="284" s="1"/>
  <c r="T219" i="1"/>
  <c r="C22" i="284" s="1"/>
  <c r="S219" i="1"/>
  <c r="C21" i="284" s="1"/>
  <c r="R219" i="1"/>
  <c r="O219" i="1"/>
  <c r="L219" i="1"/>
  <c r="Q219" i="1" s="1"/>
  <c r="K219" i="1"/>
  <c r="C15" i="284" s="1"/>
  <c r="J219" i="1"/>
  <c r="C14" i="284" s="1"/>
  <c r="I219" i="1"/>
  <c r="C13" i="284" s="1"/>
  <c r="H219" i="1"/>
  <c r="C12" i="284" s="1"/>
  <c r="AI218" i="1"/>
  <c r="B5" i="283" s="1"/>
  <c r="AH218" i="1"/>
  <c r="AG218" i="1"/>
  <c r="AB218" i="1"/>
  <c r="C33" i="283" s="1"/>
  <c r="AA218" i="1"/>
  <c r="C32" i="283" s="1"/>
  <c r="Z218" i="1"/>
  <c r="C31" i="283" s="1"/>
  <c r="Y218" i="1"/>
  <c r="C30" i="283" s="1"/>
  <c r="X218" i="1"/>
  <c r="V218" i="1"/>
  <c r="C24" i="283" s="1"/>
  <c r="U218" i="1"/>
  <c r="C23" i="283" s="1"/>
  <c r="T218" i="1"/>
  <c r="C22" i="283" s="1"/>
  <c r="S218" i="1"/>
  <c r="C21" i="283" s="1"/>
  <c r="R218" i="1"/>
  <c r="C20" i="283" s="1"/>
  <c r="O218" i="1"/>
  <c r="B4" i="283" s="1"/>
  <c r="L218" i="1"/>
  <c r="Q218" i="1" s="1"/>
  <c r="K218" i="1"/>
  <c r="C15" i="283" s="1"/>
  <c r="J218" i="1"/>
  <c r="C14" i="283" s="1"/>
  <c r="I218" i="1"/>
  <c r="C13" i="283" s="1"/>
  <c r="H218" i="1"/>
  <c r="C12" i="283" s="1"/>
  <c r="B218" i="1"/>
  <c r="AB217" i="1"/>
  <c r="C33" i="282" s="1"/>
  <c r="AA217" i="1"/>
  <c r="C32" i="282" s="1"/>
  <c r="Z217" i="1"/>
  <c r="C31" i="282" s="1"/>
  <c r="Y217" i="1"/>
  <c r="C30" i="282" s="1"/>
  <c r="X217" i="1"/>
  <c r="W217" i="1"/>
  <c r="V217" i="1"/>
  <c r="C24" i="282" s="1"/>
  <c r="U217" i="1"/>
  <c r="C23" i="282" s="1"/>
  <c r="T217" i="1"/>
  <c r="C22" i="282" s="1"/>
  <c r="S217" i="1"/>
  <c r="C21" i="282" s="1"/>
  <c r="R217" i="1"/>
  <c r="C20" i="282" s="1"/>
  <c r="L217" i="1"/>
  <c r="Q217" i="1" s="1"/>
  <c r="K217" i="1"/>
  <c r="C15" i="282" s="1"/>
  <c r="J217" i="1"/>
  <c r="C14" i="282" s="1"/>
  <c r="I217" i="1"/>
  <c r="C13" i="282" s="1"/>
  <c r="H217" i="1"/>
  <c r="C12" i="282" s="1"/>
  <c r="AB216" i="1"/>
  <c r="C33" i="281" s="1"/>
  <c r="AA216" i="1"/>
  <c r="C32" i="281" s="1"/>
  <c r="Z216" i="1"/>
  <c r="C31" i="281" s="1"/>
  <c r="Y216" i="1"/>
  <c r="C30" i="281" s="1"/>
  <c r="X216" i="1"/>
  <c r="V216" i="1"/>
  <c r="C24" i="281" s="1"/>
  <c r="U216" i="1"/>
  <c r="C23" i="281" s="1"/>
  <c r="T216" i="1"/>
  <c r="S216" i="1"/>
  <c r="C21" i="281" s="1"/>
  <c r="R216" i="1"/>
  <c r="C20" i="281" s="1"/>
  <c r="K216" i="1"/>
  <c r="C15" i="281" s="1"/>
  <c r="J216" i="1"/>
  <c r="I216" i="1"/>
  <c r="C13" i="281" s="1"/>
  <c r="H216" i="1"/>
  <c r="C12" i="281" s="1"/>
  <c r="AB215" i="1"/>
  <c r="C33" i="280" s="1"/>
  <c r="AA215" i="1"/>
  <c r="C32" i="280" s="1"/>
  <c r="Z215" i="1"/>
  <c r="C31" i="280" s="1"/>
  <c r="Y215" i="1"/>
  <c r="C30" i="280" s="1"/>
  <c r="X215" i="1"/>
  <c r="V215" i="1"/>
  <c r="C24" i="280" s="1"/>
  <c r="U215" i="1"/>
  <c r="C23" i="280" s="1"/>
  <c r="T215" i="1"/>
  <c r="C22" i="280" s="1"/>
  <c r="S215" i="1"/>
  <c r="C21" i="280" s="1"/>
  <c r="R215" i="1"/>
  <c r="C20" i="280" s="1"/>
  <c r="L215" i="1"/>
  <c r="Q215" i="1" s="1"/>
  <c r="K215" i="1"/>
  <c r="C15" i="280" s="1"/>
  <c r="J215" i="1"/>
  <c r="C14" i="280" s="1"/>
  <c r="I215" i="1"/>
  <c r="C13" i="280" s="1"/>
  <c r="H215" i="1"/>
  <c r="C12" i="280" s="1"/>
  <c r="AH214" i="1"/>
  <c r="B7" i="279" s="1"/>
  <c r="AG214" i="1"/>
  <c r="AC214" i="1"/>
  <c r="AB214" i="1"/>
  <c r="C33" i="279" s="1"/>
  <c r="AA214" i="1"/>
  <c r="C32" i="279" s="1"/>
  <c r="Z214" i="1"/>
  <c r="C31" i="279" s="1"/>
  <c r="Y214" i="1"/>
  <c r="C30" i="279" s="1"/>
  <c r="X214" i="1"/>
  <c r="C29" i="279" s="1"/>
  <c r="V214" i="1"/>
  <c r="C24" i="279" s="1"/>
  <c r="U214" i="1"/>
  <c r="C23" i="279" s="1"/>
  <c r="T214" i="1"/>
  <c r="C22" i="279" s="1"/>
  <c r="S214" i="1"/>
  <c r="R214" i="1"/>
  <c r="C20" i="279" s="1"/>
  <c r="K214" i="1"/>
  <c r="C15" i="279" s="1"/>
  <c r="J214" i="1"/>
  <c r="C14" i="279" s="1"/>
  <c r="I214" i="1"/>
  <c r="C13" i="279" s="1"/>
  <c r="H214" i="1"/>
  <c r="B214" i="1"/>
  <c r="AB213" i="1"/>
  <c r="C33" i="278" s="1"/>
  <c r="AA213" i="1"/>
  <c r="C32" i="278" s="1"/>
  <c r="Z213" i="1"/>
  <c r="C31" i="278" s="1"/>
  <c r="Y213" i="1"/>
  <c r="C30" i="278" s="1"/>
  <c r="X213" i="1"/>
  <c r="V213" i="1"/>
  <c r="C24" i="278" s="1"/>
  <c r="U213" i="1"/>
  <c r="C23" i="278" s="1"/>
  <c r="T213" i="1"/>
  <c r="C22" i="278" s="1"/>
  <c r="S213" i="1"/>
  <c r="C21" i="278" s="1"/>
  <c r="R213" i="1"/>
  <c r="K213" i="1"/>
  <c r="C15" i="278" s="1"/>
  <c r="J213" i="1"/>
  <c r="C14" i="278" s="1"/>
  <c r="I213" i="1"/>
  <c r="C13" i="278" s="1"/>
  <c r="H213" i="1"/>
  <c r="C12" i="278" s="1"/>
  <c r="AF212" i="1"/>
  <c r="AC212" i="1"/>
  <c r="C34" i="277" s="1"/>
  <c r="AB212" i="1"/>
  <c r="C33" i="277" s="1"/>
  <c r="AA212" i="1"/>
  <c r="C32" i="277" s="1"/>
  <c r="Z212" i="1"/>
  <c r="C31" i="277" s="1"/>
  <c r="Y212" i="1"/>
  <c r="C30" i="277" s="1"/>
  <c r="X212" i="1"/>
  <c r="C29" i="277" s="1"/>
  <c r="V212" i="1"/>
  <c r="C24" i="277" s="1"/>
  <c r="U212" i="1"/>
  <c r="C23" i="277" s="1"/>
  <c r="T212" i="1"/>
  <c r="S212" i="1"/>
  <c r="C21" i="277" s="1"/>
  <c r="R212" i="1"/>
  <c r="C20" i="277" s="1"/>
  <c r="K212" i="1"/>
  <c r="C15" i="277" s="1"/>
  <c r="J212" i="1"/>
  <c r="C14" i="277" s="1"/>
  <c r="I212" i="1"/>
  <c r="C13" i="277" s="1"/>
  <c r="H212" i="1"/>
  <c r="AB211" i="1"/>
  <c r="C33" i="276" s="1"/>
  <c r="AA211" i="1"/>
  <c r="C32" i="276" s="1"/>
  <c r="Z211" i="1"/>
  <c r="C31" i="276" s="1"/>
  <c r="Y211" i="1"/>
  <c r="C30" i="276" s="1"/>
  <c r="X211" i="1"/>
  <c r="V211" i="1"/>
  <c r="C24" i="276" s="1"/>
  <c r="U211" i="1"/>
  <c r="C23" i="276" s="1"/>
  <c r="T211" i="1"/>
  <c r="C22" i="276" s="1"/>
  <c r="S211" i="1"/>
  <c r="C21" i="276" s="1"/>
  <c r="R211" i="1"/>
  <c r="K211" i="1"/>
  <c r="C15" i="276" s="1"/>
  <c r="J211" i="1"/>
  <c r="C14" i="276" s="1"/>
  <c r="I211" i="1"/>
  <c r="C13" i="276" s="1"/>
  <c r="H211" i="1"/>
  <c r="C12" i="276" s="1"/>
  <c r="AG210" i="1"/>
  <c r="AB210" i="1"/>
  <c r="C33" i="275" s="1"/>
  <c r="AA210" i="1"/>
  <c r="C32" i="275" s="1"/>
  <c r="Z210" i="1"/>
  <c r="C31" i="275" s="1"/>
  <c r="Y210" i="1"/>
  <c r="C30" i="275" s="1"/>
  <c r="X210" i="1"/>
  <c r="C29" i="275" s="1"/>
  <c r="V210" i="1"/>
  <c r="C24" i="275" s="1"/>
  <c r="U210" i="1"/>
  <c r="C23" i="275" s="1"/>
  <c r="T210" i="1"/>
  <c r="C22" i="275" s="1"/>
  <c r="S210" i="1"/>
  <c r="C21" i="275" s="1"/>
  <c r="R210" i="1"/>
  <c r="K210" i="1"/>
  <c r="C15" i="275" s="1"/>
  <c r="J210" i="1"/>
  <c r="C14" i="275" s="1"/>
  <c r="I210" i="1"/>
  <c r="C13" i="275" s="1"/>
  <c r="H210" i="1"/>
  <c r="B210" i="1"/>
  <c r="AH210" i="1" s="1"/>
  <c r="AB209" i="1"/>
  <c r="C33" i="274" s="1"/>
  <c r="AA209" i="1"/>
  <c r="C32" i="274" s="1"/>
  <c r="Z209" i="1"/>
  <c r="C31" i="274" s="1"/>
  <c r="Y209" i="1"/>
  <c r="X209" i="1"/>
  <c r="C29" i="274" s="1"/>
  <c r="V209" i="1"/>
  <c r="C24" i="274" s="1"/>
  <c r="U209" i="1"/>
  <c r="C23" i="274" s="1"/>
  <c r="T209" i="1"/>
  <c r="C22" i="274" s="1"/>
  <c r="S209" i="1"/>
  <c r="C21" i="274" s="1"/>
  <c r="R209" i="1"/>
  <c r="K209" i="1"/>
  <c r="C15" i="274" s="1"/>
  <c r="J209" i="1"/>
  <c r="C14" i="274" s="1"/>
  <c r="I209" i="1"/>
  <c r="C13" i="274" s="1"/>
  <c r="H209" i="1"/>
  <c r="AB208" i="1"/>
  <c r="C33" i="273" s="1"/>
  <c r="AA208" i="1"/>
  <c r="C32" i="273" s="1"/>
  <c r="Z208" i="1"/>
  <c r="C31" i="273" s="1"/>
  <c r="Y208" i="1"/>
  <c r="C30" i="273" s="1"/>
  <c r="X208" i="1"/>
  <c r="C29" i="273" s="1"/>
  <c r="V208" i="1"/>
  <c r="C24" i="273" s="1"/>
  <c r="U208" i="1"/>
  <c r="C23" i="273" s="1"/>
  <c r="T208" i="1"/>
  <c r="C22" i="273" s="1"/>
  <c r="S208" i="1"/>
  <c r="C21" i="273" s="1"/>
  <c r="R208" i="1"/>
  <c r="K208" i="1"/>
  <c r="C15" i="273" s="1"/>
  <c r="J208" i="1"/>
  <c r="C14" i="273" s="1"/>
  <c r="I208" i="1"/>
  <c r="C13" i="273" s="1"/>
  <c r="H208" i="1"/>
  <c r="AB207" i="1"/>
  <c r="C33" i="272" s="1"/>
  <c r="AA207" i="1"/>
  <c r="C32" i="272" s="1"/>
  <c r="Z207" i="1"/>
  <c r="C31" i="272" s="1"/>
  <c r="Y207" i="1"/>
  <c r="C30" i="272" s="1"/>
  <c r="X207" i="1"/>
  <c r="V207" i="1"/>
  <c r="C24" i="272" s="1"/>
  <c r="U207" i="1"/>
  <c r="C23" i="272" s="1"/>
  <c r="T207" i="1"/>
  <c r="C22" i="272" s="1"/>
  <c r="S207" i="1"/>
  <c r="C21" i="272" s="1"/>
  <c r="R207" i="1"/>
  <c r="K207" i="1"/>
  <c r="C15" i="272" s="1"/>
  <c r="J207" i="1"/>
  <c r="C14" i="272" s="1"/>
  <c r="I207" i="1"/>
  <c r="C13" i="272" s="1"/>
  <c r="H207" i="1"/>
  <c r="AH206" i="1"/>
  <c r="B7" i="271" s="1"/>
  <c r="AG206" i="1"/>
  <c r="AB206" i="1"/>
  <c r="C33" i="271" s="1"/>
  <c r="AA206" i="1"/>
  <c r="C32" i="271" s="1"/>
  <c r="Z206" i="1"/>
  <c r="C31" i="271" s="1"/>
  <c r="Y206" i="1"/>
  <c r="C30" i="271" s="1"/>
  <c r="X206" i="1"/>
  <c r="V206" i="1"/>
  <c r="C24" i="271" s="1"/>
  <c r="U206" i="1"/>
  <c r="C23" i="271" s="1"/>
  <c r="T206" i="1"/>
  <c r="C22" i="271" s="1"/>
  <c r="S206" i="1"/>
  <c r="C21" i="271" s="1"/>
  <c r="R206" i="1"/>
  <c r="C20" i="271" s="1"/>
  <c r="K206" i="1"/>
  <c r="C15" i="271" s="1"/>
  <c r="J206" i="1"/>
  <c r="C14" i="271" s="1"/>
  <c r="I206" i="1"/>
  <c r="C13" i="271" s="1"/>
  <c r="H206" i="1"/>
  <c r="B206" i="1"/>
  <c r="AB205" i="1"/>
  <c r="C33" i="270" s="1"/>
  <c r="AA205" i="1"/>
  <c r="C32" i="270" s="1"/>
  <c r="Z205" i="1"/>
  <c r="C31" i="270" s="1"/>
  <c r="Y205" i="1"/>
  <c r="C30" i="270" s="1"/>
  <c r="X205" i="1"/>
  <c r="V205" i="1"/>
  <c r="C24" i="270" s="1"/>
  <c r="U205" i="1"/>
  <c r="C23" i="270" s="1"/>
  <c r="T205" i="1"/>
  <c r="C22" i="270" s="1"/>
  <c r="S205" i="1"/>
  <c r="C21" i="270" s="1"/>
  <c r="R205" i="1"/>
  <c r="K205" i="1"/>
  <c r="C15" i="270" s="1"/>
  <c r="J205" i="1"/>
  <c r="I205" i="1"/>
  <c r="C13" i="270" s="1"/>
  <c r="H205" i="1"/>
  <c r="C12" i="270" s="1"/>
  <c r="AB204" i="1"/>
  <c r="C33" i="269" s="1"/>
  <c r="AA204" i="1"/>
  <c r="C32" i="269" s="1"/>
  <c r="Z204" i="1"/>
  <c r="C31" i="269" s="1"/>
  <c r="Y204" i="1"/>
  <c r="C30" i="269" s="1"/>
  <c r="X204" i="1"/>
  <c r="V204" i="1"/>
  <c r="C24" i="269" s="1"/>
  <c r="U204" i="1"/>
  <c r="C23" i="269" s="1"/>
  <c r="T204" i="1"/>
  <c r="C22" i="269" s="1"/>
  <c r="S204" i="1"/>
  <c r="R204" i="1"/>
  <c r="C20" i="269" s="1"/>
  <c r="K204" i="1"/>
  <c r="C15" i="269" s="1"/>
  <c r="J204" i="1"/>
  <c r="C14" i="269" s="1"/>
  <c r="I204" i="1"/>
  <c r="H204" i="1"/>
  <c r="C12" i="269" s="1"/>
  <c r="AG203" i="1"/>
  <c r="AB203" i="1"/>
  <c r="C33" i="268" s="1"/>
  <c r="AA203" i="1"/>
  <c r="C32" i="268" s="1"/>
  <c r="Z203" i="1"/>
  <c r="C31" i="268" s="1"/>
  <c r="Y203" i="1"/>
  <c r="C30" i="268" s="1"/>
  <c r="X203" i="1"/>
  <c r="V203" i="1"/>
  <c r="C24" i="268" s="1"/>
  <c r="U203" i="1"/>
  <c r="C23" i="268" s="1"/>
  <c r="T203" i="1"/>
  <c r="C22" i="268" s="1"/>
  <c r="S203" i="1"/>
  <c r="C21" i="268" s="1"/>
  <c r="R203" i="1"/>
  <c r="O203" i="1"/>
  <c r="K203" i="1"/>
  <c r="C15" i="268" s="1"/>
  <c r="J203" i="1"/>
  <c r="C14" i="268" s="1"/>
  <c r="I203" i="1"/>
  <c r="C13" i="268" s="1"/>
  <c r="H203" i="1"/>
  <c r="C12" i="268" s="1"/>
  <c r="AI202" i="1"/>
  <c r="B5" i="267" s="1"/>
  <c r="AH202" i="1"/>
  <c r="AG202" i="1"/>
  <c r="B6" i="267" s="1"/>
  <c r="AC202" i="1"/>
  <c r="AB202" i="1"/>
  <c r="C33" i="267" s="1"/>
  <c r="AA202" i="1"/>
  <c r="C32" i="267" s="1"/>
  <c r="Z202" i="1"/>
  <c r="C31" i="267" s="1"/>
  <c r="Y202" i="1"/>
  <c r="C30" i="267" s="1"/>
  <c r="X202" i="1"/>
  <c r="C29" i="267" s="1"/>
  <c r="V202" i="1"/>
  <c r="C24" i="267" s="1"/>
  <c r="U202" i="1"/>
  <c r="C23" i="267" s="1"/>
  <c r="T202" i="1"/>
  <c r="C22" i="267" s="1"/>
  <c r="S202" i="1"/>
  <c r="R202" i="1"/>
  <c r="C20" i="267" s="1"/>
  <c r="O202" i="1"/>
  <c r="B4" i="267" s="1"/>
  <c r="K202" i="1"/>
  <c r="C15" i="267" s="1"/>
  <c r="J202" i="1"/>
  <c r="C14" i="267" s="1"/>
  <c r="I202" i="1"/>
  <c r="C13" i="267" s="1"/>
  <c r="H202" i="1"/>
  <c r="C12" i="267" s="1"/>
  <c r="B202" i="1"/>
  <c r="AB201" i="1"/>
  <c r="C33" i="266" s="1"/>
  <c r="AA201" i="1"/>
  <c r="C32" i="266" s="1"/>
  <c r="Z201" i="1"/>
  <c r="C31" i="266" s="1"/>
  <c r="Y201" i="1"/>
  <c r="C30" i="266" s="1"/>
  <c r="X201" i="1"/>
  <c r="W201" i="1"/>
  <c r="V201" i="1"/>
  <c r="C24" i="266" s="1"/>
  <c r="U201" i="1"/>
  <c r="C23" i="266" s="1"/>
  <c r="T201" i="1"/>
  <c r="C22" i="266" s="1"/>
  <c r="S201" i="1"/>
  <c r="C21" i="266" s="1"/>
  <c r="R201" i="1"/>
  <c r="C20" i="266" s="1"/>
  <c r="K201" i="1"/>
  <c r="C15" i="266" s="1"/>
  <c r="J201" i="1"/>
  <c r="C14" i="266" s="1"/>
  <c r="I201" i="1"/>
  <c r="H201" i="1"/>
  <c r="C12" i="266" s="1"/>
  <c r="AC200" i="1"/>
  <c r="AB200" i="1"/>
  <c r="C33" i="265" s="1"/>
  <c r="AA200" i="1"/>
  <c r="C32" i="265" s="1"/>
  <c r="Z200" i="1"/>
  <c r="C31" i="265" s="1"/>
  <c r="Y200" i="1"/>
  <c r="C30" i="265" s="1"/>
  <c r="X200" i="1"/>
  <c r="C29" i="265" s="1"/>
  <c r="V200" i="1"/>
  <c r="C24" i="265" s="1"/>
  <c r="U200" i="1"/>
  <c r="C23" i="265" s="1"/>
  <c r="T200" i="1"/>
  <c r="C22" i="265" s="1"/>
  <c r="S200" i="1"/>
  <c r="C21" i="265" s="1"/>
  <c r="R200" i="1"/>
  <c r="K200" i="1"/>
  <c r="C15" i="265" s="1"/>
  <c r="J200" i="1"/>
  <c r="C14" i="265" s="1"/>
  <c r="I200" i="1"/>
  <c r="C13" i="265" s="1"/>
  <c r="H200" i="1"/>
  <c r="AG199" i="1"/>
  <c r="AB199" i="1"/>
  <c r="C33" i="264" s="1"/>
  <c r="AA199" i="1"/>
  <c r="C32" i="264" s="1"/>
  <c r="Z199" i="1"/>
  <c r="C31" i="264" s="1"/>
  <c r="Y199" i="1"/>
  <c r="X199" i="1"/>
  <c r="C29" i="264" s="1"/>
  <c r="V199" i="1"/>
  <c r="C24" i="264" s="1"/>
  <c r="U199" i="1"/>
  <c r="C23" i="264" s="1"/>
  <c r="T199" i="1"/>
  <c r="C22" i="264" s="1"/>
  <c r="S199" i="1"/>
  <c r="C21" i="264" s="1"/>
  <c r="R199" i="1"/>
  <c r="C20" i="264" s="1"/>
  <c r="L199" i="1"/>
  <c r="Q199" i="1" s="1"/>
  <c r="K199" i="1"/>
  <c r="C15" i="264" s="1"/>
  <c r="J199" i="1"/>
  <c r="C14" i="264" s="1"/>
  <c r="I199" i="1"/>
  <c r="C13" i="264" s="1"/>
  <c r="H199" i="1"/>
  <c r="C12" i="264" s="1"/>
  <c r="B199" i="1"/>
  <c r="AH199" i="1" s="1"/>
  <c r="B7" i="264" s="1"/>
  <c r="AC198" i="1"/>
  <c r="AB198" i="1"/>
  <c r="C33" i="263" s="1"/>
  <c r="AA198" i="1"/>
  <c r="C32" i="263" s="1"/>
  <c r="Z198" i="1"/>
  <c r="C31" i="263" s="1"/>
  <c r="Y198" i="1"/>
  <c r="C30" i="263" s="1"/>
  <c r="X198" i="1"/>
  <c r="C29" i="263" s="1"/>
  <c r="V198" i="1"/>
  <c r="C24" i="263" s="1"/>
  <c r="U198" i="1"/>
  <c r="C23" i="263" s="1"/>
  <c r="T198" i="1"/>
  <c r="C22" i="263" s="1"/>
  <c r="S198" i="1"/>
  <c r="R198" i="1"/>
  <c r="C20" i="263" s="1"/>
  <c r="K198" i="1"/>
  <c r="C15" i="263" s="1"/>
  <c r="J198" i="1"/>
  <c r="C14" i="263" s="1"/>
  <c r="I198" i="1"/>
  <c r="C13" i="263" s="1"/>
  <c r="H198" i="1"/>
  <c r="AB197" i="1"/>
  <c r="C33" i="262" s="1"/>
  <c r="AA197" i="1"/>
  <c r="C32" i="262" s="1"/>
  <c r="Z197" i="1"/>
  <c r="C31" i="262" s="1"/>
  <c r="Y197" i="1"/>
  <c r="C30" i="262" s="1"/>
  <c r="X197" i="1"/>
  <c r="V197" i="1"/>
  <c r="C24" i="262" s="1"/>
  <c r="U197" i="1"/>
  <c r="C23" i="262" s="1"/>
  <c r="T197" i="1"/>
  <c r="C22" i="262" s="1"/>
  <c r="S197" i="1"/>
  <c r="C21" i="262" s="1"/>
  <c r="R197" i="1"/>
  <c r="K197" i="1"/>
  <c r="C15" i="262" s="1"/>
  <c r="J197" i="1"/>
  <c r="C14" i="262" s="1"/>
  <c r="I197" i="1"/>
  <c r="C13" i="262" s="1"/>
  <c r="H197" i="1"/>
  <c r="C12" i="262" s="1"/>
  <c r="AG196" i="1"/>
  <c r="AB196" i="1"/>
  <c r="C33" i="261" s="1"/>
  <c r="AA196" i="1"/>
  <c r="C32" i="261" s="1"/>
  <c r="Z196" i="1"/>
  <c r="C31" i="261" s="1"/>
  <c r="Y196" i="1"/>
  <c r="C30" i="261" s="1"/>
  <c r="X196" i="1"/>
  <c r="C29" i="261" s="1"/>
  <c r="V196" i="1"/>
  <c r="C24" i="261" s="1"/>
  <c r="U196" i="1"/>
  <c r="C23" i="261" s="1"/>
  <c r="T196" i="1"/>
  <c r="C22" i="261" s="1"/>
  <c r="S196" i="1"/>
  <c r="C21" i="261" s="1"/>
  <c r="R196" i="1"/>
  <c r="K196" i="1"/>
  <c r="C15" i="261" s="1"/>
  <c r="J196" i="1"/>
  <c r="C14" i="261" s="1"/>
  <c r="I196" i="1"/>
  <c r="C13" i="261" s="1"/>
  <c r="H196" i="1"/>
  <c r="AG195" i="1"/>
  <c r="B6" i="260" s="1"/>
  <c r="AB195" i="1"/>
  <c r="C33" i="260" s="1"/>
  <c r="AA195" i="1"/>
  <c r="C32" i="260" s="1"/>
  <c r="Z195" i="1"/>
  <c r="C31" i="260" s="1"/>
  <c r="Y195" i="1"/>
  <c r="C30" i="260" s="1"/>
  <c r="X195" i="1"/>
  <c r="V195" i="1"/>
  <c r="C24" i="260" s="1"/>
  <c r="U195" i="1"/>
  <c r="C23" i="260" s="1"/>
  <c r="T195" i="1"/>
  <c r="C22" i="260" s="1"/>
  <c r="S195" i="1"/>
  <c r="C21" i="260" s="1"/>
  <c r="R195" i="1"/>
  <c r="K195" i="1"/>
  <c r="C15" i="260" s="1"/>
  <c r="J195" i="1"/>
  <c r="C14" i="260" s="1"/>
  <c r="I195" i="1"/>
  <c r="C13" i="260" s="1"/>
  <c r="H195" i="1"/>
  <c r="C12" i="260" s="1"/>
  <c r="B195" i="1"/>
  <c r="AH195" i="1" s="1"/>
  <c r="AB194" i="1"/>
  <c r="C33" i="259" s="1"/>
  <c r="AA194" i="1"/>
  <c r="C32" i="259" s="1"/>
  <c r="Z194" i="1"/>
  <c r="C31" i="259" s="1"/>
  <c r="Y194" i="1"/>
  <c r="C30" i="259" s="1"/>
  <c r="X194" i="1"/>
  <c r="V194" i="1"/>
  <c r="C24" i="259" s="1"/>
  <c r="U194" i="1"/>
  <c r="C23" i="259" s="1"/>
  <c r="T194" i="1"/>
  <c r="C22" i="259" s="1"/>
  <c r="S194" i="1"/>
  <c r="C21" i="259" s="1"/>
  <c r="R194" i="1"/>
  <c r="K194" i="1"/>
  <c r="C15" i="259" s="1"/>
  <c r="J194" i="1"/>
  <c r="C14" i="259" s="1"/>
  <c r="I194" i="1"/>
  <c r="C13" i="259" s="1"/>
  <c r="H194" i="1"/>
  <c r="C12" i="259" s="1"/>
  <c r="AC193" i="1"/>
  <c r="AB193" i="1"/>
  <c r="C33" i="258" s="1"/>
  <c r="AA193" i="1"/>
  <c r="C32" i="258" s="1"/>
  <c r="Z193" i="1"/>
  <c r="C31" i="258" s="1"/>
  <c r="Y193" i="1"/>
  <c r="C30" i="258" s="1"/>
  <c r="X193" i="1"/>
  <c r="C29" i="258" s="1"/>
  <c r="V193" i="1"/>
  <c r="C24" i="258" s="1"/>
  <c r="U193" i="1"/>
  <c r="C23" i="258" s="1"/>
  <c r="T193" i="1"/>
  <c r="C22" i="258" s="1"/>
  <c r="S193" i="1"/>
  <c r="C21" i="258" s="1"/>
  <c r="R193" i="1"/>
  <c r="K193" i="1"/>
  <c r="C15" i="258" s="1"/>
  <c r="J193" i="1"/>
  <c r="C14" i="258" s="1"/>
  <c r="I193" i="1"/>
  <c r="C13" i="258" s="1"/>
  <c r="H193" i="1"/>
  <c r="AH192" i="1"/>
  <c r="AB192" i="1"/>
  <c r="C33" i="257" s="1"/>
  <c r="AA192" i="1"/>
  <c r="C32" i="257" s="1"/>
  <c r="Z192" i="1"/>
  <c r="C31" i="257" s="1"/>
  <c r="Y192" i="1"/>
  <c r="C30" i="257" s="1"/>
  <c r="X192" i="1"/>
  <c r="W192" i="1"/>
  <c r="V192" i="1"/>
  <c r="C24" i="257" s="1"/>
  <c r="U192" i="1"/>
  <c r="C23" i="257" s="1"/>
  <c r="T192" i="1"/>
  <c r="C22" i="257" s="1"/>
  <c r="S192" i="1"/>
  <c r="C21" i="257" s="1"/>
  <c r="R192" i="1"/>
  <c r="C20" i="257" s="1"/>
  <c r="L192" i="1"/>
  <c r="Q192" i="1" s="1"/>
  <c r="K192" i="1"/>
  <c r="C15" i="257" s="1"/>
  <c r="J192" i="1"/>
  <c r="C14" i="257" s="1"/>
  <c r="I192" i="1"/>
  <c r="C13" i="257" s="1"/>
  <c r="H192" i="1"/>
  <c r="C12" i="257" s="1"/>
  <c r="AH191" i="1"/>
  <c r="B7" i="256" s="1"/>
  <c r="AG191" i="1"/>
  <c r="B6" i="256" s="1"/>
  <c r="AB191" i="1"/>
  <c r="C33" i="256" s="1"/>
  <c r="AA191" i="1"/>
  <c r="Z191" i="1"/>
  <c r="C31" i="256" s="1"/>
  <c r="Y191" i="1"/>
  <c r="C30" i="256" s="1"/>
  <c r="X191" i="1"/>
  <c r="C29" i="256" s="1"/>
  <c r="V191" i="1"/>
  <c r="C24" i="256" s="1"/>
  <c r="U191" i="1"/>
  <c r="C23" i="256" s="1"/>
  <c r="T191" i="1"/>
  <c r="C22" i="256" s="1"/>
  <c r="S191" i="1"/>
  <c r="C21" i="256" s="1"/>
  <c r="R191" i="1"/>
  <c r="C20" i="256" s="1"/>
  <c r="K191" i="1"/>
  <c r="C15" i="256" s="1"/>
  <c r="J191" i="1"/>
  <c r="C14" i="256" s="1"/>
  <c r="I191" i="1"/>
  <c r="C13" i="256" s="1"/>
  <c r="H191" i="1"/>
  <c r="C12" i="256" s="1"/>
  <c r="B191" i="1"/>
  <c r="AG190" i="1"/>
  <c r="B6" i="255" s="1"/>
  <c r="AB190" i="1"/>
  <c r="C33" i="255" s="1"/>
  <c r="AA190" i="1"/>
  <c r="C32" i="255" s="1"/>
  <c r="Z190" i="1"/>
  <c r="C31" i="255" s="1"/>
  <c r="Y190" i="1"/>
  <c r="C30" i="255" s="1"/>
  <c r="X190" i="1"/>
  <c r="C29" i="255" s="1"/>
  <c r="V190" i="1"/>
  <c r="C24" i="255" s="1"/>
  <c r="U190" i="1"/>
  <c r="C23" i="255" s="1"/>
  <c r="T190" i="1"/>
  <c r="C22" i="255" s="1"/>
  <c r="S190" i="1"/>
  <c r="R190" i="1"/>
  <c r="C20" i="255" s="1"/>
  <c r="O190" i="1"/>
  <c r="L190" i="1"/>
  <c r="Q190" i="1" s="1"/>
  <c r="K190" i="1"/>
  <c r="C15" i="255" s="1"/>
  <c r="J190" i="1"/>
  <c r="C14" i="255" s="1"/>
  <c r="I190" i="1"/>
  <c r="C13" i="255" s="1"/>
  <c r="H190" i="1"/>
  <c r="C12" i="255" s="1"/>
  <c r="AI189" i="1"/>
  <c r="AH189" i="1"/>
  <c r="AG189" i="1"/>
  <c r="B6" i="254" s="1"/>
  <c r="AB189" i="1"/>
  <c r="C33" i="254" s="1"/>
  <c r="AA189" i="1"/>
  <c r="C32" i="254" s="1"/>
  <c r="Z189" i="1"/>
  <c r="C31" i="254" s="1"/>
  <c r="Y189" i="1"/>
  <c r="C30" i="254" s="1"/>
  <c r="X189" i="1"/>
  <c r="W189" i="1"/>
  <c r="V189" i="1"/>
  <c r="C24" i="254" s="1"/>
  <c r="U189" i="1"/>
  <c r="C23" i="254" s="1"/>
  <c r="T189" i="1"/>
  <c r="C22" i="254" s="1"/>
  <c r="S189" i="1"/>
  <c r="C21" i="254" s="1"/>
  <c r="R189" i="1"/>
  <c r="C20" i="254" s="1"/>
  <c r="O189" i="1"/>
  <c r="B4" i="254" s="1"/>
  <c r="L189" i="1"/>
  <c r="Q189" i="1" s="1"/>
  <c r="K189" i="1"/>
  <c r="C15" i="254" s="1"/>
  <c r="J189" i="1"/>
  <c r="C14" i="254" s="1"/>
  <c r="I189" i="1"/>
  <c r="C13" i="254" s="1"/>
  <c r="H189" i="1"/>
  <c r="C12" i="254" s="1"/>
  <c r="B189" i="1"/>
  <c r="AE188" i="1"/>
  <c r="AB188" i="1"/>
  <c r="C33" i="253" s="1"/>
  <c r="AA188" i="1"/>
  <c r="C32" i="253" s="1"/>
  <c r="Z188" i="1"/>
  <c r="C31" i="253" s="1"/>
  <c r="Y188" i="1"/>
  <c r="C30" i="253" s="1"/>
  <c r="X188" i="1"/>
  <c r="W188" i="1"/>
  <c r="C25" i="253" s="1"/>
  <c r="V188" i="1"/>
  <c r="C24" i="253" s="1"/>
  <c r="U188" i="1"/>
  <c r="C23" i="253" s="1"/>
  <c r="T188" i="1"/>
  <c r="C22" i="253" s="1"/>
  <c r="S188" i="1"/>
  <c r="C21" i="253" s="1"/>
  <c r="R188" i="1"/>
  <c r="C20" i="253" s="1"/>
  <c r="L188" i="1"/>
  <c r="Q188" i="1" s="1"/>
  <c r="K188" i="1"/>
  <c r="C15" i="253" s="1"/>
  <c r="J188" i="1"/>
  <c r="C14" i="253" s="1"/>
  <c r="I188" i="1"/>
  <c r="C13" i="253" s="1"/>
  <c r="H188" i="1"/>
  <c r="C12" i="253" s="1"/>
  <c r="AB187" i="1"/>
  <c r="C33" i="252" s="1"/>
  <c r="AA187" i="1"/>
  <c r="C32" i="252" s="1"/>
  <c r="Z187" i="1"/>
  <c r="C31" i="252" s="1"/>
  <c r="Y187" i="1"/>
  <c r="C30" i="252" s="1"/>
  <c r="X187" i="1"/>
  <c r="V187" i="1"/>
  <c r="C24" i="252" s="1"/>
  <c r="U187" i="1"/>
  <c r="C23" i="252" s="1"/>
  <c r="T187" i="1"/>
  <c r="C22" i="252" s="1"/>
  <c r="S187" i="1"/>
  <c r="C21" i="252" s="1"/>
  <c r="R187" i="1"/>
  <c r="C20" i="252" s="1"/>
  <c r="K187" i="1"/>
  <c r="C15" i="252" s="1"/>
  <c r="J187" i="1"/>
  <c r="C14" i="252" s="1"/>
  <c r="I187" i="1"/>
  <c r="H187" i="1"/>
  <c r="C12" i="252" s="1"/>
  <c r="AB186" i="1"/>
  <c r="C33" i="251" s="1"/>
  <c r="AA186" i="1"/>
  <c r="C32" i="251" s="1"/>
  <c r="Z186" i="1"/>
  <c r="C31" i="251" s="1"/>
  <c r="Y186" i="1"/>
  <c r="C30" i="251" s="1"/>
  <c r="X186" i="1"/>
  <c r="V186" i="1"/>
  <c r="C24" i="251" s="1"/>
  <c r="U186" i="1"/>
  <c r="C23" i="251" s="1"/>
  <c r="T186" i="1"/>
  <c r="C22" i="251" s="1"/>
  <c r="S186" i="1"/>
  <c r="C21" i="251" s="1"/>
  <c r="R186" i="1"/>
  <c r="L186" i="1"/>
  <c r="Q186" i="1" s="1"/>
  <c r="K186" i="1"/>
  <c r="C15" i="251" s="1"/>
  <c r="J186" i="1"/>
  <c r="C14" i="251" s="1"/>
  <c r="I186" i="1"/>
  <c r="C13" i="251" s="1"/>
  <c r="H186" i="1"/>
  <c r="C12" i="251" s="1"/>
  <c r="AG185" i="1"/>
  <c r="AB185" i="1"/>
  <c r="C33" i="250" s="1"/>
  <c r="AA185" i="1"/>
  <c r="C32" i="250" s="1"/>
  <c r="Z185" i="1"/>
  <c r="Y185" i="1"/>
  <c r="C30" i="250" s="1"/>
  <c r="X185" i="1"/>
  <c r="C29" i="250" s="1"/>
  <c r="V185" i="1"/>
  <c r="C24" i="250" s="1"/>
  <c r="U185" i="1"/>
  <c r="C23" i="250" s="1"/>
  <c r="T185" i="1"/>
  <c r="C22" i="250" s="1"/>
  <c r="S185" i="1"/>
  <c r="C21" i="250" s="1"/>
  <c r="R185" i="1"/>
  <c r="C20" i="250" s="1"/>
  <c r="L185" i="1"/>
  <c r="Q185" i="1" s="1"/>
  <c r="K185" i="1"/>
  <c r="C15" i="250" s="1"/>
  <c r="J185" i="1"/>
  <c r="C14" i="250" s="1"/>
  <c r="I185" i="1"/>
  <c r="C13" i="250" s="1"/>
  <c r="H185" i="1"/>
  <c r="C12" i="250" s="1"/>
  <c r="B185" i="1"/>
  <c r="AH185" i="1" s="1"/>
  <c r="B7" i="250" s="1"/>
  <c r="AG184" i="1"/>
  <c r="B6" i="249" s="1"/>
  <c r="AB184" i="1"/>
  <c r="C33" i="249" s="1"/>
  <c r="AA184" i="1"/>
  <c r="Z184" i="1"/>
  <c r="C31" i="249" s="1"/>
  <c r="Y184" i="1"/>
  <c r="C30" i="249" s="1"/>
  <c r="X184" i="1"/>
  <c r="C29" i="249" s="1"/>
  <c r="W184" i="1"/>
  <c r="V184" i="1"/>
  <c r="C24" i="249" s="1"/>
  <c r="U184" i="1"/>
  <c r="C23" i="249" s="1"/>
  <c r="T184" i="1"/>
  <c r="C22" i="249" s="1"/>
  <c r="S184" i="1"/>
  <c r="C21" i="249" s="1"/>
  <c r="R184" i="1"/>
  <c r="C20" i="249" s="1"/>
  <c r="K184" i="1"/>
  <c r="C15" i="249" s="1"/>
  <c r="J184" i="1"/>
  <c r="C14" i="249" s="1"/>
  <c r="I184" i="1"/>
  <c r="H184" i="1"/>
  <c r="C12" i="249" s="1"/>
  <c r="B184" i="1"/>
  <c r="AH184" i="1" s="1"/>
  <c r="B7" i="249" s="1"/>
  <c r="AB183" i="1"/>
  <c r="C33" i="248" s="1"/>
  <c r="AA183" i="1"/>
  <c r="C32" i="248" s="1"/>
  <c r="Z183" i="1"/>
  <c r="C31" i="248" s="1"/>
  <c r="Y183" i="1"/>
  <c r="X183" i="1"/>
  <c r="C29" i="248" s="1"/>
  <c r="V183" i="1"/>
  <c r="C24" i="248" s="1"/>
  <c r="U183" i="1"/>
  <c r="C23" i="248" s="1"/>
  <c r="T183" i="1"/>
  <c r="C22" i="248" s="1"/>
  <c r="S183" i="1"/>
  <c r="C21" i="248" s="1"/>
  <c r="R183" i="1"/>
  <c r="K183" i="1"/>
  <c r="C15" i="248" s="1"/>
  <c r="J183" i="1"/>
  <c r="C14" i="248" s="1"/>
  <c r="I183" i="1"/>
  <c r="C13" i="248" s="1"/>
  <c r="H183" i="1"/>
  <c r="AB182" i="1"/>
  <c r="C33" i="247" s="1"/>
  <c r="AA182" i="1"/>
  <c r="C32" i="247" s="1"/>
  <c r="Z182" i="1"/>
  <c r="C31" i="247" s="1"/>
  <c r="Y182" i="1"/>
  <c r="X182" i="1"/>
  <c r="C29" i="247" s="1"/>
  <c r="V182" i="1"/>
  <c r="C24" i="247" s="1"/>
  <c r="U182" i="1"/>
  <c r="C23" i="247" s="1"/>
  <c r="T182" i="1"/>
  <c r="C22" i="247" s="1"/>
  <c r="S182" i="1"/>
  <c r="C21" i="247" s="1"/>
  <c r="R182" i="1"/>
  <c r="K182" i="1"/>
  <c r="C15" i="247" s="1"/>
  <c r="J182" i="1"/>
  <c r="C14" i="247" s="1"/>
  <c r="I182" i="1"/>
  <c r="C13" i="247" s="1"/>
  <c r="H182" i="1"/>
  <c r="C12" i="247" s="1"/>
  <c r="AH181" i="1"/>
  <c r="AG181" i="1"/>
  <c r="AB181" i="1"/>
  <c r="C33" i="246" s="1"/>
  <c r="AA181" i="1"/>
  <c r="C32" i="246" s="1"/>
  <c r="Z181" i="1"/>
  <c r="C31" i="246" s="1"/>
  <c r="Y181" i="1"/>
  <c r="C30" i="246" s="1"/>
  <c r="X181" i="1"/>
  <c r="V181" i="1"/>
  <c r="C24" i="246" s="1"/>
  <c r="U181" i="1"/>
  <c r="C23" i="246" s="1"/>
  <c r="T181" i="1"/>
  <c r="S181" i="1"/>
  <c r="C21" i="246" s="1"/>
  <c r="R181" i="1"/>
  <c r="C20" i="246" s="1"/>
  <c r="K181" i="1"/>
  <c r="C15" i="246" s="1"/>
  <c r="J181" i="1"/>
  <c r="I181" i="1"/>
  <c r="C13" i="246" s="1"/>
  <c r="H181" i="1"/>
  <c r="C12" i="246" s="1"/>
  <c r="B181" i="1"/>
  <c r="AB180" i="1"/>
  <c r="C33" i="245" s="1"/>
  <c r="AA180" i="1"/>
  <c r="C32" i="245" s="1"/>
  <c r="Z180" i="1"/>
  <c r="C31" i="245" s="1"/>
  <c r="Y180" i="1"/>
  <c r="C30" i="245" s="1"/>
  <c r="X180" i="1"/>
  <c r="W180" i="1"/>
  <c r="C25" i="245" s="1"/>
  <c r="V180" i="1"/>
  <c r="C24" i="245" s="1"/>
  <c r="U180" i="1"/>
  <c r="C23" i="245" s="1"/>
  <c r="T180" i="1"/>
  <c r="C22" i="245" s="1"/>
  <c r="S180" i="1"/>
  <c r="C21" i="245" s="1"/>
  <c r="R180" i="1"/>
  <c r="C20" i="245" s="1"/>
  <c r="K180" i="1"/>
  <c r="C15" i="245" s="1"/>
  <c r="J180" i="1"/>
  <c r="I180" i="1"/>
  <c r="C13" i="245" s="1"/>
  <c r="H180" i="1"/>
  <c r="C12" i="245" s="1"/>
  <c r="AB179" i="1"/>
  <c r="C33" i="244" s="1"/>
  <c r="AA179" i="1"/>
  <c r="C32" i="244" s="1"/>
  <c r="Z179" i="1"/>
  <c r="C31" i="244" s="1"/>
  <c r="Y179" i="1"/>
  <c r="C30" i="244" s="1"/>
  <c r="X179" i="1"/>
  <c r="V179" i="1"/>
  <c r="C24" i="244" s="1"/>
  <c r="U179" i="1"/>
  <c r="C23" i="244" s="1"/>
  <c r="T179" i="1"/>
  <c r="C22" i="244" s="1"/>
  <c r="S179" i="1"/>
  <c r="C21" i="244" s="1"/>
  <c r="R179" i="1"/>
  <c r="C20" i="244" s="1"/>
  <c r="K179" i="1"/>
  <c r="C15" i="244" s="1"/>
  <c r="J179" i="1"/>
  <c r="C14" i="244" s="1"/>
  <c r="I179" i="1"/>
  <c r="C13" i="244" s="1"/>
  <c r="H179" i="1"/>
  <c r="C12" i="244" s="1"/>
  <c r="AH178" i="1"/>
  <c r="B7" i="243" s="1"/>
  <c r="AG178" i="1"/>
  <c r="AB178" i="1"/>
  <c r="C33" i="243" s="1"/>
  <c r="AA178" i="1"/>
  <c r="C32" i="243" s="1"/>
  <c r="Z178" i="1"/>
  <c r="C31" i="243" s="1"/>
  <c r="Y178" i="1"/>
  <c r="C30" i="243" s="1"/>
  <c r="X178" i="1"/>
  <c r="C29" i="243" s="1"/>
  <c r="V178" i="1"/>
  <c r="C24" i="243" s="1"/>
  <c r="U178" i="1"/>
  <c r="T178" i="1"/>
  <c r="C22" i="243" s="1"/>
  <c r="S178" i="1"/>
  <c r="C21" i="243" s="1"/>
  <c r="R178" i="1"/>
  <c r="C20" i="243" s="1"/>
  <c r="K178" i="1"/>
  <c r="C15" i="243" s="1"/>
  <c r="J178" i="1"/>
  <c r="C14" i="243" s="1"/>
  <c r="I178" i="1"/>
  <c r="C13" i="243" s="1"/>
  <c r="H178" i="1"/>
  <c r="B178" i="1"/>
  <c r="AB177" i="1"/>
  <c r="AA177" i="1"/>
  <c r="C32" i="242" s="1"/>
  <c r="Z177" i="1"/>
  <c r="C31" i="242" s="1"/>
  <c r="Y177" i="1"/>
  <c r="C30" i="242" s="1"/>
  <c r="X177" i="1"/>
  <c r="C29" i="242" s="1"/>
  <c r="V177" i="1"/>
  <c r="C24" i="242" s="1"/>
  <c r="U177" i="1"/>
  <c r="C23" i="242" s="1"/>
  <c r="T177" i="1"/>
  <c r="C22" i="242" s="1"/>
  <c r="S177" i="1"/>
  <c r="C21" i="242" s="1"/>
  <c r="R177" i="1"/>
  <c r="L177" i="1"/>
  <c r="Q177" i="1" s="1"/>
  <c r="K177" i="1"/>
  <c r="C15" i="242" s="1"/>
  <c r="J177" i="1"/>
  <c r="C14" i="242" s="1"/>
  <c r="I177" i="1"/>
  <c r="C13" i="242" s="1"/>
  <c r="H177" i="1"/>
  <c r="C12" i="242" s="1"/>
  <c r="AG176" i="1"/>
  <c r="AB176" i="1"/>
  <c r="C33" i="241" s="1"/>
  <c r="AA176" i="1"/>
  <c r="C32" i="241" s="1"/>
  <c r="Z176" i="1"/>
  <c r="C31" i="241" s="1"/>
  <c r="Y176" i="1"/>
  <c r="C30" i="241" s="1"/>
  <c r="X176" i="1"/>
  <c r="V176" i="1"/>
  <c r="C24" i="241" s="1"/>
  <c r="U176" i="1"/>
  <c r="C23" i="241" s="1"/>
  <c r="T176" i="1"/>
  <c r="S176" i="1"/>
  <c r="C21" i="241" s="1"/>
  <c r="R176" i="1"/>
  <c r="C20" i="241" s="1"/>
  <c r="K176" i="1"/>
  <c r="C15" i="241" s="1"/>
  <c r="J176" i="1"/>
  <c r="C14" i="241" s="1"/>
  <c r="I176" i="1"/>
  <c r="C13" i="241" s="1"/>
  <c r="H176" i="1"/>
  <c r="AG175" i="1"/>
  <c r="B6" i="240" s="1"/>
  <c r="AB175" i="1"/>
  <c r="C33" i="240" s="1"/>
  <c r="AA175" i="1"/>
  <c r="C32" i="240" s="1"/>
  <c r="Z175" i="1"/>
  <c r="Y175" i="1"/>
  <c r="C30" i="240" s="1"/>
  <c r="X175" i="1"/>
  <c r="C29" i="240" s="1"/>
  <c r="V175" i="1"/>
  <c r="C24" i="240" s="1"/>
  <c r="U175" i="1"/>
  <c r="C23" i="240" s="1"/>
  <c r="T175" i="1"/>
  <c r="C22" i="240" s="1"/>
  <c r="S175" i="1"/>
  <c r="C21" i="240" s="1"/>
  <c r="R175" i="1"/>
  <c r="C20" i="240" s="1"/>
  <c r="K175" i="1"/>
  <c r="C15" i="240" s="1"/>
  <c r="J175" i="1"/>
  <c r="C14" i="240" s="1"/>
  <c r="I175" i="1"/>
  <c r="C13" i="240" s="1"/>
  <c r="H175" i="1"/>
  <c r="C12" i="240" s="1"/>
  <c r="AI174" i="1"/>
  <c r="AG174" i="1"/>
  <c r="B6" i="239" s="1"/>
  <c r="AF174" i="1"/>
  <c r="AC174" i="1"/>
  <c r="C34" i="239" s="1"/>
  <c r="AB174" i="1"/>
  <c r="C33" i="239" s="1"/>
  <c r="AA174" i="1"/>
  <c r="C32" i="239" s="1"/>
  <c r="Z174" i="1"/>
  <c r="C31" i="239" s="1"/>
  <c r="Y174" i="1"/>
  <c r="C30" i="239" s="1"/>
  <c r="X174" i="1"/>
  <c r="C29" i="239" s="1"/>
  <c r="V174" i="1"/>
  <c r="C24" i="239" s="1"/>
  <c r="U174" i="1"/>
  <c r="C23" i="239" s="1"/>
  <c r="T174" i="1"/>
  <c r="C22" i="239" s="1"/>
  <c r="S174" i="1"/>
  <c r="C21" i="239" s="1"/>
  <c r="R174" i="1"/>
  <c r="O174" i="1"/>
  <c r="K174" i="1"/>
  <c r="C15" i="239" s="1"/>
  <c r="J174" i="1"/>
  <c r="C14" i="239" s="1"/>
  <c r="I174" i="1"/>
  <c r="C13" i="239" s="1"/>
  <c r="H174" i="1"/>
  <c r="B174" i="1"/>
  <c r="AH174" i="1" s="1"/>
  <c r="AB173" i="1"/>
  <c r="C33" i="238" s="1"/>
  <c r="AA173" i="1"/>
  <c r="C32" i="238" s="1"/>
  <c r="Z173" i="1"/>
  <c r="C31" i="238" s="1"/>
  <c r="Y173" i="1"/>
  <c r="X173" i="1"/>
  <c r="C29" i="238" s="1"/>
  <c r="V173" i="1"/>
  <c r="C24" i="238" s="1"/>
  <c r="U173" i="1"/>
  <c r="C23" i="238" s="1"/>
  <c r="T173" i="1"/>
  <c r="C22" i="238" s="1"/>
  <c r="S173" i="1"/>
  <c r="C21" i="238" s="1"/>
  <c r="R173" i="1"/>
  <c r="L173" i="1"/>
  <c r="Q173" i="1" s="1"/>
  <c r="K173" i="1"/>
  <c r="C15" i="238" s="1"/>
  <c r="J173" i="1"/>
  <c r="C14" i="238" s="1"/>
  <c r="I173" i="1"/>
  <c r="C13" i="238" s="1"/>
  <c r="H173" i="1"/>
  <c r="C12" i="238" s="1"/>
  <c r="AB172" i="1"/>
  <c r="C33" i="237" s="1"/>
  <c r="AA172" i="1"/>
  <c r="Z172" i="1"/>
  <c r="C31" i="237" s="1"/>
  <c r="Y172" i="1"/>
  <c r="C30" i="237" s="1"/>
  <c r="X172" i="1"/>
  <c r="C29" i="237" s="1"/>
  <c r="V172" i="1"/>
  <c r="C24" i="237" s="1"/>
  <c r="U172" i="1"/>
  <c r="C23" i="237" s="1"/>
  <c r="T172" i="1"/>
  <c r="C22" i="237" s="1"/>
  <c r="S172" i="1"/>
  <c r="C21" i="237" s="1"/>
  <c r="R172" i="1"/>
  <c r="K172" i="1"/>
  <c r="C15" i="237" s="1"/>
  <c r="J172" i="1"/>
  <c r="C14" i="237" s="1"/>
  <c r="I172" i="1"/>
  <c r="C13" i="237" s="1"/>
  <c r="H172" i="1"/>
  <c r="AG171" i="1"/>
  <c r="AC171" i="1"/>
  <c r="AB171" i="1"/>
  <c r="C33" i="236" s="1"/>
  <c r="AA171" i="1"/>
  <c r="C32" i="236" s="1"/>
  <c r="Z171" i="1"/>
  <c r="C31" i="236" s="1"/>
  <c r="Y171" i="1"/>
  <c r="C30" i="236" s="1"/>
  <c r="X171" i="1"/>
  <c r="C29" i="236" s="1"/>
  <c r="V171" i="1"/>
  <c r="C24" i="236" s="1"/>
  <c r="U171" i="1"/>
  <c r="C23" i="236" s="1"/>
  <c r="T171" i="1"/>
  <c r="C22" i="236" s="1"/>
  <c r="S171" i="1"/>
  <c r="C21" i="236" s="1"/>
  <c r="R171" i="1"/>
  <c r="K171" i="1"/>
  <c r="C15" i="236" s="1"/>
  <c r="J171" i="1"/>
  <c r="C14" i="236" s="1"/>
  <c r="I171" i="1"/>
  <c r="C13" i="236" s="1"/>
  <c r="H171" i="1"/>
  <c r="B171" i="1"/>
  <c r="AH171" i="1" s="1"/>
  <c r="AG170" i="1"/>
  <c r="B6" i="235" s="1"/>
  <c r="AB170" i="1"/>
  <c r="C33" i="235" s="1"/>
  <c r="AA170" i="1"/>
  <c r="C32" i="235" s="1"/>
  <c r="Z170" i="1"/>
  <c r="C31" i="235" s="1"/>
  <c r="Y170" i="1"/>
  <c r="C30" i="235" s="1"/>
  <c r="X170" i="1"/>
  <c r="W170" i="1"/>
  <c r="V170" i="1"/>
  <c r="C24" i="235" s="1"/>
  <c r="U170" i="1"/>
  <c r="C23" i="235" s="1"/>
  <c r="T170" i="1"/>
  <c r="C22" i="235" s="1"/>
  <c r="S170" i="1"/>
  <c r="C21" i="235" s="1"/>
  <c r="R170" i="1"/>
  <c r="C20" i="235" s="1"/>
  <c r="K170" i="1"/>
  <c r="C15" i="235" s="1"/>
  <c r="J170" i="1"/>
  <c r="C14" i="235" s="1"/>
  <c r="I170" i="1"/>
  <c r="C13" i="235" s="1"/>
  <c r="H170" i="1"/>
  <c r="AG169" i="1"/>
  <c r="B6" i="234" s="1"/>
  <c r="AC169" i="1"/>
  <c r="AB169" i="1"/>
  <c r="C33" i="234" s="1"/>
  <c r="AA169" i="1"/>
  <c r="C32" i="234" s="1"/>
  <c r="Z169" i="1"/>
  <c r="C31" i="234" s="1"/>
  <c r="Y169" i="1"/>
  <c r="C30" i="234" s="1"/>
  <c r="X169" i="1"/>
  <c r="C29" i="234" s="1"/>
  <c r="V169" i="1"/>
  <c r="C24" i="234" s="1"/>
  <c r="U169" i="1"/>
  <c r="C23" i="234" s="1"/>
  <c r="T169" i="1"/>
  <c r="C22" i="234" s="1"/>
  <c r="S169" i="1"/>
  <c r="C21" i="234" s="1"/>
  <c r="R169" i="1"/>
  <c r="K169" i="1"/>
  <c r="C15" i="234" s="1"/>
  <c r="J169" i="1"/>
  <c r="C14" i="234" s="1"/>
  <c r="I169" i="1"/>
  <c r="C13" i="234" s="1"/>
  <c r="H169" i="1"/>
  <c r="B169" i="1"/>
  <c r="AH169" i="1" s="1"/>
  <c r="AB168" i="1"/>
  <c r="C33" i="233" s="1"/>
  <c r="AA168" i="1"/>
  <c r="C32" i="233" s="1"/>
  <c r="Z168" i="1"/>
  <c r="C31" i="233" s="1"/>
  <c r="Y168" i="1"/>
  <c r="X168" i="1"/>
  <c r="C29" i="233" s="1"/>
  <c r="W168" i="1"/>
  <c r="V168" i="1"/>
  <c r="C24" i="233" s="1"/>
  <c r="U168" i="1"/>
  <c r="C23" i="233" s="1"/>
  <c r="T168" i="1"/>
  <c r="C22" i="233" s="1"/>
  <c r="S168" i="1"/>
  <c r="C21" i="233" s="1"/>
  <c r="R168" i="1"/>
  <c r="C20" i="233" s="1"/>
  <c r="L168" i="1"/>
  <c r="Q168" i="1" s="1"/>
  <c r="K168" i="1"/>
  <c r="C15" i="233" s="1"/>
  <c r="J168" i="1"/>
  <c r="C14" i="233" s="1"/>
  <c r="I168" i="1"/>
  <c r="C13" i="233" s="1"/>
  <c r="H168" i="1"/>
  <c r="C12" i="233" s="1"/>
  <c r="AB167" i="1"/>
  <c r="C33" i="232" s="1"/>
  <c r="AA167" i="1"/>
  <c r="C32" i="232" s="1"/>
  <c r="Z167" i="1"/>
  <c r="C31" i="232" s="1"/>
  <c r="Y167" i="1"/>
  <c r="C30" i="232" s="1"/>
  <c r="X167" i="1"/>
  <c r="V167" i="1"/>
  <c r="C24" i="232" s="1"/>
  <c r="U167" i="1"/>
  <c r="C23" i="232" s="1"/>
  <c r="T167" i="1"/>
  <c r="C22" i="232" s="1"/>
  <c r="S167" i="1"/>
  <c r="C21" i="232" s="1"/>
  <c r="R167" i="1"/>
  <c r="K167" i="1"/>
  <c r="C15" i="232" s="1"/>
  <c r="J167" i="1"/>
  <c r="C14" i="232" s="1"/>
  <c r="I167" i="1"/>
  <c r="C13" i="232" s="1"/>
  <c r="H167" i="1"/>
  <c r="AB166" i="1"/>
  <c r="C33" i="231" s="1"/>
  <c r="AA166" i="1"/>
  <c r="C32" i="231" s="1"/>
  <c r="Z166" i="1"/>
  <c r="C31" i="231" s="1"/>
  <c r="Y166" i="1"/>
  <c r="C30" i="231" s="1"/>
  <c r="X166" i="1"/>
  <c r="W166" i="1"/>
  <c r="V166" i="1"/>
  <c r="C24" i="231" s="1"/>
  <c r="U166" i="1"/>
  <c r="C23" i="231" s="1"/>
  <c r="T166" i="1"/>
  <c r="C22" i="231" s="1"/>
  <c r="S166" i="1"/>
  <c r="C21" i="231" s="1"/>
  <c r="R166" i="1"/>
  <c r="C20" i="231" s="1"/>
  <c r="K166" i="1"/>
  <c r="C15" i="231" s="1"/>
  <c r="J166" i="1"/>
  <c r="I166" i="1"/>
  <c r="C13" i="231" s="1"/>
  <c r="H166" i="1"/>
  <c r="C12" i="231" s="1"/>
  <c r="AH165" i="1"/>
  <c r="B7" i="230" s="1"/>
  <c r="AG165" i="1"/>
  <c r="AB165" i="1"/>
  <c r="C33" i="230" s="1"/>
  <c r="AA165" i="1"/>
  <c r="C32" i="230" s="1"/>
  <c r="Z165" i="1"/>
  <c r="C31" i="230" s="1"/>
  <c r="Y165" i="1"/>
  <c r="C30" i="230" s="1"/>
  <c r="X165" i="1"/>
  <c r="C29" i="230" s="1"/>
  <c r="V165" i="1"/>
  <c r="C24" i="230" s="1"/>
  <c r="U165" i="1"/>
  <c r="C23" i="230" s="1"/>
  <c r="T165" i="1"/>
  <c r="S165" i="1"/>
  <c r="C21" i="230" s="1"/>
  <c r="R165" i="1"/>
  <c r="C20" i="230" s="1"/>
  <c r="K165" i="1"/>
  <c r="C15" i="230" s="1"/>
  <c r="J165" i="1"/>
  <c r="C14" i="230" s="1"/>
  <c r="I165" i="1"/>
  <c r="H165" i="1"/>
  <c r="C12" i="230" s="1"/>
  <c r="B165" i="1"/>
  <c r="AC164" i="1"/>
  <c r="AB164" i="1"/>
  <c r="C33" i="229" s="1"/>
  <c r="AA164" i="1"/>
  <c r="C32" i="229" s="1"/>
  <c r="Z164" i="1"/>
  <c r="C31" i="229" s="1"/>
  <c r="Y164" i="1"/>
  <c r="C30" i="229" s="1"/>
  <c r="X164" i="1"/>
  <c r="C29" i="229" s="1"/>
  <c r="V164" i="1"/>
  <c r="C24" i="229" s="1"/>
  <c r="U164" i="1"/>
  <c r="C23" i="229" s="1"/>
  <c r="T164" i="1"/>
  <c r="C22" i="229" s="1"/>
  <c r="S164" i="1"/>
  <c r="R164" i="1"/>
  <c r="C20" i="229" s="1"/>
  <c r="L164" i="1"/>
  <c r="Q164" i="1" s="1"/>
  <c r="K164" i="1"/>
  <c r="C15" i="229" s="1"/>
  <c r="J164" i="1"/>
  <c r="C14" i="229" s="1"/>
  <c r="I164" i="1"/>
  <c r="C13" i="229" s="1"/>
  <c r="H164" i="1"/>
  <c r="C12" i="229" s="1"/>
  <c r="AB163" i="1"/>
  <c r="C33" i="228" s="1"/>
  <c r="AA163" i="1"/>
  <c r="C32" i="228" s="1"/>
  <c r="Z163" i="1"/>
  <c r="C31" i="228" s="1"/>
  <c r="Y163" i="1"/>
  <c r="C30" i="228" s="1"/>
  <c r="X163" i="1"/>
  <c r="W163" i="1"/>
  <c r="V163" i="1"/>
  <c r="C24" i="228" s="1"/>
  <c r="U163" i="1"/>
  <c r="C23" i="228" s="1"/>
  <c r="T163" i="1"/>
  <c r="C22" i="228" s="1"/>
  <c r="S163" i="1"/>
  <c r="C21" i="228" s="1"/>
  <c r="R163" i="1"/>
  <c r="C20" i="228" s="1"/>
  <c r="K163" i="1"/>
  <c r="C15" i="228" s="1"/>
  <c r="J163" i="1"/>
  <c r="C14" i="228" s="1"/>
  <c r="I163" i="1"/>
  <c r="C13" i="228" s="1"/>
  <c r="H163" i="1"/>
  <c r="C12" i="228" s="1"/>
  <c r="AH162" i="1"/>
  <c r="B7" i="227" s="1"/>
  <c r="AB162" i="1"/>
  <c r="C33" i="227" s="1"/>
  <c r="AA162" i="1"/>
  <c r="C32" i="227" s="1"/>
  <c r="Z162" i="1"/>
  <c r="C31" i="227" s="1"/>
  <c r="Y162" i="1"/>
  <c r="C30" i="227" s="1"/>
  <c r="X162" i="1"/>
  <c r="V162" i="1"/>
  <c r="C24" i="227" s="1"/>
  <c r="U162" i="1"/>
  <c r="C23" i="227" s="1"/>
  <c r="T162" i="1"/>
  <c r="C22" i="227" s="1"/>
  <c r="S162" i="1"/>
  <c r="C21" i="227" s="1"/>
  <c r="R162" i="1"/>
  <c r="K162" i="1"/>
  <c r="C15" i="227" s="1"/>
  <c r="J162" i="1"/>
  <c r="C14" i="227" s="1"/>
  <c r="I162" i="1"/>
  <c r="C13" i="227" s="1"/>
  <c r="H162" i="1"/>
  <c r="C12" i="227" s="1"/>
  <c r="AI161" i="1"/>
  <c r="B5" i="226" s="1"/>
  <c r="AG161" i="1"/>
  <c r="AC161" i="1"/>
  <c r="C34" i="226" s="1"/>
  <c r="AB161" i="1"/>
  <c r="C33" i="226" s="1"/>
  <c r="AA161" i="1"/>
  <c r="C32" i="226" s="1"/>
  <c r="Z161" i="1"/>
  <c r="C31" i="226" s="1"/>
  <c r="Y161" i="1"/>
  <c r="C30" i="226" s="1"/>
  <c r="X161" i="1"/>
  <c r="C29" i="226" s="1"/>
  <c r="W161" i="1"/>
  <c r="V161" i="1"/>
  <c r="C24" i="226" s="1"/>
  <c r="U161" i="1"/>
  <c r="C23" i="226" s="1"/>
  <c r="T161" i="1"/>
  <c r="C22" i="226" s="1"/>
  <c r="S161" i="1"/>
  <c r="C21" i="226" s="1"/>
  <c r="R161" i="1"/>
  <c r="C20" i="226" s="1"/>
  <c r="O161" i="1"/>
  <c r="B4" i="226" s="1"/>
  <c r="L161" i="1"/>
  <c r="Q161" i="1" s="1"/>
  <c r="K161" i="1"/>
  <c r="C15" i="226" s="1"/>
  <c r="J161" i="1"/>
  <c r="C14" i="226" s="1"/>
  <c r="I161" i="1"/>
  <c r="C13" i="226" s="1"/>
  <c r="H161" i="1"/>
  <c r="C12" i="226" s="1"/>
  <c r="B161" i="1"/>
  <c r="AH161" i="1" s="1"/>
  <c r="B7" i="226" s="1"/>
  <c r="AB160" i="1"/>
  <c r="C33" i="225" s="1"/>
  <c r="AA160" i="1"/>
  <c r="C32" i="225" s="1"/>
  <c r="Z160" i="1"/>
  <c r="C31" i="225" s="1"/>
  <c r="Y160" i="1"/>
  <c r="C30" i="225" s="1"/>
  <c r="X160" i="1"/>
  <c r="C29" i="225" s="1"/>
  <c r="V160" i="1"/>
  <c r="C24" i="225" s="1"/>
  <c r="U160" i="1"/>
  <c r="C23" i="225" s="1"/>
  <c r="T160" i="1"/>
  <c r="S160" i="1"/>
  <c r="C21" i="225" s="1"/>
  <c r="R160" i="1"/>
  <c r="C20" i="225" s="1"/>
  <c r="K160" i="1"/>
  <c r="C15" i="225" s="1"/>
  <c r="J160" i="1"/>
  <c r="C14" i="225" s="1"/>
  <c r="I160" i="1"/>
  <c r="H160" i="1"/>
  <c r="C12" i="225" s="1"/>
  <c r="AB159" i="1"/>
  <c r="C33" i="224" s="1"/>
  <c r="AA159" i="1"/>
  <c r="C32" i="224" s="1"/>
  <c r="Z159" i="1"/>
  <c r="C31" i="224" s="1"/>
  <c r="Y159" i="1"/>
  <c r="X159" i="1"/>
  <c r="C29" i="224" s="1"/>
  <c r="V159" i="1"/>
  <c r="C24" i="224" s="1"/>
  <c r="U159" i="1"/>
  <c r="C23" i="224" s="1"/>
  <c r="T159" i="1"/>
  <c r="C22" i="224" s="1"/>
  <c r="S159" i="1"/>
  <c r="C21" i="224" s="1"/>
  <c r="R159" i="1"/>
  <c r="L159" i="1"/>
  <c r="Q159" i="1" s="1"/>
  <c r="K159" i="1"/>
  <c r="C15" i="224" s="1"/>
  <c r="J159" i="1"/>
  <c r="C14" i="224" s="1"/>
  <c r="I159" i="1"/>
  <c r="C13" i="224" s="1"/>
  <c r="H159" i="1"/>
  <c r="C12" i="224" s="1"/>
  <c r="AB158" i="1"/>
  <c r="C33" i="223" s="1"/>
  <c r="AA158" i="1"/>
  <c r="C32" i="223" s="1"/>
  <c r="Z158" i="1"/>
  <c r="C31" i="223" s="1"/>
  <c r="Y158" i="1"/>
  <c r="C30" i="223" s="1"/>
  <c r="X158" i="1"/>
  <c r="C29" i="223" s="1"/>
  <c r="V158" i="1"/>
  <c r="C24" i="223" s="1"/>
  <c r="U158" i="1"/>
  <c r="C23" i="223" s="1"/>
  <c r="T158" i="1"/>
  <c r="C22" i="223" s="1"/>
  <c r="S158" i="1"/>
  <c r="C21" i="223" s="1"/>
  <c r="R158" i="1"/>
  <c r="K158" i="1"/>
  <c r="C15" i="223" s="1"/>
  <c r="J158" i="1"/>
  <c r="C14" i="223" s="1"/>
  <c r="I158" i="1"/>
  <c r="C13" i="223" s="1"/>
  <c r="H158" i="1"/>
  <c r="AH157" i="1"/>
  <c r="B7" i="222" s="1"/>
  <c r="AG157" i="1"/>
  <c r="AC157" i="1"/>
  <c r="AB157" i="1"/>
  <c r="C33" i="222" s="1"/>
  <c r="AA157" i="1"/>
  <c r="C32" i="222" s="1"/>
  <c r="Z157" i="1"/>
  <c r="C31" i="222" s="1"/>
  <c r="Y157" i="1"/>
  <c r="C30" i="222" s="1"/>
  <c r="X157" i="1"/>
  <c r="C29" i="222" s="1"/>
  <c r="V157" i="1"/>
  <c r="C24" i="222" s="1"/>
  <c r="U157" i="1"/>
  <c r="C23" i="222" s="1"/>
  <c r="T157" i="1"/>
  <c r="C22" i="222" s="1"/>
  <c r="S157" i="1"/>
  <c r="C21" i="222" s="1"/>
  <c r="R157" i="1"/>
  <c r="C20" i="222" s="1"/>
  <c r="K157" i="1"/>
  <c r="C15" i="222" s="1"/>
  <c r="J157" i="1"/>
  <c r="C14" i="222" s="1"/>
  <c r="I157" i="1"/>
  <c r="C13" i="222" s="1"/>
  <c r="H157" i="1"/>
  <c r="B157" i="1"/>
  <c r="AB156" i="1"/>
  <c r="C33" i="221" s="1"/>
  <c r="AA156" i="1"/>
  <c r="C32" i="221" s="1"/>
  <c r="Z156" i="1"/>
  <c r="C31" i="221" s="1"/>
  <c r="Y156" i="1"/>
  <c r="C30" i="221" s="1"/>
  <c r="X156" i="1"/>
  <c r="V156" i="1"/>
  <c r="C24" i="221" s="1"/>
  <c r="U156" i="1"/>
  <c r="C23" i="221" s="1"/>
  <c r="T156" i="1"/>
  <c r="C22" i="221" s="1"/>
  <c r="S156" i="1"/>
  <c r="C21" i="221" s="1"/>
  <c r="R156" i="1"/>
  <c r="C20" i="221" s="1"/>
  <c r="K156" i="1"/>
  <c r="C15" i="221" s="1"/>
  <c r="J156" i="1"/>
  <c r="C14" i="221" s="1"/>
  <c r="I156" i="1"/>
  <c r="C13" i="221" s="1"/>
  <c r="H156" i="1"/>
  <c r="AC155" i="1"/>
  <c r="C34" i="220" s="1"/>
  <c r="AB155" i="1"/>
  <c r="C33" i="220" s="1"/>
  <c r="AA155" i="1"/>
  <c r="C32" i="220" s="1"/>
  <c r="Z155" i="1"/>
  <c r="C31" i="220" s="1"/>
  <c r="Y155" i="1"/>
  <c r="C30" i="220" s="1"/>
  <c r="X155" i="1"/>
  <c r="C29" i="220" s="1"/>
  <c r="V155" i="1"/>
  <c r="C24" i="220" s="1"/>
  <c r="U155" i="1"/>
  <c r="C23" i="220" s="1"/>
  <c r="T155" i="1"/>
  <c r="C22" i="220" s="1"/>
  <c r="S155" i="1"/>
  <c r="C21" i="220" s="1"/>
  <c r="R155" i="1"/>
  <c r="K155" i="1"/>
  <c r="C15" i="220" s="1"/>
  <c r="J155" i="1"/>
  <c r="C14" i="220" s="1"/>
  <c r="I155" i="1"/>
  <c r="C13" i="220" s="1"/>
  <c r="H155" i="1"/>
  <c r="AB154" i="1"/>
  <c r="C33" i="219" s="1"/>
  <c r="AA154" i="1"/>
  <c r="C32" i="219" s="1"/>
  <c r="Z154" i="1"/>
  <c r="C31" i="219" s="1"/>
  <c r="Y154" i="1"/>
  <c r="C30" i="219" s="1"/>
  <c r="X154" i="1"/>
  <c r="V154" i="1"/>
  <c r="C24" i="219" s="1"/>
  <c r="U154" i="1"/>
  <c r="C23" i="219" s="1"/>
  <c r="T154" i="1"/>
  <c r="C22" i="219" s="1"/>
  <c r="S154" i="1"/>
  <c r="C21" i="219" s="1"/>
  <c r="R154" i="1"/>
  <c r="K154" i="1"/>
  <c r="C15" i="219" s="1"/>
  <c r="J154" i="1"/>
  <c r="C14" i="219" s="1"/>
  <c r="I154" i="1"/>
  <c r="C13" i="219" s="1"/>
  <c r="H154" i="1"/>
  <c r="C12" i="219" s="1"/>
  <c r="AG153" i="1"/>
  <c r="AB153" i="1"/>
  <c r="C33" i="218" s="1"/>
  <c r="AA153" i="1"/>
  <c r="C32" i="218" s="1"/>
  <c r="Z153" i="1"/>
  <c r="C31" i="218" s="1"/>
  <c r="Y153" i="1"/>
  <c r="C30" i="218" s="1"/>
  <c r="X153" i="1"/>
  <c r="V153" i="1"/>
  <c r="C24" i="218" s="1"/>
  <c r="U153" i="1"/>
  <c r="C23" i="218" s="1"/>
  <c r="T153" i="1"/>
  <c r="S153" i="1"/>
  <c r="C21" i="218" s="1"/>
  <c r="R153" i="1"/>
  <c r="C20" i="218" s="1"/>
  <c r="K153" i="1"/>
  <c r="C15" i="218" s="1"/>
  <c r="J153" i="1"/>
  <c r="I153" i="1"/>
  <c r="C13" i="218" s="1"/>
  <c r="H153" i="1"/>
  <c r="C12" i="218" s="1"/>
  <c r="B153" i="1"/>
  <c r="AH153" i="1" s="1"/>
  <c r="AB152" i="1"/>
  <c r="C33" i="217" s="1"/>
  <c r="AA152" i="1"/>
  <c r="C32" i="217" s="1"/>
  <c r="Z152" i="1"/>
  <c r="C31" i="217" s="1"/>
  <c r="Y152" i="1"/>
  <c r="C30" i="217" s="1"/>
  <c r="X152" i="1"/>
  <c r="V152" i="1"/>
  <c r="C24" i="217" s="1"/>
  <c r="U152" i="1"/>
  <c r="C23" i="217" s="1"/>
  <c r="T152" i="1"/>
  <c r="C22" i="217" s="1"/>
  <c r="S152" i="1"/>
  <c r="C21" i="217" s="1"/>
  <c r="R152" i="1"/>
  <c r="C20" i="217" s="1"/>
  <c r="K152" i="1"/>
  <c r="C15" i="217" s="1"/>
  <c r="J152" i="1"/>
  <c r="I152" i="1"/>
  <c r="C13" i="217" s="1"/>
  <c r="H152" i="1"/>
  <c r="C12" i="217" s="1"/>
  <c r="AH151" i="1"/>
  <c r="AG151" i="1"/>
  <c r="AB151" i="1"/>
  <c r="C33" i="216" s="1"/>
  <c r="AA151" i="1"/>
  <c r="C32" i="216" s="1"/>
  <c r="Z151" i="1"/>
  <c r="C31" i="216" s="1"/>
  <c r="Y151" i="1"/>
  <c r="C30" i="216" s="1"/>
  <c r="X151" i="1"/>
  <c r="V151" i="1"/>
  <c r="C24" i="216" s="1"/>
  <c r="U151" i="1"/>
  <c r="C23" i="216" s="1"/>
  <c r="T151" i="1"/>
  <c r="C22" i="216" s="1"/>
  <c r="S151" i="1"/>
  <c r="C21" i="216" s="1"/>
  <c r="R151" i="1"/>
  <c r="C20" i="216" s="1"/>
  <c r="L151" i="1"/>
  <c r="Q151" i="1" s="1"/>
  <c r="K151" i="1"/>
  <c r="C15" i="216" s="1"/>
  <c r="J151" i="1"/>
  <c r="C14" i="216" s="1"/>
  <c r="I151" i="1"/>
  <c r="C13" i="216" s="1"/>
  <c r="H151" i="1"/>
  <c r="C12" i="216" s="1"/>
  <c r="B151" i="1"/>
  <c r="AG150" i="1"/>
  <c r="B6" i="215" s="1"/>
  <c r="AF150" i="1"/>
  <c r="AC150" i="1"/>
  <c r="C34" i="215" s="1"/>
  <c r="AB150" i="1"/>
  <c r="C33" i="215" s="1"/>
  <c r="AA150" i="1"/>
  <c r="C32" i="215" s="1"/>
  <c r="Z150" i="1"/>
  <c r="C31" i="215" s="1"/>
  <c r="Y150" i="1"/>
  <c r="C30" i="215" s="1"/>
  <c r="X150" i="1"/>
  <c r="C29" i="215" s="1"/>
  <c r="V150" i="1"/>
  <c r="C24" i="215" s="1"/>
  <c r="U150" i="1"/>
  <c r="C23" i="215" s="1"/>
  <c r="T150" i="1"/>
  <c r="C22" i="215" s="1"/>
  <c r="S150" i="1"/>
  <c r="R150" i="1"/>
  <c r="C20" i="215" s="1"/>
  <c r="K150" i="1"/>
  <c r="C15" i="215" s="1"/>
  <c r="J150" i="1"/>
  <c r="C14" i="215" s="1"/>
  <c r="I150" i="1"/>
  <c r="H150" i="1"/>
  <c r="C12" i="215" s="1"/>
  <c r="AI149" i="1"/>
  <c r="B5" i="214" s="1"/>
  <c r="AH149" i="1"/>
  <c r="B7" i="214" s="1"/>
  <c r="AG149" i="1"/>
  <c r="B6" i="214" s="1"/>
  <c r="AB149" i="1"/>
  <c r="C33" i="214" s="1"/>
  <c r="AA149" i="1"/>
  <c r="C32" i="214" s="1"/>
  <c r="Z149" i="1"/>
  <c r="C31" i="214" s="1"/>
  <c r="Y149" i="1"/>
  <c r="C30" i="214" s="1"/>
  <c r="X149" i="1"/>
  <c r="C29" i="214" s="1"/>
  <c r="V149" i="1"/>
  <c r="C24" i="214" s="1"/>
  <c r="U149" i="1"/>
  <c r="C23" i="214" s="1"/>
  <c r="T149" i="1"/>
  <c r="C22" i="214" s="1"/>
  <c r="S149" i="1"/>
  <c r="C21" i="214" s="1"/>
  <c r="R149" i="1"/>
  <c r="C20" i="214" s="1"/>
  <c r="O149" i="1"/>
  <c r="K149" i="1"/>
  <c r="C15" i="214" s="1"/>
  <c r="J149" i="1"/>
  <c r="C14" i="214" s="1"/>
  <c r="I149" i="1"/>
  <c r="C13" i="214" s="1"/>
  <c r="H149" i="1"/>
  <c r="C12" i="214" s="1"/>
  <c r="B149" i="1"/>
  <c r="AB148" i="1"/>
  <c r="C33" i="213" s="1"/>
  <c r="AA148" i="1"/>
  <c r="C32" i="213" s="1"/>
  <c r="Z148" i="1"/>
  <c r="C31" i="213" s="1"/>
  <c r="Y148" i="1"/>
  <c r="C30" i="213" s="1"/>
  <c r="X148" i="1"/>
  <c r="C29" i="213" s="1"/>
  <c r="V148" i="1"/>
  <c r="C24" i="213" s="1"/>
  <c r="U148" i="1"/>
  <c r="C23" i="213" s="1"/>
  <c r="T148" i="1"/>
  <c r="C22" i="213" s="1"/>
  <c r="S148" i="1"/>
  <c r="C21" i="213" s="1"/>
  <c r="R148" i="1"/>
  <c r="C20" i="213" s="1"/>
  <c r="K148" i="1"/>
  <c r="C15" i="213" s="1"/>
  <c r="J148" i="1"/>
  <c r="C14" i="213" s="1"/>
  <c r="I148" i="1"/>
  <c r="H148" i="1"/>
  <c r="C12" i="213" s="1"/>
  <c r="AB147" i="1"/>
  <c r="C33" i="212" s="1"/>
  <c r="AA147" i="1"/>
  <c r="C32" i="212" s="1"/>
  <c r="Z147" i="1"/>
  <c r="C31" i="212" s="1"/>
  <c r="Y147" i="1"/>
  <c r="C30" i="212" s="1"/>
  <c r="X147" i="1"/>
  <c r="V147" i="1"/>
  <c r="C24" i="212" s="1"/>
  <c r="U147" i="1"/>
  <c r="C23" i="212" s="1"/>
  <c r="T147" i="1"/>
  <c r="C22" i="212" s="1"/>
  <c r="S147" i="1"/>
  <c r="C21" i="212" s="1"/>
  <c r="R147" i="1"/>
  <c r="C20" i="212" s="1"/>
  <c r="K147" i="1"/>
  <c r="C15" i="212" s="1"/>
  <c r="J147" i="1"/>
  <c r="C14" i="212" s="1"/>
  <c r="I147" i="1"/>
  <c r="C13" i="212" s="1"/>
  <c r="H147" i="1"/>
  <c r="C12" i="212" s="1"/>
  <c r="AG146" i="1"/>
  <c r="B6" i="211" s="1"/>
  <c r="AB146" i="1"/>
  <c r="C33" i="211" s="1"/>
  <c r="AA146" i="1"/>
  <c r="C32" i="211" s="1"/>
  <c r="Z146" i="1"/>
  <c r="C31" i="211" s="1"/>
  <c r="Y146" i="1"/>
  <c r="C30" i="211" s="1"/>
  <c r="X146" i="1"/>
  <c r="C29" i="211" s="1"/>
  <c r="V146" i="1"/>
  <c r="C24" i="211" s="1"/>
  <c r="U146" i="1"/>
  <c r="C23" i="211" s="1"/>
  <c r="T146" i="1"/>
  <c r="S146" i="1"/>
  <c r="C21" i="211" s="1"/>
  <c r="R146" i="1"/>
  <c r="C20" i="211" s="1"/>
  <c r="K146" i="1"/>
  <c r="C15" i="211" s="1"/>
  <c r="J146" i="1"/>
  <c r="C14" i="211" s="1"/>
  <c r="I146" i="1"/>
  <c r="H146" i="1"/>
  <c r="C12" i="211" s="1"/>
  <c r="B146" i="1"/>
  <c r="AH146" i="1" s="1"/>
  <c r="B7" i="211" s="1"/>
  <c r="AG145" i="1"/>
  <c r="B6" i="210" s="1"/>
  <c r="AB145" i="1"/>
  <c r="C33" i="210" s="1"/>
  <c r="AA145" i="1"/>
  <c r="C32" i="210" s="1"/>
  <c r="Z145" i="1"/>
  <c r="Y145" i="1"/>
  <c r="C30" i="210" s="1"/>
  <c r="X145" i="1"/>
  <c r="C29" i="210" s="1"/>
  <c r="V145" i="1"/>
  <c r="C24" i="210" s="1"/>
  <c r="U145" i="1"/>
  <c r="C23" i="210" s="1"/>
  <c r="T145" i="1"/>
  <c r="C22" i="210" s="1"/>
  <c r="S145" i="1"/>
  <c r="C21" i="210" s="1"/>
  <c r="R145" i="1"/>
  <c r="C20" i="210" s="1"/>
  <c r="K145" i="1"/>
  <c r="C15" i="210" s="1"/>
  <c r="J145" i="1"/>
  <c r="C14" i="210" s="1"/>
  <c r="I145" i="1"/>
  <c r="C13" i="210" s="1"/>
  <c r="H145" i="1"/>
  <c r="C12" i="210" s="1"/>
  <c r="AG144" i="1"/>
  <c r="B6" i="209" s="1"/>
  <c r="AB144" i="1"/>
  <c r="C33" i="209" s="1"/>
  <c r="AA144" i="1"/>
  <c r="C32" i="209" s="1"/>
  <c r="Z144" i="1"/>
  <c r="C31" i="209" s="1"/>
  <c r="Y144" i="1"/>
  <c r="C30" i="209" s="1"/>
  <c r="X144" i="1"/>
  <c r="C29" i="209" s="1"/>
  <c r="V144" i="1"/>
  <c r="C24" i="209" s="1"/>
  <c r="U144" i="1"/>
  <c r="C23" i="209" s="1"/>
  <c r="T144" i="1"/>
  <c r="C22" i="209" s="1"/>
  <c r="S144" i="1"/>
  <c r="C21" i="209" s="1"/>
  <c r="R144" i="1"/>
  <c r="K144" i="1"/>
  <c r="C15" i="209" s="1"/>
  <c r="J144" i="1"/>
  <c r="C14" i="209" s="1"/>
  <c r="I144" i="1"/>
  <c r="C13" i="209" s="1"/>
  <c r="H144" i="1"/>
  <c r="B144" i="1"/>
  <c r="AH144" i="1" s="1"/>
  <c r="AB143" i="1"/>
  <c r="C33" i="208" s="1"/>
  <c r="AA143" i="1"/>
  <c r="C32" i="208" s="1"/>
  <c r="Z143" i="1"/>
  <c r="C31" i="208" s="1"/>
  <c r="Y143" i="1"/>
  <c r="X143" i="1"/>
  <c r="C29" i="208" s="1"/>
  <c r="V143" i="1"/>
  <c r="C24" i="208" s="1"/>
  <c r="U143" i="1"/>
  <c r="C23" i="208" s="1"/>
  <c r="T143" i="1"/>
  <c r="C22" i="208" s="1"/>
  <c r="S143" i="1"/>
  <c r="C21" i="208" s="1"/>
  <c r="R143" i="1"/>
  <c r="K143" i="1"/>
  <c r="C15" i="208" s="1"/>
  <c r="J143" i="1"/>
  <c r="C14" i="208" s="1"/>
  <c r="I143" i="1"/>
  <c r="C13" i="208" s="1"/>
  <c r="H143" i="1"/>
  <c r="C12" i="208" s="1"/>
  <c r="AB142" i="1"/>
  <c r="C33" i="207" s="1"/>
  <c r="AA142" i="1"/>
  <c r="C32" i="207" s="1"/>
  <c r="Z142" i="1"/>
  <c r="C31" i="207" s="1"/>
  <c r="Y142" i="1"/>
  <c r="C30" i="207" s="1"/>
  <c r="X142" i="1"/>
  <c r="C29" i="207" s="1"/>
  <c r="V142" i="1"/>
  <c r="C24" i="207" s="1"/>
  <c r="U142" i="1"/>
  <c r="C23" i="207" s="1"/>
  <c r="T142" i="1"/>
  <c r="C22" i="207" s="1"/>
  <c r="S142" i="1"/>
  <c r="C21" i="207" s="1"/>
  <c r="R142" i="1"/>
  <c r="K142" i="1"/>
  <c r="C15" i="207" s="1"/>
  <c r="J142" i="1"/>
  <c r="C14" i="207" s="1"/>
  <c r="I142" i="1"/>
  <c r="C13" i="207" s="1"/>
  <c r="H142" i="1"/>
  <c r="AG141" i="1"/>
  <c r="AC141" i="1"/>
  <c r="AB141" i="1"/>
  <c r="C33" i="206" s="1"/>
  <c r="AA141" i="1"/>
  <c r="C32" i="206" s="1"/>
  <c r="Z141" i="1"/>
  <c r="C31" i="206" s="1"/>
  <c r="Y141" i="1"/>
  <c r="C30" i="206" s="1"/>
  <c r="X141" i="1"/>
  <c r="C29" i="206" s="1"/>
  <c r="V141" i="1"/>
  <c r="C24" i="206" s="1"/>
  <c r="U141" i="1"/>
  <c r="C23" i="206" s="1"/>
  <c r="T141" i="1"/>
  <c r="C22" i="206" s="1"/>
  <c r="S141" i="1"/>
  <c r="C21" i="206" s="1"/>
  <c r="R141" i="1"/>
  <c r="C20" i="206" s="1"/>
  <c r="K141" i="1"/>
  <c r="C15" i="206" s="1"/>
  <c r="J141" i="1"/>
  <c r="C14" i="206" s="1"/>
  <c r="I141" i="1"/>
  <c r="C13" i="206" s="1"/>
  <c r="H141" i="1"/>
  <c r="AG140" i="1"/>
  <c r="B6" i="205" s="1"/>
  <c r="AB140" i="1"/>
  <c r="C33" i="205" s="1"/>
  <c r="AA140" i="1"/>
  <c r="C32" i="205" s="1"/>
  <c r="Z140" i="1"/>
  <c r="C31" i="205" s="1"/>
  <c r="Y140" i="1"/>
  <c r="X140" i="1"/>
  <c r="C29" i="205" s="1"/>
  <c r="W140" i="1"/>
  <c r="V140" i="1"/>
  <c r="C24" i="205" s="1"/>
  <c r="U140" i="1"/>
  <c r="C23" i="205" s="1"/>
  <c r="T140" i="1"/>
  <c r="C22" i="205" s="1"/>
  <c r="S140" i="1"/>
  <c r="C21" i="205" s="1"/>
  <c r="R140" i="1"/>
  <c r="C20" i="205" s="1"/>
  <c r="K140" i="1"/>
  <c r="C15" i="205" s="1"/>
  <c r="J140" i="1"/>
  <c r="C14" i="205" s="1"/>
  <c r="I140" i="1"/>
  <c r="C13" i="205" s="1"/>
  <c r="H140" i="1"/>
  <c r="C12" i="205" s="1"/>
  <c r="B140" i="1"/>
  <c r="AH140" i="1" s="1"/>
  <c r="B7" i="205" s="1"/>
  <c r="AF139" i="1"/>
  <c r="AC139" i="1"/>
  <c r="C34" i="204" s="1"/>
  <c r="AB139" i="1"/>
  <c r="C33" i="204" s="1"/>
  <c r="AA139" i="1"/>
  <c r="C32" i="204" s="1"/>
  <c r="Z139" i="1"/>
  <c r="C31" i="204" s="1"/>
  <c r="Y139" i="1"/>
  <c r="C30" i="204" s="1"/>
  <c r="X139" i="1"/>
  <c r="C29" i="204" s="1"/>
  <c r="V139" i="1"/>
  <c r="C24" i="204" s="1"/>
  <c r="U139" i="1"/>
  <c r="C23" i="204" s="1"/>
  <c r="T139" i="1"/>
  <c r="C22" i="204" s="1"/>
  <c r="S139" i="1"/>
  <c r="C21" i="204" s="1"/>
  <c r="R139" i="1"/>
  <c r="C20" i="204" s="1"/>
  <c r="K139" i="1"/>
  <c r="C15" i="204" s="1"/>
  <c r="J139" i="1"/>
  <c r="C14" i="204" s="1"/>
  <c r="I139" i="1"/>
  <c r="C13" i="204" s="1"/>
  <c r="H139" i="1"/>
  <c r="AB138" i="1"/>
  <c r="C33" i="203" s="1"/>
  <c r="AA138" i="1"/>
  <c r="C32" i="203" s="1"/>
  <c r="Z138" i="1"/>
  <c r="C31" i="203" s="1"/>
  <c r="Y138" i="1"/>
  <c r="C30" i="203" s="1"/>
  <c r="X138" i="1"/>
  <c r="V138" i="1"/>
  <c r="C24" i="203" s="1"/>
  <c r="U138" i="1"/>
  <c r="C23" i="203" s="1"/>
  <c r="T138" i="1"/>
  <c r="C22" i="203" s="1"/>
  <c r="S138" i="1"/>
  <c r="C21" i="203" s="1"/>
  <c r="R138" i="1"/>
  <c r="L138" i="1"/>
  <c r="Q138" i="1" s="1"/>
  <c r="K138" i="1"/>
  <c r="C15" i="203" s="1"/>
  <c r="J138" i="1"/>
  <c r="C14" i="203" s="1"/>
  <c r="I138" i="1"/>
  <c r="C13" i="203" s="1"/>
  <c r="H138" i="1"/>
  <c r="C12" i="203" s="1"/>
  <c r="AG137" i="1"/>
  <c r="AB137" i="1"/>
  <c r="C33" i="202" s="1"/>
  <c r="AA137" i="1"/>
  <c r="C32" i="202" s="1"/>
  <c r="Z137" i="1"/>
  <c r="C31" i="202" s="1"/>
  <c r="Y137" i="1"/>
  <c r="C30" i="202" s="1"/>
  <c r="X137" i="1"/>
  <c r="V137" i="1"/>
  <c r="C24" i="202" s="1"/>
  <c r="U137" i="1"/>
  <c r="C23" i="202" s="1"/>
  <c r="T137" i="1"/>
  <c r="S137" i="1"/>
  <c r="C21" i="202" s="1"/>
  <c r="R137" i="1"/>
  <c r="C20" i="202" s="1"/>
  <c r="K137" i="1"/>
  <c r="C15" i="202" s="1"/>
  <c r="J137" i="1"/>
  <c r="I137" i="1"/>
  <c r="C13" i="202" s="1"/>
  <c r="H137" i="1"/>
  <c r="C12" i="202" s="1"/>
  <c r="AI136" i="1"/>
  <c r="B5" i="201" s="1"/>
  <c r="AG136" i="1"/>
  <c r="B6" i="201" s="1"/>
  <c r="AB136" i="1"/>
  <c r="C33" i="201" s="1"/>
  <c r="AA136" i="1"/>
  <c r="C32" i="201" s="1"/>
  <c r="Z136" i="1"/>
  <c r="Y136" i="1"/>
  <c r="C30" i="201" s="1"/>
  <c r="X136" i="1"/>
  <c r="C29" i="201" s="1"/>
  <c r="W136" i="1"/>
  <c r="V136" i="1"/>
  <c r="C24" i="201" s="1"/>
  <c r="U136" i="1"/>
  <c r="C23" i="201" s="1"/>
  <c r="T136" i="1"/>
  <c r="C22" i="201" s="1"/>
  <c r="S136" i="1"/>
  <c r="C21" i="201" s="1"/>
  <c r="R136" i="1"/>
  <c r="C20" i="201" s="1"/>
  <c r="O136" i="1"/>
  <c r="L136" i="1"/>
  <c r="Q136" i="1" s="1"/>
  <c r="K136" i="1"/>
  <c r="C15" i="201" s="1"/>
  <c r="J136" i="1"/>
  <c r="C14" i="201" s="1"/>
  <c r="I136" i="1"/>
  <c r="C13" i="201" s="1"/>
  <c r="H136" i="1"/>
  <c r="C12" i="201" s="1"/>
  <c r="B136" i="1"/>
  <c r="AH136" i="1" s="1"/>
  <c r="AB135" i="1"/>
  <c r="C33" i="200" s="1"/>
  <c r="AA135" i="1"/>
  <c r="C32" i="200" s="1"/>
  <c r="Z135" i="1"/>
  <c r="C31" i="200" s="1"/>
  <c r="Y135" i="1"/>
  <c r="C30" i="200" s="1"/>
  <c r="X135" i="1"/>
  <c r="V135" i="1"/>
  <c r="C24" i="200" s="1"/>
  <c r="U135" i="1"/>
  <c r="C23" i="200" s="1"/>
  <c r="T135" i="1"/>
  <c r="C22" i="200" s="1"/>
  <c r="S135" i="1"/>
  <c r="C21" i="200" s="1"/>
  <c r="R135" i="1"/>
  <c r="C20" i="200" s="1"/>
  <c r="L135" i="1"/>
  <c r="Q135" i="1" s="1"/>
  <c r="K135" i="1"/>
  <c r="C15" i="200" s="1"/>
  <c r="J135" i="1"/>
  <c r="C14" i="200" s="1"/>
  <c r="I135" i="1"/>
  <c r="C13" i="200" s="1"/>
  <c r="H135" i="1"/>
  <c r="C12" i="200" s="1"/>
  <c r="AG134" i="1"/>
  <c r="B6" i="199" s="1"/>
  <c r="AF134" i="1"/>
  <c r="AC134" i="1"/>
  <c r="C34" i="199" s="1"/>
  <c r="AB134" i="1"/>
  <c r="C33" i="199" s="1"/>
  <c r="AA134" i="1"/>
  <c r="C32" i="199" s="1"/>
  <c r="Z134" i="1"/>
  <c r="C31" i="199" s="1"/>
  <c r="Y134" i="1"/>
  <c r="C30" i="199" s="1"/>
  <c r="X134" i="1"/>
  <c r="C29" i="199" s="1"/>
  <c r="V134" i="1"/>
  <c r="C24" i="199" s="1"/>
  <c r="U134" i="1"/>
  <c r="C23" i="199" s="1"/>
  <c r="T134" i="1"/>
  <c r="C22" i="199" s="1"/>
  <c r="S134" i="1"/>
  <c r="C21" i="199" s="1"/>
  <c r="R134" i="1"/>
  <c r="C20" i="199" s="1"/>
  <c r="K134" i="1"/>
  <c r="C15" i="199" s="1"/>
  <c r="J134" i="1"/>
  <c r="C14" i="199" s="1"/>
  <c r="I134" i="1"/>
  <c r="C13" i="199" s="1"/>
  <c r="H134" i="1"/>
  <c r="AG133" i="1"/>
  <c r="B6" i="198" s="1"/>
  <c r="AB133" i="1"/>
  <c r="C33" i="198" s="1"/>
  <c r="AA133" i="1"/>
  <c r="C32" i="198" s="1"/>
  <c r="Z133" i="1"/>
  <c r="C31" i="198" s="1"/>
  <c r="Y133" i="1"/>
  <c r="C30" i="198" s="1"/>
  <c r="X133" i="1"/>
  <c r="V133" i="1"/>
  <c r="C24" i="198" s="1"/>
  <c r="U133" i="1"/>
  <c r="C23" i="198" s="1"/>
  <c r="T133" i="1"/>
  <c r="C22" i="198" s="1"/>
  <c r="S133" i="1"/>
  <c r="C21" i="198" s="1"/>
  <c r="R133" i="1"/>
  <c r="C20" i="198" s="1"/>
  <c r="L133" i="1"/>
  <c r="Q133" i="1" s="1"/>
  <c r="K133" i="1"/>
  <c r="C15" i="198" s="1"/>
  <c r="J133" i="1"/>
  <c r="C14" i="198" s="1"/>
  <c r="I133" i="1"/>
  <c r="C13" i="198" s="1"/>
  <c r="H133" i="1"/>
  <c r="C12" i="198" s="1"/>
  <c r="AG132" i="1"/>
  <c r="B6" i="197" s="1"/>
  <c r="AC132" i="1"/>
  <c r="AB132" i="1"/>
  <c r="C33" i="197" s="1"/>
  <c r="AA132" i="1"/>
  <c r="C32" i="197" s="1"/>
  <c r="Z132" i="1"/>
  <c r="C31" i="197" s="1"/>
  <c r="Y132" i="1"/>
  <c r="C30" i="197" s="1"/>
  <c r="X132" i="1"/>
  <c r="C29" i="197" s="1"/>
  <c r="V132" i="1"/>
  <c r="C24" i="197" s="1"/>
  <c r="U132" i="1"/>
  <c r="C23" i="197" s="1"/>
  <c r="T132" i="1"/>
  <c r="C22" i="197" s="1"/>
  <c r="S132" i="1"/>
  <c r="R132" i="1"/>
  <c r="C20" i="197" s="1"/>
  <c r="L132" i="1"/>
  <c r="Q132" i="1" s="1"/>
  <c r="K132" i="1"/>
  <c r="C15" i="197" s="1"/>
  <c r="J132" i="1"/>
  <c r="C14" i="197" s="1"/>
  <c r="I132" i="1"/>
  <c r="C13" i="197" s="1"/>
  <c r="H132" i="1"/>
  <c r="C12" i="197" s="1"/>
  <c r="B132" i="1"/>
  <c r="AH132" i="1" s="1"/>
  <c r="B7" i="197" s="1"/>
  <c r="AB131" i="1"/>
  <c r="C33" i="196" s="1"/>
  <c r="AA131" i="1"/>
  <c r="C32" i="196" s="1"/>
  <c r="Z131" i="1"/>
  <c r="Y131" i="1"/>
  <c r="C30" i="196" s="1"/>
  <c r="X131" i="1"/>
  <c r="C29" i="196" s="1"/>
  <c r="V131" i="1"/>
  <c r="C24" i="196" s="1"/>
  <c r="U131" i="1"/>
  <c r="C23" i="196" s="1"/>
  <c r="T131" i="1"/>
  <c r="C22" i="196" s="1"/>
  <c r="S131" i="1"/>
  <c r="C21" i="196" s="1"/>
  <c r="R131" i="1"/>
  <c r="C20" i="196" s="1"/>
  <c r="K131" i="1"/>
  <c r="C15" i="196" s="1"/>
  <c r="J131" i="1"/>
  <c r="C14" i="196" s="1"/>
  <c r="I131" i="1"/>
  <c r="C13" i="196" s="1"/>
  <c r="H131" i="1"/>
  <c r="C12" i="196" s="1"/>
  <c r="AC130" i="1"/>
  <c r="AB130" i="1"/>
  <c r="C33" i="195" s="1"/>
  <c r="AA130" i="1"/>
  <c r="C32" i="195" s="1"/>
  <c r="Z130" i="1"/>
  <c r="C31" i="195" s="1"/>
  <c r="Y130" i="1"/>
  <c r="C30" i="195" s="1"/>
  <c r="X130" i="1"/>
  <c r="C29" i="195" s="1"/>
  <c r="V130" i="1"/>
  <c r="C24" i="195" s="1"/>
  <c r="U130" i="1"/>
  <c r="C23" i="195" s="1"/>
  <c r="T130" i="1"/>
  <c r="C22" i="195" s="1"/>
  <c r="S130" i="1"/>
  <c r="C21" i="195" s="1"/>
  <c r="R130" i="1"/>
  <c r="L130" i="1"/>
  <c r="Q130" i="1" s="1"/>
  <c r="K130" i="1"/>
  <c r="C15" i="195" s="1"/>
  <c r="J130" i="1"/>
  <c r="C14" i="195" s="1"/>
  <c r="I130" i="1"/>
  <c r="C13" i="195" s="1"/>
  <c r="H130" i="1"/>
  <c r="C12" i="195" s="1"/>
  <c r="AH129" i="1"/>
  <c r="AG129" i="1"/>
  <c r="B6" i="194" s="1"/>
  <c r="AB129" i="1"/>
  <c r="C33" i="194" s="1"/>
  <c r="AA129" i="1"/>
  <c r="C32" i="194" s="1"/>
  <c r="Z129" i="1"/>
  <c r="C31" i="194" s="1"/>
  <c r="Y129" i="1"/>
  <c r="C30" i="194" s="1"/>
  <c r="X129" i="1"/>
  <c r="V129" i="1"/>
  <c r="C24" i="194" s="1"/>
  <c r="U129" i="1"/>
  <c r="C23" i="194" s="1"/>
  <c r="T129" i="1"/>
  <c r="C22" i="194" s="1"/>
  <c r="S129" i="1"/>
  <c r="C21" i="194" s="1"/>
  <c r="R129" i="1"/>
  <c r="K129" i="1"/>
  <c r="C15" i="194" s="1"/>
  <c r="J129" i="1"/>
  <c r="C14" i="194" s="1"/>
  <c r="I129" i="1"/>
  <c r="C13" i="194" s="1"/>
  <c r="H129" i="1"/>
  <c r="B129" i="1"/>
  <c r="AB128" i="1"/>
  <c r="C33" i="193" s="1"/>
  <c r="AA128" i="1"/>
  <c r="C32" i="193" s="1"/>
  <c r="Z128" i="1"/>
  <c r="C31" i="193" s="1"/>
  <c r="Y128" i="1"/>
  <c r="C30" i="193" s="1"/>
  <c r="X128" i="1"/>
  <c r="C29" i="193" s="1"/>
  <c r="V128" i="1"/>
  <c r="C24" i="193" s="1"/>
  <c r="U128" i="1"/>
  <c r="C23" i="193" s="1"/>
  <c r="T128" i="1"/>
  <c r="C22" i="193" s="1"/>
  <c r="S128" i="1"/>
  <c r="C21" i="193" s="1"/>
  <c r="R128" i="1"/>
  <c r="K128" i="1"/>
  <c r="C15" i="193" s="1"/>
  <c r="J128" i="1"/>
  <c r="C14" i="193" s="1"/>
  <c r="I128" i="1"/>
  <c r="C13" i="193" s="1"/>
  <c r="H128" i="1"/>
  <c r="AG127" i="1"/>
  <c r="AB127" i="1"/>
  <c r="C33" i="192" s="1"/>
  <c r="AA127" i="1"/>
  <c r="C32" i="192" s="1"/>
  <c r="Z127" i="1"/>
  <c r="C31" i="192" s="1"/>
  <c r="Y127" i="1"/>
  <c r="C30" i="192" s="1"/>
  <c r="X127" i="1"/>
  <c r="C29" i="192" s="1"/>
  <c r="V127" i="1"/>
  <c r="C24" i="192" s="1"/>
  <c r="U127" i="1"/>
  <c r="C23" i="192" s="1"/>
  <c r="T127" i="1"/>
  <c r="C22" i="192" s="1"/>
  <c r="S127" i="1"/>
  <c r="C21" i="192" s="1"/>
  <c r="R127" i="1"/>
  <c r="K127" i="1"/>
  <c r="C15" i="192" s="1"/>
  <c r="J127" i="1"/>
  <c r="C14" i="192" s="1"/>
  <c r="I127" i="1"/>
  <c r="C13" i="192" s="1"/>
  <c r="H127" i="1"/>
  <c r="AG126" i="1"/>
  <c r="B6" i="191" s="1"/>
  <c r="AC126" i="1"/>
  <c r="AB126" i="1"/>
  <c r="C33" i="191" s="1"/>
  <c r="AA126" i="1"/>
  <c r="C32" i="191" s="1"/>
  <c r="Z126" i="1"/>
  <c r="C31" i="191" s="1"/>
  <c r="Y126" i="1"/>
  <c r="C30" i="191" s="1"/>
  <c r="X126" i="1"/>
  <c r="C29" i="191" s="1"/>
  <c r="V126" i="1"/>
  <c r="C24" i="191" s="1"/>
  <c r="U126" i="1"/>
  <c r="C23" i="191" s="1"/>
  <c r="T126" i="1"/>
  <c r="C22" i="191" s="1"/>
  <c r="S126" i="1"/>
  <c r="R126" i="1"/>
  <c r="C20" i="191" s="1"/>
  <c r="K126" i="1"/>
  <c r="C15" i="191" s="1"/>
  <c r="J126" i="1"/>
  <c r="C14" i="191" s="1"/>
  <c r="I126" i="1"/>
  <c r="C13" i="191" s="1"/>
  <c r="H126" i="1"/>
  <c r="C12" i="191" s="1"/>
  <c r="B126" i="1"/>
  <c r="AH126" i="1" s="1"/>
  <c r="B7" i="191" s="1"/>
  <c r="AG125" i="1"/>
  <c r="B6" i="190" s="1"/>
  <c r="AB125" i="1"/>
  <c r="C33" i="190" s="1"/>
  <c r="AA125" i="1"/>
  <c r="C32" i="190" s="1"/>
  <c r="Z125" i="1"/>
  <c r="C31" i="190" s="1"/>
  <c r="Y125" i="1"/>
  <c r="C30" i="190" s="1"/>
  <c r="X125" i="1"/>
  <c r="C29" i="190" s="1"/>
  <c r="V125" i="1"/>
  <c r="C24" i="190" s="1"/>
  <c r="U125" i="1"/>
  <c r="C23" i="190" s="1"/>
  <c r="T125" i="1"/>
  <c r="C22" i="190" s="1"/>
  <c r="S125" i="1"/>
  <c r="C21" i="190" s="1"/>
  <c r="R125" i="1"/>
  <c r="K125" i="1"/>
  <c r="C15" i="190" s="1"/>
  <c r="J125" i="1"/>
  <c r="C14" i="190" s="1"/>
  <c r="I125" i="1"/>
  <c r="C13" i="190" s="1"/>
  <c r="H125" i="1"/>
  <c r="AH124" i="1"/>
  <c r="AG124" i="1"/>
  <c r="B6" i="189" s="1"/>
  <c r="AB124" i="1"/>
  <c r="C33" i="189" s="1"/>
  <c r="AA124" i="1"/>
  <c r="C32" i="189" s="1"/>
  <c r="Z124" i="1"/>
  <c r="C31" i="189" s="1"/>
  <c r="Y124" i="1"/>
  <c r="C30" i="189" s="1"/>
  <c r="X124" i="1"/>
  <c r="V124" i="1"/>
  <c r="C24" i="189" s="1"/>
  <c r="U124" i="1"/>
  <c r="C23" i="189" s="1"/>
  <c r="T124" i="1"/>
  <c r="C22" i="189" s="1"/>
  <c r="S124" i="1"/>
  <c r="C21" i="189" s="1"/>
  <c r="R124" i="1"/>
  <c r="L124" i="1"/>
  <c r="Q124" i="1" s="1"/>
  <c r="K124" i="1"/>
  <c r="C15" i="189" s="1"/>
  <c r="J124" i="1"/>
  <c r="C14" i="189" s="1"/>
  <c r="I124" i="1"/>
  <c r="C13" i="189" s="1"/>
  <c r="H124" i="1"/>
  <c r="C12" i="189" s="1"/>
  <c r="B124" i="1"/>
  <c r="AB123" i="1"/>
  <c r="C33" i="188" s="1"/>
  <c r="AA123" i="1"/>
  <c r="C32" i="188" s="1"/>
  <c r="Z123" i="1"/>
  <c r="C31" i="188" s="1"/>
  <c r="Y123" i="1"/>
  <c r="C30" i="188" s="1"/>
  <c r="X123" i="1"/>
  <c r="V123" i="1"/>
  <c r="C24" i="188" s="1"/>
  <c r="U123" i="1"/>
  <c r="C23" i="188" s="1"/>
  <c r="T123" i="1"/>
  <c r="C22" i="188" s="1"/>
  <c r="S123" i="1"/>
  <c r="C21" i="188" s="1"/>
  <c r="R123" i="1"/>
  <c r="K123" i="1"/>
  <c r="C15" i="188" s="1"/>
  <c r="J123" i="1"/>
  <c r="C14" i="188" s="1"/>
  <c r="I123" i="1"/>
  <c r="C13" i="188" s="1"/>
  <c r="H123" i="1"/>
  <c r="AH122" i="1"/>
  <c r="B7" i="187" s="1"/>
  <c r="AG122" i="1"/>
  <c r="AB122" i="1"/>
  <c r="C33" i="187" s="1"/>
  <c r="AA122" i="1"/>
  <c r="C32" i="187" s="1"/>
  <c r="Z122" i="1"/>
  <c r="C31" i="187" s="1"/>
  <c r="Y122" i="1"/>
  <c r="C30" i="187" s="1"/>
  <c r="X122" i="1"/>
  <c r="V122" i="1"/>
  <c r="C24" i="187" s="1"/>
  <c r="U122" i="1"/>
  <c r="C23" i="187" s="1"/>
  <c r="T122" i="1"/>
  <c r="C22" i="187" s="1"/>
  <c r="S122" i="1"/>
  <c r="C21" i="187" s="1"/>
  <c r="R122" i="1"/>
  <c r="C20" i="187" s="1"/>
  <c r="K122" i="1"/>
  <c r="C15" i="187" s="1"/>
  <c r="J122" i="1"/>
  <c r="I122" i="1"/>
  <c r="C13" i="187" s="1"/>
  <c r="H122" i="1"/>
  <c r="C12" i="187" s="1"/>
  <c r="B122" i="1"/>
  <c r="AB121" i="1"/>
  <c r="C33" i="186" s="1"/>
  <c r="AA121" i="1"/>
  <c r="C32" i="186" s="1"/>
  <c r="Z121" i="1"/>
  <c r="C31" i="186" s="1"/>
  <c r="Y121" i="1"/>
  <c r="C30" i="186" s="1"/>
  <c r="X121" i="1"/>
  <c r="W121" i="1"/>
  <c r="V121" i="1"/>
  <c r="C24" i="186" s="1"/>
  <c r="U121" i="1"/>
  <c r="C23" i="186" s="1"/>
  <c r="T121" i="1"/>
  <c r="C22" i="186" s="1"/>
  <c r="S121" i="1"/>
  <c r="C21" i="186" s="1"/>
  <c r="R121" i="1"/>
  <c r="C20" i="186" s="1"/>
  <c r="K121" i="1"/>
  <c r="C15" i="186" s="1"/>
  <c r="J121" i="1"/>
  <c r="I121" i="1"/>
  <c r="C13" i="186" s="1"/>
  <c r="H121" i="1"/>
  <c r="C12" i="186" s="1"/>
  <c r="AC120" i="1"/>
  <c r="AB120" i="1"/>
  <c r="C33" i="185" s="1"/>
  <c r="AA120" i="1"/>
  <c r="C32" i="185" s="1"/>
  <c r="Z120" i="1"/>
  <c r="C31" i="185" s="1"/>
  <c r="Y120" i="1"/>
  <c r="C30" i="185" s="1"/>
  <c r="X120" i="1"/>
  <c r="C29" i="185" s="1"/>
  <c r="V120" i="1"/>
  <c r="C24" i="185" s="1"/>
  <c r="U120" i="1"/>
  <c r="C23" i="185" s="1"/>
  <c r="T120" i="1"/>
  <c r="C22" i="185" s="1"/>
  <c r="S120" i="1"/>
  <c r="R120" i="1"/>
  <c r="C20" i="185" s="1"/>
  <c r="O120" i="1"/>
  <c r="K120" i="1"/>
  <c r="C15" i="185" s="1"/>
  <c r="J120" i="1"/>
  <c r="C14" i="185" s="1"/>
  <c r="I120" i="1"/>
  <c r="H120" i="1"/>
  <c r="C12" i="185" s="1"/>
  <c r="AI119" i="1"/>
  <c r="AG119" i="1"/>
  <c r="AB119" i="1"/>
  <c r="C33" i="184" s="1"/>
  <c r="AA119" i="1"/>
  <c r="C32" i="184" s="1"/>
  <c r="Z119" i="1"/>
  <c r="C31" i="184" s="1"/>
  <c r="Y119" i="1"/>
  <c r="C30" i="184" s="1"/>
  <c r="X119" i="1"/>
  <c r="V119" i="1"/>
  <c r="C24" i="184" s="1"/>
  <c r="U119" i="1"/>
  <c r="T119" i="1"/>
  <c r="C22" i="184" s="1"/>
  <c r="S119" i="1"/>
  <c r="C21" i="184" s="1"/>
  <c r="R119" i="1"/>
  <c r="C20" i="184" s="1"/>
  <c r="O119" i="1"/>
  <c r="B4" i="184" s="1"/>
  <c r="K119" i="1"/>
  <c r="C15" i="184" s="1"/>
  <c r="J119" i="1"/>
  <c r="C14" i="184" s="1"/>
  <c r="I119" i="1"/>
  <c r="C13" i="184" s="1"/>
  <c r="H119" i="1"/>
  <c r="C12" i="184" s="1"/>
  <c r="AI118" i="1"/>
  <c r="B5" i="183" s="1"/>
  <c r="AH118" i="1"/>
  <c r="B7" i="183" s="1"/>
  <c r="AG118" i="1"/>
  <c r="B6" i="183" s="1"/>
  <c r="AB118" i="1"/>
  <c r="C33" i="183" s="1"/>
  <c r="AA118" i="1"/>
  <c r="C32" i="183" s="1"/>
  <c r="Z118" i="1"/>
  <c r="C31" i="183" s="1"/>
  <c r="Y118" i="1"/>
  <c r="C30" i="183" s="1"/>
  <c r="X118" i="1"/>
  <c r="V118" i="1"/>
  <c r="C24" i="183" s="1"/>
  <c r="U118" i="1"/>
  <c r="C23" i="183" s="1"/>
  <c r="T118" i="1"/>
  <c r="C22" i="183" s="1"/>
  <c r="S118" i="1"/>
  <c r="C21" i="183" s="1"/>
  <c r="R118" i="1"/>
  <c r="C20" i="183" s="1"/>
  <c r="O118" i="1"/>
  <c r="B4" i="183" s="1"/>
  <c r="K118" i="1"/>
  <c r="C15" i="183" s="1"/>
  <c r="J118" i="1"/>
  <c r="C14" i="183" s="1"/>
  <c r="I118" i="1"/>
  <c r="C13" i="183" s="1"/>
  <c r="H118" i="1"/>
  <c r="B118" i="1"/>
  <c r="AH117" i="1"/>
  <c r="B7" i="182" s="1"/>
  <c r="AG117" i="1"/>
  <c r="B6" i="182" s="1"/>
  <c r="AB117" i="1"/>
  <c r="C33" i="182" s="1"/>
  <c r="AA117" i="1"/>
  <c r="C32" i="182" s="1"/>
  <c r="Z117" i="1"/>
  <c r="C31" i="182" s="1"/>
  <c r="Y117" i="1"/>
  <c r="C30" i="182" s="1"/>
  <c r="X117" i="1"/>
  <c r="V117" i="1"/>
  <c r="C24" i="182" s="1"/>
  <c r="U117" i="1"/>
  <c r="C23" i="182" s="1"/>
  <c r="T117" i="1"/>
  <c r="C22" i="182" s="1"/>
  <c r="S117" i="1"/>
  <c r="C21" i="182" s="1"/>
  <c r="R117" i="1"/>
  <c r="C20" i="182" s="1"/>
  <c r="K117" i="1"/>
  <c r="J117" i="1"/>
  <c r="C14" i="182" s="1"/>
  <c r="I117" i="1"/>
  <c r="C13" i="182" s="1"/>
  <c r="H117" i="1"/>
  <c r="C12" i="182" s="1"/>
  <c r="B117" i="1"/>
  <c r="AH116" i="1"/>
  <c r="B7" i="181" s="1"/>
  <c r="AG116" i="1"/>
  <c r="B6" i="181" s="1"/>
  <c r="AB116" i="1"/>
  <c r="C33" i="181" s="1"/>
  <c r="AA116" i="1"/>
  <c r="C32" i="181" s="1"/>
  <c r="Z116" i="1"/>
  <c r="C31" i="181" s="1"/>
  <c r="Y116" i="1"/>
  <c r="C30" i="181" s="1"/>
  <c r="X116" i="1"/>
  <c r="W116" i="1"/>
  <c r="C25" i="181" s="1"/>
  <c r="V116" i="1"/>
  <c r="C24" i="181" s="1"/>
  <c r="U116" i="1"/>
  <c r="C23" i="181" s="1"/>
  <c r="T116" i="1"/>
  <c r="C22" i="181" s="1"/>
  <c r="S116" i="1"/>
  <c r="C21" i="181" s="1"/>
  <c r="R116" i="1"/>
  <c r="C20" i="181" s="1"/>
  <c r="L116" i="1"/>
  <c r="Q116" i="1" s="1"/>
  <c r="K116" i="1"/>
  <c r="C15" i="181" s="1"/>
  <c r="J116" i="1"/>
  <c r="C14" i="181" s="1"/>
  <c r="I116" i="1"/>
  <c r="C13" i="181" s="1"/>
  <c r="H116" i="1"/>
  <c r="C12" i="181" s="1"/>
  <c r="B116" i="1"/>
  <c r="AH115" i="1"/>
  <c r="B7" i="180" s="1"/>
  <c r="AG115" i="1"/>
  <c r="B6" i="180" s="1"/>
  <c r="AB115" i="1"/>
  <c r="C33" i="180" s="1"/>
  <c r="AA115" i="1"/>
  <c r="C32" i="180" s="1"/>
  <c r="Z115" i="1"/>
  <c r="C31" i="180" s="1"/>
  <c r="Y115" i="1"/>
  <c r="C30" i="180" s="1"/>
  <c r="X115" i="1"/>
  <c r="V115" i="1"/>
  <c r="C24" i="180" s="1"/>
  <c r="U115" i="1"/>
  <c r="C23" i="180" s="1"/>
  <c r="T115" i="1"/>
  <c r="C22" i="180" s="1"/>
  <c r="S115" i="1"/>
  <c r="C21" i="180" s="1"/>
  <c r="R115" i="1"/>
  <c r="L115" i="1"/>
  <c r="Q115" i="1" s="1"/>
  <c r="K115" i="1"/>
  <c r="C15" i="180" s="1"/>
  <c r="J115" i="1"/>
  <c r="C14" i="180" s="1"/>
  <c r="I115" i="1"/>
  <c r="C13" i="180" s="1"/>
  <c r="H115" i="1"/>
  <c r="C12" i="180" s="1"/>
  <c r="B115" i="1"/>
  <c r="AH114" i="1"/>
  <c r="B7" i="179" s="1"/>
  <c r="AG114" i="1"/>
  <c r="B6" i="179" s="1"/>
  <c r="AB114" i="1"/>
  <c r="C33" i="179" s="1"/>
  <c r="AA114" i="1"/>
  <c r="C32" i="179" s="1"/>
  <c r="Z114" i="1"/>
  <c r="C31" i="179" s="1"/>
  <c r="Y114" i="1"/>
  <c r="C30" i="179" s="1"/>
  <c r="X114" i="1"/>
  <c r="V114" i="1"/>
  <c r="C24" i="179" s="1"/>
  <c r="U114" i="1"/>
  <c r="C23" i="179" s="1"/>
  <c r="T114" i="1"/>
  <c r="S114" i="1"/>
  <c r="C21" i="179" s="1"/>
  <c r="R114" i="1"/>
  <c r="C20" i="179" s="1"/>
  <c r="K114" i="1"/>
  <c r="C15" i="179" s="1"/>
  <c r="J114" i="1"/>
  <c r="C14" i="179" s="1"/>
  <c r="I114" i="1"/>
  <c r="C13" i="179" s="1"/>
  <c r="H114" i="1"/>
  <c r="B114" i="1"/>
  <c r="AB113" i="1"/>
  <c r="C33" i="178" s="1"/>
  <c r="AA113" i="1"/>
  <c r="C32" i="178" s="1"/>
  <c r="Z113" i="1"/>
  <c r="C31" i="178" s="1"/>
  <c r="Y113" i="1"/>
  <c r="C30" i="178" s="1"/>
  <c r="X113" i="1"/>
  <c r="V113" i="1"/>
  <c r="C24" i="178" s="1"/>
  <c r="U113" i="1"/>
  <c r="C23" i="178" s="1"/>
  <c r="T113" i="1"/>
  <c r="C22" i="178" s="1"/>
  <c r="S113" i="1"/>
  <c r="C21" i="178" s="1"/>
  <c r="R113" i="1"/>
  <c r="K113" i="1"/>
  <c r="C15" i="178" s="1"/>
  <c r="J113" i="1"/>
  <c r="C14" i="178" s="1"/>
  <c r="I113" i="1"/>
  <c r="C13" i="178" s="1"/>
  <c r="H113" i="1"/>
  <c r="AB112" i="1"/>
  <c r="C33" i="177" s="1"/>
  <c r="AA112" i="1"/>
  <c r="C32" i="177" s="1"/>
  <c r="Z112" i="1"/>
  <c r="Y112" i="1"/>
  <c r="C30" i="177" s="1"/>
  <c r="X112" i="1"/>
  <c r="C29" i="177" s="1"/>
  <c r="V112" i="1"/>
  <c r="U112" i="1"/>
  <c r="C23" i="177" s="1"/>
  <c r="T112" i="1"/>
  <c r="C22" i="177" s="1"/>
  <c r="S112" i="1"/>
  <c r="C21" i="177" s="1"/>
  <c r="R112" i="1"/>
  <c r="C20" i="177" s="1"/>
  <c r="K112" i="1"/>
  <c r="C15" i="177" s="1"/>
  <c r="J112" i="1"/>
  <c r="I112" i="1"/>
  <c r="C13" i="177" s="1"/>
  <c r="H112" i="1"/>
  <c r="C12" i="177" s="1"/>
  <c r="AB111" i="1"/>
  <c r="C33" i="176" s="1"/>
  <c r="AA111" i="1"/>
  <c r="C32" i="176" s="1"/>
  <c r="Z111" i="1"/>
  <c r="C31" i="176" s="1"/>
  <c r="Y111" i="1"/>
  <c r="C30" i="176" s="1"/>
  <c r="X111" i="1"/>
  <c r="V111" i="1"/>
  <c r="C24" i="176" s="1"/>
  <c r="U111" i="1"/>
  <c r="C23" i="176" s="1"/>
  <c r="T111" i="1"/>
  <c r="C22" i="176" s="1"/>
  <c r="S111" i="1"/>
  <c r="C21" i="176" s="1"/>
  <c r="R111" i="1"/>
  <c r="K111" i="1"/>
  <c r="C15" i="176" s="1"/>
  <c r="J111" i="1"/>
  <c r="C14" i="176" s="1"/>
  <c r="I111" i="1"/>
  <c r="H111" i="1"/>
  <c r="C12" i="176" s="1"/>
  <c r="AH110" i="1"/>
  <c r="B7" i="175" s="1"/>
  <c r="AG110" i="1"/>
  <c r="AB110" i="1"/>
  <c r="C33" i="175" s="1"/>
  <c r="AA110" i="1"/>
  <c r="C32" i="175" s="1"/>
  <c r="Z110" i="1"/>
  <c r="C31" i="175" s="1"/>
  <c r="Y110" i="1"/>
  <c r="C30" i="175" s="1"/>
  <c r="X110" i="1"/>
  <c r="V110" i="1"/>
  <c r="C24" i="175" s="1"/>
  <c r="U110" i="1"/>
  <c r="C23" i="175" s="1"/>
  <c r="T110" i="1"/>
  <c r="C22" i="175" s="1"/>
  <c r="S110" i="1"/>
  <c r="C21" i="175" s="1"/>
  <c r="R110" i="1"/>
  <c r="C20" i="175" s="1"/>
  <c r="K110" i="1"/>
  <c r="C15" i="175" s="1"/>
  <c r="J110" i="1"/>
  <c r="C14" i="175" s="1"/>
  <c r="I110" i="1"/>
  <c r="C13" i="175" s="1"/>
  <c r="H110" i="1"/>
  <c r="B110" i="1"/>
  <c r="AG109" i="1"/>
  <c r="B6" i="174" s="1"/>
  <c r="AC109" i="1"/>
  <c r="AB109" i="1"/>
  <c r="C33" i="174" s="1"/>
  <c r="AA109" i="1"/>
  <c r="C32" i="174" s="1"/>
  <c r="Z109" i="1"/>
  <c r="C31" i="174" s="1"/>
  <c r="Y109" i="1"/>
  <c r="C30" i="174" s="1"/>
  <c r="X109" i="1"/>
  <c r="C29" i="174" s="1"/>
  <c r="V109" i="1"/>
  <c r="C24" i="174" s="1"/>
  <c r="U109" i="1"/>
  <c r="C23" i="174" s="1"/>
  <c r="T109" i="1"/>
  <c r="C22" i="174" s="1"/>
  <c r="S109" i="1"/>
  <c r="R109" i="1"/>
  <c r="C20" i="174" s="1"/>
  <c r="K109" i="1"/>
  <c r="C15" i="174" s="1"/>
  <c r="J109" i="1"/>
  <c r="C14" i="174" s="1"/>
  <c r="I109" i="1"/>
  <c r="C13" i="174" s="1"/>
  <c r="H109" i="1"/>
  <c r="AG108" i="1"/>
  <c r="B6" i="173" s="1"/>
  <c r="AB108" i="1"/>
  <c r="C33" i="173" s="1"/>
  <c r="AA108" i="1"/>
  <c r="C32" i="173" s="1"/>
  <c r="Z108" i="1"/>
  <c r="C31" i="173" s="1"/>
  <c r="Y108" i="1"/>
  <c r="C30" i="173" s="1"/>
  <c r="X108" i="1"/>
  <c r="C29" i="173" s="1"/>
  <c r="V108" i="1"/>
  <c r="C24" i="173" s="1"/>
  <c r="U108" i="1"/>
  <c r="C23" i="173" s="1"/>
  <c r="T108" i="1"/>
  <c r="C22" i="173" s="1"/>
  <c r="S108" i="1"/>
  <c r="C21" i="173" s="1"/>
  <c r="R108" i="1"/>
  <c r="K108" i="1"/>
  <c r="C15" i="173" s="1"/>
  <c r="J108" i="1"/>
  <c r="C14" i="173" s="1"/>
  <c r="I108" i="1"/>
  <c r="C13" i="173" s="1"/>
  <c r="H108" i="1"/>
  <c r="B108" i="1"/>
  <c r="AH108" i="1" s="1"/>
  <c r="AG107" i="1"/>
  <c r="B6" i="172" s="1"/>
  <c r="AB107" i="1"/>
  <c r="C33" i="172" s="1"/>
  <c r="AA107" i="1"/>
  <c r="C32" i="172" s="1"/>
  <c r="Z107" i="1"/>
  <c r="C31" i="172" s="1"/>
  <c r="Y107" i="1"/>
  <c r="C30" i="172" s="1"/>
  <c r="X107" i="1"/>
  <c r="C29" i="172" s="1"/>
  <c r="V107" i="1"/>
  <c r="U107" i="1"/>
  <c r="C23" i="172" s="1"/>
  <c r="T107" i="1"/>
  <c r="C22" i="172" s="1"/>
  <c r="S107" i="1"/>
  <c r="C21" i="172" s="1"/>
  <c r="R107" i="1"/>
  <c r="C20" i="172" s="1"/>
  <c r="K107" i="1"/>
  <c r="C15" i="172" s="1"/>
  <c r="J107" i="1"/>
  <c r="I107" i="1"/>
  <c r="C13" i="172" s="1"/>
  <c r="H107" i="1"/>
  <c r="C12" i="172" s="1"/>
  <c r="AG106" i="1"/>
  <c r="B6" i="171" s="1"/>
  <c r="AB106" i="1"/>
  <c r="C33" i="171" s="1"/>
  <c r="AA106" i="1"/>
  <c r="C32" i="171" s="1"/>
  <c r="Z106" i="1"/>
  <c r="C31" i="171" s="1"/>
  <c r="Y106" i="1"/>
  <c r="C30" i="171" s="1"/>
  <c r="X106" i="1"/>
  <c r="C29" i="171" s="1"/>
  <c r="W106" i="1"/>
  <c r="V106" i="1"/>
  <c r="C24" i="171" s="1"/>
  <c r="U106" i="1"/>
  <c r="C23" i="171" s="1"/>
  <c r="T106" i="1"/>
  <c r="C22" i="171" s="1"/>
  <c r="S106" i="1"/>
  <c r="C21" i="171" s="1"/>
  <c r="R106" i="1"/>
  <c r="C20" i="171" s="1"/>
  <c r="K106" i="1"/>
  <c r="C15" i="171" s="1"/>
  <c r="J106" i="1"/>
  <c r="C14" i="171" s="1"/>
  <c r="I106" i="1"/>
  <c r="C13" i="171" s="1"/>
  <c r="H106" i="1"/>
  <c r="C12" i="171" s="1"/>
  <c r="AG105" i="1"/>
  <c r="B6" i="170" s="1"/>
  <c r="AB105" i="1"/>
  <c r="C33" i="170" s="1"/>
  <c r="AA105" i="1"/>
  <c r="C32" i="170" s="1"/>
  <c r="Z105" i="1"/>
  <c r="C31" i="170" s="1"/>
  <c r="Y105" i="1"/>
  <c r="C30" i="170" s="1"/>
  <c r="X105" i="1"/>
  <c r="V105" i="1"/>
  <c r="C24" i="170" s="1"/>
  <c r="U105" i="1"/>
  <c r="C23" i="170" s="1"/>
  <c r="T105" i="1"/>
  <c r="C22" i="170" s="1"/>
  <c r="S105" i="1"/>
  <c r="C21" i="170" s="1"/>
  <c r="R105" i="1"/>
  <c r="L105" i="1"/>
  <c r="Q105" i="1" s="1"/>
  <c r="K105" i="1"/>
  <c r="C15" i="170" s="1"/>
  <c r="J105" i="1"/>
  <c r="C14" i="170" s="1"/>
  <c r="I105" i="1"/>
  <c r="C13" i="170" s="1"/>
  <c r="H105" i="1"/>
  <c r="C12" i="170" s="1"/>
  <c r="B105" i="1"/>
  <c r="AH105" i="1" s="1"/>
  <c r="AB104" i="1"/>
  <c r="C33" i="169" s="1"/>
  <c r="AA104" i="1"/>
  <c r="C32" i="169" s="1"/>
  <c r="Z104" i="1"/>
  <c r="C31" i="169" s="1"/>
  <c r="Y104" i="1"/>
  <c r="C30" i="169" s="1"/>
  <c r="X104" i="1"/>
  <c r="V104" i="1"/>
  <c r="C24" i="169" s="1"/>
  <c r="U104" i="1"/>
  <c r="C23" i="169" s="1"/>
  <c r="T104" i="1"/>
  <c r="C22" i="169" s="1"/>
  <c r="S104" i="1"/>
  <c r="C21" i="169" s="1"/>
  <c r="R104" i="1"/>
  <c r="L104" i="1"/>
  <c r="Q104" i="1" s="1"/>
  <c r="K104" i="1"/>
  <c r="C15" i="169" s="1"/>
  <c r="J104" i="1"/>
  <c r="C14" i="169" s="1"/>
  <c r="I104" i="1"/>
  <c r="C13" i="169" s="1"/>
  <c r="H104" i="1"/>
  <c r="C12" i="169" s="1"/>
  <c r="AG103" i="1"/>
  <c r="AB103" i="1"/>
  <c r="C33" i="168" s="1"/>
  <c r="AA103" i="1"/>
  <c r="C32" i="168" s="1"/>
  <c r="Z103" i="1"/>
  <c r="Y103" i="1"/>
  <c r="C30" i="168" s="1"/>
  <c r="X103" i="1"/>
  <c r="C29" i="168" s="1"/>
  <c r="V103" i="1"/>
  <c r="C24" i="168" s="1"/>
  <c r="U103" i="1"/>
  <c r="C23" i="168" s="1"/>
  <c r="T103" i="1"/>
  <c r="S103" i="1"/>
  <c r="C21" i="168" s="1"/>
  <c r="R103" i="1"/>
  <c r="C20" i="168" s="1"/>
  <c r="K103" i="1"/>
  <c r="C15" i="168" s="1"/>
  <c r="J103" i="1"/>
  <c r="C14" i="168" s="1"/>
  <c r="I103" i="1"/>
  <c r="H103" i="1"/>
  <c r="C12" i="168" s="1"/>
  <c r="B103" i="1"/>
  <c r="AH103" i="1" s="1"/>
  <c r="B7" i="168" s="1"/>
  <c r="AC102" i="1"/>
  <c r="AB102" i="1"/>
  <c r="C33" i="167" s="1"/>
  <c r="AA102" i="1"/>
  <c r="C32" i="167" s="1"/>
  <c r="Z102" i="1"/>
  <c r="C31" i="167" s="1"/>
  <c r="Y102" i="1"/>
  <c r="C30" i="167" s="1"/>
  <c r="X102" i="1"/>
  <c r="C29" i="167" s="1"/>
  <c r="V102" i="1"/>
  <c r="C24" i="167" s="1"/>
  <c r="U102" i="1"/>
  <c r="C23" i="167" s="1"/>
  <c r="T102" i="1"/>
  <c r="C22" i="167" s="1"/>
  <c r="S102" i="1"/>
  <c r="R102" i="1"/>
  <c r="C20" i="167" s="1"/>
  <c r="O102" i="1"/>
  <c r="K102" i="1"/>
  <c r="C15" i="167" s="1"/>
  <c r="J102" i="1"/>
  <c r="C14" i="167" s="1"/>
  <c r="I102" i="1"/>
  <c r="H102" i="1"/>
  <c r="C12" i="167" s="1"/>
  <c r="AB101" i="1"/>
  <c r="C33" i="166" s="1"/>
  <c r="AA101" i="1"/>
  <c r="C32" i="166" s="1"/>
  <c r="Z101" i="1"/>
  <c r="C31" i="166" s="1"/>
  <c r="Y101" i="1"/>
  <c r="C30" i="166" s="1"/>
  <c r="X101" i="1"/>
  <c r="C29" i="166" s="1"/>
  <c r="V101" i="1"/>
  <c r="U101" i="1"/>
  <c r="C23" i="166" s="1"/>
  <c r="T101" i="1"/>
  <c r="C22" i="166" s="1"/>
  <c r="S101" i="1"/>
  <c r="C21" i="166" s="1"/>
  <c r="R101" i="1"/>
  <c r="C20" i="166" s="1"/>
  <c r="O101" i="1"/>
  <c r="B4" i="166" s="1"/>
  <c r="K101" i="1"/>
  <c r="C15" i="166" s="1"/>
  <c r="J101" i="1"/>
  <c r="I101" i="1"/>
  <c r="C13" i="166" s="1"/>
  <c r="H101" i="1"/>
  <c r="C12" i="166" s="1"/>
  <c r="AI100" i="1"/>
  <c r="B5" i="165" s="1"/>
  <c r="AH100" i="1"/>
  <c r="B7" i="165" s="1"/>
  <c r="AG100" i="1"/>
  <c r="B6" i="165" s="1"/>
  <c r="AB100" i="1"/>
  <c r="C33" i="165" s="1"/>
  <c r="AA100" i="1"/>
  <c r="C32" i="165" s="1"/>
  <c r="Z100" i="1"/>
  <c r="C31" i="165" s="1"/>
  <c r="Y100" i="1"/>
  <c r="C30" i="165" s="1"/>
  <c r="X100" i="1"/>
  <c r="C29" i="165" s="1"/>
  <c r="V100" i="1"/>
  <c r="C24" i="165" s="1"/>
  <c r="U100" i="1"/>
  <c r="C23" i="165" s="1"/>
  <c r="T100" i="1"/>
  <c r="C22" i="165" s="1"/>
  <c r="S100" i="1"/>
  <c r="C21" i="165" s="1"/>
  <c r="R100" i="1"/>
  <c r="C20" i="165" s="1"/>
  <c r="O100" i="1"/>
  <c r="B4" i="165" s="1"/>
  <c r="K100" i="1"/>
  <c r="C15" i="165" s="1"/>
  <c r="J100" i="1"/>
  <c r="C14" i="165" s="1"/>
  <c r="I100" i="1"/>
  <c r="C13" i="165" s="1"/>
  <c r="H100" i="1"/>
  <c r="B100" i="1"/>
  <c r="AC99" i="1"/>
  <c r="AB99" i="1"/>
  <c r="C33" i="164" s="1"/>
  <c r="AA99" i="1"/>
  <c r="C32" i="164" s="1"/>
  <c r="Z99" i="1"/>
  <c r="C31" i="164" s="1"/>
  <c r="Y99" i="1"/>
  <c r="C30" i="164" s="1"/>
  <c r="X99" i="1"/>
  <c r="C29" i="164" s="1"/>
  <c r="V99" i="1"/>
  <c r="C24" i="164" s="1"/>
  <c r="U99" i="1"/>
  <c r="C23" i="164" s="1"/>
  <c r="T99" i="1"/>
  <c r="C22" i="164" s="1"/>
  <c r="S99" i="1"/>
  <c r="C21" i="164" s="1"/>
  <c r="R99" i="1"/>
  <c r="C20" i="164" s="1"/>
  <c r="K99" i="1"/>
  <c r="C15" i="164" s="1"/>
  <c r="J99" i="1"/>
  <c r="C14" i="164" s="1"/>
  <c r="I99" i="1"/>
  <c r="C13" i="164" s="1"/>
  <c r="H99" i="1"/>
  <c r="AG98" i="1"/>
  <c r="AB98" i="1"/>
  <c r="C33" i="163" s="1"/>
  <c r="AA98" i="1"/>
  <c r="C32" i="163" s="1"/>
  <c r="Z98" i="1"/>
  <c r="C31" i="163" s="1"/>
  <c r="Y98" i="1"/>
  <c r="C30" i="163" s="1"/>
  <c r="X98" i="1"/>
  <c r="V98" i="1"/>
  <c r="C24" i="163" s="1"/>
  <c r="U98" i="1"/>
  <c r="C23" i="163" s="1"/>
  <c r="T98" i="1"/>
  <c r="C22" i="163" s="1"/>
  <c r="S98" i="1"/>
  <c r="C21" i="163" s="1"/>
  <c r="R98" i="1"/>
  <c r="C20" i="163" s="1"/>
  <c r="Q98" i="1"/>
  <c r="L98" i="1"/>
  <c r="K98" i="1"/>
  <c r="C15" i="163" s="1"/>
  <c r="J98" i="1"/>
  <c r="C14" i="163" s="1"/>
  <c r="I98" i="1"/>
  <c r="C13" i="163" s="1"/>
  <c r="H98" i="1"/>
  <c r="C12" i="163" s="1"/>
  <c r="AG97" i="1"/>
  <c r="B6" i="162" s="1"/>
  <c r="AF97" i="1"/>
  <c r="AC97" i="1"/>
  <c r="C34" i="162" s="1"/>
  <c r="AB97" i="1"/>
  <c r="C33" i="162" s="1"/>
  <c r="AA97" i="1"/>
  <c r="C32" i="162" s="1"/>
  <c r="Z97" i="1"/>
  <c r="C31" i="162" s="1"/>
  <c r="Y97" i="1"/>
  <c r="C30" i="162" s="1"/>
  <c r="X97" i="1"/>
  <c r="C29" i="162" s="1"/>
  <c r="W97" i="1"/>
  <c r="V97" i="1"/>
  <c r="C24" i="162" s="1"/>
  <c r="U97" i="1"/>
  <c r="C23" i="162" s="1"/>
  <c r="T97" i="1"/>
  <c r="C22" i="162" s="1"/>
  <c r="S97" i="1"/>
  <c r="C21" i="162" s="1"/>
  <c r="R97" i="1"/>
  <c r="C20" i="162" s="1"/>
  <c r="K97" i="1"/>
  <c r="C15" i="162" s="1"/>
  <c r="J97" i="1"/>
  <c r="C14" i="162" s="1"/>
  <c r="I97" i="1"/>
  <c r="H97" i="1"/>
  <c r="C12" i="162" s="1"/>
  <c r="AG96" i="1"/>
  <c r="B6" i="161" s="1"/>
  <c r="AB96" i="1"/>
  <c r="C33" i="161" s="1"/>
  <c r="AA96" i="1"/>
  <c r="C32" i="161" s="1"/>
  <c r="Z96" i="1"/>
  <c r="Y96" i="1"/>
  <c r="C30" i="161" s="1"/>
  <c r="X96" i="1"/>
  <c r="C29" i="161" s="1"/>
  <c r="V96" i="1"/>
  <c r="C24" i="161" s="1"/>
  <c r="U96" i="1"/>
  <c r="C23" i="161" s="1"/>
  <c r="T96" i="1"/>
  <c r="C22" i="161" s="1"/>
  <c r="S96" i="1"/>
  <c r="C21" i="161" s="1"/>
  <c r="R96" i="1"/>
  <c r="K96" i="1"/>
  <c r="C15" i="161" s="1"/>
  <c r="J96" i="1"/>
  <c r="C14" i="161" s="1"/>
  <c r="I96" i="1"/>
  <c r="C13" i="161" s="1"/>
  <c r="H96" i="1"/>
  <c r="B96" i="1"/>
  <c r="AH96" i="1" s="1"/>
  <c r="AB95" i="1"/>
  <c r="C33" i="160" s="1"/>
  <c r="AA95" i="1"/>
  <c r="C32" i="160" s="1"/>
  <c r="Z95" i="1"/>
  <c r="C31" i="160" s="1"/>
  <c r="Y95" i="1"/>
  <c r="C30" i="160" s="1"/>
  <c r="X95" i="1"/>
  <c r="C29" i="160" s="1"/>
  <c r="V95" i="1"/>
  <c r="C24" i="160" s="1"/>
  <c r="U95" i="1"/>
  <c r="C23" i="160" s="1"/>
  <c r="T95" i="1"/>
  <c r="C22" i="160" s="1"/>
  <c r="S95" i="1"/>
  <c r="C21" i="160" s="1"/>
  <c r="R95" i="1"/>
  <c r="L95" i="1"/>
  <c r="Q95" i="1" s="1"/>
  <c r="K95" i="1"/>
  <c r="C15" i="160" s="1"/>
  <c r="J95" i="1"/>
  <c r="C14" i="160" s="1"/>
  <c r="I95" i="1"/>
  <c r="C13" i="160" s="1"/>
  <c r="H95" i="1"/>
  <c r="C12" i="160" s="1"/>
  <c r="AH94" i="1"/>
  <c r="B7" i="159" s="1"/>
  <c r="AG94" i="1"/>
  <c r="AB94" i="1"/>
  <c r="C33" i="159" s="1"/>
  <c r="AA94" i="1"/>
  <c r="C32" i="159" s="1"/>
  <c r="Z94" i="1"/>
  <c r="C31" i="159" s="1"/>
  <c r="Y94" i="1"/>
  <c r="C30" i="159" s="1"/>
  <c r="X94" i="1"/>
  <c r="C29" i="159" s="1"/>
  <c r="V94" i="1"/>
  <c r="C24" i="159" s="1"/>
  <c r="U94" i="1"/>
  <c r="C23" i="159" s="1"/>
  <c r="T94" i="1"/>
  <c r="C22" i="159" s="1"/>
  <c r="S94" i="1"/>
  <c r="C21" i="159" s="1"/>
  <c r="R94" i="1"/>
  <c r="C20" i="159" s="1"/>
  <c r="K94" i="1"/>
  <c r="C15" i="159" s="1"/>
  <c r="J94" i="1"/>
  <c r="C14" i="159" s="1"/>
  <c r="I94" i="1"/>
  <c r="C13" i="159" s="1"/>
  <c r="H94" i="1"/>
  <c r="B94" i="1"/>
  <c r="AB93" i="1"/>
  <c r="C33" i="158" s="1"/>
  <c r="AA93" i="1"/>
  <c r="C32" i="158" s="1"/>
  <c r="Z93" i="1"/>
  <c r="C31" i="158" s="1"/>
  <c r="Y93" i="1"/>
  <c r="C30" i="158" s="1"/>
  <c r="X93" i="1"/>
  <c r="V93" i="1"/>
  <c r="C24" i="158" s="1"/>
  <c r="U93" i="1"/>
  <c r="C23" i="158" s="1"/>
  <c r="T93" i="1"/>
  <c r="S93" i="1"/>
  <c r="C21" i="158" s="1"/>
  <c r="R93" i="1"/>
  <c r="K93" i="1"/>
  <c r="C15" i="158" s="1"/>
  <c r="J93" i="1"/>
  <c r="C14" i="158" s="1"/>
  <c r="I93" i="1"/>
  <c r="C13" i="158" s="1"/>
  <c r="H93" i="1"/>
  <c r="AG92" i="1"/>
  <c r="B6" i="157" s="1"/>
  <c r="AB92" i="1"/>
  <c r="C33" i="157" s="1"/>
  <c r="AA92" i="1"/>
  <c r="Z92" i="1"/>
  <c r="C31" i="157" s="1"/>
  <c r="Y92" i="1"/>
  <c r="C30" i="157" s="1"/>
  <c r="X92" i="1"/>
  <c r="C29" i="157" s="1"/>
  <c r="V92" i="1"/>
  <c r="C24" i="157" s="1"/>
  <c r="U92" i="1"/>
  <c r="C23" i="157" s="1"/>
  <c r="T92" i="1"/>
  <c r="C22" i="157" s="1"/>
  <c r="S92" i="1"/>
  <c r="C21" i="157" s="1"/>
  <c r="R92" i="1"/>
  <c r="C20" i="157" s="1"/>
  <c r="K92" i="1"/>
  <c r="C15" i="157" s="1"/>
  <c r="J92" i="1"/>
  <c r="C14" i="157" s="1"/>
  <c r="I92" i="1"/>
  <c r="C13" i="157" s="1"/>
  <c r="H92" i="1"/>
  <c r="B92" i="1"/>
  <c r="AH92" i="1" s="1"/>
  <c r="AB91" i="1"/>
  <c r="AA91" i="1"/>
  <c r="C32" i="156" s="1"/>
  <c r="Z91" i="1"/>
  <c r="C31" i="156" s="1"/>
  <c r="Y91" i="1"/>
  <c r="C30" i="156" s="1"/>
  <c r="X91" i="1"/>
  <c r="C29" i="156" s="1"/>
  <c r="V91" i="1"/>
  <c r="C24" i="156" s="1"/>
  <c r="U91" i="1"/>
  <c r="C23" i="156" s="1"/>
  <c r="T91" i="1"/>
  <c r="C22" i="156" s="1"/>
  <c r="S91" i="1"/>
  <c r="C21" i="156" s="1"/>
  <c r="R91" i="1"/>
  <c r="K91" i="1"/>
  <c r="C15" i="156" s="1"/>
  <c r="J91" i="1"/>
  <c r="C14" i="156" s="1"/>
  <c r="I91" i="1"/>
  <c r="C13" i="156" s="1"/>
  <c r="H91" i="1"/>
  <c r="AG90" i="1"/>
  <c r="AB90" i="1"/>
  <c r="C33" i="155" s="1"/>
  <c r="AA90" i="1"/>
  <c r="C32" i="155" s="1"/>
  <c r="Z90" i="1"/>
  <c r="C31" i="155" s="1"/>
  <c r="Y90" i="1"/>
  <c r="C30" i="155" s="1"/>
  <c r="X90" i="1"/>
  <c r="V90" i="1"/>
  <c r="C24" i="155" s="1"/>
  <c r="U90" i="1"/>
  <c r="T90" i="1"/>
  <c r="C22" i="155" s="1"/>
  <c r="S90" i="1"/>
  <c r="C21" i="155" s="1"/>
  <c r="R90" i="1"/>
  <c r="C20" i="155" s="1"/>
  <c r="K90" i="1"/>
  <c r="J90" i="1"/>
  <c r="C14" i="155" s="1"/>
  <c r="I90" i="1"/>
  <c r="C13" i="155" s="1"/>
  <c r="H90" i="1"/>
  <c r="C12" i="155" s="1"/>
  <c r="B90" i="1"/>
  <c r="AH90" i="1" s="1"/>
  <c r="AB89" i="1"/>
  <c r="C33" i="154" s="1"/>
  <c r="AA89" i="1"/>
  <c r="C32" i="154" s="1"/>
  <c r="Z89" i="1"/>
  <c r="C31" i="154" s="1"/>
  <c r="Y89" i="1"/>
  <c r="C30" i="154" s="1"/>
  <c r="X89" i="1"/>
  <c r="C29" i="154" s="1"/>
  <c r="W89" i="1"/>
  <c r="V89" i="1"/>
  <c r="C24" i="154" s="1"/>
  <c r="U89" i="1"/>
  <c r="C23" i="154" s="1"/>
  <c r="T89" i="1"/>
  <c r="C22" i="154" s="1"/>
  <c r="S89" i="1"/>
  <c r="C21" i="154" s="1"/>
  <c r="R89" i="1"/>
  <c r="C20" i="154" s="1"/>
  <c r="K89" i="1"/>
  <c r="C15" i="154" s="1"/>
  <c r="J89" i="1"/>
  <c r="C14" i="154" s="1"/>
  <c r="I89" i="1"/>
  <c r="H89" i="1"/>
  <c r="C12" i="154" s="1"/>
  <c r="AG88" i="1"/>
  <c r="AB88" i="1"/>
  <c r="C33" i="153" s="1"/>
  <c r="AA88" i="1"/>
  <c r="C32" i="153" s="1"/>
  <c r="Z88" i="1"/>
  <c r="C31" i="153" s="1"/>
  <c r="Y88" i="1"/>
  <c r="C30" i="153" s="1"/>
  <c r="X88" i="1"/>
  <c r="V88" i="1"/>
  <c r="C24" i="153" s="1"/>
  <c r="U88" i="1"/>
  <c r="C23" i="153" s="1"/>
  <c r="T88" i="1"/>
  <c r="C22" i="153" s="1"/>
  <c r="S88" i="1"/>
  <c r="C21" i="153" s="1"/>
  <c r="R88" i="1"/>
  <c r="L88" i="1"/>
  <c r="Q88" i="1" s="1"/>
  <c r="K88" i="1"/>
  <c r="C15" i="153" s="1"/>
  <c r="J88" i="1"/>
  <c r="C14" i="153" s="1"/>
  <c r="I88" i="1"/>
  <c r="C13" i="153" s="1"/>
  <c r="H88" i="1"/>
  <c r="C12" i="153" s="1"/>
  <c r="AG87" i="1"/>
  <c r="B6" i="152" s="1"/>
  <c r="AB87" i="1"/>
  <c r="C33" i="152" s="1"/>
  <c r="AA87" i="1"/>
  <c r="C32" i="152" s="1"/>
  <c r="Z87" i="1"/>
  <c r="Y87" i="1"/>
  <c r="C30" i="152" s="1"/>
  <c r="X87" i="1"/>
  <c r="C29" i="152" s="1"/>
  <c r="V87" i="1"/>
  <c r="C24" i="152" s="1"/>
  <c r="U87" i="1"/>
  <c r="C23" i="152" s="1"/>
  <c r="T87" i="1"/>
  <c r="S87" i="1"/>
  <c r="C21" i="152" s="1"/>
  <c r="R87" i="1"/>
  <c r="C20" i="152" s="1"/>
  <c r="K87" i="1"/>
  <c r="C15" i="152" s="1"/>
  <c r="J87" i="1"/>
  <c r="C14" i="152" s="1"/>
  <c r="I87" i="1"/>
  <c r="C13" i="152" s="1"/>
  <c r="H87" i="1"/>
  <c r="C12" i="152" s="1"/>
  <c r="B87" i="1"/>
  <c r="AH87" i="1" s="1"/>
  <c r="B7" i="152" s="1"/>
  <c r="AG86" i="1"/>
  <c r="B6" i="151" s="1"/>
  <c r="AB86" i="1"/>
  <c r="C33" i="151" s="1"/>
  <c r="AA86" i="1"/>
  <c r="C32" i="151" s="1"/>
  <c r="Z86" i="1"/>
  <c r="Y86" i="1"/>
  <c r="C30" i="151" s="1"/>
  <c r="X86" i="1"/>
  <c r="C29" i="151" s="1"/>
  <c r="V86" i="1"/>
  <c r="C24" i="151" s="1"/>
  <c r="U86" i="1"/>
  <c r="C23" i="151" s="1"/>
  <c r="T86" i="1"/>
  <c r="S86" i="1"/>
  <c r="C21" i="151" s="1"/>
  <c r="R86" i="1"/>
  <c r="C20" i="151" s="1"/>
  <c r="L86" i="1"/>
  <c r="Q86" i="1" s="1"/>
  <c r="K86" i="1"/>
  <c r="C15" i="151" s="1"/>
  <c r="J86" i="1"/>
  <c r="C14" i="151" s="1"/>
  <c r="I86" i="1"/>
  <c r="C13" i="151" s="1"/>
  <c r="H86" i="1"/>
  <c r="C12" i="151" s="1"/>
  <c r="AI85" i="1"/>
  <c r="AG85" i="1"/>
  <c r="B6" i="150" s="1"/>
  <c r="AC85" i="1"/>
  <c r="AB85" i="1"/>
  <c r="C33" i="150" s="1"/>
  <c r="AA85" i="1"/>
  <c r="C32" i="150" s="1"/>
  <c r="Z85" i="1"/>
  <c r="C31" i="150" s="1"/>
  <c r="Y85" i="1"/>
  <c r="C30" i="150" s="1"/>
  <c r="X85" i="1"/>
  <c r="C29" i="150" s="1"/>
  <c r="V85" i="1"/>
  <c r="C24" i="150" s="1"/>
  <c r="U85" i="1"/>
  <c r="C23" i="150" s="1"/>
  <c r="T85" i="1"/>
  <c r="C22" i="150" s="1"/>
  <c r="S85" i="1"/>
  <c r="C21" i="150" s="1"/>
  <c r="R85" i="1"/>
  <c r="C20" i="150" s="1"/>
  <c r="O85" i="1"/>
  <c r="K85" i="1"/>
  <c r="C15" i="150" s="1"/>
  <c r="J85" i="1"/>
  <c r="C14" i="150" s="1"/>
  <c r="I85" i="1"/>
  <c r="C13" i="150" s="1"/>
  <c r="H85" i="1"/>
  <c r="B85" i="1"/>
  <c r="AH85" i="1" s="1"/>
  <c r="AG84" i="1"/>
  <c r="B6" i="149" s="1"/>
  <c r="AC84" i="1"/>
  <c r="AB84" i="1"/>
  <c r="C33" i="149" s="1"/>
  <c r="AA84" i="1"/>
  <c r="C32" i="149" s="1"/>
  <c r="Z84" i="1"/>
  <c r="C31" i="149" s="1"/>
  <c r="Y84" i="1"/>
  <c r="C30" i="149" s="1"/>
  <c r="X84" i="1"/>
  <c r="C29" i="149" s="1"/>
  <c r="V84" i="1"/>
  <c r="C24" i="149" s="1"/>
  <c r="U84" i="1"/>
  <c r="C23" i="149" s="1"/>
  <c r="T84" i="1"/>
  <c r="C22" i="149" s="1"/>
  <c r="S84" i="1"/>
  <c r="R84" i="1"/>
  <c r="C20" i="149" s="1"/>
  <c r="L84" i="1"/>
  <c r="Q84" i="1" s="1"/>
  <c r="K84" i="1"/>
  <c r="C15" i="149" s="1"/>
  <c r="J84" i="1"/>
  <c r="C14" i="149" s="1"/>
  <c r="I84" i="1"/>
  <c r="C13" i="149" s="1"/>
  <c r="H84" i="1"/>
  <c r="C12" i="149" s="1"/>
  <c r="AH83" i="1"/>
  <c r="B7" i="148" s="1"/>
  <c r="AG83" i="1"/>
  <c r="B6" i="148" s="1"/>
  <c r="AB83" i="1"/>
  <c r="C33" i="148" s="1"/>
  <c r="AA83" i="1"/>
  <c r="C32" i="148" s="1"/>
  <c r="Z83" i="1"/>
  <c r="C31" i="148" s="1"/>
  <c r="Y83" i="1"/>
  <c r="C30" i="148" s="1"/>
  <c r="X83" i="1"/>
  <c r="V83" i="1"/>
  <c r="C24" i="148" s="1"/>
  <c r="U83" i="1"/>
  <c r="C23" i="148" s="1"/>
  <c r="T83" i="1"/>
  <c r="S83" i="1"/>
  <c r="C21" i="148" s="1"/>
  <c r="R83" i="1"/>
  <c r="C20" i="148" s="1"/>
  <c r="K83" i="1"/>
  <c r="C15" i="148" s="1"/>
  <c r="J83" i="1"/>
  <c r="C14" i="148" s="1"/>
  <c r="I83" i="1"/>
  <c r="H83" i="1"/>
  <c r="C12" i="148" s="1"/>
  <c r="B83" i="1"/>
  <c r="AB82" i="1"/>
  <c r="C33" i="147" s="1"/>
  <c r="AA82" i="1"/>
  <c r="C32" i="147" s="1"/>
  <c r="Z82" i="1"/>
  <c r="C31" i="147" s="1"/>
  <c r="Y82" i="1"/>
  <c r="C30" i="147" s="1"/>
  <c r="X82" i="1"/>
  <c r="C29" i="147" s="1"/>
  <c r="V82" i="1"/>
  <c r="C24" i="147" s="1"/>
  <c r="U82" i="1"/>
  <c r="C23" i="147" s="1"/>
  <c r="T82" i="1"/>
  <c r="S82" i="1"/>
  <c r="C21" i="147" s="1"/>
  <c r="R82" i="1"/>
  <c r="C20" i="147" s="1"/>
  <c r="L82" i="1"/>
  <c r="Q82" i="1" s="1"/>
  <c r="K82" i="1"/>
  <c r="C15" i="147" s="1"/>
  <c r="J82" i="1"/>
  <c r="C14" i="147" s="1"/>
  <c r="I82" i="1"/>
  <c r="C13" i="147" s="1"/>
  <c r="H82" i="1"/>
  <c r="C12" i="147" s="1"/>
  <c r="AB81" i="1"/>
  <c r="C33" i="146" s="1"/>
  <c r="AA81" i="1"/>
  <c r="C32" i="146" s="1"/>
  <c r="Z81" i="1"/>
  <c r="Y81" i="1"/>
  <c r="C30" i="146" s="1"/>
  <c r="X81" i="1"/>
  <c r="C29" i="146" s="1"/>
  <c r="V81" i="1"/>
  <c r="C24" i="146" s="1"/>
  <c r="U81" i="1"/>
  <c r="C23" i="146" s="1"/>
  <c r="T81" i="1"/>
  <c r="C22" i="146" s="1"/>
  <c r="S81" i="1"/>
  <c r="C21" i="146" s="1"/>
  <c r="R81" i="1"/>
  <c r="K81" i="1"/>
  <c r="C15" i="146" s="1"/>
  <c r="J81" i="1"/>
  <c r="C14" i="146" s="1"/>
  <c r="I81" i="1"/>
  <c r="H81" i="1"/>
  <c r="C12" i="146" s="1"/>
  <c r="AG80" i="1"/>
  <c r="AC80" i="1"/>
  <c r="AB80" i="1"/>
  <c r="C33" i="145" s="1"/>
  <c r="AA80" i="1"/>
  <c r="C32" i="145" s="1"/>
  <c r="Z80" i="1"/>
  <c r="C31" i="145" s="1"/>
  <c r="Y80" i="1"/>
  <c r="C30" i="145" s="1"/>
  <c r="X80" i="1"/>
  <c r="C29" i="145" s="1"/>
  <c r="V80" i="1"/>
  <c r="C24" i="145" s="1"/>
  <c r="U80" i="1"/>
  <c r="C23" i="145" s="1"/>
  <c r="T80" i="1"/>
  <c r="C22" i="145" s="1"/>
  <c r="S80" i="1"/>
  <c r="R80" i="1"/>
  <c r="C20" i="145" s="1"/>
  <c r="Q80" i="1"/>
  <c r="L80" i="1"/>
  <c r="K80" i="1"/>
  <c r="C15" i="145" s="1"/>
  <c r="J80" i="1"/>
  <c r="C14" i="145" s="1"/>
  <c r="I80" i="1"/>
  <c r="C13" i="145" s="1"/>
  <c r="H80" i="1"/>
  <c r="C12" i="145" s="1"/>
  <c r="B80" i="1"/>
  <c r="AH80" i="1" s="1"/>
  <c r="AB79" i="1"/>
  <c r="C33" i="144" s="1"/>
  <c r="AA79" i="1"/>
  <c r="C32" i="144" s="1"/>
  <c r="Z79" i="1"/>
  <c r="C31" i="144" s="1"/>
  <c r="Y79" i="1"/>
  <c r="X79" i="1"/>
  <c r="C29" i="144" s="1"/>
  <c r="W79" i="1"/>
  <c r="V79" i="1"/>
  <c r="C24" i="144" s="1"/>
  <c r="U79" i="1"/>
  <c r="C23" i="144" s="1"/>
  <c r="T79" i="1"/>
  <c r="C22" i="144" s="1"/>
  <c r="S79" i="1"/>
  <c r="C21" i="144" s="1"/>
  <c r="R79" i="1"/>
  <c r="C20" i="144" s="1"/>
  <c r="K79" i="1"/>
  <c r="C15" i="144" s="1"/>
  <c r="J79" i="1"/>
  <c r="C14" i="144" s="1"/>
  <c r="I79" i="1"/>
  <c r="C13" i="144" s="1"/>
  <c r="H79" i="1"/>
  <c r="C12" i="144" s="1"/>
  <c r="AB78" i="1"/>
  <c r="C33" i="143" s="1"/>
  <c r="AA78" i="1"/>
  <c r="C32" i="143" s="1"/>
  <c r="Z78" i="1"/>
  <c r="C31" i="143" s="1"/>
  <c r="Y78" i="1"/>
  <c r="C30" i="143" s="1"/>
  <c r="X78" i="1"/>
  <c r="C29" i="143" s="1"/>
  <c r="V78" i="1"/>
  <c r="C24" i="143" s="1"/>
  <c r="U78" i="1"/>
  <c r="C23" i="143" s="1"/>
  <c r="T78" i="1"/>
  <c r="C22" i="143" s="1"/>
  <c r="S78" i="1"/>
  <c r="C21" i="143" s="1"/>
  <c r="R78" i="1"/>
  <c r="L78" i="1"/>
  <c r="Q78" i="1" s="1"/>
  <c r="K78" i="1"/>
  <c r="C15" i="143" s="1"/>
  <c r="J78" i="1"/>
  <c r="C14" i="143" s="1"/>
  <c r="I78" i="1"/>
  <c r="C13" i="143" s="1"/>
  <c r="H78" i="1"/>
  <c r="C12" i="143" s="1"/>
  <c r="AC77" i="1"/>
  <c r="AB77" i="1"/>
  <c r="C33" i="142" s="1"/>
  <c r="AA77" i="1"/>
  <c r="C32" i="142" s="1"/>
  <c r="Z77" i="1"/>
  <c r="C31" i="142" s="1"/>
  <c r="Y77" i="1"/>
  <c r="C30" i="142" s="1"/>
  <c r="X77" i="1"/>
  <c r="C29" i="142" s="1"/>
  <c r="V77" i="1"/>
  <c r="C24" i="142" s="1"/>
  <c r="U77" i="1"/>
  <c r="C23" i="142" s="1"/>
  <c r="T77" i="1"/>
  <c r="C22" i="142" s="1"/>
  <c r="S77" i="1"/>
  <c r="C21" i="142" s="1"/>
  <c r="R77" i="1"/>
  <c r="K77" i="1"/>
  <c r="C15" i="142" s="1"/>
  <c r="J77" i="1"/>
  <c r="C14" i="142" s="1"/>
  <c r="I77" i="1"/>
  <c r="C13" i="142" s="1"/>
  <c r="H77" i="1"/>
  <c r="AG76" i="1"/>
  <c r="AB76" i="1"/>
  <c r="C33" i="141" s="1"/>
  <c r="AA76" i="1"/>
  <c r="C32" i="141" s="1"/>
  <c r="Z76" i="1"/>
  <c r="C31" i="141" s="1"/>
  <c r="Y76" i="1"/>
  <c r="C30" i="141" s="1"/>
  <c r="X76" i="1"/>
  <c r="C29" i="141" s="1"/>
  <c r="V76" i="1"/>
  <c r="C24" i="141" s="1"/>
  <c r="U76" i="1"/>
  <c r="C23" i="141" s="1"/>
  <c r="T76" i="1"/>
  <c r="C22" i="141" s="1"/>
  <c r="S76" i="1"/>
  <c r="C21" i="141" s="1"/>
  <c r="R76" i="1"/>
  <c r="C20" i="141" s="1"/>
  <c r="Q76" i="1"/>
  <c r="O76" i="1"/>
  <c r="B4" i="141" s="1"/>
  <c r="L76" i="1"/>
  <c r="K76" i="1"/>
  <c r="C15" i="141" s="1"/>
  <c r="J76" i="1"/>
  <c r="C14" i="141" s="1"/>
  <c r="I76" i="1"/>
  <c r="C13" i="141" s="1"/>
  <c r="H76" i="1"/>
  <c r="C12" i="141" s="1"/>
  <c r="B76" i="1"/>
  <c r="AH76" i="1" s="1"/>
  <c r="AI75" i="1"/>
  <c r="AG75" i="1"/>
  <c r="B6" i="140" s="1"/>
  <c r="AB75" i="1"/>
  <c r="C33" i="140" s="1"/>
  <c r="AA75" i="1"/>
  <c r="C32" i="140" s="1"/>
  <c r="Z75" i="1"/>
  <c r="C31" i="140" s="1"/>
  <c r="Y75" i="1"/>
  <c r="C30" i="140" s="1"/>
  <c r="X75" i="1"/>
  <c r="V75" i="1"/>
  <c r="C24" i="140" s="1"/>
  <c r="U75" i="1"/>
  <c r="C23" i="140" s="1"/>
  <c r="T75" i="1"/>
  <c r="S75" i="1"/>
  <c r="C21" i="140" s="1"/>
  <c r="R75" i="1"/>
  <c r="C20" i="140" s="1"/>
  <c r="O75" i="1"/>
  <c r="B4" i="140" s="1"/>
  <c r="K75" i="1"/>
  <c r="C15" i="140" s="1"/>
  <c r="J75" i="1"/>
  <c r="C14" i="140" s="1"/>
  <c r="I75" i="1"/>
  <c r="C13" i="140" s="1"/>
  <c r="H75" i="1"/>
  <c r="C12" i="140" s="1"/>
  <c r="AI74" i="1"/>
  <c r="B5" i="139" s="1"/>
  <c r="AH74" i="1"/>
  <c r="AG74" i="1"/>
  <c r="B6" i="139" s="1"/>
  <c r="AC74" i="1"/>
  <c r="AB74" i="1"/>
  <c r="C33" i="139" s="1"/>
  <c r="AA74" i="1"/>
  <c r="C32" i="139" s="1"/>
  <c r="Z74" i="1"/>
  <c r="C31" i="139" s="1"/>
  <c r="Y74" i="1"/>
  <c r="C30" i="139" s="1"/>
  <c r="X74" i="1"/>
  <c r="C29" i="139" s="1"/>
  <c r="V74" i="1"/>
  <c r="C24" i="139" s="1"/>
  <c r="U74" i="1"/>
  <c r="C23" i="139" s="1"/>
  <c r="T74" i="1"/>
  <c r="C22" i="139" s="1"/>
  <c r="S74" i="1"/>
  <c r="R74" i="1"/>
  <c r="C20" i="139" s="1"/>
  <c r="O74" i="1"/>
  <c r="B4" i="139" s="1"/>
  <c r="L74" i="1"/>
  <c r="Q74" i="1" s="1"/>
  <c r="K74" i="1"/>
  <c r="C15" i="139" s="1"/>
  <c r="J74" i="1"/>
  <c r="C14" i="139" s="1"/>
  <c r="I74" i="1"/>
  <c r="C13" i="139" s="1"/>
  <c r="H74" i="1"/>
  <c r="C12" i="139" s="1"/>
  <c r="B74" i="1"/>
  <c r="AG73" i="1"/>
  <c r="B6" i="138" s="1"/>
  <c r="AB73" i="1"/>
  <c r="AA73" i="1"/>
  <c r="C32" i="138" s="1"/>
  <c r="Z73" i="1"/>
  <c r="C31" i="138" s="1"/>
  <c r="Y73" i="1"/>
  <c r="C30" i="138" s="1"/>
  <c r="X73" i="1"/>
  <c r="C29" i="138" s="1"/>
  <c r="V73" i="1"/>
  <c r="C24" i="138" s="1"/>
  <c r="U73" i="1"/>
  <c r="C23" i="138" s="1"/>
  <c r="T73" i="1"/>
  <c r="C22" i="138" s="1"/>
  <c r="S73" i="1"/>
  <c r="C21" i="138" s="1"/>
  <c r="R73" i="1"/>
  <c r="C20" i="138" s="1"/>
  <c r="K73" i="1"/>
  <c r="C15" i="138" s="1"/>
  <c r="J73" i="1"/>
  <c r="C14" i="138" s="1"/>
  <c r="I73" i="1"/>
  <c r="C13" i="138" s="1"/>
  <c r="H73" i="1"/>
  <c r="AG72" i="1"/>
  <c r="B6" i="137" s="1"/>
  <c r="AB72" i="1"/>
  <c r="C33" i="137" s="1"/>
  <c r="AA72" i="1"/>
  <c r="C32" i="137" s="1"/>
  <c r="Z72" i="1"/>
  <c r="C31" i="137" s="1"/>
  <c r="Y72" i="1"/>
  <c r="C30" i="137" s="1"/>
  <c r="X72" i="1"/>
  <c r="V72" i="1"/>
  <c r="C24" i="137" s="1"/>
  <c r="U72" i="1"/>
  <c r="C23" i="137" s="1"/>
  <c r="T72" i="1"/>
  <c r="C22" i="137" s="1"/>
  <c r="S72" i="1"/>
  <c r="C21" i="137" s="1"/>
  <c r="R72" i="1"/>
  <c r="C20" i="137" s="1"/>
  <c r="K72" i="1"/>
  <c r="C15" i="137" s="1"/>
  <c r="J72" i="1"/>
  <c r="I72" i="1"/>
  <c r="C13" i="137" s="1"/>
  <c r="H72" i="1"/>
  <c r="C12" i="137" s="1"/>
  <c r="AG71" i="1"/>
  <c r="B6" i="136" s="1"/>
  <c r="AC71" i="1"/>
  <c r="AB71" i="1"/>
  <c r="C33" i="136" s="1"/>
  <c r="AA71" i="1"/>
  <c r="C32" i="136" s="1"/>
  <c r="Z71" i="1"/>
  <c r="C31" i="136" s="1"/>
  <c r="Y71" i="1"/>
  <c r="C30" i="136" s="1"/>
  <c r="X71" i="1"/>
  <c r="C29" i="136" s="1"/>
  <c r="V71" i="1"/>
  <c r="C24" i="136" s="1"/>
  <c r="U71" i="1"/>
  <c r="C23" i="136" s="1"/>
  <c r="T71" i="1"/>
  <c r="C22" i="136" s="1"/>
  <c r="S71" i="1"/>
  <c r="R71" i="1"/>
  <c r="C20" i="136" s="1"/>
  <c r="K71" i="1"/>
  <c r="C15" i="136" s="1"/>
  <c r="J71" i="1"/>
  <c r="C14" i="136" s="1"/>
  <c r="I71" i="1"/>
  <c r="H71" i="1"/>
  <c r="C12" i="136" s="1"/>
  <c r="B71" i="1"/>
  <c r="AH71" i="1" s="1"/>
  <c r="AC70" i="1"/>
  <c r="AB70" i="1"/>
  <c r="C33" i="135" s="1"/>
  <c r="AA70" i="1"/>
  <c r="C32" i="135" s="1"/>
  <c r="Z70" i="1"/>
  <c r="C31" i="135" s="1"/>
  <c r="Y70" i="1"/>
  <c r="C30" i="135" s="1"/>
  <c r="X70" i="1"/>
  <c r="C29" i="135" s="1"/>
  <c r="V70" i="1"/>
  <c r="C24" i="135" s="1"/>
  <c r="U70" i="1"/>
  <c r="C23" i="135" s="1"/>
  <c r="T70" i="1"/>
  <c r="C22" i="135" s="1"/>
  <c r="S70" i="1"/>
  <c r="R70" i="1"/>
  <c r="C20" i="135" s="1"/>
  <c r="K70" i="1"/>
  <c r="C15" i="135" s="1"/>
  <c r="J70" i="1"/>
  <c r="C14" i="135" s="1"/>
  <c r="I70" i="1"/>
  <c r="H70" i="1"/>
  <c r="C12" i="135" s="1"/>
  <c r="AG69" i="1"/>
  <c r="AB69" i="1"/>
  <c r="C33" i="134" s="1"/>
  <c r="AA69" i="1"/>
  <c r="C32" i="134" s="1"/>
  <c r="Z69" i="1"/>
  <c r="C31" i="134" s="1"/>
  <c r="Y69" i="1"/>
  <c r="C30" i="134" s="1"/>
  <c r="X69" i="1"/>
  <c r="C29" i="134" s="1"/>
  <c r="V69" i="1"/>
  <c r="C24" i="134" s="1"/>
  <c r="U69" i="1"/>
  <c r="C23" i="134" s="1"/>
  <c r="T69" i="1"/>
  <c r="C22" i="134" s="1"/>
  <c r="S69" i="1"/>
  <c r="C21" i="134" s="1"/>
  <c r="R69" i="1"/>
  <c r="C20" i="134" s="1"/>
  <c r="K69" i="1"/>
  <c r="C15" i="134" s="1"/>
  <c r="J69" i="1"/>
  <c r="C14" i="134" s="1"/>
  <c r="I69" i="1"/>
  <c r="C13" i="134" s="1"/>
  <c r="H69" i="1"/>
  <c r="AH68" i="1"/>
  <c r="B7" i="133" s="1"/>
  <c r="AG68" i="1"/>
  <c r="B6" i="133" s="1"/>
  <c r="AB68" i="1"/>
  <c r="C33" i="133" s="1"/>
  <c r="AA68" i="1"/>
  <c r="C32" i="133" s="1"/>
  <c r="Z68" i="1"/>
  <c r="C31" i="133" s="1"/>
  <c r="Y68" i="1"/>
  <c r="C30" i="133" s="1"/>
  <c r="X68" i="1"/>
  <c r="V68" i="1"/>
  <c r="C24" i="133" s="1"/>
  <c r="U68" i="1"/>
  <c r="C23" i="133" s="1"/>
  <c r="T68" i="1"/>
  <c r="S68" i="1"/>
  <c r="C21" i="133" s="1"/>
  <c r="R68" i="1"/>
  <c r="C20" i="133" s="1"/>
  <c r="K68" i="1"/>
  <c r="C15" i="133" s="1"/>
  <c r="J68" i="1"/>
  <c r="C14" i="133" s="1"/>
  <c r="I68" i="1"/>
  <c r="H68" i="1"/>
  <c r="C12" i="133" s="1"/>
  <c r="B68" i="1"/>
  <c r="AC67" i="1"/>
  <c r="AB67" i="1"/>
  <c r="C33" i="132" s="1"/>
  <c r="AA67" i="1"/>
  <c r="C32" i="132" s="1"/>
  <c r="Z67" i="1"/>
  <c r="C31" i="132" s="1"/>
  <c r="Y67" i="1"/>
  <c r="C30" i="132" s="1"/>
  <c r="X67" i="1"/>
  <c r="C29" i="132" s="1"/>
  <c r="V67" i="1"/>
  <c r="C24" i="132" s="1"/>
  <c r="U67" i="1"/>
  <c r="C23" i="132" s="1"/>
  <c r="T67" i="1"/>
  <c r="C22" i="132" s="1"/>
  <c r="S67" i="1"/>
  <c r="R67" i="1"/>
  <c r="C20" i="132" s="1"/>
  <c r="K67" i="1"/>
  <c r="C15" i="132" s="1"/>
  <c r="J67" i="1"/>
  <c r="C14" i="132" s="1"/>
  <c r="I67" i="1"/>
  <c r="C13" i="132" s="1"/>
  <c r="H67" i="1"/>
  <c r="AB66" i="1"/>
  <c r="C33" i="131" s="1"/>
  <c r="AA66" i="1"/>
  <c r="C32" i="131" s="1"/>
  <c r="Z66" i="1"/>
  <c r="Y66" i="1"/>
  <c r="C30" i="131" s="1"/>
  <c r="X66" i="1"/>
  <c r="C29" i="131" s="1"/>
  <c r="V66" i="1"/>
  <c r="C24" i="131" s="1"/>
  <c r="U66" i="1"/>
  <c r="C23" i="131" s="1"/>
  <c r="T66" i="1"/>
  <c r="C22" i="131" s="1"/>
  <c r="S66" i="1"/>
  <c r="C21" i="131" s="1"/>
  <c r="R66" i="1"/>
  <c r="K66" i="1"/>
  <c r="C15" i="131" s="1"/>
  <c r="J66" i="1"/>
  <c r="C14" i="131" s="1"/>
  <c r="I66" i="1"/>
  <c r="H66" i="1"/>
  <c r="C12" i="131" s="1"/>
  <c r="AG65" i="1"/>
  <c r="AB65" i="1"/>
  <c r="C33" i="130" s="1"/>
  <c r="AA65" i="1"/>
  <c r="Z65" i="1"/>
  <c r="C31" i="130" s="1"/>
  <c r="Y65" i="1"/>
  <c r="C30" i="130" s="1"/>
  <c r="X65" i="1"/>
  <c r="C29" i="130" s="1"/>
  <c r="V65" i="1"/>
  <c r="C24" i="130" s="1"/>
  <c r="U65" i="1"/>
  <c r="C23" i="130" s="1"/>
  <c r="T65" i="1"/>
  <c r="C22" i="130" s="1"/>
  <c r="S65" i="1"/>
  <c r="C21" i="130" s="1"/>
  <c r="R65" i="1"/>
  <c r="C20" i="130" s="1"/>
  <c r="K65" i="1"/>
  <c r="C15" i="130" s="1"/>
  <c r="J65" i="1"/>
  <c r="C14" i="130" s="1"/>
  <c r="I65" i="1"/>
  <c r="C13" i="130" s="1"/>
  <c r="H65" i="1"/>
  <c r="AG64" i="1"/>
  <c r="B6" i="129" s="1"/>
  <c r="AB64" i="1"/>
  <c r="C33" i="129" s="1"/>
  <c r="AA64" i="1"/>
  <c r="C32" i="129" s="1"/>
  <c r="Z64" i="1"/>
  <c r="C31" i="129" s="1"/>
  <c r="Y64" i="1"/>
  <c r="C30" i="129" s="1"/>
  <c r="X64" i="1"/>
  <c r="C29" i="129" s="1"/>
  <c r="V64" i="1"/>
  <c r="C24" i="129" s="1"/>
  <c r="U64" i="1"/>
  <c r="C23" i="129" s="1"/>
  <c r="T64" i="1"/>
  <c r="C22" i="129" s="1"/>
  <c r="S64" i="1"/>
  <c r="C21" i="129" s="1"/>
  <c r="R64" i="1"/>
  <c r="K64" i="1"/>
  <c r="C15" i="129" s="1"/>
  <c r="J64" i="1"/>
  <c r="C14" i="129" s="1"/>
  <c r="I64" i="1"/>
  <c r="H64" i="1"/>
  <c r="C12" i="129" s="1"/>
  <c r="B64" i="1"/>
  <c r="AH64" i="1" s="1"/>
  <c r="AB63" i="1"/>
  <c r="C33" i="128" s="1"/>
  <c r="AA63" i="1"/>
  <c r="C32" i="128" s="1"/>
  <c r="Z63" i="1"/>
  <c r="C31" i="128" s="1"/>
  <c r="Y63" i="1"/>
  <c r="C30" i="128" s="1"/>
  <c r="X63" i="1"/>
  <c r="C29" i="128" s="1"/>
  <c r="V63" i="1"/>
  <c r="C24" i="128" s="1"/>
  <c r="U63" i="1"/>
  <c r="C23" i="128" s="1"/>
  <c r="T63" i="1"/>
  <c r="C22" i="128" s="1"/>
  <c r="S63" i="1"/>
  <c r="C21" i="128" s="1"/>
  <c r="R63" i="1"/>
  <c r="L63" i="1"/>
  <c r="Q63" i="1" s="1"/>
  <c r="K63" i="1"/>
  <c r="C15" i="128" s="1"/>
  <c r="J63" i="1"/>
  <c r="C14" i="128" s="1"/>
  <c r="I63" i="1"/>
  <c r="C13" i="128" s="1"/>
  <c r="H63" i="1"/>
  <c r="C12" i="128" s="1"/>
  <c r="AB62" i="1"/>
  <c r="C33" i="127" s="1"/>
  <c r="AA62" i="1"/>
  <c r="C32" i="127" s="1"/>
  <c r="Z62" i="1"/>
  <c r="C31" i="127" s="1"/>
  <c r="Y62" i="1"/>
  <c r="C30" i="127" s="1"/>
  <c r="X62" i="1"/>
  <c r="C29" i="127" s="1"/>
  <c r="V62" i="1"/>
  <c r="C24" i="127" s="1"/>
  <c r="U62" i="1"/>
  <c r="C23" i="127" s="1"/>
  <c r="T62" i="1"/>
  <c r="C22" i="127" s="1"/>
  <c r="S62" i="1"/>
  <c r="C21" i="127" s="1"/>
  <c r="R62" i="1"/>
  <c r="O62" i="1"/>
  <c r="K62" i="1"/>
  <c r="C15" i="127" s="1"/>
  <c r="J62" i="1"/>
  <c r="C14" i="127" s="1"/>
  <c r="I62" i="1"/>
  <c r="C13" i="127" s="1"/>
  <c r="H62" i="1"/>
  <c r="AG61" i="1"/>
  <c r="AB61" i="1"/>
  <c r="C33" i="126" s="1"/>
  <c r="AA61" i="1"/>
  <c r="C32" i="126" s="1"/>
  <c r="Z61" i="1"/>
  <c r="C31" i="126" s="1"/>
  <c r="Y61" i="1"/>
  <c r="C30" i="126" s="1"/>
  <c r="X61" i="1"/>
  <c r="C29" i="126" s="1"/>
  <c r="V61" i="1"/>
  <c r="C24" i="126" s="1"/>
  <c r="U61" i="1"/>
  <c r="C23" i="126" s="1"/>
  <c r="T61" i="1"/>
  <c r="C22" i="126" s="1"/>
  <c r="S61" i="1"/>
  <c r="C21" i="126" s="1"/>
  <c r="R61" i="1"/>
  <c r="C20" i="126" s="1"/>
  <c r="Q61" i="1"/>
  <c r="O61" i="1"/>
  <c r="B4" i="126" s="1"/>
  <c r="L61" i="1"/>
  <c r="K61" i="1"/>
  <c r="C15" i="126" s="1"/>
  <c r="J61" i="1"/>
  <c r="C14" i="126" s="1"/>
  <c r="I61" i="1"/>
  <c r="C13" i="126" s="1"/>
  <c r="H61" i="1"/>
  <c r="C12" i="126" s="1"/>
  <c r="AI60" i="1"/>
  <c r="AH60" i="1"/>
  <c r="AG60" i="1"/>
  <c r="B6" i="125" s="1"/>
  <c r="AB60" i="1"/>
  <c r="C33" i="125" s="1"/>
  <c r="AA60" i="1"/>
  <c r="C32" i="125" s="1"/>
  <c r="Z60" i="1"/>
  <c r="C31" i="125" s="1"/>
  <c r="Y60" i="1"/>
  <c r="X60" i="1"/>
  <c r="C29" i="125" s="1"/>
  <c r="W60" i="1"/>
  <c r="V60" i="1"/>
  <c r="C24" i="125" s="1"/>
  <c r="U60" i="1"/>
  <c r="C23" i="125" s="1"/>
  <c r="T60" i="1"/>
  <c r="C22" i="125" s="1"/>
  <c r="S60" i="1"/>
  <c r="C21" i="125" s="1"/>
  <c r="R60" i="1"/>
  <c r="C20" i="125" s="1"/>
  <c r="O60" i="1"/>
  <c r="B4" i="125" s="1"/>
  <c r="K60" i="1"/>
  <c r="C15" i="125" s="1"/>
  <c r="J60" i="1"/>
  <c r="C14" i="125" s="1"/>
  <c r="I60" i="1"/>
  <c r="H60" i="1"/>
  <c r="C12" i="125" s="1"/>
  <c r="B60" i="1"/>
  <c r="AG59" i="1"/>
  <c r="B6" i="124" s="1"/>
  <c r="AC59" i="1"/>
  <c r="AB59" i="1"/>
  <c r="C33" i="124" s="1"/>
  <c r="AA59" i="1"/>
  <c r="C32" i="124" s="1"/>
  <c r="Z59" i="1"/>
  <c r="C31" i="124" s="1"/>
  <c r="Y59" i="1"/>
  <c r="C30" i="124" s="1"/>
  <c r="X59" i="1"/>
  <c r="C29" i="124" s="1"/>
  <c r="V59" i="1"/>
  <c r="C24" i="124" s="1"/>
  <c r="U59" i="1"/>
  <c r="C23" i="124" s="1"/>
  <c r="T59" i="1"/>
  <c r="C22" i="124" s="1"/>
  <c r="S59" i="1"/>
  <c r="R59" i="1"/>
  <c r="C20" i="124" s="1"/>
  <c r="K59" i="1"/>
  <c r="C15" i="124" s="1"/>
  <c r="J59" i="1"/>
  <c r="C14" i="124" s="1"/>
  <c r="I59" i="1"/>
  <c r="C13" i="124" s="1"/>
  <c r="H59" i="1"/>
  <c r="AG58" i="1"/>
  <c r="B6" i="123" s="1"/>
  <c r="AB58" i="1"/>
  <c r="C33" i="123" s="1"/>
  <c r="AA58" i="1"/>
  <c r="C32" i="123" s="1"/>
  <c r="Z58" i="1"/>
  <c r="C31" i="123" s="1"/>
  <c r="Y58" i="1"/>
  <c r="C30" i="123" s="1"/>
  <c r="X58" i="1"/>
  <c r="V58" i="1"/>
  <c r="C24" i="123" s="1"/>
  <c r="U58" i="1"/>
  <c r="C23" i="123" s="1"/>
  <c r="T58" i="1"/>
  <c r="C22" i="123" s="1"/>
  <c r="S58" i="1"/>
  <c r="C21" i="123" s="1"/>
  <c r="R58" i="1"/>
  <c r="K58" i="1"/>
  <c r="C15" i="123" s="1"/>
  <c r="J58" i="1"/>
  <c r="C14" i="123" s="1"/>
  <c r="I58" i="1"/>
  <c r="C13" i="123" s="1"/>
  <c r="H58" i="1"/>
  <c r="B58" i="1"/>
  <c r="AH58" i="1" s="1"/>
  <c r="AB57" i="1"/>
  <c r="C33" i="122" s="1"/>
  <c r="AA57" i="1"/>
  <c r="C32" i="122" s="1"/>
  <c r="Z57" i="1"/>
  <c r="C31" i="122" s="1"/>
  <c r="Y57" i="1"/>
  <c r="C30" i="122" s="1"/>
  <c r="X57" i="1"/>
  <c r="V57" i="1"/>
  <c r="C24" i="122" s="1"/>
  <c r="U57" i="1"/>
  <c r="C23" i="122" s="1"/>
  <c r="T57" i="1"/>
  <c r="C22" i="122" s="1"/>
  <c r="S57" i="1"/>
  <c r="C21" i="122" s="1"/>
  <c r="R57" i="1"/>
  <c r="C20" i="122" s="1"/>
  <c r="K57" i="1"/>
  <c r="C15" i="122" s="1"/>
  <c r="J57" i="1"/>
  <c r="I57" i="1"/>
  <c r="C13" i="122" s="1"/>
  <c r="H57" i="1"/>
  <c r="C12" i="122" s="1"/>
  <c r="AB56" i="1"/>
  <c r="C33" i="121" s="1"/>
  <c r="AA56" i="1"/>
  <c r="C32" i="121" s="1"/>
  <c r="Z56" i="1"/>
  <c r="C31" i="121" s="1"/>
  <c r="Y56" i="1"/>
  <c r="C30" i="121" s="1"/>
  <c r="X56" i="1"/>
  <c r="V56" i="1"/>
  <c r="C24" i="121" s="1"/>
  <c r="U56" i="1"/>
  <c r="C23" i="121" s="1"/>
  <c r="T56" i="1"/>
  <c r="C22" i="121" s="1"/>
  <c r="S56" i="1"/>
  <c r="R56" i="1"/>
  <c r="C20" i="121" s="1"/>
  <c r="K56" i="1"/>
  <c r="C15" i="121" s="1"/>
  <c r="J56" i="1"/>
  <c r="C14" i="121" s="1"/>
  <c r="I56" i="1"/>
  <c r="H56" i="1"/>
  <c r="C12" i="121" s="1"/>
  <c r="AG55" i="1"/>
  <c r="AB55" i="1"/>
  <c r="C33" i="120" s="1"/>
  <c r="AA55" i="1"/>
  <c r="C32" i="120" s="1"/>
  <c r="Z55" i="1"/>
  <c r="C31" i="120" s="1"/>
  <c r="Y55" i="1"/>
  <c r="X55" i="1"/>
  <c r="C29" i="120" s="1"/>
  <c r="W55" i="1"/>
  <c r="V55" i="1"/>
  <c r="C24" i="120" s="1"/>
  <c r="U55" i="1"/>
  <c r="C23" i="120" s="1"/>
  <c r="T55" i="1"/>
  <c r="C22" i="120" s="1"/>
  <c r="S55" i="1"/>
  <c r="C21" i="120" s="1"/>
  <c r="R55" i="1"/>
  <c r="C20" i="120" s="1"/>
  <c r="L55" i="1"/>
  <c r="Q55" i="1" s="1"/>
  <c r="K55" i="1"/>
  <c r="C15" i="120" s="1"/>
  <c r="J55" i="1"/>
  <c r="C14" i="120" s="1"/>
  <c r="I55" i="1"/>
  <c r="C13" i="120" s="1"/>
  <c r="H55" i="1"/>
  <c r="C12" i="120" s="1"/>
  <c r="AH54" i="1"/>
  <c r="B7" i="119" s="1"/>
  <c r="AG54" i="1"/>
  <c r="B6" i="119" s="1"/>
  <c r="AB54" i="1"/>
  <c r="C33" i="119" s="1"/>
  <c r="AA54" i="1"/>
  <c r="C32" i="119" s="1"/>
  <c r="Z54" i="1"/>
  <c r="C31" i="119" s="1"/>
  <c r="Y54" i="1"/>
  <c r="C30" i="119" s="1"/>
  <c r="X54" i="1"/>
  <c r="V54" i="1"/>
  <c r="C24" i="119" s="1"/>
  <c r="U54" i="1"/>
  <c r="C23" i="119" s="1"/>
  <c r="T54" i="1"/>
  <c r="S54" i="1"/>
  <c r="C21" i="119" s="1"/>
  <c r="R54" i="1"/>
  <c r="C20" i="119" s="1"/>
  <c r="K54" i="1"/>
  <c r="C15" i="119" s="1"/>
  <c r="J54" i="1"/>
  <c r="C14" i="119" s="1"/>
  <c r="I54" i="1"/>
  <c r="H54" i="1"/>
  <c r="C12" i="119" s="1"/>
  <c r="B54" i="1"/>
  <c r="AH53" i="1"/>
  <c r="B7" i="118" s="1"/>
  <c r="AG53" i="1"/>
  <c r="B6" i="118" s="1"/>
  <c r="AB53" i="1"/>
  <c r="C33" i="118" s="1"/>
  <c r="AA53" i="1"/>
  <c r="C32" i="118" s="1"/>
  <c r="Z53" i="1"/>
  <c r="C31" i="118" s="1"/>
  <c r="Y53" i="1"/>
  <c r="C30" i="118" s="1"/>
  <c r="X53" i="1"/>
  <c r="V53" i="1"/>
  <c r="C24" i="118" s="1"/>
  <c r="U53" i="1"/>
  <c r="T53" i="1"/>
  <c r="C22" i="118" s="1"/>
  <c r="S53" i="1"/>
  <c r="C21" i="118" s="1"/>
  <c r="R53" i="1"/>
  <c r="C20" i="118" s="1"/>
  <c r="K53" i="1"/>
  <c r="C15" i="118" s="1"/>
  <c r="J53" i="1"/>
  <c r="C14" i="118" s="1"/>
  <c r="I53" i="1"/>
  <c r="C13" i="118" s="1"/>
  <c r="H53" i="1"/>
  <c r="B53" i="1"/>
  <c r="AB52" i="1"/>
  <c r="C33" i="117" s="1"/>
  <c r="AA52" i="1"/>
  <c r="C32" i="117" s="1"/>
  <c r="Z52" i="1"/>
  <c r="C31" i="117" s="1"/>
  <c r="Y52" i="1"/>
  <c r="C30" i="117" s="1"/>
  <c r="X52" i="1"/>
  <c r="C29" i="117" s="1"/>
  <c r="V52" i="1"/>
  <c r="C24" i="117" s="1"/>
  <c r="U52" i="1"/>
  <c r="C23" i="117" s="1"/>
  <c r="T52" i="1"/>
  <c r="C22" i="117" s="1"/>
  <c r="S52" i="1"/>
  <c r="C21" i="117" s="1"/>
  <c r="R52" i="1"/>
  <c r="L52" i="1"/>
  <c r="Q52" i="1" s="1"/>
  <c r="K52" i="1"/>
  <c r="C15" i="117" s="1"/>
  <c r="J52" i="1"/>
  <c r="C14" i="117" s="1"/>
  <c r="I52" i="1"/>
  <c r="C13" i="117" s="1"/>
  <c r="H52" i="1"/>
  <c r="C12" i="117" s="1"/>
  <c r="AB51" i="1"/>
  <c r="C33" i="116" s="1"/>
  <c r="AA51" i="1"/>
  <c r="C32" i="116" s="1"/>
  <c r="Z51" i="1"/>
  <c r="C31" i="116" s="1"/>
  <c r="Y51" i="1"/>
  <c r="C30" i="116" s="1"/>
  <c r="X51" i="1"/>
  <c r="C29" i="116" s="1"/>
  <c r="V51" i="1"/>
  <c r="C24" i="116" s="1"/>
  <c r="U51" i="1"/>
  <c r="C23" i="116" s="1"/>
  <c r="T51" i="1"/>
  <c r="C22" i="116" s="1"/>
  <c r="S51" i="1"/>
  <c r="C21" i="116" s="1"/>
  <c r="R51" i="1"/>
  <c r="C20" i="116" s="1"/>
  <c r="K51" i="1"/>
  <c r="C15" i="116" s="1"/>
  <c r="J51" i="1"/>
  <c r="C14" i="116" s="1"/>
  <c r="I51" i="1"/>
  <c r="C13" i="116" s="1"/>
  <c r="H51" i="1"/>
  <c r="AI50" i="1"/>
  <c r="AG50" i="1"/>
  <c r="AB50" i="1"/>
  <c r="C33" i="115" s="1"/>
  <c r="AA50" i="1"/>
  <c r="C32" i="115" s="1"/>
  <c r="Z50" i="1"/>
  <c r="Y50" i="1"/>
  <c r="C30" i="115" s="1"/>
  <c r="X50" i="1"/>
  <c r="C29" i="115" s="1"/>
  <c r="W50" i="1"/>
  <c r="V50" i="1"/>
  <c r="C24" i="115" s="1"/>
  <c r="U50" i="1"/>
  <c r="C23" i="115" s="1"/>
  <c r="T50" i="1"/>
  <c r="C22" i="115" s="1"/>
  <c r="S50" i="1"/>
  <c r="C21" i="115" s="1"/>
  <c r="R50" i="1"/>
  <c r="C20" i="115" s="1"/>
  <c r="K50" i="1"/>
  <c r="C15" i="115" s="1"/>
  <c r="J50" i="1"/>
  <c r="C14" i="115" s="1"/>
  <c r="I50" i="1"/>
  <c r="C13" i="115" s="1"/>
  <c r="H50" i="1"/>
  <c r="C12" i="115" s="1"/>
  <c r="AI49" i="1"/>
  <c r="B5" i="114" s="1"/>
  <c r="AH49" i="1"/>
  <c r="AG49" i="1"/>
  <c r="B6" i="114" s="1"/>
  <c r="AB49" i="1"/>
  <c r="C33" i="114" s="1"/>
  <c r="AA49" i="1"/>
  <c r="C32" i="114" s="1"/>
  <c r="Z49" i="1"/>
  <c r="C31" i="114" s="1"/>
  <c r="Y49" i="1"/>
  <c r="C30" i="114" s="1"/>
  <c r="X49" i="1"/>
  <c r="V49" i="1"/>
  <c r="C24" i="114" s="1"/>
  <c r="U49" i="1"/>
  <c r="C23" i="114" s="1"/>
  <c r="T49" i="1"/>
  <c r="C22" i="114" s="1"/>
  <c r="S49" i="1"/>
  <c r="C21" i="114" s="1"/>
  <c r="R49" i="1"/>
  <c r="O49" i="1"/>
  <c r="K49" i="1"/>
  <c r="C15" i="114" s="1"/>
  <c r="J49" i="1"/>
  <c r="C14" i="114" s="1"/>
  <c r="I49" i="1"/>
  <c r="C13" i="114" s="1"/>
  <c r="H49" i="1"/>
  <c r="B49" i="1"/>
  <c r="AC48" i="1"/>
  <c r="AB48" i="1"/>
  <c r="C33" i="113" s="1"/>
  <c r="AA48" i="1"/>
  <c r="C32" i="113" s="1"/>
  <c r="Z48" i="1"/>
  <c r="C31" i="113" s="1"/>
  <c r="Y48" i="1"/>
  <c r="C30" i="113" s="1"/>
  <c r="X48" i="1"/>
  <c r="C29" i="113" s="1"/>
  <c r="V48" i="1"/>
  <c r="C24" i="113" s="1"/>
  <c r="U48" i="1"/>
  <c r="C23" i="113" s="1"/>
  <c r="T48" i="1"/>
  <c r="C22" i="113" s="1"/>
  <c r="S48" i="1"/>
  <c r="C21" i="113" s="1"/>
  <c r="R48" i="1"/>
  <c r="K48" i="1"/>
  <c r="C15" i="113" s="1"/>
  <c r="J48" i="1"/>
  <c r="C14" i="113" s="1"/>
  <c r="I48" i="1"/>
  <c r="H48" i="1"/>
  <c r="C12" i="113" s="1"/>
  <c r="AC47" i="1"/>
  <c r="AB47" i="1"/>
  <c r="C33" i="112" s="1"/>
  <c r="AA47" i="1"/>
  <c r="C32" i="112" s="1"/>
  <c r="Z47" i="1"/>
  <c r="C31" i="112" s="1"/>
  <c r="Y47" i="1"/>
  <c r="C30" i="112" s="1"/>
  <c r="X47" i="1"/>
  <c r="C29" i="112" s="1"/>
  <c r="V47" i="1"/>
  <c r="C24" i="112" s="1"/>
  <c r="U47" i="1"/>
  <c r="C23" i="112" s="1"/>
  <c r="T47" i="1"/>
  <c r="C22" i="112" s="1"/>
  <c r="S47" i="1"/>
  <c r="R47" i="1"/>
  <c r="C20" i="112" s="1"/>
  <c r="K47" i="1"/>
  <c r="C15" i="112" s="1"/>
  <c r="J47" i="1"/>
  <c r="C14" i="112" s="1"/>
  <c r="I47" i="1"/>
  <c r="C13" i="112" s="1"/>
  <c r="H47" i="1"/>
  <c r="AG46" i="1"/>
  <c r="AB46" i="1"/>
  <c r="C33" i="111" s="1"/>
  <c r="AA46" i="1"/>
  <c r="C32" i="111" s="1"/>
  <c r="Z46" i="1"/>
  <c r="C31" i="111" s="1"/>
  <c r="Y46" i="1"/>
  <c r="C30" i="111" s="1"/>
  <c r="X46" i="1"/>
  <c r="V46" i="1"/>
  <c r="C24" i="111" s="1"/>
  <c r="U46" i="1"/>
  <c r="C23" i="111" s="1"/>
  <c r="T46" i="1"/>
  <c r="S46" i="1"/>
  <c r="C21" i="111" s="1"/>
  <c r="R46" i="1"/>
  <c r="C20" i="111" s="1"/>
  <c r="K46" i="1"/>
  <c r="C15" i="111" s="1"/>
  <c r="J46" i="1"/>
  <c r="I46" i="1"/>
  <c r="C13" i="111" s="1"/>
  <c r="H46" i="1"/>
  <c r="C12" i="111" s="1"/>
  <c r="AH45" i="1"/>
  <c r="AG45" i="1"/>
  <c r="B6" i="110" s="1"/>
  <c r="AB45" i="1"/>
  <c r="C33" i="110" s="1"/>
  <c r="AA45" i="1"/>
  <c r="C32" i="110" s="1"/>
  <c r="Z45" i="1"/>
  <c r="C31" i="110" s="1"/>
  <c r="Y45" i="1"/>
  <c r="C30" i="110" s="1"/>
  <c r="X45" i="1"/>
  <c r="V45" i="1"/>
  <c r="C24" i="110" s="1"/>
  <c r="U45" i="1"/>
  <c r="C23" i="110" s="1"/>
  <c r="T45" i="1"/>
  <c r="C22" i="110" s="1"/>
  <c r="S45" i="1"/>
  <c r="C21" i="110" s="1"/>
  <c r="R45" i="1"/>
  <c r="C20" i="110" s="1"/>
  <c r="K45" i="1"/>
  <c r="C15" i="110" s="1"/>
  <c r="J45" i="1"/>
  <c r="C14" i="110" s="1"/>
  <c r="I45" i="1"/>
  <c r="C13" i="110" s="1"/>
  <c r="H45" i="1"/>
  <c r="B45" i="1"/>
  <c r="AG44" i="1"/>
  <c r="B6" i="109" s="1"/>
  <c r="AB44" i="1"/>
  <c r="C33" i="109" s="1"/>
  <c r="AA44" i="1"/>
  <c r="C32" i="109" s="1"/>
  <c r="Z44" i="1"/>
  <c r="C31" i="109" s="1"/>
  <c r="Y44" i="1"/>
  <c r="C30" i="109" s="1"/>
  <c r="X44" i="1"/>
  <c r="C29" i="109" s="1"/>
  <c r="V44" i="1"/>
  <c r="C24" i="109" s="1"/>
  <c r="U44" i="1"/>
  <c r="C23" i="109" s="1"/>
  <c r="T44" i="1"/>
  <c r="C22" i="109" s="1"/>
  <c r="S44" i="1"/>
  <c r="R44" i="1"/>
  <c r="C20" i="109" s="1"/>
  <c r="L44" i="1"/>
  <c r="Q44" i="1" s="1"/>
  <c r="K44" i="1"/>
  <c r="C15" i="109" s="1"/>
  <c r="J44" i="1"/>
  <c r="C14" i="109" s="1"/>
  <c r="I44" i="1"/>
  <c r="C13" i="109" s="1"/>
  <c r="H44" i="1"/>
  <c r="C12" i="109" s="1"/>
  <c r="AG43" i="1"/>
  <c r="B6" i="108" s="1"/>
  <c r="AB43" i="1"/>
  <c r="C33" i="108" s="1"/>
  <c r="AA43" i="1"/>
  <c r="C32" i="108" s="1"/>
  <c r="Z43" i="1"/>
  <c r="C31" i="108" s="1"/>
  <c r="Y43" i="1"/>
  <c r="C30" i="108" s="1"/>
  <c r="X43" i="1"/>
  <c r="V43" i="1"/>
  <c r="C24" i="108" s="1"/>
  <c r="U43" i="1"/>
  <c r="C23" i="108" s="1"/>
  <c r="T43" i="1"/>
  <c r="C22" i="108" s="1"/>
  <c r="S43" i="1"/>
  <c r="C21" i="108" s="1"/>
  <c r="R43" i="1"/>
  <c r="C20" i="108" s="1"/>
  <c r="K43" i="1"/>
  <c r="C15" i="108" s="1"/>
  <c r="J43" i="1"/>
  <c r="I43" i="1"/>
  <c r="C13" i="108" s="1"/>
  <c r="H43" i="1"/>
  <c r="C12" i="108" s="1"/>
  <c r="B43" i="1"/>
  <c r="AH43" i="1" s="1"/>
  <c r="AB42" i="1"/>
  <c r="C33" i="107" s="1"/>
  <c r="AA42" i="1"/>
  <c r="C32" i="107" s="1"/>
  <c r="Z42" i="1"/>
  <c r="C31" i="107" s="1"/>
  <c r="Y42" i="1"/>
  <c r="C30" i="107" s="1"/>
  <c r="X42" i="1"/>
  <c r="V42" i="1"/>
  <c r="C24" i="107" s="1"/>
  <c r="U42" i="1"/>
  <c r="C23" i="107" s="1"/>
  <c r="T42" i="1"/>
  <c r="C22" i="107" s="1"/>
  <c r="S42" i="1"/>
  <c r="C21" i="107" s="1"/>
  <c r="R42" i="1"/>
  <c r="K42" i="1"/>
  <c r="C15" i="107" s="1"/>
  <c r="J42" i="1"/>
  <c r="C14" i="107" s="1"/>
  <c r="I42" i="1"/>
  <c r="C13" i="107" s="1"/>
  <c r="H42" i="1"/>
  <c r="AG41" i="1"/>
  <c r="AB41" i="1"/>
  <c r="C33" i="106" s="1"/>
  <c r="AA41" i="1"/>
  <c r="C32" i="106" s="1"/>
  <c r="Z41" i="1"/>
  <c r="C31" i="106" s="1"/>
  <c r="Y41" i="1"/>
  <c r="X41" i="1"/>
  <c r="C29" i="106" s="1"/>
  <c r="W41" i="1"/>
  <c r="V41" i="1"/>
  <c r="C24" i="106" s="1"/>
  <c r="U41" i="1"/>
  <c r="C23" i="106" s="1"/>
  <c r="T41" i="1"/>
  <c r="C22" i="106" s="1"/>
  <c r="S41" i="1"/>
  <c r="C21" i="106" s="1"/>
  <c r="R41" i="1"/>
  <c r="C20" i="106" s="1"/>
  <c r="K41" i="1"/>
  <c r="C15" i="106" s="1"/>
  <c r="J41" i="1"/>
  <c r="C14" i="106" s="1"/>
  <c r="I41" i="1"/>
  <c r="H41" i="1"/>
  <c r="C12" i="106" s="1"/>
  <c r="AH40" i="1"/>
  <c r="B7" i="105" s="1"/>
  <c r="AG40" i="1"/>
  <c r="B6" i="105" s="1"/>
  <c r="AB40" i="1"/>
  <c r="C33" i="105" s="1"/>
  <c r="AA40" i="1"/>
  <c r="C32" i="105" s="1"/>
  <c r="Z40" i="1"/>
  <c r="C31" i="105" s="1"/>
  <c r="Y40" i="1"/>
  <c r="C30" i="105" s="1"/>
  <c r="X40" i="1"/>
  <c r="W40" i="1"/>
  <c r="V40" i="1"/>
  <c r="C24" i="105" s="1"/>
  <c r="U40" i="1"/>
  <c r="C23" i="105" s="1"/>
  <c r="T40" i="1"/>
  <c r="C22" i="105" s="1"/>
  <c r="S40" i="1"/>
  <c r="C21" i="105" s="1"/>
  <c r="R40" i="1"/>
  <c r="C20" i="105" s="1"/>
  <c r="K40" i="1"/>
  <c r="C15" i="105" s="1"/>
  <c r="J40" i="1"/>
  <c r="C14" i="105" s="1"/>
  <c r="I40" i="1"/>
  <c r="C13" i="105" s="1"/>
  <c r="H40" i="1"/>
  <c r="C12" i="105" s="1"/>
  <c r="B40" i="1"/>
  <c r="AB39" i="1"/>
  <c r="C33" i="104" s="1"/>
  <c r="AA39" i="1"/>
  <c r="C32" i="104" s="1"/>
  <c r="Z39" i="1"/>
  <c r="C31" i="104" s="1"/>
  <c r="Y39" i="1"/>
  <c r="C30" i="104" s="1"/>
  <c r="X39" i="1"/>
  <c r="V39" i="1"/>
  <c r="C24" i="104" s="1"/>
  <c r="U39" i="1"/>
  <c r="C23" i="104" s="1"/>
  <c r="T39" i="1"/>
  <c r="S39" i="1"/>
  <c r="C21" i="104" s="1"/>
  <c r="R39" i="1"/>
  <c r="C20" i="104" s="1"/>
  <c r="K39" i="1"/>
  <c r="C15" i="104" s="1"/>
  <c r="J39" i="1"/>
  <c r="C14" i="104" s="1"/>
  <c r="I39" i="1"/>
  <c r="H39" i="1"/>
  <c r="C12" i="104" s="1"/>
  <c r="AC38" i="1"/>
  <c r="AB38" i="1"/>
  <c r="C33" i="103" s="1"/>
  <c r="AA38" i="1"/>
  <c r="C32" i="103" s="1"/>
  <c r="Z38" i="1"/>
  <c r="C31" i="103" s="1"/>
  <c r="Y38" i="1"/>
  <c r="C30" i="103" s="1"/>
  <c r="X38" i="1"/>
  <c r="C29" i="103" s="1"/>
  <c r="V38" i="1"/>
  <c r="C24" i="103" s="1"/>
  <c r="U38" i="1"/>
  <c r="C23" i="103" s="1"/>
  <c r="T38" i="1"/>
  <c r="C22" i="103" s="1"/>
  <c r="S38" i="1"/>
  <c r="C21" i="103" s="1"/>
  <c r="R38" i="1"/>
  <c r="C20" i="103" s="1"/>
  <c r="K38" i="1"/>
  <c r="C15" i="103" s="1"/>
  <c r="J38" i="1"/>
  <c r="C14" i="103" s="1"/>
  <c r="I38" i="1"/>
  <c r="C13" i="103" s="1"/>
  <c r="H38" i="1"/>
  <c r="AB37" i="1"/>
  <c r="C33" i="102" s="1"/>
  <c r="AA37" i="1"/>
  <c r="C32" i="102" s="1"/>
  <c r="Z37" i="1"/>
  <c r="C31" i="102" s="1"/>
  <c r="Y37" i="1"/>
  <c r="C30" i="102" s="1"/>
  <c r="X37" i="1"/>
  <c r="C29" i="102" s="1"/>
  <c r="V37" i="1"/>
  <c r="C24" i="102" s="1"/>
  <c r="U37" i="1"/>
  <c r="C23" i="102" s="1"/>
  <c r="T37" i="1"/>
  <c r="C22" i="102" s="1"/>
  <c r="S37" i="1"/>
  <c r="C21" i="102" s="1"/>
  <c r="R37" i="1"/>
  <c r="K37" i="1"/>
  <c r="C15" i="102" s="1"/>
  <c r="J37" i="1"/>
  <c r="C14" i="102" s="1"/>
  <c r="I37" i="1"/>
  <c r="C13" i="102" s="1"/>
  <c r="H37" i="1"/>
  <c r="AI36" i="1"/>
  <c r="AG36" i="1"/>
  <c r="AB36" i="1"/>
  <c r="C33" i="101" s="1"/>
  <c r="AA36" i="1"/>
  <c r="C32" i="101" s="1"/>
  <c r="Z36" i="1"/>
  <c r="C31" i="101" s="1"/>
  <c r="Y36" i="1"/>
  <c r="X36" i="1"/>
  <c r="C29" i="101" s="1"/>
  <c r="W36" i="1"/>
  <c r="V36" i="1"/>
  <c r="C24" i="101" s="1"/>
  <c r="U36" i="1"/>
  <c r="C23" i="101" s="1"/>
  <c r="T36" i="1"/>
  <c r="C22" i="101" s="1"/>
  <c r="S36" i="1"/>
  <c r="C21" i="101" s="1"/>
  <c r="R36" i="1"/>
  <c r="C20" i="101" s="1"/>
  <c r="O36" i="1"/>
  <c r="K36" i="1"/>
  <c r="C15" i="101" s="1"/>
  <c r="J36" i="1"/>
  <c r="I36" i="1"/>
  <c r="C13" i="101" s="1"/>
  <c r="H36" i="1"/>
  <c r="C12" i="101" s="1"/>
  <c r="B36" i="1"/>
  <c r="AH36" i="1" s="1"/>
  <c r="B7" i="101" s="1"/>
  <c r="AC35" i="1"/>
  <c r="AB35" i="1"/>
  <c r="C33" i="100" s="1"/>
  <c r="AA35" i="1"/>
  <c r="C32" i="100" s="1"/>
  <c r="Z35" i="1"/>
  <c r="C31" i="100" s="1"/>
  <c r="Y35" i="1"/>
  <c r="C30" i="100" s="1"/>
  <c r="X35" i="1"/>
  <c r="C29" i="100" s="1"/>
  <c r="V35" i="1"/>
  <c r="C24" i="100" s="1"/>
  <c r="U35" i="1"/>
  <c r="C23" i="100" s="1"/>
  <c r="T35" i="1"/>
  <c r="C22" i="100" s="1"/>
  <c r="S35" i="1"/>
  <c r="C21" i="100" s="1"/>
  <c r="R35" i="1"/>
  <c r="C20" i="100" s="1"/>
  <c r="K35" i="1"/>
  <c r="C15" i="100" s="1"/>
  <c r="J35" i="1"/>
  <c r="C14" i="100" s="1"/>
  <c r="I35" i="1"/>
  <c r="C13" i="100" s="1"/>
  <c r="H35" i="1"/>
  <c r="AB34" i="1"/>
  <c r="C33" i="99" s="1"/>
  <c r="AA34" i="1"/>
  <c r="C32" i="99" s="1"/>
  <c r="Z34" i="1"/>
  <c r="Y34" i="1"/>
  <c r="C30" i="99" s="1"/>
  <c r="X34" i="1"/>
  <c r="C29" i="99" s="1"/>
  <c r="V34" i="1"/>
  <c r="C24" i="99" s="1"/>
  <c r="U34" i="1"/>
  <c r="C23" i="99" s="1"/>
  <c r="T34" i="1"/>
  <c r="C22" i="99" s="1"/>
  <c r="S34" i="1"/>
  <c r="C21" i="99" s="1"/>
  <c r="R34" i="1"/>
  <c r="K34" i="1"/>
  <c r="C15" i="99" s="1"/>
  <c r="J34" i="1"/>
  <c r="C14" i="99" s="1"/>
  <c r="I34" i="1"/>
  <c r="C13" i="99" s="1"/>
  <c r="H34" i="1"/>
  <c r="AG33" i="1"/>
  <c r="AB33" i="1"/>
  <c r="C33" i="98" s="1"/>
  <c r="AA33" i="1"/>
  <c r="C32" i="98" s="1"/>
  <c r="Z33" i="1"/>
  <c r="C31" i="98" s="1"/>
  <c r="Y33" i="1"/>
  <c r="C30" i="98" s="1"/>
  <c r="X33" i="1"/>
  <c r="V33" i="1"/>
  <c r="C24" i="98" s="1"/>
  <c r="U33" i="1"/>
  <c r="C23" i="98" s="1"/>
  <c r="T33" i="1"/>
  <c r="C22" i="98" s="1"/>
  <c r="S33" i="1"/>
  <c r="C21" i="98" s="1"/>
  <c r="R33" i="1"/>
  <c r="C20" i="98" s="1"/>
  <c r="K33" i="1"/>
  <c r="C15" i="98" s="1"/>
  <c r="J33" i="1"/>
  <c r="C14" i="98" s="1"/>
  <c r="I33" i="1"/>
  <c r="C13" i="98" s="1"/>
  <c r="H33" i="1"/>
  <c r="AG32" i="1"/>
  <c r="B6" i="97" s="1"/>
  <c r="AB32" i="1"/>
  <c r="C33" i="97" s="1"/>
  <c r="AA32" i="1"/>
  <c r="C32" i="97" s="1"/>
  <c r="Z32" i="1"/>
  <c r="C31" i="97" s="1"/>
  <c r="Y32" i="1"/>
  <c r="C30" i="97" s="1"/>
  <c r="X32" i="1"/>
  <c r="C29" i="97" s="1"/>
  <c r="V32" i="1"/>
  <c r="C24" i="97" s="1"/>
  <c r="U32" i="1"/>
  <c r="C23" i="97" s="1"/>
  <c r="T32" i="1"/>
  <c r="C22" i="97" s="1"/>
  <c r="S32" i="1"/>
  <c r="C21" i="97" s="1"/>
  <c r="R32" i="1"/>
  <c r="C20" i="97" s="1"/>
  <c r="K32" i="1"/>
  <c r="C15" i="97" s="1"/>
  <c r="J32" i="1"/>
  <c r="C14" i="97" s="1"/>
  <c r="I32" i="1"/>
  <c r="H32" i="1"/>
  <c r="C12" i="97" s="1"/>
  <c r="B32" i="1"/>
  <c r="AH32" i="1" s="1"/>
  <c r="B7" i="97" s="1"/>
  <c r="AB31" i="1"/>
  <c r="C33" i="96" s="1"/>
  <c r="AA31" i="1"/>
  <c r="C32" i="96" s="1"/>
  <c r="Z31" i="1"/>
  <c r="C31" i="96" s="1"/>
  <c r="Y31" i="1"/>
  <c r="X31" i="1"/>
  <c r="C29" i="96" s="1"/>
  <c r="V31" i="1"/>
  <c r="C24" i="96" s="1"/>
  <c r="U31" i="1"/>
  <c r="C23" i="96" s="1"/>
  <c r="T31" i="1"/>
  <c r="C22" i="96" s="1"/>
  <c r="S31" i="1"/>
  <c r="C21" i="96" s="1"/>
  <c r="R31" i="1"/>
  <c r="C20" i="96" s="1"/>
  <c r="K31" i="1"/>
  <c r="C15" i="96" s="1"/>
  <c r="J31" i="1"/>
  <c r="I31" i="1"/>
  <c r="C13" i="96" s="1"/>
  <c r="H31" i="1"/>
  <c r="C12" i="96" s="1"/>
  <c r="AB30" i="1"/>
  <c r="C33" i="95" s="1"/>
  <c r="AA30" i="1"/>
  <c r="C32" i="95" s="1"/>
  <c r="Z30" i="1"/>
  <c r="Y30" i="1"/>
  <c r="C30" i="95" s="1"/>
  <c r="X30" i="1"/>
  <c r="C29" i="95" s="1"/>
  <c r="V30" i="1"/>
  <c r="C24" i="95" s="1"/>
  <c r="U30" i="1"/>
  <c r="C23" i="95" s="1"/>
  <c r="T30" i="1"/>
  <c r="C22" i="95" s="1"/>
  <c r="S30" i="1"/>
  <c r="C21" i="95" s="1"/>
  <c r="R30" i="1"/>
  <c r="K30" i="1"/>
  <c r="C15" i="95" s="1"/>
  <c r="J30" i="1"/>
  <c r="C14" i="95" s="1"/>
  <c r="I30" i="1"/>
  <c r="C13" i="95" s="1"/>
  <c r="H30" i="1"/>
  <c r="AB29" i="1"/>
  <c r="C33" i="94" s="1"/>
  <c r="AA29" i="1"/>
  <c r="C32" i="94" s="1"/>
  <c r="Z29" i="1"/>
  <c r="C31" i="94" s="1"/>
  <c r="Y29" i="1"/>
  <c r="C30" i="94" s="1"/>
  <c r="X29" i="1"/>
  <c r="V29" i="1"/>
  <c r="C24" i="94" s="1"/>
  <c r="U29" i="1"/>
  <c r="C23" i="94" s="1"/>
  <c r="T29" i="1"/>
  <c r="C22" i="94" s="1"/>
  <c r="S29" i="1"/>
  <c r="C21" i="94" s="1"/>
  <c r="R29" i="1"/>
  <c r="K29" i="1"/>
  <c r="C15" i="94" s="1"/>
  <c r="J29" i="1"/>
  <c r="C14" i="94" s="1"/>
  <c r="I29" i="1"/>
  <c r="C13" i="94" s="1"/>
  <c r="H29" i="1"/>
  <c r="AH28" i="1"/>
  <c r="AG28" i="1"/>
  <c r="AB28" i="1"/>
  <c r="C33" i="93" s="1"/>
  <c r="AA28" i="1"/>
  <c r="C32" i="93" s="1"/>
  <c r="Z28" i="1"/>
  <c r="C31" i="93" s="1"/>
  <c r="Y28" i="1"/>
  <c r="C30" i="93" s="1"/>
  <c r="X28" i="1"/>
  <c r="W28" i="1"/>
  <c r="V28" i="1"/>
  <c r="C24" i="93" s="1"/>
  <c r="U28" i="1"/>
  <c r="C23" i="93" s="1"/>
  <c r="T28" i="1"/>
  <c r="C22" i="93" s="1"/>
  <c r="S28" i="1"/>
  <c r="C21" i="93" s="1"/>
  <c r="R28" i="1"/>
  <c r="C20" i="93" s="1"/>
  <c r="K28" i="1"/>
  <c r="C15" i="93" s="1"/>
  <c r="J28" i="1"/>
  <c r="C14" i="93" s="1"/>
  <c r="I28" i="1"/>
  <c r="H28" i="1"/>
  <c r="C12" i="93" s="1"/>
  <c r="B28" i="1"/>
  <c r="AB27" i="1"/>
  <c r="C33" i="92" s="1"/>
  <c r="AA27" i="1"/>
  <c r="C32" i="92" s="1"/>
  <c r="Z27" i="1"/>
  <c r="C31" i="92" s="1"/>
  <c r="Y27" i="1"/>
  <c r="C30" i="92" s="1"/>
  <c r="X27" i="1"/>
  <c r="C29" i="92" s="1"/>
  <c r="V27" i="1"/>
  <c r="C24" i="92" s="1"/>
  <c r="U27" i="1"/>
  <c r="C23" i="92" s="1"/>
  <c r="T27" i="1"/>
  <c r="C22" i="92" s="1"/>
  <c r="S27" i="1"/>
  <c r="C21" i="92" s="1"/>
  <c r="R27" i="1"/>
  <c r="C20" i="92" s="1"/>
  <c r="K27" i="1"/>
  <c r="C15" i="92" s="1"/>
  <c r="J27" i="1"/>
  <c r="C14" i="92" s="1"/>
  <c r="I27" i="1"/>
  <c r="H27" i="1"/>
  <c r="C12" i="92" s="1"/>
  <c r="AB26" i="1"/>
  <c r="C33" i="91" s="1"/>
  <c r="AA26" i="1"/>
  <c r="C32" i="91" s="1"/>
  <c r="Z26" i="1"/>
  <c r="C31" i="91" s="1"/>
  <c r="Y26" i="1"/>
  <c r="C30" i="91" s="1"/>
  <c r="X26" i="1"/>
  <c r="V26" i="1"/>
  <c r="C24" i="91" s="1"/>
  <c r="U26" i="1"/>
  <c r="C23" i="91" s="1"/>
  <c r="T26" i="1"/>
  <c r="C22" i="91" s="1"/>
  <c r="S26" i="1"/>
  <c r="C21" i="91" s="1"/>
  <c r="R26" i="1"/>
  <c r="C20" i="91" s="1"/>
  <c r="L26" i="1"/>
  <c r="Q26" i="1" s="1"/>
  <c r="K26" i="1"/>
  <c r="C15" i="91" s="1"/>
  <c r="J26" i="1"/>
  <c r="C14" i="91" s="1"/>
  <c r="I26" i="1"/>
  <c r="C13" i="91" s="1"/>
  <c r="H26" i="1"/>
  <c r="C12" i="91" s="1"/>
  <c r="AC25" i="1"/>
  <c r="AB25" i="1"/>
  <c r="C33" i="90" s="1"/>
  <c r="AA25" i="1"/>
  <c r="C32" i="90" s="1"/>
  <c r="Z25" i="1"/>
  <c r="C31" i="90" s="1"/>
  <c r="Y25" i="1"/>
  <c r="C30" i="90" s="1"/>
  <c r="X25" i="1"/>
  <c r="C29" i="90" s="1"/>
  <c r="V25" i="1"/>
  <c r="C24" i="90" s="1"/>
  <c r="U25" i="1"/>
  <c r="C23" i="90" s="1"/>
  <c r="T25" i="1"/>
  <c r="C22" i="90" s="1"/>
  <c r="S25" i="1"/>
  <c r="R25" i="1"/>
  <c r="C20" i="90" s="1"/>
  <c r="K25" i="1"/>
  <c r="C15" i="90" s="1"/>
  <c r="J25" i="1"/>
  <c r="C14" i="90" s="1"/>
  <c r="I25" i="1"/>
  <c r="H25" i="1"/>
  <c r="C12" i="90" s="1"/>
  <c r="AG24" i="1"/>
  <c r="AB24" i="1"/>
  <c r="C33" i="89" s="1"/>
  <c r="AA24" i="1"/>
  <c r="C32" i="89" s="1"/>
  <c r="Z24" i="1"/>
  <c r="Y24" i="1"/>
  <c r="C30" i="89" s="1"/>
  <c r="X24" i="1"/>
  <c r="C29" i="89" s="1"/>
  <c r="V24" i="1"/>
  <c r="C24" i="89" s="1"/>
  <c r="U24" i="1"/>
  <c r="C23" i="89" s="1"/>
  <c r="T24" i="1"/>
  <c r="C22" i="89" s="1"/>
  <c r="S24" i="1"/>
  <c r="C21" i="89" s="1"/>
  <c r="R24" i="1"/>
  <c r="C20" i="89" s="1"/>
  <c r="K24" i="1"/>
  <c r="C15" i="89" s="1"/>
  <c r="J24" i="1"/>
  <c r="C14" i="89" s="1"/>
  <c r="I24" i="1"/>
  <c r="H24" i="1"/>
  <c r="C12" i="89" s="1"/>
  <c r="B24" i="1"/>
  <c r="AH24" i="1" s="1"/>
  <c r="AB23" i="1"/>
  <c r="C33" i="88" s="1"/>
  <c r="AA23" i="1"/>
  <c r="C32" i="88" s="1"/>
  <c r="Z23" i="1"/>
  <c r="C31" i="88" s="1"/>
  <c r="Y23" i="1"/>
  <c r="C30" i="88" s="1"/>
  <c r="X23" i="1"/>
  <c r="V23" i="1"/>
  <c r="C24" i="88" s="1"/>
  <c r="U23" i="1"/>
  <c r="C23" i="88" s="1"/>
  <c r="T23" i="1"/>
  <c r="C22" i="88" s="1"/>
  <c r="S23" i="1"/>
  <c r="C21" i="88" s="1"/>
  <c r="R23" i="1"/>
  <c r="K23" i="1"/>
  <c r="C15" i="88" s="1"/>
  <c r="J23" i="1"/>
  <c r="C14" i="88" s="1"/>
  <c r="I23" i="1"/>
  <c r="C13" i="88" s="1"/>
  <c r="H23" i="1"/>
  <c r="AB22" i="1"/>
  <c r="C33" i="87" s="1"/>
  <c r="AA22" i="1"/>
  <c r="C32" i="87" s="1"/>
  <c r="Z22" i="1"/>
  <c r="C31" i="87" s="1"/>
  <c r="Y22" i="1"/>
  <c r="X22" i="1"/>
  <c r="C29" i="87" s="1"/>
  <c r="V22" i="1"/>
  <c r="C24" i="87" s="1"/>
  <c r="U22" i="1"/>
  <c r="C23" i="87" s="1"/>
  <c r="T22" i="1"/>
  <c r="C22" i="87" s="1"/>
  <c r="S22" i="1"/>
  <c r="C21" i="87" s="1"/>
  <c r="R22" i="1"/>
  <c r="C20" i="87" s="1"/>
  <c r="Q22" i="1"/>
  <c r="L22" i="1"/>
  <c r="K22" i="1"/>
  <c r="C15" i="87" s="1"/>
  <c r="J22" i="1"/>
  <c r="C14" i="87" s="1"/>
  <c r="I22" i="1"/>
  <c r="C13" i="87" s="1"/>
  <c r="H22" i="1"/>
  <c r="C12" i="87" s="1"/>
  <c r="AC21" i="1"/>
  <c r="AB21" i="1"/>
  <c r="C33" i="86" s="1"/>
  <c r="AA21" i="1"/>
  <c r="C32" i="86" s="1"/>
  <c r="Z21" i="1"/>
  <c r="C31" i="86" s="1"/>
  <c r="Y21" i="1"/>
  <c r="C30" i="86" s="1"/>
  <c r="X21" i="1"/>
  <c r="C29" i="86" s="1"/>
  <c r="V21" i="1"/>
  <c r="C24" i="86" s="1"/>
  <c r="U21" i="1"/>
  <c r="C23" i="86" s="1"/>
  <c r="T21" i="1"/>
  <c r="C22" i="86" s="1"/>
  <c r="S21" i="1"/>
  <c r="C21" i="86" s="1"/>
  <c r="R21" i="1"/>
  <c r="K21" i="1"/>
  <c r="C15" i="86" s="1"/>
  <c r="J21" i="1"/>
  <c r="C14" i="86" s="1"/>
  <c r="I21" i="1"/>
  <c r="C13" i="86" s="1"/>
  <c r="H21" i="1"/>
  <c r="AI20" i="1"/>
  <c r="AG20" i="1"/>
  <c r="AB20" i="1"/>
  <c r="C33" i="85" s="1"/>
  <c r="AA20" i="1"/>
  <c r="C32" i="85" s="1"/>
  <c r="Z20" i="1"/>
  <c r="C31" i="85" s="1"/>
  <c r="Y20" i="1"/>
  <c r="X20" i="1"/>
  <c r="C29" i="85" s="1"/>
  <c r="V20" i="1"/>
  <c r="C24" i="85" s="1"/>
  <c r="U20" i="1"/>
  <c r="C23" i="85" s="1"/>
  <c r="T20" i="1"/>
  <c r="C22" i="85" s="1"/>
  <c r="S20" i="1"/>
  <c r="C21" i="85" s="1"/>
  <c r="R20" i="1"/>
  <c r="O20" i="1"/>
  <c r="K20" i="1"/>
  <c r="C15" i="85" s="1"/>
  <c r="J20" i="1"/>
  <c r="C14" i="85" s="1"/>
  <c r="I20" i="1"/>
  <c r="C13" i="85" s="1"/>
  <c r="H20" i="1"/>
  <c r="B20" i="1"/>
  <c r="AH20" i="1" s="1"/>
  <c r="B7" i="85" s="1"/>
  <c r="AB19" i="1"/>
  <c r="C33" i="84" s="1"/>
  <c r="AA19" i="1"/>
  <c r="C32" i="84" s="1"/>
  <c r="Z19" i="1"/>
  <c r="C31" i="84" s="1"/>
  <c r="Y19" i="1"/>
  <c r="C30" i="84" s="1"/>
  <c r="X19" i="1"/>
  <c r="C29" i="84" s="1"/>
  <c r="V19" i="1"/>
  <c r="C24" i="84" s="1"/>
  <c r="U19" i="1"/>
  <c r="C23" i="84" s="1"/>
  <c r="T19" i="1"/>
  <c r="C22" i="84" s="1"/>
  <c r="S19" i="1"/>
  <c r="C21" i="84" s="1"/>
  <c r="R19" i="1"/>
  <c r="K19" i="1"/>
  <c r="C15" i="84" s="1"/>
  <c r="J19" i="1"/>
  <c r="C14" i="84" s="1"/>
  <c r="I19" i="1"/>
  <c r="C13" i="84" s="1"/>
  <c r="H19" i="1"/>
  <c r="AB18" i="1"/>
  <c r="C33" i="83" s="1"/>
  <c r="AA18" i="1"/>
  <c r="C32" i="83" s="1"/>
  <c r="Z18" i="1"/>
  <c r="C31" i="83" s="1"/>
  <c r="Y18" i="1"/>
  <c r="X18" i="1"/>
  <c r="C29" i="83" s="1"/>
  <c r="V18" i="1"/>
  <c r="C24" i="83" s="1"/>
  <c r="U18" i="1"/>
  <c r="C23" i="83" s="1"/>
  <c r="T18" i="1"/>
  <c r="C22" i="83" s="1"/>
  <c r="S18" i="1"/>
  <c r="C21" i="83" s="1"/>
  <c r="R18" i="1"/>
  <c r="C20" i="83" s="1"/>
  <c r="K18" i="1"/>
  <c r="C15" i="83" s="1"/>
  <c r="J18" i="1"/>
  <c r="C14" i="83" s="1"/>
  <c r="I18" i="1"/>
  <c r="H18" i="1"/>
  <c r="C12" i="83" s="1"/>
  <c r="AG17" i="1"/>
  <c r="AC17" i="1"/>
  <c r="AB17" i="1"/>
  <c r="C33" i="82" s="1"/>
  <c r="AA17" i="1"/>
  <c r="C32" i="82" s="1"/>
  <c r="Z17" i="1"/>
  <c r="C31" i="82" s="1"/>
  <c r="Y17" i="1"/>
  <c r="C30" i="82" s="1"/>
  <c r="X17" i="1"/>
  <c r="C29" i="82" s="1"/>
  <c r="V17" i="1"/>
  <c r="C24" i="82" s="1"/>
  <c r="U17" i="1"/>
  <c r="C23" i="82" s="1"/>
  <c r="T17" i="1"/>
  <c r="C22" i="82" s="1"/>
  <c r="S17" i="1"/>
  <c r="R17" i="1"/>
  <c r="C20" i="82" s="1"/>
  <c r="Q17" i="1"/>
  <c r="L17" i="1"/>
  <c r="K17" i="1"/>
  <c r="C15" i="82" s="1"/>
  <c r="J17" i="1"/>
  <c r="C14" i="82" s="1"/>
  <c r="I17" i="1"/>
  <c r="C13" i="82" s="1"/>
  <c r="H17" i="1"/>
  <c r="C12" i="82" s="1"/>
  <c r="AG16" i="1"/>
  <c r="B6" i="81" s="1"/>
  <c r="AB16" i="1"/>
  <c r="C33" i="81" s="1"/>
  <c r="AA16" i="1"/>
  <c r="C32" i="81" s="1"/>
  <c r="Z16" i="1"/>
  <c r="C31" i="81" s="1"/>
  <c r="Y16" i="1"/>
  <c r="C30" i="81" s="1"/>
  <c r="X16" i="1"/>
  <c r="V16" i="1"/>
  <c r="C24" i="81" s="1"/>
  <c r="U16" i="1"/>
  <c r="C23" i="81" s="1"/>
  <c r="T16" i="1"/>
  <c r="C22" i="81" s="1"/>
  <c r="S16" i="1"/>
  <c r="C21" i="81" s="1"/>
  <c r="R16" i="1"/>
  <c r="C20" i="81" s="1"/>
  <c r="K16" i="1"/>
  <c r="C15" i="81" s="1"/>
  <c r="J16" i="1"/>
  <c r="I16" i="1"/>
  <c r="C13" i="81" s="1"/>
  <c r="H16" i="1"/>
  <c r="C12" i="81" s="1"/>
  <c r="B16" i="1"/>
  <c r="AH16" i="1" s="1"/>
  <c r="AB15" i="1"/>
  <c r="C33" i="80" s="1"/>
  <c r="AA15" i="1"/>
  <c r="C32" i="80" s="1"/>
  <c r="Z15" i="1"/>
  <c r="C31" i="80" s="1"/>
  <c r="Y15" i="1"/>
  <c r="C30" i="80" s="1"/>
  <c r="X15" i="1"/>
  <c r="V15" i="1"/>
  <c r="C24" i="80" s="1"/>
  <c r="U15" i="1"/>
  <c r="C23" i="80" s="1"/>
  <c r="T15" i="1"/>
  <c r="C22" i="80" s="1"/>
  <c r="S15" i="1"/>
  <c r="C21" i="80" s="1"/>
  <c r="R15" i="1"/>
  <c r="K15" i="1"/>
  <c r="C15" i="80" s="1"/>
  <c r="J15" i="1"/>
  <c r="C14" i="80" s="1"/>
  <c r="I15" i="1"/>
  <c r="C13" i="80" s="1"/>
  <c r="H15" i="1"/>
  <c r="AB14" i="1"/>
  <c r="C33" i="79" s="1"/>
  <c r="AA14" i="1"/>
  <c r="C32" i="79" s="1"/>
  <c r="Z14" i="1"/>
  <c r="C31" i="79" s="1"/>
  <c r="Y14" i="1"/>
  <c r="C30" i="79" s="1"/>
  <c r="X14" i="1"/>
  <c r="C29" i="79" s="1"/>
  <c r="V14" i="1"/>
  <c r="C24" i="79" s="1"/>
  <c r="U14" i="1"/>
  <c r="C23" i="79" s="1"/>
  <c r="T14" i="1"/>
  <c r="C22" i="79" s="1"/>
  <c r="S14" i="1"/>
  <c r="R14" i="1"/>
  <c r="C20" i="79" s="1"/>
  <c r="K14" i="1"/>
  <c r="C15" i="79" s="1"/>
  <c r="J14" i="1"/>
  <c r="C14" i="79" s="1"/>
  <c r="I14" i="1"/>
  <c r="H14" i="1"/>
  <c r="C12" i="79" s="1"/>
  <c r="AG13" i="1"/>
  <c r="AC13" i="1"/>
  <c r="AB13" i="1"/>
  <c r="C33" i="78" s="1"/>
  <c r="AA13" i="1"/>
  <c r="C32" i="78" s="1"/>
  <c r="Z13" i="1"/>
  <c r="C31" i="78" s="1"/>
  <c r="Y13" i="1"/>
  <c r="C30" i="78" s="1"/>
  <c r="X13" i="1"/>
  <c r="C29" i="78" s="1"/>
  <c r="W13" i="1"/>
  <c r="V13" i="1"/>
  <c r="C24" i="78" s="1"/>
  <c r="U13" i="1"/>
  <c r="C23" i="78" s="1"/>
  <c r="T13" i="1"/>
  <c r="C22" i="78" s="1"/>
  <c r="S13" i="1"/>
  <c r="C21" i="78" s="1"/>
  <c r="R13" i="1"/>
  <c r="C20" i="78" s="1"/>
  <c r="K13" i="1"/>
  <c r="C15" i="78" s="1"/>
  <c r="J13" i="1"/>
  <c r="C14" i="78" s="1"/>
  <c r="I13" i="1"/>
  <c r="C13" i="78" s="1"/>
  <c r="H13" i="1"/>
  <c r="C12" i="78" s="1"/>
  <c r="AH12" i="1"/>
  <c r="AG12" i="1"/>
  <c r="B6" i="77" s="1"/>
  <c r="AB12" i="1"/>
  <c r="C33" i="77" s="1"/>
  <c r="AA12" i="1"/>
  <c r="C32" i="77" s="1"/>
  <c r="Z12" i="1"/>
  <c r="C31" i="77" s="1"/>
  <c r="Y12" i="1"/>
  <c r="C30" i="77" s="1"/>
  <c r="X12" i="1"/>
  <c r="W12" i="1"/>
  <c r="V12" i="1"/>
  <c r="C24" i="77" s="1"/>
  <c r="U12" i="1"/>
  <c r="C23" i="77" s="1"/>
  <c r="T12" i="1"/>
  <c r="C22" i="77" s="1"/>
  <c r="S12" i="1"/>
  <c r="C21" i="77" s="1"/>
  <c r="R12" i="1"/>
  <c r="C20" i="77" s="1"/>
  <c r="L12" i="1"/>
  <c r="Q12" i="1" s="1"/>
  <c r="K12" i="1"/>
  <c r="C15" i="77" s="1"/>
  <c r="J12" i="1"/>
  <c r="C14" i="77" s="1"/>
  <c r="I12" i="1"/>
  <c r="C13" i="77" s="1"/>
  <c r="H12" i="1"/>
  <c r="C12" i="77" s="1"/>
  <c r="B12" i="1"/>
  <c r="AB11" i="1"/>
  <c r="C33" i="76" s="1"/>
  <c r="AA11" i="1"/>
  <c r="C32" i="76" s="1"/>
  <c r="Z11" i="1"/>
  <c r="C31" i="76" s="1"/>
  <c r="Y11" i="1"/>
  <c r="C30" i="76" s="1"/>
  <c r="X11" i="1"/>
  <c r="C29" i="76" s="1"/>
  <c r="V11" i="1"/>
  <c r="C24" i="76" s="1"/>
  <c r="U11" i="1"/>
  <c r="C23" i="76" s="1"/>
  <c r="T11" i="1"/>
  <c r="C22" i="76" s="1"/>
  <c r="S11" i="1"/>
  <c r="C21" i="76" s="1"/>
  <c r="R11" i="1"/>
  <c r="C20" i="76" s="1"/>
  <c r="K11" i="1"/>
  <c r="C15" i="76" s="1"/>
  <c r="J11" i="1"/>
  <c r="C14" i="76" s="1"/>
  <c r="I11" i="1"/>
  <c r="C13" i="76" s="1"/>
  <c r="H11" i="1"/>
  <c r="C12" i="76" s="1"/>
  <c r="AB10" i="1"/>
  <c r="C33" i="75" s="1"/>
  <c r="AA10" i="1"/>
  <c r="C32" i="75" s="1"/>
  <c r="Z10" i="1"/>
  <c r="C31" i="75" s="1"/>
  <c r="Y10" i="1"/>
  <c r="C30" i="75" s="1"/>
  <c r="X10" i="1"/>
  <c r="V10" i="1"/>
  <c r="C24" i="75" s="1"/>
  <c r="U10" i="1"/>
  <c r="C23" i="75" s="1"/>
  <c r="T10" i="1"/>
  <c r="C22" i="75" s="1"/>
  <c r="S10" i="1"/>
  <c r="C21" i="75" s="1"/>
  <c r="R10" i="1"/>
  <c r="C20" i="75" s="1"/>
  <c r="K10" i="1"/>
  <c r="C15" i="75" s="1"/>
  <c r="J10" i="1"/>
  <c r="C14" i="75" s="1"/>
  <c r="I10" i="1"/>
  <c r="C13" i="75" s="1"/>
  <c r="H10" i="1"/>
  <c r="C12" i="75" s="1"/>
  <c r="AG9" i="1"/>
  <c r="AB9" i="1"/>
  <c r="C33" i="74" s="1"/>
  <c r="AA9" i="1"/>
  <c r="C32" i="74" s="1"/>
  <c r="Z9" i="1"/>
  <c r="Y9" i="1"/>
  <c r="C30" i="74" s="1"/>
  <c r="X9" i="1"/>
  <c r="C29" i="74" s="1"/>
  <c r="V9" i="1"/>
  <c r="C24" i="74" s="1"/>
  <c r="U9" i="1"/>
  <c r="C23" i="74" s="1"/>
  <c r="T9" i="1"/>
  <c r="C22" i="74" s="1"/>
  <c r="S9" i="1"/>
  <c r="C21" i="74" s="1"/>
  <c r="R9" i="1"/>
  <c r="Q9" i="1"/>
  <c r="L9" i="1"/>
  <c r="K9" i="1"/>
  <c r="C15" i="74" s="1"/>
  <c r="J9" i="1"/>
  <c r="C14" i="74" s="1"/>
  <c r="I9" i="1"/>
  <c r="C13" i="74" s="1"/>
  <c r="H9" i="1"/>
  <c r="C12" i="74" s="1"/>
  <c r="AG8" i="1"/>
  <c r="B6" i="73" s="1"/>
  <c r="AB8" i="1"/>
  <c r="C33" i="73" s="1"/>
  <c r="AA8" i="1"/>
  <c r="C32" i="73" s="1"/>
  <c r="Z8" i="1"/>
  <c r="C31" i="73" s="1"/>
  <c r="Y8" i="1"/>
  <c r="C30" i="73" s="1"/>
  <c r="X8" i="1"/>
  <c r="C29" i="73" s="1"/>
  <c r="V8" i="1"/>
  <c r="C24" i="73" s="1"/>
  <c r="U8" i="1"/>
  <c r="C23" i="73" s="1"/>
  <c r="T8" i="1"/>
  <c r="C22" i="73" s="1"/>
  <c r="S8" i="1"/>
  <c r="C21" i="73" s="1"/>
  <c r="R8" i="1"/>
  <c r="C20" i="73" s="1"/>
  <c r="K8" i="1"/>
  <c r="C15" i="73" s="1"/>
  <c r="J8" i="1"/>
  <c r="I8" i="1"/>
  <c r="C13" i="73" s="1"/>
  <c r="H8" i="1"/>
  <c r="C12" i="73" s="1"/>
  <c r="B8" i="1"/>
  <c r="AH8" i="1" s="1"/>
  <c r="AI7" i="1"/>
  <c r="B5" i="72" s="1"/>
  <c r="AC7" i="1"/>
  <c r="AB7" i="1"/>
  <c r="C33" i="72" s="1"/>
  <c r="AA7" i="1"/>
  <c r="C32" i="72" s="1"/>
  <c r="Z7" i="1"/>
  <c r="C31" i="72" s="1"/>
  <c r="Y7" i="1"/>
  <c r="C30" i="72" s="1"/>
  <c r="X7" i="1"/>
  <c r="C29" i="72" s="1"/>
  <c r="V7" i="1"/>
  <c r="C24" i="72" s="1"/>
  <c r="U7" i="1"/>
  <c r="C23" i="72" s="1"/>
  <c r="T7" i="1"/>
  <c r="C22" i="72" s="1"/>
  <c r="S7" i="1"/>
  <c r="C21" i="72" s="1"/>
  <c r="R7" i="1"/>
  <c r="C20" i="72" s="1"/>
  <c r="Q7" i="1"/>
  <c r="L7" i="1"/>
  <c r="K7" i="1"/>
  <c r="C15" i="72" s="1"/>
  <c r="J7" i="1"/>
  <c r="C14" i="72" s="1"/>
  <c r="I7" i="1"/>
  <c r="C13" i="72" s="1"/>
  <c r="H7" i="1"/>
  <c r="C12" i="72" s="1"/>
  <c r="AI6" i="1"/>
  <c r="B5" i="71" s="1"/>
  <c r="AB6" i="1"/>
  <c r="C33" i="71" s="1"/>
  <c r="AA6" i="1"/>
  <c r="C32" i="71" s="1"/>
  <c r="Z6" i="1"/>
  <c r="C31" i="71" s="1"/>
  <c r="Y6" i="1"/>
  <c r="C30" i="71" s="1"/>
  <c r="X6" i="1"/>
  <c r="C29" i="71" s="1"/>
  <c r="V6" i="1"/>
  <c r="C24" i="71" s="1"/>
  <c r="U6" i="1"/>
  <c r="C23" i="71" s="1"/>
  <c r="T6" i="1"/>
  <c r="C22" i="71" s="1"/>
  <c r="S6" i="1"/>
  <c r="C21" i="71" s="1"/>
  <c r="R6" i="1"/>
  <c r="O6" i="1"/>
  <c r="K6" i="1"/>
  <c r="C15" i="71" s="1"/>
  <c r="J6" i="1"/>
  <c r="C14" i="71" s="1"/>
  <c r="I6" i="1"/>
  <c r="C13" i="71" s="1"/>
  <c r="H6" i="1"/>
  <c r="AI5" i="1"/>
  <c r="B5" i="70" s="1"/>
  <c r="AG5" i="1"/>
  <c r="AB5" i="1"/>
  <c r="C33" i="70" s="1"/>
  <c r="AA5" i="1"/>
  <c r="C32" i="70" s="1"/>
  <c r="Z5" i="1"/>
  <c r="C31" i="70" s="1"/>
  <c r="Y5" i="1"/>
  <c r="C30" i="70" s="1"/>
  <c r="X5" i="1"/>
  <c r="C29" i="70" s="1"/>
  <c r="V5" i="1"/>
  <c r="C24" i="70" s="1"/>
  <c r="U5" i="1"/>
  <c r="C23" i="70" s="1"/>
  <c r="T5" i="1"/>
  <c r="C22" i="70" s="1"/>
  <c r="S5" i="1"/>
  <c r="R5" i="1"/>
  <c r="C20" i="70" s="1"/>
  <c r="O5" i="1"/>
  <c r="K5" i="1"/>
  <c r="C15" i="70" s="1"/>
  <c r="J5" i="1"/>
  <c r="C14" i="70" s="1"/>
  <c r="I5" i="1"/>
  <c r="C13" i="70" s="1"/>
  <c r="H5" i="1"/>
  <c r="AI4" i="1"/>
  <c r="B5" i="69" s="1"/>
  <c r="AG4" i="1"/>
  <c r="B6" i="69" s="1"/>
  <c r="AC4" i="1"/>
  <c r="C34" i="69" s="1"/>
  <c r="AB4" i="1"/>
  <c r="C33" i="69" s="1"/>
  <c r="AA4" i="1"/>
  <c r="C32" i="69" s="1"/>
  <c r="Z4" i="1"/>
  <c r="C31" i="69" s="1"/>
  <c r="Y4" i="1"/>
  <c r="C30" i="69" s="1"/>
  <c r="X4" i="1"/>
  <c r="C29" i="69" s="1"/>
  <c r="V4" i="1"/>
  <c r="C24" i="69" s="1"/>
  <c r="U4" i="1"/>
  <c r="C23" i="69" s="1"/>
  <c r="T4" i="1"/>
  <c r="C22" i="69" s="1"/>
  <c r="S4" i="1"/>
  <c r="C21" i="69" s="1"/>
  <c r="R4" i="1"/>
  <c r="C20" i="69" s="1"/>
  <c r="P4" i="1"/>
  <c r="O4" i="1"/>
  <c r="B4" i="69" s="1"/>
  <c r="N4" i="1"/>
  <c r="K4" i="1"/>
  <c r="C15" i="69" s="1"/>
  <c r="J4" i="1"/>
  <c r="C14" i="69" s="1"/>
  <c r="I4" i="1"/>
  <c r="C13" i="69" s="1"/>
  <c r="H4" i="1"/>
  <c r="C12" i="69" s="1"/>
  <c r="G4" i="1"/>
  <c r="C11" i="69" s="1"/>
  <c r="B4" i="1"/>
  <c r="AH4" i="1" s="1"/>
  <c r="AH95" i="1" l="1"/>
  <c r="B7" i="160" s="1"/>
  <c r="AH228" i="1"/>
  <c r="B7" i="293" s="1"/>
  <c r="AH275" i="1"/>
  <c r="AH318" i="1"/>
  <c r="B7" i="383" s="1"/>
  <c r="AH347" i="1"/>
  <c r="AH399" i="1"/>
  <c r="B7" i="464" s="1"/>
  <c r="AH337" i="1"/>
  <c r="AH338" i="1" s="1"/>
  <c r="B7" i="403" s="1"/>
  <c r="AH33" i="1"/>
  <c r="AH34" i="1" s="1"/>
  <c r="AH324" i="1"/>
  <c r="B7" i="389" s="1"/>
  <c r="AH141" i="1"/>
  <c r="B7" i="206" s="1"/>
  <c r="AH344" i="1"/>
  <c r="AH407" i="1"/>
  <c r="B7" i="472" s="1"/>
  <c r="AH37" i="1"/>
  <c r="AH330" i="1"/>
  <c r="AH331" i="1" s="1"/>
  <c r="B7" i="396" s="1"/>
  <c r="AH200" i="1"/>
  <c r="AH351" i="1"/>
  <c r="B7" i="416" s="1"/>
  <c r="AH163" i="1"/>
  <c r="B7" i="228" s="1"/>
  <c r="AH301" i="1"/>
  <c r="B7" i="366" s="1"/>
  <c r="AH88" i="1"/>
  <c r="B7" i="153" s="1"/>
  <c r="AH207" i="1"/>
  <c r="B7" i="272" s="1"/>
  <c r="AH249" i="1"/>
  <c r="AH409" i="1"/>
  <c r="B7" i="474" s="1"/>
  <c r="AH41" i="1"/>
  <c r="AH119" i="1"/>
  <c r="B7" i="184" s="1"/>
  <c r="AH231" i="1"/>
  <c r="B7" i="296" s="1"/>
  <c r="AH246" i="1"/>
  <c r="AH21" i="1"/>
  <c r="B7" i="86" s="1"/>
  <c r="AH84" i="1"/>
  <c r="B7" i="149" s="1"/>
  <c r="AH186" i="1"/>
  <c r="AH215" i="1"/>
  <c r="AH216" i="1" s="1"/>
  <c r="AH258" i="1"/>
  <c r="AH263" i="1"/>
  <c r="B7" i="328" s="1"/>
  <c r="L4" i="1"/>
  <c r="Q4" i="1" s="1"/>
  <c r="L4" i="5"/>
  <c r="Y4" i="5" s="1"/>
  <c r="B7" i="157"/>
  <c r="AH93" i="1"/>
  <c r="B7" i="158" s="1"/>
  <c r="B7" i="69"/>
  <c r="AH5" i="1"/>
  <c r="C14" i="73"/>
  <c r="L8" i="1"/>
  <c r="Q8" i="1" s="1"/>
  <c r="B7" i="89"/>
  <c r="AH25" i="1"/>
  <c r="C13" i="90"/>
  <c r="L25" i="1"/>
  <c r="Q25" i="1" s="1"/>
  <c r="B6" i="93"/>
  <c r="AG29" i="1"/>
  <c r="B7" i="98"/>
  <c r="C30" i="101"/>
  <c r="AC36" i="1"/>
  <c r="C25" i="105"/>
  <c r="AE40" i="1"/>
  <c r="C30" i="106"/>
  <c r="AC41" i="1"/>
  <c r="C20" i="107"/>
  <c r="W42" i="1"/>
  <c r="C12" i="110"/>
  <c r="L45" i="1"/>
  <c r="Q45" i="1" s="1"/>
  <c r="C29" i="110"/>
  <c r="AC45" i="1"/>
  <c r="C12" i="114"/>
  <c r="L49" i="1"/>
  <c r="Q49" i="1" s="1"/>
  <c r="W73" i="1"/>
  <c r="O77" i="1"/>
  <c r="C30" i="144"/>
  <c r="AC79" i="1"/>
  <c r="C22" i="147"/>
  <c r="W82" i="1"/>
  <c r="C29" i="148"/>
  <c r="AC83" i="1"/>
  <c r="C31" i="151"/>
  <c r="AC86" i="1"/>
  <c r="C20" i="153"/>
  <c r="W88" i="1"/>
  <c r="C29" i="155"/>
  <c r="AC90" i="1"/>
  <c r="C25" i="162"/>
  <c r="AE97" i="1"/>
  <c r="C14" i="172"/>
  <c r="L107" i="1"/>
  <c r="Q107" i="1" s="1"/>
  <c r="C12" i="179"/>
  <c r="L114" i="1"/>
  <c r="Q114" i="1" s="1"/>
  <c r="C15" i="182"/>
  <c r="L117" i="1"/>
  <c r="Q117" i="1" s="1"/>
  <c r="B7" i="77"/>
  <c r="AH13" i="1"/>
  <c r="C12" i="85"/>
  <c r="L20" i="1"/>
  <c r="Q20" i="1" s="1"/>
  <c r="B7" i="93"/>
  <c r="AH29" i="1"/>
  <c r="C29" i="94"/>
  <c r="AC29" i="1"/>
  <c r="B4" i="101"/>
  <c r="O37" i="1"/>
  <c r="C13" i="104"/>
  <c r="L39" i="1"/>
  <c r="Q39" i="1" s="1"/>
  <c r="C29" i="105"/>
  <c r="AC40" i="1"/>
  <c r="C34" i="132"/>
  <c r="AF67" i="1"/>
  <c r="C12" i="134"/>
  <c r="L69" i="1"/>
  <c r="Q69" i="1" s="1"/>
  <c r="C34" i="136"/>
  <c r="AF71" i="1"/>
  <c r="C12" i="138"/>
  <c r="L73" i="1"/>
  <c r="Q73" i="1" s="1"/>
  <c r="C20" i="142"/>
  <c r="W77" i="1"/>
  <c r="C34" i="142"/>
  <c r="AF77" i="1"/>
  <c r="C20" i="146"/>
  <c r="W81" i="1"/>
  <c r="C25" i="171"/>
  <c r="AE106" i="1"/>
  <c r="C14" i="177"/>
  <c r="L112" i="1"/>
  <c r="Q112" i="1" s="1"/>
  <c r="C25" i="78"/>
  <c r="AE13" i="1"/>
  <c r="C34" i="82"/>
  <c r="AF17" i="1"/>
  <c r="C30" i="85"/>
  <c r="AC20" i="1"/>
  <c r="C20" i="86"/>
  <c r="W21" i="1"/>
  <c r="B7" i="102"/>
  <c r="AH38" i="1"/>
  <c r="C34" i="124"/>
  <c r="AF59" i="1"/>
  <c r="C21" i="132"/>
  <c r="W67" i="1"/>
  <c r="C33" i="156"/>
  <c r="AC91" i="1"/>
  <c r="AF4" i="1"/>
  <c r="B4" i="71"/>
  <c r="O7" i="1"/>
  <c r="C34" i="72"/>
  <c r="AF7" i="1"/>
  <c r="C20" i="74"/>
  <c r="W9" i="1"/>
  <c r="C21" i="82"/>
  <c r="W17" i="1"/>
  <c r="C12" i="84"/>
  <c r="L19" i="1"/>
  <c r="Q19" i="1" s="1"/>
  <c r="C13" i="89"/>
  <c r="L24" i="1"/>
  <c r="Q24" i="1" s="1"/>
  <c r="C12" i="103"/>
  <c r="L38" i="1"/>
  <c r="Q38" i="1" s="1"/>
  <c r="L40" i="1"/>
  <c r="Q40" i="1" s="1"/>
  <c r="B6" i="111"/>
  <c r="AG47" i="1"/>
  <c r="C21" i="112"/>
  <c r="W47" i="1"/>
  <c r="C20" i="117"/>
  <c r="W52" i="1"/>
  <c r="C23" i="118"/>
  <c r="W53" i="1"/>
  <c r="C14" i="122"/>
  <c r="L57" i="1"/>
  <c r="Q57" i="1" s="1"/>
  <c r="C21" i="124"/>
  <c r="W59" i="1"/>
  <c r="B7" i="125"/>
  <c r="AH61" i="1"/>
  <c r="B6" i="126"/>
  <c r="AG62" i="1"/>
  <c r="C12" i="130"/>
  <c r="L65" i="1"/>
  <c r="Q65" i="1" s="1"/>
  <c r="C34" i="135"/>
  <c r="AF70" i="1"/>
  <c r="B4" i="150"/>
  <c r="O86" i="1"/>
  <c r="C25" i="154"/>
  <c r="AE89" i="1"/>
  <c r="C34" i="164"/>
  <c r="AF99" i="1"/>
  <c r="C24" i="166"/>
  <c r="W101" i="1"/>
  <c r="B7" i="173"/>
  <c r="AH109" i="1"/>
  <c r="B7" i="174" s="1"/>
  <c r="B7" i="201"/>
  <c r="AH137" i="1"/>
  <c r="C34" i="86"/>
  <c r="AF21" i="1"/>
  <c r="C12" i="94"/>
  <c r="L29" i="1"/>
  <c r="Q29" i="1" s="1"/>
  <c r="C31" i="95"/>
  <c r="AC30" i="1"/>
  <c r="B7" i="108"/>
  <c r="AH44" i="1"/>
  <c r="B7" i="109" s="1"/>
  <c r="AF47" i="1"/>
  <c r="C34" i="112"/>
  <c r="C13" i="162"/>
  <c r="L97" i="1"/>
  <c r="Q97" i="1" s="1"/>
  <c r="W6" i="1"/>
  <c r="C20" i="71"/>
  <c r="AC6" i="1"/>
  <c r="B6" i="74"/>
  <c r="AG10" i="1"/>
  <c r="C25" i="77"/>
  <c r="AE12" i="1"/>
  <c r="W18" i="1"/>
  <c r="C13" i="93"/>
  <c r="L28" i="1"/>
  <c r="Q28" i="1" s="1"/>
  <c r="C29" i="98"/>
  <c r="AC33" i="1"/>
  <c r="B6" i="106"/>
  <c r="AG42" i="1"/>
  <c r="B6" i="107" s="1"/>
  <c r="C22" i="111"/>
  <c r="W46" i="1"/>
  <c r="C13" i="113"/>
  <c r="L48" i="1"/>
  <c r="Q48" i="1" s="1"/>
  <c r="C31" i="115"/>
  <c r="AC50" i="1"/>
  <c r="C29" i="121"/>
  <c r="AC56" i="1"/>
  <c r="C34" i="139"/>
  <c r="AF74" i="1"/>
  <c r="C34" i="145"/>
  <c r="AF80" i="1"/>
  <c r="C34" i="150"/>
  <c r="AF85" i="1"/>
  <c r="C22" i="152"/>
  <c r="W87" i="1"/>
  <c r="C15" i="155"/>
  <c r="L90" i="1"/>
  <c r="Q90" i="1" s="1"/>
  <c r="C12" i="157"/>
  <c r="L92" i="1"/>
  <c r="Q92" i="1" s="1"/>
  <c r="C29" i="176"/>
  <c r="AC111" i="1"/>
  <c r="C12" i="178"/>
  <c r="L113" i="1"/>
  <c r="Q113" i="1" s="1"/>
  <c r="C20" i="180"/>
  <c r="W115" i="1"/>
  <c r="C12" i="183"/>
  <c r="L118" i="1"/>
  <c r="Q118" i="1" s="1"/>
  <c r="C29" i="77"/>
  <c r="AC12" i="1"/>
  <c r="B7" i="81"/>
  <c r="AH17" i="1"/>
  <c r="C13" i="83"/>
  <c r="L18" i="1"/>
  <c r="Q18" i="1" s="1"/>
  <c r="B4" i="85"/>
  <c r="O21" i="1"/>
  <c r="C29" i="88"/>
  <c r="AC23" i="1"/>
  <c r="C34" i="90"/>
  <c r="AF25" i="1"/>
  <c r="C29" i="93"/>
  <c r="AC28" i="1"/>
  <c r="C20" i="95"/>
  <c r="W30" i="1"/>
  <c r="AH42" i="1"/>
  <c r="B7" i="107" s="1"/>
  <c r="B7" i="106"/>
  <c r="C29" i="107"/>
  <c r="AC42" i="1"/>
  <c r="C12" i="118"/>
  <c r="L53" i="1"/>
  <c r="Q53" i="1" s="1"/>
  <c r="C29" i="118"/>
  <c r="AC53" i="1"/>
  <c r="C20" i="128"/>
  <c r="W63" i="1"/>
  <c r="AC63" i="1"/>
  <c r="B7" i="136"/>
  <c r="AH72" i="1"/>
  <c r="C33" i="138"/>
  <c r="AC73" i="1"/>
  <c r="C21" i="139"/>
  <c r="W74" i="1"/>
  <c r="B6" i="141"/>
  <c r="AG77" i="1"/>
  <c r="C21" i="145"/>
  <c r="W80" i="1"/>
  <c r="C34" i="149"/>
  <c r="AF84" i="1"/>
  <c r="C22" i="151"/>
  <c r="W86" i="1"/>
  <c r="C12" i="165"/>
  <c r="L100" i="1"/>
  <c r="Q100" i="1" s="1"/>
  <c r="C14" i="166"/>
  <c r="L101" i="1"/>
  <c r="Q101" i="1" s="1"/>
  <c r="C20" i="188"/>
  <c r="W123" i="1"/>
  <c r="C14" i="202"/>
  <c r="L137" i="1"/>
  <c r="Q137" i="1" s="1"/>
  <c r="AC5" i="1"/>
  <c r="AI8" i="1"/>
  <c r="W10" i="1"/>
  <c r="C30" i="83"/>
  <c r="AC18" i="1"/>
  <c r="C21" i="90"/>
  <c r="W25" i="1"/>
  <c r="C20" i="94"/>
  <c r="W29" i="1"/>
  <c r="C12" i="107"/>
  <c r="L42" i="1"/>
  <c r="Q42" i="1" s="1"/>
  <c r="B7" i="110"/>
  <c r="AH46" i="1"/>
  <c r="AC51" i="1"/>
  <c r="C25" i="120"/>
  <c r="AE55" i="1"/>
  <c r="C12" i="124"/>
  <c r="L59" i="1"/>
  <c r="Q59" i="1" s="1"/>
  <c r="C13" i="125"/>
  <c r="L60" i="1"/>
  <c r="Q60" i="1" s="1"/>
  <c r="C25" i="125"/>
  <c r="AE60" i="1"/>
  <c r="B7" i="129"/>
  <c r="AH65" i="1"/>
  <c r="C32" i="130"/>
  <c r="AC65" i="1"/>
  <c r="C12" i="132"/>
  <c r="L67" i="1"/>
  <c r="Q67" i="1" s="1"/>
  <c r="B6" i="134"/>
  <c r="AG70" i="1"/>
  <c r="B6" i="135" s="1"/>
  <c r="C14" i="137"/>
  <c r="L72" i="1"/>
  <c r="Q72" i="1" s="1"/>
  <c r="C22" i="140"/>
  <c r="W75" i="1"/>
  <c r="B7" i="141"/>
  <c r="AH77" i="1"/>
  <c r="C21" i="149"/>
  <c r="W84" i="1"/>
  <c r="C24" i="172"/>
  <c r="W107" i="1"/>
  <c r="C34" i="174"/>
  <c r="AF109" i="1"/>
  <c r="C29" i="182"/>
  <c r="AC117" i="1"/>
  <c r="C34" i="185"/>
  <c r="AF120" i="1"/>
  <c r="C34" i="191"/>
  <c r="AF126" i="1"/>
  <c r="C21" i="70"/>
  <c r="W5" i="1"/>
  <c r="B6" i="70"/>
  <c r="AG6" i="1"/>
  <c r="C29" i="75"/>
  <c r="AC10" i="1"/>
  <c r="L11" i="1"/>
  <c r="Q11" i="1" s="1"/>
  <c r="B5" i="85"/>
  <c r="AI21" i="1"/>
  <c r="W31" i="1"/>
  <c r="C34" i="103"/>
  <c r="AF38" i="1"/>
  <c r="C22" i="104"/>
  <c r="W39" i="1"/>
  <c r="AC44" i="1"/>
  <c r="B7" i="114"/>
  <c r="AH50" i="1"/>
  <c r="B7" i="123"/>
  <c r="AH59" i="1"/>
  <c r="B7" i="124" s="1"/>
  <c r="C20" i="143"/>
  <c r="W78" i="1"/>
  <c r="AC78" i="1"/>
  <c r="C22" i="148"/>
  <c r="W83" i="1"/>
  <c r="C32" i="157"/>
  <c r="AC92" i="1"/>
  <c r="C20" i="158"/>
  <c r="W93" i="1"/>
  <c r="C34" i="167"/>
  <c r="AF102" i="1"/>
  <c r="C21" i="174"/>
  <c r="W109" i="1"/>
  <c r="C24" i="177"/>
  <c r="W112" i="1"/>
  <c r="C21" i="191"/>
  <c r="W126" i="1"/>
  <c r="AC11" i="1"/>
  <c r="C34" i="78"/>
  <c r="AF13" i="1"/>
  <c r="AC14" i="1"/>
  <c r="C14" i="81"/>
  <c r="L16" i="1"/>
  <c r="Q16" i="1" s="1"/>
  <c r="C12" i="86"/>
  <c r="L21" i="1"/>
  <c r="Q21" i="1" s="1"/>
  <c r="B6" i="89"/>
  <c r="AG25" i="1"/>
  <c r="C29" i="91"/>
  <c r="AC26" i="1"/>
  <c r="C14" i="96"/>
  <c r="L31" i="1"/>
  <c r="Q31" i="1" s="1"/>
  <c r="C12" i="100"/>
  <c r="L35" i="1"/>
  <c r="Q35" i="1" s="1"/>
  <c r="C25" i="101"/>
  <c r="AE36" i="1"/>
  <c r="C25" i="106"/>
  <c r="AE41" i="1"/>
  <c r="C21" i="109"/>
  <c r="W44" i="1"/>
  <c r="C20" i="113"/>
  <c r="W48" i="1"/>
  <c r="C34" i="113"/>
  <c r="AF48" i="1"/>
  <c r="C30" i="120"/>
  <c r="AC55" i="1"/>
  <c r="C12" i="123"/>
  <c r="L58" i="1"/>
  <c r="Q58" i="1" s="1"/>
  <c r="C30" i="125"/>
  <c r="AC60" i="1"/>
  <c r="B4" i="127"/>
  <c r="O63" i="1"/>
  <c r="B6" i="130"/>
  <c r="AG66" i="1"/>
  <c r="C25" i="144"/>
  <c r="AE79" i="1"/>
  <c r="C31" i="146"/>
  <c r="AC81" i="1"/>
  <c r="C23" i="155"/>
  <c r="W90" i="1"/>
  <c r="C29" i="175"/>
  <c r="AC110" i="1"/>
  <c r="C29" i="194"/>
  <c r="AC129" i="1"/>
  <c r="C12" i="71"/>
  <c r="L6" i="1"/>
  <c r="Q6" i="1" s="1"/>
  <c r="L10" i="1"/>
  <c r="Q10" i="1" s="1"/>
  <c r="B6" i="78"/>
  <c r="AG14" i="1"/>
  <c r="C21" i="79"/>
  <c r="W14" i="1"/>
  <c r="L15" i="1"/>
  <c r="Q15" i="1" s="1"/>
  <c r="C12" i="80"/>
  <c r="C20" i="84"/>
  <c r="W19" i="1"/>
  <c r="C30" i="87"/>
  <c r="AC22" i="1"/>
  <c r="C12" i="95"/>
  <c r="L30" i="1"/>
  <c r="Q30" i="1" s="1"/>
  <c r="C30" i="96"/>
  <c r="AC31" i="1"/>
  <c r="C14" i="101"/>
  <c r="L36" i="1"/>
  <c r="Q36" i="1" s="1"/>
  <c r="C13" i="106"/>
  <c r="L41" i="1"/>
  <c r="Q41" i="1" s="1"/>
  <c r="C14" i="111"/>
  <c r="L46" i="1"/>
  <c r="Q46" i="1" s="1"/>
  <c r="B5" i="115"/>
  <c r="AI51" i="1"/>
  <c r="C20" i="127"/>
  <c r="W62" i="1"/>
  <c r="AC62" i="1"/>
  <c r="C29" i="140"/>
  <c r="AC75" i="1"/>
  <c r="AG101" i="1"/>
  <c r="L50" i="1"/>
  <c r="Q50" i="1" s="1"/>
  <c r="B6" i="120"/>
  <c r="AG56" i="1"/>
  <c r="W61" i="1"/>
  <c r="C12" i="127"/>
  <c r="L62" i="1"/>
  <c r="Q62" i="1" s="1"/>
  <c r="B7" i="139"/>
  <c r="AH75" i="1"/>
  <c r="B7" i="140" s="1"/>
  <c r="W76" i="1"/>
  <c r="C12" i="142"/>
  <c r="L77" i="1"/>
  <c r="Q77" i="1" s="1"/>
  <c r="C13" i="146"/>
  <c r="L81" i="1"/>
  <c r="Q81" i="1" s="1"/>
  <c r="C12" i="150"/>
  <c r="L85" i="1"/>
  <c r="Q85" i="1" s="1"/>
  <c r="L87" i="1"/>
  <c r="Q87" i="1" s="1"/>
  <c r="C31" i="152"/>
  <c r="AC87" i="1"/>
  <c r="C12" i="164"/>
  <c r="L99" i="1"/>
  <c r="Q99" i="1" s="1"/>
  <c r="AC100" i="1"/>
  <c r="C12" i="174"/>
  <c r="L109" i="1"/>
  <c r="Q109" i="1" s="1"/>
  <c r="C20" i="176"/>
  <c r="W111" i="1"/>
  <c r="AE116" i="1"/>
  <c r="C29" i="184"/>
  <c r="AC119" i="1"/>
  <c r="C13" i="185"/>
  <c r="L120" i="1"/>
  <c r="Q120" i="1" s="1"/>
  <c r="C14" i="186"/>
  <c r="L121" i="1"/>
  <c r="Q121" i="1" s="1"/>
  <c r="C20" i="194"/>
  <c r="W129" i="1"/>
  <c r="AH133" i="1"/>
  <c r="C22" i="202"/>
  <c r="W137" i="1"/>
  <c r="B6" i="202"/>
  <c r="AG138" i="1"/>
  <c r="C25" i="205"/>
  <c r="AE140" i="1"/>
  <c r="L154" i="1"/>
  <c r="Q154" i="1" s="1"/>
  <c r="C13" i="225"/>
  <c r="L160" i="1"/>
  <c r="Q160" i="1" s="1"/>
  <c r="L163" i="1"/>
  <c r="Q163" i="1" s="1"/>
  <c r="C25" i="233"/>
  <c r="AE168" i="1"/>
  <c r="C30" i="238"/>
  <c r="AC173" i="1"/>
  <c r="C29" i="251"/>
  <c r="AC186" i="1"/>
  <c r="W206" i="1"/>
  <c r="B7" i="275"/>
  <c r="AH211" i="1"/>
  <c r="C29" i="280"/>
  <c r="AC215" i="1"/>
  <c r="C32" i="285"/>
  <c r="AC220" i="1"/>
  <c r="L233" i="1"/>
  <c r="Q233" i="1" s="1"/>
  <c r="C12" i="302"/>
  <c r="L237" i="1"/>
  <c r="Q237" i="1" s="1"/>
  <c r="C31" i="335"/>
  <c r="AC270" i="1"/>
  <c r="B7" i="342"/>
  <c r="AH278" i="1"/>
  <c r="B7" i="343" s="1"/>
  <c r="B6" i="351"/>
  <c r="AG287" i="1"/>
  <c r="C29" i="352"/>
  <c r="AC287" i="1"/>
  <c r="C12" i="357"/>
  <c r="L292" i="1"/>
  <c r="Q292" i="1" s="1"/>
  <c r="C22" i="382"/>
  <c r="W317" i="1"/>
  <c r="C30" i="397"/>
  <c r="AC332" i="1"/>
  <c r="B6" i="399"/>
  <c r="AG335" i="1"/>
  <c r="B6" i="400" s="1"/>
  <c r="C22" i="412"/>
  <c r="W347" i="1"/>
  <c r="B6" i="412"/>
  <c r="AG348" i="1"/>
  <c r="C22" i="424"/>
  <c r="W359" i="1"/>
  <c r="B7" i="433"/>
  <c r="AH369" i="1"/>
  <c r="B7" i="434" s="1"/>
  <c r="B7" i="438"/>
  <c r="AH374" i="1"/>
  <c r="C12" i="493"/>
  <c r="L428" i="1"/>
  <c r="Q428" i="1" s="1"/>
  <c r="C31" i="74"/>
  <c r="AC9" i="1"/>
  <c r="W22" i="1"/>
  <c r="C12" i="88"/>
  <c r="L23" i="1"/>
  <c r="Q23" i="1" s="1"/>
  <c r="C12" i="98"/>
  <c r="L33" i="1"/>
  <c r="Q33" i="1" s="1"/>
  <c r="B6" i="98"/>
  <c r="AG34" i="1"/>
  <c r="B6" i="101"/>
  <c r="AG37" i="1"/>
  <c r="C20" i="102"/>
  <c r="W37" i="1"/>
  <c r="AC37" i="1"/>
  <c r="AH55" i="1"/>
  <c r="C21" i="121"/>
  <c r="W56" i="1"/>
  <c r="C31" i="131"/>
  <c r="AC66" i="1"/>
  <c r="C22" i="133"/>
  <c r="W68" i="1"/>
  <c r="C13" i="136"/>
  <c r="L71" i="1"/>
  <c r="Q71" i="1" s="1"/>
  <c r="B5" i="150"/>
  <c r="AI86" i="1"/>
  <c r="C13" i="154"/>
  <c r="L89" i="1"/>
  <c r="Q89" i="1" s="1"/>
  <c r="C29" i="158"/>
  <c r="AC93" i="1"/>
  <c r="C12" i="159"/>
  <c r="L94" i="1"/>
  <c r="Q94" i="1" s="1"/>
  <c r="W98" i="1"/>
  <c r="C13" i="168"/>
  <c r="L103" i="1"/>
  <c r="Q103" i="1" s="1"/>
  <c r="C29" i="169"/>
  <c r="AC104" i="1"/>
  <c r="AC106" i="1"/>
  <c r="C31" i="177"/>
  <c r="AC112" i="1"/>
  <c r="L119" i="1"/>
  <c r="Q119" i="1" s="1"/>
  <c r="C14" i="187"/>
  <c r="L122" i="1"/>
  <c r="Q122" i="1" s="1"/>
  <c r="C29" i="187"/>
  <c r="AC122" i="1"/>
  <c r="C29" i="189"/>
  <c r="AC124" i="1"/>
  <c r="C12" i="199"/>
  <c r="L134" i="1"/>
  <c r="Q134" i="1" s="1"/>
  <c r="W148" i="1"/>
  <c r="W151" i="1"/>
  <c r="C29" i="221"/>
  <c r="AC156" i="1"/>
  <c r="C34" i="229"/>
  <c r="AF164" i="1"/>
  <c r="C12" i="232"/>
  <c r="L167" i="1"/>
  <c r="Q167" i="1" s="1"/>
  <c r="C21" i="255"/>
  <c r="W190" i="1"/>
  <c r="C12" i="258"/>
  <c r="L193" i="1"/>
  <c r="Q193" i="1" s="1"/>
  <c r="C34" i="267"/>
  <c r="AF202" i="1"/>
  <c r="C29" i="269"/>
  <c r="AC204" i="1"/>
  <c r="C12" i="271"/>
  <c r="L206" i="1"/>
  <c r="Q206" i="1" s="1"/>
  <c r="C22" i="277"/>
  <c r="W212" i="1"/>
  <c r="C25" i="282"/>
  <c r="AE217" i="1"/>
  <c r="C29" i="284"/>
  <c r="AC219" i="1"/>
  <c r="W228" i="1"/>
  <c r="B6" i="314"/>
  <c r="AG250" i="1"/>
  <c r="C22" i="325"/>
  <c r="W260" i="1"/>
  <c r="C34" i="339"/>
  <c r="AF274" i="1"/>
  <c r="C12" i="352"/>
  <c r="L287" i="1"/>
  <c r="Q287" i="1" s="1"/>
  <c r="C29" i="354"/>
  <c r="AC289" i="1"/>
  <c r="C23" i="356"/>
  <c r="W291" i="1"/>
  <c r="C13" i="367"/>
  <c r="L302" i="1"/>
  <c r="Q302" i="1" s="1"/>
  <c r="C30" i="367"/>
  <c r="AC302" i="1"/>
  <c r="C13" i="377"/>
  <c r="L312" i="1"/>
  <c r="Q312" i="1" s="1"/>
  <c r="C31" i="377"/>
  <c r="AC312" i="1"/>
  <c r="C34" i="381"/>
  <c r="AF316" i="1"/>
  <c r="C12" i="386"/>
  <c r="L321" i="1"/>
  <c r="Q321" i="1" s="1"/>
  <c r="C29" i="386"/>
  <c r="AC321" i="1"/>
  <c r="C12" i="391"/>
  <c r="L326" i="1"/>
  <c r="Q326" i="1" s="1"/>
  <c r="L332" i="1"/>
  <c r="Q332" i="1" s="1"/>
  <c r="C20" i="408"/>
  <c r="W343" i="1"/>
  <c r="B6" i="408"/>
  <c r="AG344" i="1"/>
  <c r="B6" i="423"/>
  <c r="AG359" i="1"/>
  <c r="B4" i="475"/>
  <c r="O411" i="1"/>
  <c r="O12" i="3"/>
  <c r="P11" i="3"/>
  <c r="B6" i="175"/>
  <c r="AG111" i="1"/>
  <c r="C29" i="180"/>
  <c r="AC115" i="1"/>
  <c r="L126" i="1"/>
  <c r="Q126" i="1" s="1"/>
  <c r="B7" i="194"/>
  <c r="AH130" i="1"/>
  <c r="W133" i="1"/>
  <c r="W135" i="1"/>
  <c r="L140" i="1"/>
  <c r="Q140" i="1" s="1"/>
  <c r="C30" i="205"/>
  <c r="AC140" i="1"/>
  <c r="C12" i="209"/>
  <c r="L144" i="1"/>
  <c r="Q144" i="1" s="1"/>
  <c r="C31" i="210"/>
  <c r="AC145" i="1"/>
  <c r="C13" i="215"/>
  <c r="L150" i="1"/>
  <c r="Q150" i="1" s="1"/>
  <c r="C29" i="216"/>
  <c r="AC151" i="1"/>
  <c r="C34" i="222"/>
  <c r="AF157" i="1"/>
  <c r="C20" i="223"/>
  <c r="W158" i="1"/>
  <c r="AC158" i="1"/>
  <c r="C21" i="229"/>
  <c r="W164" i="1"/>
  <c r="C30" i="233"/>
  <c r="AC168" i="1"/>
  <c r="C25" i="249"/>
  <c r="AE184" i="1"/>
  <c r="B7" i="254"/>
  <c r="AH190" i="1"/>
  <c r="B7" i="255" s="1"/>
  <c r="C25" i="257"/>
  <c r="AE192" i="1"/>
  <c r="C34" i="263"/>
  <c r="AF198" i="1"/>
  <c r="C21" i="267"/>
  <c r="W202" i="1"/>
  <c r="C29" i="286"/>
  <c r="AC221" i="1"/>
  <c r="C12" i="293"/>
  <c r="L228" i="1"/>
  <c r="Q228" i="1" s="1"/>
  <c r="C29" i="293"/>
  <c r="AC228" i="1"/>
  <c r="C14" i="297"/>
  <c r="L232" i="1"/>
  <c r="Q232" i="1" s="1"/>
  <c r="C25" i="309"/>
  <c r="AE244" i="1"/>
  <c r="C25" i="312"/>
  <c r="AE247" i="1"/>
  <c r="B7" i="314"/>
  <c r="AH250" i="1"/>
  <c r="C21" i="339"/>
  <c r="W274" i="1"/>
  <c r="C34" i="350"/>
  <c r="AF285" i="1"/>
  <c r="C34" i="359"/>
  <c r="AF294" i="1"/>
  <c r="C21" i="381"/>
  <c r="W316" i="1"/>
  <c r="C29" i="409"/>
  <c r="AC344" i="1"/>
  <c r="C29" i="461"/>
  <c r="AC396" i="1"/>
  <c r="C20" i="464"/>
  <c r="W399" i="1"/>
  <c r="AH400" i="1"/>
  <c r="C22" i="501"/>
  <c r="W436" i="1"/>
  <c r="O259" i="3"/>
  <c r="P259" i="3" s="1"/>
  <c r="P258" i="3"/>
  <c r="C13" i="133"/>
  <c r="L68" i="1"/>
  <c r="Q68" i="1" s="1"/>
  <c r="B5" i="140"/>
  <c r="AI76" i="1"/>
  <c r="B7" i="155"/>
  <c r="AH91" i="1"/>
  <c r="B7" i="156" s="1"/>
  <c r="C20" i="156"/>
  <c r="W91" i="1"/>
  <c r="B7" i="161"/>
  <c r="AH97" i="1"/>
  <c r="B4" i="167"/>
  <c r="O103" i="1"/>
  <c r="C31" i="168"/>
  <c r="AC103" i="1"/>
  <c r="AH111" i="1"/>
  <c r="C20" i="178"/>
  <c r="W113" i="1"/>
  <c r="C29" i="198"/>
  <c r="AC133" i="1"/>
  <c r="C29" i="200"/>
  <c r="AC135" i="1"/>
  <c r="C29" i="203"/>
  <c r="AC138" i="1"/>
  <c r="C22" i="211"/>
  <c r="W146" i="1"/>
  <c r="C13" i="213"/>
  <c r="L148" i="1"/>
  <c r="Q148" i="1" s="1"/>
  <c r="C12" i="220"/>
  <c r="L155" i="1"/>
  <c r="Q155" i="1" s="1"/>
  <c r="C25" i="231"/>
  <c r="AE166" i="1"/>
  <c r="C20" i="234"/>
  <c r="W169" i="1"/>
  <c r="C34" i="234"/>
  <c r="AF169" i="1"/>
  <c r="B7" i="236"/>
  <c r="AH172" i="1"/>
  <c r="C12" i="241"/>
  <c r="L176" i="1"/>
  <c r="Q176" i="1" s="1"/>
  <c r="C30" i="247"/>
  <c r="AC182" i="1"/>
  <c r="B5" i="254"/>
  <c r="AI190" i="1"/>
  <c r="C29" i="257"/>
  <c r="AC192" i="1"/>
  <c r="C21" i="263"/>
  <c r="W198" i="1"/>
  <c r="C13" i="269"/>
  <c r="L204" i="1"/>
  <c r="Q204" i="1" s="1"/>
  <c r="C29" i="296"/>
  <c r="AC231" i="1"/>
  <c r="C13" i="309"/>
  <c r="L244" i="1"/>
  <c r="Q244" i="1" s="1"/>
  <c r="C29" i="312"/>
  <c r="AC247" i="1"/>
  <c r="B7" i="317"/>
  <c r="AH253" i="1"/>
  <c r="C25" i="342"/>
  <c r="AE277" i="1"/>
  <c r="B7" i="348"/>
  <c r="AH284" i="1"/>
  <c r="B7" i="351"/>
  <c r="AH287" i="1"/>
  <c r="C25" i="351"/>
  <c r="AE286" i="1"/>
  <c r="C21" i="359"/>
  <c r="W294" i="1"/>
  <c r="B6" i="359"/>
  <c r="AG295" i="1"/>
  <c r="B6" i="360" s="1"/>
  <c r="C12" i="364"/>
  <c r="L299" i="1"/>
  <c r="Q299" i="1" s="1"/>
  <c r="C25" i="385"/>
  <c r="AE320" i="1"/>
  <c r="B7" i="398"/>
  <c r="AH334" i="1"/>
  <c r="C12" i="409"/>
  <c r="L344" i="1"/>
  <c r="Q344" i="1" s="1"/>
  <c r="B5" i="464"/>
  <c r="AI400" i="1"/>
  <c r="C29" i="489"/>
  <c r="AC424" i="1"/>
  <c r="P257" i="3"/>
  <c r="B4" i="70"/>
  <c r="C29" i="80"/>
  <c r="AC15" i="1"/>
  <c r="W26" i="1"/>
  <c r="AC27" i="1"/>
  <c r="C25" i="93"/>
  <c r="AE28" i="1"/>
  <c r="AC32" i="1"/>
  <c r="W33" i="1"/>
  <c r="C12" i="99"/>
  <c r="L34" i="1"/>
  <c r="Q34" i="1" s="1"/>
  <c r="C34" i="100"/>
  <c r="AF35" i="1"/>
  <c r="C12" i="102"/>
  <c r="L37" i="1"/>
  <c r="Q37" i="1" s="1"/>
  <c r="W45" i="1"/>
  <c r="C29" i="114"/>
  <c r="AC49" i="1"/>
  <c r="C13" i="121"/>
  <c r="L56" i="1"/>
  <c r="Q56" i="1" s="1"/>
  <c r="C20" i="123"/>
  <c r="W58" i="1"/>
  <c r="B5" i="125"/>
  <c r="AI61" i="1"/>
  <c r="C13" i="129"/>
  <c r="L64" i="1"/>
  <c r="Q64" i="1" s="1"/>
  <c r="C20" i="131"/>
  <c r="W66" i="1"/>
  <c r="C29" i="133"/>
  <c r="AC68" i="1"/>
  <c r="AC69" i="1"/>
  <c r="B7" i="145"/>
  <c r="AH81" i="1"/>
  <c r="C13" i="148"/>
  <c r="L83" i="1"/>
  <c r="Q83" i="1" s="1"/>
  <c r="B6" i="155"/>
  <c r="AG91" i="1"/>
  <c r="B6" i="156" s="1"/>
  <c r="C12" i="161"/>
  <c r="L96" i="1"/>
  <c r="Q96" i="1" s="1"/>
  <c r="W100" i="1"/>
  <c r="C29" i="170"/>
  <c r="AC105" i="1"/>
  <c r="C29" i="181"/>
  <c r="AC116" i="1"/>
  <c r="B4" i="185"/>
  <c r="O121" i="1"/>
  <c r="C20" i="190"/>
  <c r="W125" i="1"/>
  <c r="AC125" i="1"/>
  <c r="C20" i="192"/>
  <c r="W127" i="1"/>
  <c r="AC127" i="1"/>
  <c r="C25" i="201"/>
  <c r="AE136" i="1"/>
  <c r="C34" i="206"/>
  <c r="AF141" i="1"/>
  <c r="C20" i="207"/>
  <c r="W142" i="1"/>
  <c r="AC142" i="1"/>
  <c r="B6" i="222"/>
  <c r="AG158" i="1"/>
  <c r="C20" i="227"/>
  <c r="W162" i="1"/>
  <c r="C13" i="230"/>
  <c r="L165" i="1"/>
  <c r="Q165" i="1" s="1"/>
  <c r="C29" i="231"/>
  <c r="AC166" i="1"/>
  <c r="B7" i="239"/>
  <c r="AH175" i="1"/>
  <c r="B6" i="243"/>
  <c r="AG179" i="1"/>
  <c r="C13" i="249"/>
  <c r="L184" i="1"/>
  <c r="Q184" i="1" s="1"/>
  <c r="C12" i="288"/>
  <c r="L223" i="1"/>
  <c r="Q223" i="1" s="1"/>
  <c r="C12" i="290"/>
  <c r="L225" i="1"/>
  <c r="Q225" i="1" s="1"/>
  <c r="C25" i="292"/>
  <c r="AE227" i="1"/>
  <c r="C12" i="351"/>
  <c r="L286" i="1"/>
  <c r="Q286" i="1" s="1"/>
  <c r="C14" i="354"/>
  <c r="L289" i="1"/>
  <c r="Q289" i="1" s="1"/>
  <c r="C29" i="385"/>
  <c r="AC320" i="1"/>
  <c r="AH325" i="1"/>
  <c r="B7" i="390" s="1"/>
  <c r="C34" i="402"/>
  <c r="AF337" i="1"/>
  <c r="C12" i="427"/>
  <c r="L362" i="1"/>
  <c r="Q362" i="1" s="1"/>
  <c r="C20" i="430"/>
  <c r="W365" i="1"/>
  <c r="C34" i="430"/>
  <c r="AF365" i="1"/>
  <c r="C15" i="436"/>
  <c r="L371" i="1"/>
  <c r="Q371" i="1" s="1"/>
  <c r="O179" i="3"/>
  <c r="P179" i="3" s="1"/>
  <c r="P178" i="3"/>
  <c r="C22" i="218"/>
  <c r="W153" i="1"/>
  <c r="C30" i="224"/>
  <c r="AC159" i="1"/>
  <c r="C22" i="225"/>
  <c r="W160" i="1"/>
  <c r="C12" i="236"/>
  <c r="L171" i="1"/>
  <c r="Q171" i="1" s="1"/>
  <c r="C12" i="239"/>
  <c r="L174" i="1"/>
  <c r="Q174" i="1" s="1"/>
  <c r="C23" i="243"/>
  <c r="W178" i="1"/>
  <c r="C14" i="246"/>
  <c r="L181" i="1"/>
  <c r="Q181" i="1" s="1"/>
  <c r="W187" i="1"/>
  <c r="C25" i="254"/>
  <c r="AE189" i="1"/>
  <c r="C20" i="258"/>
  <c r="W193" i="1"/>
  <c r="C34" i="258"/>
  <c r="AF193" i="1"/>
  <c r="C20" i="272"/>
  <c r="W207" i="1"/>
  <c r="C34" i="279"/>
  <c r="AF214" i="1"/>
  <c r="B4" i="284"/>
  <c r="O220" i="1"/>
  <c r="C21" i="294"/>
  <c r="W229" i="1"/>
  <c r="C22" i="295"/>
  <c r="W230" i="1"/>
  <c r="B7" i="305"/>
  <c r="AH241" i="1"/>
  <c r="C24" i="314"/>
  <c r="W249" i="1"/>
  <c r="C29" i="345"/>
  <c r="AC280" i="1"/>
  <c r="C12" i="366"/>
  <c r="L301" i="1"/>
  <c r="Q301" i="1" s="1"/>
  <c r="B6" i="369"/>
  <c r="AG305" i="1"/>
  <c r="C29" i="373"/>
  <c r="AC308" i="1"/>
  <c r="C12" i="376"/>
  <c r="L311" i="1"/>
  <c r="Q311" i="1" s="1"/>
  <c r="C13" i="395"/>
  <c r="L330" i="1"/>
  <c r="Q330" i="1" s="1"/>
  <c r="C22" i="396"/>
  <c r="W331" i="1"/>
  <c r="C21" i="402"/>
  <c r="W337" i="1"/>
  <c r="B6" i="402"/>
  <c r="AG338" i="1"/>
  <c r="B6" i="403" s="1"/>
  <c r="C20" i="414"/>
  <c r="W349" i="1"/>
  <c r="C25" i="422"/>
  <c r="AE357" i="1"/>
  <c r="C12" i="452"/>
  <c r="L387" i="1"/>
  <c r="Q387" i="1" s="1"/>
  <c r="W4" i="1"/>
  <c r="W11" i="1"/>
  <c r="AC19" i="1"/>
  <c r="W24" i="1"/>
  <c r="C13" i="92"/>
  <c r="L27" i="1"/>
  <c r="Q27" i="1" s="1"/>
  <c r="C13" i="97"/>
  <c r="L32" i="1"/>
  <c r="Q32" i="1" s="1"/>
  <c r="W38" i="1"/>
  <c r="B6" i="115"/>
  <c r="AG51" i="1"/>
  <c r="AC52" i="1"/>
  <c r="C22" i="119"/>
  <c r="W54" i="1"/>
  <c r="AH69" i="1"/>
  <c r="C21" i="135"/>
  <c r="W70" i="1"/>
  <c r="L75" i="1"/>
  <c r="Q75" i="1" s="1"/>
  <c r="L79" i="1"/>
  <c r="Q79" i="1" s="1"/>
  <c r="B6" i="145"/>
  <c r="AG81" i="1"/>
  <c r="AC82" i="1"/>
  <c r="C12" i="156"/>
  <c r="L91" i="1"/>
  <c r="Q91" i="1" s="1"/>
  <c r="AG93" i="1"/>
  <c r="B6" i="158" s="1"/>
  <c r="AH101" i="1"/>
  <c r="C21" i="167"/>
  <c r="W102" i="1"/>
  <c r="C20" i="173"/>
  <c r="W108" i="1"/>
  <c r="AC108" i="1"/>
  <c r="W110" i="1"/>
  <c r="C13" i="176"/>
  <c r="L111" i="1"/>
  <c r="Q111" i="1" s="1"/>
  <c r="C22" i="179"/>
  <c r="W114" i="1"/>
  <c r="W117" i="1"/>
  <c r="B6" i="184"/>
  <c r="AG120" i="1"/>
  <c r="C21" i="185"/>
  <c r="W120" i="1"/>
  <c r="B6" i="187"/>
  <c r="AG123" i="1"/>
  <c r="B6" i="188" s="1"/>
  <c r="C12" i="194"/>
  <c r="L129" i="1"/>
  <c r="Q129" i="1" s="1"/>
  <c r="L131" i="1"/>
  <c r="Q131" i="1" s="1"/>
  <c r="C31" i="196"/>
  <c r="AC131" i="1"/>
  <c r="B6" i="206"/>
  <c r="AG142" i="1"/>
  <c r="C21" i="215"/>
  <c r="W150" i="1"/>
  <c r="B6" i="226"/>
  <c r="AG162" i="1"/>
  <c r="C20" i="232"/>
  <c r="W167" i="1"/>
  <c r="B7" i="234"/>
  <c r="AH170" i="1"/>
  <c r="B7" i="235" s="1"/>
  <c r="C25" i="235"/>
  <c r="AE170" i="1"/>
  <c r="C33" i="242"/>
  <c r="AC177" i="1"/>
  <c r="C31" i="250"/>
  <c r="AC185" i="1"/>
  <c r="C29" i="254"/>
  <c r="AC189" i="1"/>
  <c r="C29" i="268"/>
  <c r="AC203" i="1"/>
  <c r="C21" i="279"/>
  <c r="W214" i="1"/>
  <c r="B6" i="283"/>
  <c r="AG219" i="1"/>
  <c r="L247" i="1"/>
  <c r="Q247" i="1" s="1"/>
  <c r="W256" i="1"/>
  <c r="B7" i="323"/>
  <c r="AH259" i="1"/>
  <c r="W259" i="1"/>
  <c r="C29" i="330"/>
  <c r="AC265" i="1"/>
  <c r="C29" i="340"/>
  <c r="AC275" i="1"/>
  <c r="C20" i="346"/>
  <c r="W281" i="1"/>
  <c r="C20" i="349"/>
  <c r="W284" i="1"/>
  <c r="AC284" i="1"/>
  <c r="B7" i="355"/>
  <c r="AH291" i="1"/>
  <c r="B7" i="369"/>
  <c r="AH305" i="1"/>
  <c r="C25" i="387"/>
  <c r="AE322" i="1"/>
  <c r="C12" i="390"/>
  <c r="L325" i="1"/>
  <c r="Q325" i="1" s="1"/>
  <c r="C30" i="390"/>
  <c r="AC325" i="1"/>
  <c r="C25" i="398"/>
  <c r="AE333" i="1"/>
  <c r="C29" i="422"/>
  <c r="AC357" i="1"/>
  <c r="C29" i="440"/>
  <c r="AC375" i="1"/>
  <c r="C31" i="452"/>
  <c r="AC387" i="1"/>
  <c r="C30" i="454"/>
  <c r="AC389" i="1"/>
  <c r="O186" i="3"/>
  <c r="P185" i="3"/>
  <c r="O228" i="3"/>
  <c r="P228" i="3" s="1"/>
  <c r="P227" i="3"/>
  <c r="AH123" i="1"/>
  <c r="B7" i="188" s="1"/>
  <c r="B4" i="201"/>
  <c r="O137" i="1"/>
  <c r="C31" i="201"/>
  <c r="AC136" i="1"/>
  <c r="C30" i="208"/>
  <c r="AC143" i="1"/>
  <c r="B4" i="214"/>
  <c r="O150" i="1"/>
  <c r="B6" i="216"/>
  <c r="AG152" i="1"/>
  <c r="B6" i="217" s="1"/>
  <c r="B7" i="218"/>
  <c r="AH154" i="1"/>
  <c r="C29" i="219"/>
  <c r="AC154" i="1"/>
  <c r="C20" i="220"/>
  <c r="W155" i="1"/>
  <c r="C25" i="228"/>
  <c r="AE163" i="1"/>
  <c r="C29" i="235"/>
  <c r="AC170" i="1"/>
  <c r="C32" i="237"/>
  <c r="AC172" i="1"/>
  <c r="C20" i="242"/>
  <c r="W177" i="1"/>
  <c r="C13" i="252"/>
  <c r="L187" i="1"/>
  <c r="Q187" i="1" s="1"/>
  <c r="C30" i="264"/>
  <c r="AC199" i="1"/>
  <c r="C25" i="266"/>
  <c r="AE201" i="1"/>
  <c r="B6" i="275"/>
  <c r="AG211" i="1"/>
  <c r="C29" i="287"/>
  <c r="AC222" i="1"/>
  <c r="C14" i="292"/>
  <c r="L227" i="1"/>
  <c r="Q227" i="1" s="1"/>
  <c r="B6" i="293"/>
  <c r="AG229" i="1"/>
  <c r="B6" i="294" s="1"/>
  <c r="C25" i="298"/>
  <c r="AE233" i="1"/>
  <c r="C25" i="300"/>
  <c r="AE235" i="1"/>
  <c r="C12" i="314"/>
  <c r="L249" i="1"/>
  <c r="Q249" i="1" s="1"/>
  <c r="C12" i="321"/>
  <c r="L256" i="1"/>
  <c r="Q256" i="1" s="1"/>
  <c r="C12" i="333"/>
  <c r="L268" i="1"/>
  <c r="Q268" i="1" s="1"/>
  <c r="C30" i="333"/>
  <c r="AC268" i="1"/>
  <c r="C20" i="337"/>
  <c r="W272" i="1"/>
  <c r="AC272" i="1"/>
  <c r="C22" i="369"/>
  <c r="W304" i="1"/>
  <c r="C29" i="387"/>
  <c r="AC322" i="1"/>
  <c r="C25" i="394"/>
  <c r="AE329" i="1"/>
  <c r="C33" i="405"/>
  <c r="AC340" i="1"/>
  <c r="C25" i="428"/>
  <c r="AE363" i="1"/>
  <c r="C12" i="482"/>
  <c r="L417" i="1"/>
  <c r="Q417" i="1" s="1"/>
  <c r="C12" i="70"/>
  <c r="L5" i="1"/>
  <c r="Q5" i="1" s="1"/>
  <c r="B7" i="73"/>
  <c r="AH9" i="1"/>
  <c r="AC8" i="1"/>
  <c r="L13" i="1"/>
  <c r="Q13" i="1" s="1"/>
  <c r="C20" i="88"/>
  <c r="W23" i="1"/>
  <c r="W27" i="1"/>
  <c r="W32" i="1"/>
  <c r="C31" i="99"/>
  <c r="AC34" i="1"/>
  <c r="W35" i="1"/>
  <c r="C29" i="104"/>
  <c r="AC39" i="1"/>
  <c r="C29" i="111"/>
  <c r="AC46" i="1"/>
  <c r="C12" i="112"/>
  <c r="L47" i="1"/>
  <c r="Q47" i="1" s="1"/>
  <c r="B4" i="114"/>
  <c r="O50" i="1"/>
  <c r="C12" i="116"/>
  <c r="L51" i="1"/>
  <c r="Q51" i="1" s="1"/>
  <c r="C13" i="119"/>
  <c r="L54" i="1"/>
  <c r="Q54" i="1" s="1"/>
  <c r="W65" i="1"/>
  <c r="W69" i="1"/>
  <c r="C21" i="136"/>
  <c r="W71" i="1"/>
  <c r="B6" i="153"/>
  <c r="AG89" i="1"/>
  <c r="B6" i="154" s="1"/>
  <c r="AC89" i="1"/>
  <c r="W92" i="1"/>
  <c r="AC94" i="1"/>
  <c r="C31" i="161"/>
  <c r="AC96" i="1"/>
  <c r="B6" i="163"/>
  <c r="AG99" i="1"/>
  <c r="B6" i="164" s="1"/>
  <c r="C22" i="168"/>
  <c r="W103" i="1"/>
  <c r="B6" i="168"/>
  <c r="AG104" i="1"/>
  <c r="B6" i="169" s="1"/>
  <c r="AH104" i="1"/>
  <c r="B7" i="169" s="1"/>
  <c r="L106" i="1"/>
  <c r="Q106" i="1" s="1"/>
  <c r="C23" i="184"/>
  <c r="W119" i="1"/>
  <c r="B5" i="184"/>
  <c r="AI120" i="1"/>
  <c r="C25" i="186"/>
  <c r="AE121" i="1"/>
  <c r="C34" i="197"/>
  <c r="AF132" i="1"/>
  <c r="C13" i="211"/>
  <c r="L146" i="1"/>
  <c r="Q146" i="1" s="1"/>
  <c r="B7" i="216"/>
  <c r="AH152" i="1"/>
  <c r="B7" i="217" s="1"/>
  <c r="AF155" i="1"/>
  <c r="C12" i="222"/>
  <c r="L157" i="1"/>
  <c r="Q157" i="1" s="1"/>
  <c r="C29" i="228"/>
  <c r="AC163" i="1"/>
  <c r="C12" i="234"/>
  <c r="L169" i="1"/>
  <c r="Q169" i="1" s="1"/>
  <c r="C12" i="243"/>
  <c r="L178" i="1"/>
  <c r="Q178" i="1" s="1"/>
  <c r="C29" i="244"/>
  <c r="AC179" i="1"/>
  <c r="B6" i="246"/>
  <c r="AG182" i="1"/>
  <c r="C30" i="248"/>
  <c r="AC183" i="1"/>
  <c r="C32" i="256"/>
  <c r="AC191" i="1"/>
  <c r="C20" i="261"/>
  <c r="W196" i="1"/>
  <c r="AC196" i="1"/>
  <c r="C29" i="266"/>
  <c r="AC201" i="1"/>
  <c r="C14" i="270"/>
  <c r="L205" i="1"/>
  <c r="Q205" i="1" s="1"/>
  <c r="C14" i="281"/>
  <c r="L216" i="1"/>
  <c r="Q216" i="1" s="1"/>
  <c r="C29" i="298"/>
  <c r="AC233" i="1"/>
  <c r="C29" i="300"/>
  <c r="AC235" i="1"/>
  <c r="C13" i="308"/>
  <c r="L243" i="1"/>
  <c r="Q243" i="1" s="1"/>
  <c r="C13" i="324"/>
  <c r="L259" i="1"/>
  <c r="Q259" i="1" s="1"/>
  <c r="C22" i="326"/>
  <c r="W261" i="1"/>
  <c r="C29" i="329"/>
  <c r="AC264" i="1"/>
  <c r="C32" i="336"/>
  <c r="AC271" i="1"/>
  <c r="B4" i="345"/>
  <c r="O281" i="1"/>
  <c r="C20" i="348"/>
  <c r="W283" i="1"/>
  <c r="C34" i="348"/>
  <c r="AF283" i="1"/>
  <c r="B6" i="356"/>
  <c r="AG292" i="1"/>
  <c r="B6" i="357" s="1"/>
  <c r="C31" i="372"/>
  <c r="AC307" i="1"/>
  <c r="C34" i="378"/>
  <c r="AF313" i="1"/>
  <c r="C34" i="388"/>
  <c r="AF323" i="1"/>
  <c r="C25" i="397"/>
  <c r="AE332" i="1"/>
  <c r="C22" i="439"/>
  <c r="W374" i="1"/>
  <c r="W382" i="1"/>
  <c r="C13" i="79"/>
  <c r="L14" i="1"/>
  <c r="Q14" i="1" s="1"/>
  <c r="C20" i="80"/>
  <c r="W15" i="1"/>
  <c r="B6" i="82"/>
  <c r="AG18" i="1"/>
  <c r="C20" i="85"/>
  <c r="W20" i="1"/>
  <c r="C31" i="89"/>
  <c r="AC24" i="1"/>
  <c r="C14" i="108"/>
  <c r="L43" i="1"/>
  <c r="Q43" i="1" s="1"/>
  <c r="C25" i="115"/>
  <c r="AE50" i="1"/>
  <c r="C29" i="119"/>
  <c r="AC54" i="1"/>
  <c r="C13" i="131"/>
  <c r="L66" i="1"/>
  <c r="Q66" i="1" s="1"/>
  <c r="C13" i="135"/>
  <c r="L70" i="1"/>
  <c r="Q70" i="1" s="1"/>
  <c r="B7" i="150"/>
  <c r="AH86" i="1"/>
  <c r="B7" i="151" s="1"/>
  <c r="C13" i="167"/>
  <c r="L102" i="1"/>
  <c r="Q102" i="1" s="1"/>
  <c r="B7" i="170"/>
  <c r="AH106" i="1"/>
  <c r="C20" i="170"/>
  <c r="W105" i="1"/>
  <c r="C12" i="173"/>
  <c r="L108" i="1"/>
  <c r="Q108" i="1" s="1"/>
  <c r="C29" i="179"/>
  <c r="AC114" i="1"/>
  <c r="C12" i="188"/>
  <c r="L123" i="1"/>
  <c r="Q123" i="1" s="1"/>
  <c r="C12" i="190"/>
  <c r="L125" i="1"/>
  <c r="Q125" i="1" s="1"/>
  <c r="C12" i="192"/>
  <c r="L127" i="1"/>
  <c r="Q127" i="1" s="1"/>
  <c r="C20" i="195"/>
  <c r="W130" i="1"/>
  <c r="C34" i="195"/>
  <c r="AF130" i="1"/>
  <c r="C21" i="197"/>
  <c r="W132" i="1"/>
  <c r="C12" i="204"/>
  <c r="L139" i="1"/>
  <c r="Q139" i="1" s="1"/>
  <c r="C12" i="206"/>
  <c r="L141" i="1"/>
  <c r="Q141" i="1" s="1"/>
  <c r="L143" i="1"/>
  <c r="Q143" i="1" s="1"/>
  <c r="C25" i="226"/>
  <c r="AE161" i="1"/>
  <c r="C22" i="230"/>
  <c r="W165" i="1"/>
  <c r="B6" i="230"/>
  <c r="AG166" i="1"/>
  <c r="C20" i="236"/>
  <c r="W171" i="1"/>
  <c r="C34" i="236"/>
  <c r="AF171" i="1"/>
  <c r="C31" i="240"/>
  <c r="AC175" i="1"/>
  <c r="C22" i="241"/>
  <c r="W176" i="1"/>
  <c r="B6" i="241"/>
  <c r="AG177" i="1"/>
  <c r="B6" i="242" s="1"/>
  <c r="C22" i="246"/>
  <c r="W181" i="1"/>
  <c r="B7" i="246"/>
  <c r="AH182" i="1"/>
  <c r="C13" i="266"/>
  <c r="L201" i="1"/>
  <c r="Q201" i="1" s="1"/>
  <c r="C20" i="274"/>
  <c r="W209" i="1"/>
  <c r="C20" i="278"/>
  <c r="W213" i="1"/>
  <c r="C12" i="291"/>
  <c r="L226" i="1"/>
  <c r="Q226" i="1" s="1"/>
  <c r="C29" i="302"/>
  <c r="AC237" i="1"/>
  <c r="B4" i="310"/>
  <c r="O246" i="1"/>
  <c r="C20" i="318"/>
  <c r="W253" i="1"/>
  <c r="C34" i="318"/>
  <c r="AF253" i="1"/>
  <c r="B6" i="342"/>
  <c r="AG278" i="1"/>
  <c r="B6" i="343" s="1"/>
  <c r="C20" i="343"/>
  <c r="W278" i="1"/>
  <c r="C14" i="355"/>
  <c r="L290" i="1"/>
  <c r="Q290" i="1" s="1"/>
  <c r="C25" i="367"/>
  <c r="AE302" i="1"/>
  <c r="C21" i="378"/>
  <c r="W313" i="1"/>
  <c r="C21" i="388"/>
  <c r="W323" i="1"/>
  <c r="C14" i="398"/>
  <c r="L333" i="1"/>
  <c r="Q333" i="1" s="1"/>
  <c r="C13" i="410"/>
  <c r="L345" i="1"/>
  <c r="Q345" i="1" s="1"/>
  <c r="B5" i="424"/>
  <c r="AI360" i="1"/>
  <c r="B6" i="438"/>
  <c r="AG374" i="1"/>
  <c r="C29" i="447"/>
  <c r="AC382" i="1"/>
  <c r="C30" i="480"/>
  <c r="AC415" i="1"/>
  <c r="C13" i="484"/>
  <c r="L419" i="1"/>
  <c r="Q419" i="1" s="1"/>
  <c r="B7" i="189"/>
  <c r="AH125" i="1"/>
  <c r="B7" i="190" s="1"/>
  <c r="L145" i="1"/>
  <c r="Q145" i="1" s="1"/>
  <c r="W147" i="1"/>
  <c r="AH147" i="1"/>
  <c r="AC148" i="1"/>
  <c r="W149" i="1"/>
  <c r="W152" i="1"/>
  <c r="C14" i="231"/>
  <c r="L166" i="1"/>
  <c r="Q166" i="1" s="1"/>
  <c r="C20" i="239"/>
  <c r="W174" i="1"/>
  <c r="W175" i="1"/>
  <c r="C12" i="248"/>
  <c r="L183" i="1"/>
  <c r="Q183" i="1" s="1"/>
  <c r="C29" i="253"/>
  <c r="AC188" i="1"/>
  <c r="AG192" i="1"/>
  <c r="L195" i="1"/>
  <c r="Q195" i="1" s="1"/>
  <c r="C29" i="260"/>
  <c r="AC195" i="1"/>
  <c r="C29" i="262"/>
  <c r="AC197" i="1"/>
  <c r="C20" i="273"/>
  <c r="W208" i="1"/>
  <c r="AC208" i="1"/>
  <c r="L213" i="1"/>
  <c r="Q213" i="1" s="1"/>
  <c r="AC227" i="1"/>
  <c r="AC236" i="1"/>
  <c r="C12" i="303"/>
  <c r="L238" i="1"/>
  <c r="Q238" i="1" s="1"/>
  <c r="C20" i="305"/>
  <c r="W240" i="1"/>
  <c r="AC240" i="1"/>
  <c r="C20" i="306"/>
  <c r="W241" i="1"/>
  <c r="AC241" i="1"/>
  <c r="C20" i="307"/>
  <c r="W242" i="1"/>
  <c r="C34" i="307"/>
  <c r="AF242" i="1"/>
  <c r="C29" i="315"/>
  <c r="AC250" i="1"/>
  <c r="AC256" i="1"/>
  <c r="W263" i="1"/>
  <c r="C12" i="329"/>
  <c r="L264" i="1"/>
  <c r="Q264" i="1" s="1"/>
  <c r="B4" i="332"/>
  <c r="O268" i="1"/>
  <c r="C12" i="334"/>
  <c r="L269" i="1"/>
  <c r="Q269" i="1" s="1"/>
  <c r="L273" i="1"/>
  <c r="Q273" i="1" s="1"/>
  <c r="C30" i="338"/>
  <c r="AC273" i="1"/>
  <c r="L284" i="1"/>
  <c r="Q284" i="1" s="1"/>
  <c r="W288" i="1"/>
  <c r="C20" i="363"/>
  <c r="W298" i="1"/>
  <c r="AC298" i="1"/>
  <c r="AH309" i="1"/>
  <c r="C20" i="379"/>
  <c r="W314" i="1"/>
  <c r="AC314" i="1"/>
  <c r="C20" i="380"/>
  <c r="W315" i="1"/>
  <c r="L316" i="1"/>
  <c r="Q316" i="1" s="1"/>
  <c r="AH320" i="1"/>
  <c r="B6" i="386"/>
  <c r="AG322" i="1"/>
  <c r="B6" i="387" s="1"/>
  <c r="B7" i="391"/>
  <c r="AH327" i="1"/>
  <c r="C20" i="400"/>
  <c r="W335" i="1"/>
  <c r="C29" i="401"/>
  <c r="AC336" i="1"/>
  <c r="C20" i="407"/>
  <c r="W342" i="1"/>
  <c r="C34" i="407"/>
  <c r="AF342" i="1"/>
  <c r="C32" i="408"/>
  <c r="AC343" i="1"/>
  <c r="B7" i="409"/>
  <c r="AH345" i="1"/>
  <c r="B7" i="410" s="1"/>
  <c r="W345" i="1"/>
  <c r="W348" i="1"/>
  <c r="C20" i="417"/>
  <c r="W352" i="1"/>
  <c r="AC352" i="1"/>
  <c r="C20" i="432"/>
  <c r="W367" i="1"/>
  <c r="C34" i="432"/>
  <c r="AF367" i="1"/>
  <c r="C12" i="441"/>
  <c r="L376" i="1"/>
  <c r="Q376" i="1" s="1"/>
  <c r="B7" i="447"/>
  <c r="AH383" i="1"/>
  <c r="C20" i="469"/>
  <c r="W404" i="1"/>
  <c r="C34" i="469"/>
  <c r="AF404" i="1"/>
  <c r="C21" i="471"/>
  <c r="W406" i="1"/>
  <c r="C32" i="483"/>
  <c r="AC418" i="1"/>
  <c r="O216" i="3"/>
  <c r="P215" i="3"/>
  <c r="O356" i="3"/>
  <c r="P355" i="3"/>
  <c r="P414" i="3"/>
  <c r="O415" i="3"/>
  <c r="P415" i="3" s="1"/>
  <c r="C20" i="99"/>
  <c r="W34" i="1"/>
  <c r="B5" i="101"/>
  <c r="AI37" i="1"/>
  <c r="C20" i="161"/>
  <c r="W96" i="1"/>
  <c r="C29" i="163"/>
  <c r="AC98" i="1"/>
  <c r="AI101" i="1"/>
  <c r="W122" i="1"/>
  <c r="W131" i="1"/>
  <c r="AG135" i="1"/>
  <c r="B6" i="200" s="1"/>
  <c r="B7" i="209"/>
  <c r="AH145" i="1"/>
  <c r="B7" i="210" s="1"/>
  <c r="AC146" i="1"/>
  <c r="L147" i="1"/>
  <c r="Q147" i="1" s="1"/>
  <c r="C29" i="212"/>
  <c r="AC147" i="1"/>
  <c r="L149" i="1"/>
  <c r="Q149" i="1" s="1"/>
  <c r="C29" i="217"/>
  <c r="AC152" i="1"/>
  <c r="W156" i="1"/>
  <c r="AC160" i="1"/>
  <c r="AF161" i="1"/>
  <c r="AC165" i="1"/>
  <c r="AH166" i="1"/>
  <c r="L175" i="1"/>
  <c r="Q175" i="1" s="1"/>
  <c r="AC178" i="1"/>
  <c r="L179" i="1"/>
  <c r="Q179" i="1" s="1"/>
  <c r="W179" i="1"/>
  <c r="AH179" i="1"/>
  <c r="L182" i="1"/>
  <c r="Q182" i="1" s="1"/>
  <c r="AC190" i="1"/>
  <c r="L191" i="1"/>
  <c r="Q191" i="1" s="1"/>
  <c r="B7" i="257"/>
  <c r="AH193" i="1"/>
  <c r="L197" i="1"/>
  <c r="Q197" i="1" s="1"/>
  <c r="W199" i="1"/>
  <c r="C12" i="265"/>
  <c r="L200" i="1"/>
  <c r="Q200" i="1" s="1"/>
  <c r="B6" i="271"/>
  <c r="AG207" i="1"/>
  <c r="C20" i="275"/>
  <c r="W210" i="1"/>
  <c r="AC210" i="1"/>
  <c r="W226" i="1"/>
  <c r="C34" i="294"/>
  <c r="AF229" i="1"/>
  <c r="C25" i="296"/>
  <c r="AE231" i="1"/>
  <c r="C12" i="299"/>
  <c r="L234" i="1"/>
  <c r="Q234" i="1" s="1"/>
  <c r="B7" i="301"/>
  <c r="AH237" i="1"/>
  <c r="C21" i="301"/>
  <c r="W236" i="1"/>
  <c r="B6" i="301"/>
  <c r="AG237" i="1"/>
  <c r="C30" i="303"/>
  <c r="AC238" i="1"/>
  <c r="C20" i="304"/>
  <c r="W239" i="1"/>
  <c r="L245" i="1"/>
  <c r="Q245" i="1" s="1"/>
  <c r="C30" i="310"/>
  <c r="AC245" i="1"/>
  <c r="C20" i="316"/>
  <c r="W251" i="1"/>
  <c r="C20" i="317"/>
  <c r="W252" i="1"/>
  <c r="C20" i="319"/>
  <c r="W254" i="1"/>
  <c r="AC254" i="1"/>
  <c r="C20" i="322"/>
  <c r="W257" i="1"/>
  <c r="AC257" i="1"/>
  <c r="C20" i="323"/>
  <c r="W258" i="1"/>
  <c r="AC258" i="1"/>
  <c r="C29" i="328"/>
  <c r="AC263" i="1"/>
  <c r="C25" i="330"/>
  <c r="AE265" i="1"/>
  <c r="AC266" i="1"/>
  <c r="AH267" i="1"/>
  <c r="W275" i="1"/>
  <c r="C13" i="353"/>
  <c r="L288" i="1"/>
  <c r="Q288" i="1" s="1"/>
  <c r="W290" i="1"/>
  <c r="B4" i="358"/>
  <c r="O294" i="1"/>
  <c r="AC300" i="1"/>
  <c r="C22" i="368"/>
  <c r="W303" i="1"/>
  <c r="C25" i="373"/>
  <c r="AE308" i="1"/>
  <c r="C12" i="374"/>
  <c r="L309" i="1"/>
  <c r="Q309" i="1" s="1"/>
  <c r="B5" i="374"/>
  <c r="AI310" i="1"/>
  <c r="C29" i="383"/>
  <c r="AC318" i="1"/>
  <c r="C14" i="384"/>
  <c r="L319" i="1"/>
  <c r="Q319" i="1" s="1"/>
  <c r="B5" i="385"/>
  <c r="AI321" i="1"/>
  <c r="C29" i="395"/>
  <c r="AC330" i="1"/>
  <c r="B5" i="397"/>
  <c r="AI333" i="1"/>
  <c r="C20" i="406"/>
  <c r="W341" i="1"/>
  <c r="C34" i="411"/>
  <c r="AF346" i="1"/>
  <c r="C29" i="413"/>
  <c r="AC348" i="1"/>
  <c r="C30" i="415"/>
  <c r="AC350" i="1"/>
  <c r="B6" i="418"/>
  <c r="AG354" i="1"/>
  <c r="B7" i="422"/>
  <c r="AH358" i="1"/>
  <c r="C21" i="423"/>
  <c r="W358" i="1"/>
  <c r="C20" i="431"/>
  <c r="W366" i="1"/>
  <c r="AC366" i="1"/>
  <c r="C24" i="434"/>
  <c r="W369" i="1"/>
  <c r="C25" i="440"/>
  <c r="AE375" i="1"/>
  <c r="B6" i="443"/>
  <c r="AG379" i="1"/>
  <c r="C20" i="455"/>
  <c r="W390" i="1"/>
  <c r="C22" i="487"/>
  <c r="W422" i="1"/>
  <c r="B6" i="487"/>
  <c r="AG423" i="1"/>
  <c r="B6" i="488" s="1"/>
  <c r="O20" i="3"/>
  <c r="P19" i="3"/>
  <c r="P117" i="3"/>
  <c r="O118" i="3"/>
  <c r="C29" i="153"/>
  <c r="AC88" i="1"/>
  <c r="B6" i="159"/>
  <c r="AG95" i="1"/>
  <c r="B6" i="160" s="1"/>
  <c r="C29" i="186"/>
  <c r="AC121" i="1"/>
  <c r="B6" i="192"/>
  <c r="AG128" i="1"/>
  <c r="B6" i="193" s="1"/>
  <c r="C20" i="193"/>
  <c r="W128" i="1"/>
  <c r="AC128" i="1"/>
  <c r="C14" i="218"/>
  <c r="L153" i="1"/>
  <c r="Q153" i="1" s="1"/>
  <c r="B6" i="218"/>
  <c r="AG154" i="1"/>
  <c r="B6" i="236"/>
  <c r="AG172" i="1"/>
  <c r="C20" i="237"/>
  <c r="W172" i="1"/>
  <c r="B5" i="239"/>
  <c r="AI175" i="1"/>
  <c r="AE180" i="1"/>
  <c r="C29" i="252"/>
  <c r="AC187" i="1"/>
  <c r="B7" i="260"/>
  <c r="AH196" i="1"/>
  <c r="C29" i="271"/>
  <c r="AC206" i="1"/>
  <c r="C12" i="273"/>
  <c r="L208" i="1"/>
  <c r="Q208" i="1" s="1"/>
  <c r="C12" i="277"/>
  <c r="L212" i="1"/>
  <c r="Q212" i="1" s="1"/>
  <c r="B7" i="283"/>
  <c r="AH219" i="1"/>
  <c r="B6" i="295"/>
  <c r="AG231" i="1"/>
  <c r="B6" i="296" s="1"/>
  <c r="C12" i="305"/>
  <c r="L240" i="1"/>
  <c r="Q240" i="1" s="1"/>
  <c r="C12" i="317"/>
  <c r="L252" i="1"/>
  <c r="Q252" i="1" s="1"/>
  <c r="C25" i="331"/>
  <c r="AE266" i="1"/>
  <c r="C20" i="335"/>
  <c r="W270" i="1"/>
  <c r="C20" i="336"/>
  <c r="W271" i="1"/>
  <c r="C29" i="341"/>
  <c r="AC276" i="1"/>
  <c r="B6" i="344"/>
  <c r="AG280" i="1"/>
  <c r="AI281" i="1"/>
  <c r="AH294" i="1"/>
  <c r="C20" i="360"/>
  <c r="W295" i="1"/>
  <c r="C12" i="363"/>
  <c r="L298" i="1"/>
  <c r="Q298" i="1" s="1"/>
  <c r="C25" i="365"/>
  <c r="AE300" i="1"/>
  <c r="C30" i="376"/>
  <c r="AC311" i="1"/>
  <c r="C12" i="400"/>
  <c r="L335" i="1"/>
  <c r="Q335" i="1" s="1"/>
  <c r="B7" i="402"/>
  <c r="C20" i="403"/>
  <c r="W338" i="1"/>
  <c r="C12" i="407"/>
  <c r="L342" i="1"/>
  <c r="Q342" i="1" s="1"/>
  <c r="C25" i="411"/>
  <c r="AE346" i="1"/>
  <c r="B7" i="412"/>
  <c r="AH348" i="1"/>
  <c r="C20" i="415"/>
  <c r="W350" i="1"/>
  <c r="C25" i="418"/>
  <c r="AE353" i="1"/>
  <c r="C13" i="423"/>
  <c r="L358" i="1"/>
  <c r="Q358" i="1" s="1"/>
  <c r="C30" i="428"/>
  <c r="AC363" i="1"/>
  <c r="C20" i="441"/>
  <c r="W376" i="1"/>
  <c r="C25" i="460"/>
  <c r="AE395" i="1"/>
  <c r="C15" i="489"/>
  <c r="L424" i="1"/>
  <c r="Q424" i="1" s="1"/>
  <c r="P7" i="3"/>
  <c r="O8" i="3"/>
  <c r="O141" i="3"/>
  <c r="P140" i="3"/>
  <c r="O276" i="3"/>
  <c r="P275" i="3"/>
  <c r="W7" i="1"/>
  <c r="W8" i="1"/>
  <c r="W16" i="1"/>
  <c r="B6" i="85"/>
  <c r="AG21" i="1"/>
  <c r="W43" i="1"/>
  <c r="W51" i="1"/>
  <c r="W57" i="1"/>
  <c r="C29" i="123"/>
  <c r="AC58" i="1"/>
  <c r="AC61" i="1"/>
  <c r="C20" i="129"/>
  <c r="W64" i="1"/>
  <c r="AC64" i="1"/>
  <c r="W72" i="1"/>
  <c r="AC76" i="1"/>
  <c r="W85" i="1"/>
  <c r="C12" i="158"/>
  <c r="L93" i="1"/>
  <c r="Q93" i="1" s="1"/>
  <c r="W94" i="1"/>
  <c r="C20" i="160"/>
  <c r="W95" i="1"/>
  <c r="AC95" i="1"/>
  <c r="W99" i="1"/>
  <c r="AC101" i="1"/>
  <c r="AC107" i="1"/>
  <c r="C12" i="175"/>
  <c r="L110" i="1"/>
  <c r="Q110" i="1" s="1"/>
  <c r="C29" i="178"/>
  <c r="AC113" i="1"/>
  <c r="W118" i="1"/>
  <c r="AH127" i="1"/>
  <c r="W134" i="1"/>
  <c r="AI137" i="1"/>
  <c r="W139" i="1"/>
  <c r="W141" i="1"/>
  <c r="C20" i="208"/>
  <c r="W143" i="1"/>
  <c r="AC149" i="1"/>
  <c r="AH150" i="1"/>
  <c r="B7" i="215" s="1"/>
  <c r="W157" i="1"/>
  <c r="C20" i="224"/>
  <c r="W159" i="1"/>
  <c r="C29" i="241"/>
  <c r="AC176" i="1"/>
  <c r="C14" i="245"/>
  <c r="L180" i="1"/>
  <c r="Q180" i="1" s="1"/>
  <c r="C29" i="246"/>
  <c r="AC181" i="1"/>
  <c r="C20" i="247"/>
  <c r="W182" i="1"/>
  <c r="C20" i="248"/>
  <c r="W183" i="1"/>
  <c r="C29" i="259"/>
  <c r="AC194" i="1"/>
  <c r="B6" i="261"/>
  <c r="AG197" i="1"/>
  <c r="B4" i="268"/>
  <c r="O204" i="1"/>
  <c r="C12" i="275"/>
  <c r="L210" i="1"/>
  <c r="Q210" i="1" s="1"/>
  <c r="C31" i="290"/>
  <c r="AC225" i="1"/>
  <c r="C13" i="295"/>
  <c r="L230" i="1"/>
  <c r="Q230" i="1" s="1"/>
  <c r="C30" i="308"/>
  <c r="AC243" i="1"/>
  <c r="B6" i="310"/>
  <c r="AG246" i="1"/>
  <c r="C12" i="316"/>
  <c r="L251" i="1"/>
  <c r="Q251" i="1" s="1"/>
  <c r="C29" i="316"/>
  <c r="AC251" i="1"/>
  <c r="C30" i="324"/>
  <c r="AC259" i="1"/>
  <c r="C22" i="327"/>
  <c r="W262" i="1"/>
  <c r="C29" i="332"/>
  <c r="AC267" i="1"/>
  <c r="B7" i="344"/>
  <c r="AH280" i="1"/>
  <c r="C12" i="348"/>
  <c r="L283" i="1"/>
  <c r="Q283" i="1" s="1"/>
  <c r="W285" i="1"/>
  <c r="B5" i="359"/>
  <c r="AI295" i="1"/>
  <c r="B7" i="361"/>
  <c r="AH297" i="1"/>
  <c r="C29" i="369"/>
  <c r="AC304" i="1"/>
  <c r="C21" i="372"/>
  <c r="W307" i="1"/>
  <c r="O311" i="1"/>
  <c r="C12" i="379"/>
  <c r="L314" i="1"/>
  <c r="Q314" i="1" s="1"/>
  <c r="AG318" i="1"/>
  <c r="B6" i="383" s="1"/>
  <c r="C22" i="384"/>
  <c r="W319" i="1"/>
  <c r="B4" i="397"/>
  <c r="O333" i="1"/>
  <c r="C12" i="406"/>
  <c r="L341" i="1"/>
  <c r="Q341" i="1" s="1"/>
  <c r="C30" i="420"/>
  <c r="AC355" i="1"/>
  <c r="C29" i="427"/>
  <c r="AC362" i="1"/>
  <c r="B7" i="430"/>
  <c r="AH366" i="1"/>
  <c r="C24" i="438"/>
  <c r="W373" i="1"/>
  <c r="C29" i="451"/>
  <c r="AC386" i="1"/>
  <c r="C29" i="490"/>
  <c r="AC425" i="1"/>
  <c r="O408" i="3"/>
  <c r="P408" i="3" s="1"/>
  <c r="P407" i="3"/>
  <c r="O436" i="3"/>
  <c r="P436" i="3" s="1"/>
  <c r="P435" i="3"/>
  <c r="C29" i="81"/>
  <c r="AC16" i="1"/>
  <c r="C29" i="108"/>
  <c r="AC43" i="1"/>
  <c r="C20" i="114"/>
  <c r="W49" i="1"/>
  <c r="C29" i="122"/>
  <c r="AC57" i="1"/>
  <c r="C29" i="137"/>
  <c r="AC72" i="1"/>
  <c r="C20" i="169"/>
  <c r="W104" i="1"/>
  <c r="C29" i="183"/>
  <c r="AC118" i="1"/>
  <c r="C29" i="188"/>
  <c r="AC123" i="1"/>
  <c r="C20" i="189"/>
  <c r="W124" i="1"/>
  <c r="C29" i="202"/>
  <c r="AC137" i="1"/>
  <c r="C20" i="203"/>
  <c r="W138" i="1"/>
  <c r="C12" i="207"/>
  <c r="L142" i="1"/>
  <c r="Q142" i="1" s="1"/>
  <c r="AI150" i="1"/>
  <c r="C12" i="223"/>
  <c r="L158" i="1"/>
  <c r="Q158" i="1" s="1"/>
  <c r="AH158" i="1"/>
  <c r="C20" i="238"/>
  <c r="W173" i="1"/>
  <c r="C20" i="251"/>
  <c r="W186" i="1"/>
  <c r="C12" i="263"/>
  <c r="L198" i="1"/>
  <c r="Q198" i="1" s="1"/>
  <c r="C20" i="265"/>
  <c r="W200" i="1"/>
  <c r="C34" i="265"/>
  <c r="AF200" i="1"/>
  <c r="C20" i="270"/>
  <c r="W205" i="1"/>
  <c r="C12" i="279"/>
  <c r="L214" i="1"/>
  <c r="Q214" i="1" s="1"/>
  <c r="B6" i="279"/>
  <c r="AG215" i="1"/>
  <c r="W218" i="1"/>
  <c r="C20" i="284"/>
  <c r="W219" i="1"/>
  <c r="AI219" i="1"/>
  <c r="C20" i="286"/>
  <c r="W221" i="1"/>
  <c r="C20" i="288"/>
  <c r="W223" i="1"/>
  <c r="AC223" i="1"/>
  <c r="C22" i="297"/>
  <c r="W232" i="1"/>
  <c r="C20" i="299"/>
  <c r="W234" i="1"/>
  <c r="C12" i="304"/>
  <c r="L239" i="1"/>
  <c r="Q239" i="1" s="1"/>
  <c r="C15" i="313"/>
  <c r="L248" i="1"/>
  <c r="Q248" i="1" s="1"/>
  <c r="C29" i="313"/>
  <c r="AC248" i="1"/>
  <c r="C31" i="320"/>
  <c r="AC255" i="1"/>
  <c r="C20" i="329"/>
  <c r="W264" i="1"/>
  <c r="C20" i="333"/>
  <c r="W268" i="1"/>
  <c r="B7" i="335"/>
  <c r="AH271" i="1"/>
  <c r="C12" i="347"/>
  <c r="L282" i="1"/>
  <c r="Q282" i="1" s="1"/>
  <c r="C29" i="356"/>
  <c r="AC291" i="1"/>
  <c r="C12" i="362"/>
  <c r="L297" i="1"/>
  <c r="Q297" i="1" s="1"/>
  <c r="L304" i="1"/>
  <c r="Q304" i="1" s="1"/>
  <c r="B6" i="373"/>
  <c r="AG309" i="1"/>
  <c r="O322" i="1"/>
  <c r="C29" i="389"/>
  <c r="AC324" i="1"/>
  <c r="C20" i="391"/>
  <c r="W326" i="1"/>
  <c r="AC326" i="1"/>
  <c r="C32" i="394"/>
  <c r="AC329" i="1"/>
  <c r="B7" i="395"/>
  <c r="W334" i="1"/>
  <c r="L346" i="1"/>
  <c r="Q346" i="1" s="1"/>
  <c r="C14" i="412"/>
  <c r="L347" i="1"/>
  <c r="Q347" i="1" s="1"/>
  <c r="C30" i="418"/>
  <c r="AC353" i="1"/>
  <c r="C20" i="419"/>
  <c r="W354" i="1"/>
  <c r="C15" i="433"/>
  <c r="L368" i="1"/>
  <c r="Q368" i="1" s="1"/>
  <c r="C34" i="435"/>
  <c r="AF370" i="1"/>
  <c r="B7" i="442"/>
  <c r="AH378" i="1"/>
  <c r="C12" i="443"/>
  <c r="L378" i="1"/>
  <c r="Q378" i="1" s="1"/>
  <c r="L382" i="1"/>
  <c r="Q382" i="1" s="1"/>
  <c r="C32" i="467"/>
  <c r="AC402" i="1"/>
  <c r="AG407" i="1"/>
  <c r="B6" i="472" s="1"/>
  <c r="C20" i="484"/>
  <c r="W419" i="1"/>
  <c r="C34" i="484"/>
  <c r="AF419" i="1"/>
  <c r="O130" i="3"/>
  <c r="P130" i="3" s="1"/>
  <c r="P129" i="3"/>
  <c r="O172" i="3"/>
  <c r="P172" i="3" s="1"/>
  <c r="P171" i="3"/>
  <c r="O319" i="3"/>
  <c r="P319" i="3" s="1"/>
  <c r="P318" i="3"/>
  <c r="C12" i="193"/>
  <c r="L128" i="1"/>
  <c r="Q128" i="1" s="1"/>
  <c r="C14" i="217"/>
  <c r="L152" i="1"/>
  <c r="Q152" i="1" s="1"/>
  <c r="C29" i="218"/>
  <c r="AC153" i="1"/>
  <c r="C20" i="219"/>
  <c r="W154" i="1"/>
  <c r="C12" i="221"/>
  <c r="L156" i="1"/>
  <c r="Q156" i="1" s="1"/>
  <c r="C29" i="232"/>
  <c r="AC167" i="1"/>
  <c r="C12" i="237"/>
  <c r="L172" i="1"/>
  <c r="Q172" i="1" s="1"/>
  <c r="B4" i="239"/>
  <c r="O175" i="1"/>
  <c r="C32" i="249"/>
  <c r="AC184" i="1"/>
  <c r="B6" i="250"/>
  <c r="AG186" i="1"/>
  <c r="C12" i="261"/>
  <c r="L196" i="1"/>
  <c r="Q196" i="1" s="1"/>
  <c r="B7" i="267"/>
  <c r="AH203" i="1"/>
  <c r="C20" i="268"/>
  <c r="W203" i="1"/>
  <c r="B6" i="268"/>
  <c r="AG204" i="1"/>
  <c r="C29" i="272"/>
  <c r="AC207" i="1"/>
  <c r="C29" i="276"/>
  <c r="AC211" i="1"/>
  <c r="B7" i="280"/>
  <c r="C22" i="281"/>
  <c r="W216" i="1"/>
  <c r="C29" i="283"/>
  <c r="AC218" i="1"/>
  <c r="C12" i="285"/>
  <c r="L220" i="1"/>
  <c r="Q220" i="1" s="1"/>
  <c r="C20" i="289"/>
  <c r="W224" i="1"/>
  <c r="C34" i="289"/>
  <c r="AF224" i="1"/>
  <c r="B6" i="297"/>
  <c r="AG233" i="1"/>
  <c r="B5" i="310"/>
  <c r="AI246" i="1"/>
  <c r="C22" i="311"/>
  <c r="W246" i="1"/>
  <c r="C29" i="326"/>
  <c r="AC261" i="1"/>
  <c r="AH264" i="1"/>
  <c r="B6" i="329"/>
  <c r="AG265" i="1"/>
  <c r="B6" i="330" s="1"/>
  <c r="B6" i="340"/>
  <c r="AG276" i="1"/>
  <c r="B6" i="341" s="1"/>
  <c r="C25" i="344"/>
  <c r="AE279" i="1"/>
  <c r="C25" i="358"/>
  <c r="AE293" i="1"/>
  <c r="C25" i="371"/>
  <c r="AE306" i="1"/>
  <c r="C12" i="378"/>
  <c r="L313" i="1"/>
  <c r="Q313" i="1" s="1"/>
  <c r="C13" i="382"/>
  <c r="L317" i="1"/>
  <c r="Q317" i="1" s="1"/>
  <c r="C20" i="390"/>
  <c r="W325" i="1"/>
  <c r="C20" i="393"/>
  <c r="W328" i="1"/>
  <c r="C34" i="393"/>
  <c r="AF328" i="1"/>
  <c r="C29" i="399"/>
  <c r="AC334" i="1"/>
  <c r="C12" i="405"/>
  <c r="L340" i="1"/>
  <c r="Q340" i="1" s="1"/>
  <c r="C12" i="414"/>
  <c r="L349" i="1"/>
  <c r="Q349" i="1" s="1"/>
  <c r="C22" i="421"/>
  <c r="W356" i="1"/>
  <c r="C29" i="425"/>
  <c r="AC360" i="1"/>
  <c r="C21" i="435"/>
  <c r="W370" i="1"/>
  <c r="AH371" i="1"/>
  <c r="C20" i="457"/>
  <c r="W392" i="1"/>
  <c r="C34" i="457"/>
  <c r="AF392" i="1"/>
  <c r="C22" i="473"/>
  <c r="W408" i="1"/>
  <c r="C12" i="483"/>
  <c r="L418" i="1"/>
  <c r="Q418" i="1" s="1"/>
  <c r="O28" i="3"/>
  <c r="P27" i="3"/>
  <c r="C20" i="209"/>
  <c r="W144" i="1"/>
  <c r="AC144" i="1"/>
  <c r="W145" i="1"/>
  <c r="AG147" i="1"/>
  <c r="L162" i="1"/>
  <c r="Q162" i="1" s="1"/>
  <c r="C29" i="227"/>
  <c r="AC162" i="1"/>
  <c r="C12" i="235"/>
  <c r="L170" i="1"/>
  <c r="Q170" i="1" s="1"/>
  <c r="C29" i="245"/>
  <c r="AC180" i="1"/>
  <c r="W185" i="1"/>
  <c r="B4" i="255"/>
  <c r="O191" i="1"/>
  <c r="W191" i="1"/>
  <c r="L194" i="1"/>
  <c r="Q194" i="1" s="1"/>
  <c r="B6" i="264"/>
  <c r="AG200" i="1"/>
  <c r="L202" i="1"/>
  <c r="Q202" i="1" s="1"/>
  <c r="AI203" i="1"/>
  <c r="C21" i="269"/>
  <c r="W204" i="1"/>
  <c r="C30" i="274"/>
  <c r="AC209" i="1"/>
  <c r="L211" i="1"/>
  <c r="Q211" i="1" s="1"/>
  <c r="C29" i="278"/>
  <c r="AC213" i="1"/>
  <c r="W220" i="1"/>
  <c r="B7" i="287"/>
  <c r="AH223" i="1"/>
  <c r="B4" i="295"/>
  <c r="O231" i="1"/>
  <c r="AH233" i="1"/>
  <c r="L258" i="1"/>
  <c r="Q258" i="1" s="1"/>
  <c r="L261" i="1"/>
  <c r="Q261" i="1" s="1"/>
  <c r="C13" i="339"/>
  <c r="L274" i="1"/>
  <c r="Q274" i="1" s="1"/>
  <c r="B7" i="340"/>
  <c r="AH276" i="1"/>
  <c r="B7" i="341" s="1"/>
  <c r="C29" i="343"/>
  <c r="AC278" i="1"/>
  <c r="C12" i="346"/>
  <c r="L281" i="1"/>
  <c r="Q281" i="1" s="1"/>
  <c r="C29" i="346"/>
  <c r="AC281" i="1"/>
  <c r="C20" i="357"/>
  <c r="W292" i="1"/>
  <c r="C29" i="358"/>
  <c r="AC293" i="1"/>
  <c r="C29" i="361"/>
  <c r="AC296" i="1"/>
  <c r="C20" i="364"/>
  <c r="W299" i="1"/>
  <c r="AC299" i="1"/>
  <c r="C20" i="366"/>
  <c r="W301" i="1"/>
  <c r="AC301" i="1"/>
  <c r="C29" i="370"/>
  <c r="AC305" i="1"/>
  <c r="C29" i="371"/>
  <c r="AC306" i="1"/>
  <c r="C20" i="374"/>
  <c r="W309" i="1"/>
  <c r="C20" i="375"/>
  <c r="W310" i="1"/>
  <c r="AC310" i="1"/>
  <c r="L315" i="1"/>
  <c r="Q315" i="1" s="1"/>
  <c r="C20" i="386"/>
  <c r="W321" i="1"/>
  <c r="C20" i="392"/>
  <c r="W327" i="1"/>
  <c r="AC327" i="1"/>
  <c r="C13" i="396"/>
  <c r="L331" i="1"/>
  <c r="Q331" i="1" s="1"/>
  <c r="C25" i="401"/>
  <c r="AE336" i="1"/>
  <c r="C29" i="404"/>
  <c r="AC339" i="1"/>
  <c r="B4" i="425"/>
  <c r="O361" i="1"/>
  <c r="C12" i="429"/>
  <c r="L364" i="1"/>
  <c r="Q364" i="1" s="1"/>
  <c r="C29" i="429"/>
  <c r="AC364" i="1"/>
  <c r="C20" i="433"/>
  <c r="W368" i="1"/>
  <c r="AC368" i="1"/>
  <c r="C32" i="446"/>
  <c r="AC381" i="1"/>
  <c r="C15" i="460"/>
  <c r="L395" i="1"/>
  <c r="Q395" i="1" s="1"/>
  <c r="C21" i="470"/>
  <c r="W405" i="1"/>
  <c r="C34" i="471"/>
  <c r="AF406" i="1"/>
  <c r="C22" i="472"/>
  <c r="W407" i="1"/>
  <c r="C12" i="492"/>
  <c r="L427" i="1"/>
  <c r="Q427" i="1" s="1"/>
  <c r="C32" i="495"/>
  <c r="AC430" i="1"/>
  <c r="O108" i="3"/>
  <c r="P107" i="3"/>
  <c r="C20" i="259"/>
  <c r="W194" i="1"/>
  <c r="L203" i="1"/>
  <c r="Q203" i="1" s="1"/>
  <c r="W215" i="1"/>
  <c r="C12" i="287"/>
  <c r="L222" i="1"/>
  <c r="Q222" i="1" s="1"/>
  <c r="L224" i="1"/>
  <c r="Q224" i="1" s="1"/>
  <c r="AC226" i="1"/>
  <c r="W243" i="1"/>
  <c r="W248" i="1"/>
  <c r="C25" i="315"/>
  <c r="AE250" i="1"/>
  <c r="C12" i="332"/>
  <c r="L267" i="1"/>
  <c r="Q267" i="1" s="1"/>
  <c r="AI267" i="1"/>
  <c r="C20" i="334"/>
  <c r="W269" i="1"/>
  <c r="AC269" i="1"/>
  <c r="C25" i="345"/>
  <c r="AE280" i="1"/>
  <c r="C20" i="347"/>
  <c r="W282" i="1"/>
  <c r="AC282" i="1"/>
  <c r="W289" i="1"/>
  <c r="C29" i="360"/>
  <c r="AC295" i="1"/>
  <c r="C12" i="361"/>
  <c r="L296" i="1"/>
  <c r="Q296" i="1" s="1"/>
  <c r="C20" i="362"/>
  <c r="W297" i="1"/>
  <c r="AC297" i="1"/>
  <c r="W318" i="1"/>
  <c r="C12" i="389"/>
  <c r="L324" i="1"/>
  <c r="Q324" i="1" s="1"/>
  <c r="C12" i="394"/>
  <c r="L329" i="1"/>
  <c r="Q329" i="1" s="1"/>
  <c r="B6" i="394"/>
  <c r="AG330" i="1"/>
  <c r="C29" i="403"/>
  <c r="AC338" i="1"/>
  <c r="C12" i="404"/>
  <c r="L339" i="1"/>
  <c r="Q339" i="1" s="1"/>
  <c r="B7" i="404"/>
  <c r="AH340" i="1"/>
  <c r="C20" i="405"/>
  <c r="W340" i="1"/>
  <c r="C34" i="423"/>
  <c r="AF358" i="1"/>
  <c r="C29" i="426"/>
  <c r="AC361" i="1"/>
  <c r="C21" i="437"/>
  <c r="W372" i="1"/>
  <c r="C20" i="456"/>
  <c r="W391" i="1"/>
  <c r="C34" i="456"/>
  <c r="AF391" i="1"/>
  <c r="C22" i="459"/>
  <c r="W394" i="1"/>
  <c r="C29" i="462"/>
  <c r="AC397" i="1"/>
  <c r="C29" i="478"/>
  <c r="AC413" i="1"/>
  <c r="C31" i="481"/>
  <c r="AC416" i="1"/>
  <c r="C20" i="496"/>
  <c r="W431" i="1"/>
  <c r="C34" i="496"/>
  <c r="AF431" i="1"/>
  <c r="B7" i="499"/>
  <c r="AH435" i="1"/>
  <c r="O122" i="3"/>
  <c r="P122" i="3" s="1"/>
  <c r="P121" i="3"/>
  <c r="O296" i="3"/>
  <c r="P296" i="3" s="1"/>
  <c r="P295" i="3"/>
  <c r="O329" i="3"/>
  <c r="P328" i="3"/>
  <c r="AG130" i="1"/>
  <c r="O162" i="1"/>
  <c r="AI162" i="1"/>
  <c r="C20" i="260"/>
  <c r="W195" i="1"/>
  <c r="C20" i="262"/>
  <c r="W197" i="1"/>
  <c r="C12" i="272"/>
  <c r="L207" i="1"/>
  <c r="Q207" i="1" s="1"/>
  <c r="C20" i="276"/>
  <c r="W211" i="1"/>
  <c r="C29" i="282"/>
  <c r="AC217" i="1"/>
  <c r="C12" i="286"/>
  <c r="L221" i="1"/>
  <c r="Q221" i="1" s="1"/>
  <c r="C20" i="290"/>
  <c r="W225" i="1"/>
  <c r="C12" i="306"/>
  <c r="L241" i="1"/>
  <c r="Q241" i="1" s="1"/>
  <c r="B6" i="306"/>
  <c r="AG242" i="1"/>
  <c r="C29" i="314"/>
  <c r="AC249" i="1"/>
  <c r="B6" i="331"/>
  <c r="AG267" i="1"/>
  <c r="C29" i="342"/>
  <c r="AC277" i="1"/>
  <c r="C29" i="344"/>
  <c r="AC279" i="1"/>
  <c r="C29" i="355"/>
  <c r="AC290" i="1"/>
  <c r="C20" i="376"/>
  <c r="W311" i="1"/>
  <c r="B7" i="380"/>
  <c r="AH316" i="1"/>
  <c r="B7" i="381" s="1"/>
  <c r="B6" i="388"/>
  <c r="AG324" i="1"/>
  <c r="C29" i="398"/>
  <c r="AC333" i="1"/>
  <c r="C29" i="412"/>
  <c r="AC347" i="1"/>
  <c r="B7" i="419"/>
  <c r="AH355" i="1"/>
  <c r="B6" i="426"/>
  <c r="AG362" i="1"/>
  <c r="C13" i="437"/>
  <c r="L372" i="1"/>
  <c r="Q372" i="1" s="1"/>
  <c r="C29" i="442"/>
  <c r="AC377" i="1"/>
  <c r="C24" i="476"/>
  <c r="W411" i="1"/>
  <c r="C29" i="479"/>
  <c r="AC414" i="1"/>
  <c r="C34" i="485"/>
  <c r="AF420" i="1"/>
  <c r="B6" i="500"/>
  <c r="AG436" i="1"/>
  <c r="B6" i="501" s="1"/>
  <c r="C29" i="501"/>
  <c r="AC436" i="1"/>
  <c r="O249" i="3"/>
  <c r="P248" i="3"/>
  <c r="O323" i="3"/>
  <c r="P323" i="3" s="1"/>
  <c r="P322" i="3"/>
  <c r="O369" i="3"/>
  <c r="P368" i="3"/>
  <c r="C29" i="270"/>
  <c r="AC205" i="1"/>
  <c r="C12" i="274"/>
  <c r="L209" i="1"/>
  <c r="Q209" i="1" s="1"/>
  <c r="B7" i="290"/>
  <c r="AH226" i="1"/>
  <c r="B7" i="291" s="1"/>
  <c r="B5" i="295"/>
  <c r="AI231" i="1"/>
  <c r="C29" i="297"/>
  <c r="AC232" i="1"/>
  <c r="C20" i="302"/>
  <c r="W237" i="1"/>
  <c r="C29" i="317"/>
  <c r="AC252" i="1"/>
  <c r="C12" i="318"/>
  <c r="L253" i="1"/>
  <c r="Q253" i="1" s="1"/>
  <c r="C12" i="322"/>
  <c r="L257" i="1"/>
  <c r="Q257" i="1" s="1"/>
  <c r="B6" i="322"/>
  <c r="AG258" i="1"/>
  <c r="C12" i="336"/>
  <c r="L271" i="1"/>
  <c r="Q271" i="1" s="1"/>
  <c r="B6" i="336"/>
  <c r="AG272" i="1"/>
  <c r="C29" i="357"/>
  <c r="AC292" i="1"/>
  <c r="C12" i="360"/>
  <c r="L295" i="1"/>
  <c r="Q295" i="1" s="1"/>
  <c r="C12" i="375"/>
  <c r="L310" i="1"/>
  <c r="Q310" i="1" s="1"/>
  <c r="B7" i="376"/>
  <c r="AH312" i="1"/>
  <c r="C29" i="384"/>
  <c r="AC319" i="1"/>
  <c r="C12" i="393"/>
  <c r="L328" i="1"/>
  <c r="Q328" i="1" s="1"/>
  <c r="C20" i="395"/>
  <c r="W330" i="1"/>
  <c r="C29" i="400"/>
  <c r="AC335" i="1"/>
  <c r="C12" i="403"/>
  <c r="L338" i="1"/>
  <c r="Q338" i="1" s="1"/>
  <c r="C20" i="409"/>
  <c r="W344" i="1"/>
  <c r="C29" i="414"/>
  <c r="AC349" i="1"/>
  <c r="C12" i="417"/>
  <c r="L352" i="1"/>
  <c r="Q352" i="1" s="1"/>
  <c r="C12" i="421"/>
  <c r="L356" i="1"/>
  <c r="Q356" i="1" s="1"/>
  <c r="C29" i="424"/>
  <c r="AC359" i="1"/>
  <c r="C12" i="431"/>
  <c r="L366" i="1"/>
  <c r="Q366" i="1" s="1"/>
  <c r="C25" i="436"/>
  <c r="AE371" i="1"/>
  <c r="C29" i="438"/>
  <c r="AC373" i="1"/>
  <c r="C21" i="445"/>
  <c r="W380" i="1"/>
  <c r="C20" i="468"/>
  <c r="W403" i="1"/>
  <c r="C34" i="468"/>
  <c r="AF403" i="1"/>
  <c r="C29" i="476"/>
  <c r="AC411" i="1"/>
  <c r="C21" i="485"/>
  <c r="W420" i="1"/>
  <c r="C25" i="491"/>
  <c r="AE426" i="1"/>
  <c r="C31" i="494"/>
  <c r="AC429" i="1"/>
  <c r="O72" i="3"/>
  <c r="P72" i="3" s="1"/>
  <c r="P71" i="3"/>
  <c r="P224" i="3"/>
  <c r="O225" i="3"/>
  <c r="P225" i="3" s="1"/>
  <c r="P340" i="3"/>
  <c r="O341" i="3"/>
  <c r="P341" i="3" s="1"/>
  <c r="C29" i="281"/>
  <c r="AC216" i="1"/>
  <c r="C20" i="287"/>
  <c r="W222" i="1"/>
  <c r="C29" i="299"/>
  <c r="AC234" i="1"/>
  <c r="C20" i="303"/>
  <c r="W238" i="1"/>
  <c r="C29" i="311"/>
  <c r="AC246" i="1"/>
  <c r="B7" i="320"/>
  <c r="AH256" i="1"/>
  <c r="B7" i="321" s="1"/>
  <c r="C20" i="320"/>
  <c r="W255" i="1"/>
  <c r="C29" i="325"/>
  <c r="AC260" i="1"/>
  <c r="C29" i="327"/>
  <c r="AC262" i="1"/>
  <c r="C20" i="332"/>
  <c r="W267" i="1"/>
  <c r="C12" i="350"/>
  <c r="L285" i="1"/>
  <c r="Q285" i="1" s="1"/>
  <c r="C34" i="351"/>
  <c r="AF286" i="1"/>
  <c r="C20" i="352"/>
  <c r="W287" i="1"/>
  <c r="C20" i="361"/>
  <c r="W296" i="1"/>
  <c r="C12" i="365"/>
  <c r="L300" i="1"/>
  <c r="Q300" i="1" s="1"/>
  <c r="B6" i="365"/>
  <c r="AG301" i="1"/>
  <c r="C29" i="368"/>
  <c r="AC303" i="1"/>
  <c r="C29" i="374"/>
  <c r="AC309" i="1"/>
  <c r="C20" i="377"/>
  <c r="W312" i="1"/>
  <c r="C20" i="389"/>
  <c r="W324" i="1"/>
  <c r="C20" i="404"/>
  <c r="W339" i="1"/>
  <c r="C12" i="408"/>
  <c r="L343" i="1"/>
  <c r="Q343" i="1" s="1"/>
  <c r="C12" i="416"/>
  <c r="L351" i="1"/>
  <c r="Q351" i="1" s="1"/>
  <c r="C29" i="416"/>
  <c r="AC351" i="1"/>
  <c r="C12" i="419"/>
  <c r="L354" i="1"/>
  <c r="Q354" i="1" s="1"/>
  <c r="L359" i="1"/>
  <c r="Q359" i="1" s="1"/>
  <c r="C23" i="426"/>
  <c r="W361" i="1"/>
  <c r="AH362" i="1"/>
  <c r="C12" i="430"/>
  <c r="L365" i="1"/>
  <c r="Q365" i="1" s="1"/>
  <c r="C29" i="436"/>
  <c r="AC371" i="1"/>
  <c r="L373" i="1"/>
  <c r="Q373" i="1" s="1"/>
  <c r="C20" i="443"/>
  <c r="W378" i="1"/>
  <c r="AC378" i="1"/>
  <c r="C20" i="444"/>
  <c r="W379" i="1"/>
  <c r="AC379" i="1"/>
  <c r="C21" i="446"/>
  <c r="W381" i="1"/>
  <c r="C20" i="449"/>
  <c r="W384" i="1"/>
  <c r="C30" i="453"/>
  <c r="AC388" i="1"/>
  <c r="C29" i="474"/>
  <c r="AC409" i="1"/>
  <c r="C15" i="475"/>
  <c r="L410" i="1"/>
  <c r="Q410" i="1" s="1"/>
  <c r="C29" i="491"/>
  <c r="AC426" i="1"/>
  <c r="B7" i="493"/>
  <c r="AH429" i="1"/>
  <c r="C20" i="497"/>
  <c r="W432" i="1"/>
  <c r="C34" i="497"/>
  <c r="AF432" i="1"/>
  <c r="C29" i="421"/>
  <c r="AC356" i="1"/>
  <c r="C20" i="427"/>
  <c r="W362" i="1"/>
  <c r="C12" i="444"/>
  <c r="L379" i="1"/>
  <c r="Q379" i="1" s="1"/>
  <c r="C12" i="449"/>
  <c r="L384" i="1"/>
  <c r="Q384" i="1" s="1"/>
  <c r="B4" i="451"/>
  <c r="O387" i="1"/>
  <c r="B7" i="456"/>
  <c r="AH392" i="1"/>
  <c r="C29" i="464"/>
  <c r="AC399" i="1"/>
  <c r="B6" i="473"/>
  <c r="AG409" i="1"/>
  <c r="B6" i="474" s="1"/>
  <c r="B6" i="475"/>
  <c r="AG411" i="1"/>
  <c r="AH422" i="1"/>
  <c r="C20" i="495"/>
  <c r="W430" i="1"/>
  <c r="B7" i="497"/>
  <c r="AH433" i="1"/>
  <c r="B7" i="498" s="1"/>
  <c r="O352" i="3"/>
  <c r="P351" i="3"/>
  <c r="C12" i="445"/>
  <c r="L380" i="1"/>
  <c r="Q380" i="1" s="1"/>
  <c r="B6" i="450"/>
  <c r="AG386" i="1"/>
  <c r="B6" i="451" s="1"/>
  <c r="C20" i="452"/>
  <c r="W387" i="1"/>
  <c r="B6" i="459"/>
  <c r="AG395" i="1"/>
  <c r="B4" i="465"/>
  <c r="O401" i="1"/>
  <c r="C20" i="467"/>
  <c r="W402" i="1"/>
  <c r="B7" i="475"/>
  <c r="AH411" i="1"/>
  <c r="C20" i="483"/>
  <c r="W418" i="1"/>
  <c r="O426" i="1"/>
  <c r="C20" i="492"/>
  <c r="W427" i="1"/>
  <c r="P67" i="3"/>
  <c r="O86" i="3"/>
  <c r="P86" i="3" s="1"/>
  <c r="P85" i="3"/>
  <c r="P161" i="3"/>
  <c r="P197" i="3"/>
  <c r="O273" i="3"/>
  <c r="P273" i="3" s="1"/>
  <c r="P272" i="3"/>
  <c r="O379" i="3"/>
  <c r="P379" i="3" s="1"/>
  <c r="P378" i="3"/>
  <c r="O390" i="3"/>
  <c r="P389" i="3"/>
  <c r="AG284" i="1"/>
  <c r="AG312" i="1"/>
  <c r="AG327" i="1"/>
  <c r="O344" i="1"/>
  <c r="AI344" i="1"/>
  <c r="AC369" i="1"/>
  <c r="L374" i="1"/>
  <c r="Q374" i="1" s="1"/>
  <c r="C20" i="442"/>
  <c r="W377" i="1"/>
  <c r="C29" i="448"/>
  <c r="AC383" i="1"/>
  <c r="C29" i="449"/>
  <c r="AC384" i="1"/>
  <c r="B7" i="450"/>
  <c r="AH386" i="1"/>
  <c r="B7" i="451" s="1"/>
  <c r="B6" i="452"/>
  <c r="AG388" i="1"/>
  <c r="B7" i="459"/>
  <c r="AH395" i="1"/>
  <c r="C20" i="466"/>
  <c r="W401" i="1"/>
  <c r="AC401" i="1"/>
  <c r="C29" i="472"/>
  <c r="AC407" i="1"/>
  <c r="W410" i="1"/>
  <c r="AI411" i="1"/>
  <c r="C20" i="478"/>
  <c r="W413" i="1"/>
  <c r="W421" i="1"/>
  <c r="C29" i="487"/>
  <c r="AC422" i="1"/>
  <c r="B7" i="489"/>
  <c r="AH425" i="1"/>
  <c r="C20" i="493"/>
  <c r="W428" i="1"/>
  <c r="C20" i="494"/>
  <c r="W429" i="1"/>
  <c r="O15" i="3"/>
  <c r="P14" i="3"/>
  <c r="O36" i="3"/>
  <c r="P35" i="3"/>
  <c r="O95" i="3"/>
  <c r="P95" i="3" s="1"/>
  <c r="P94" i="3"/>
  <c r="O246" i="3"/>
  <c r="P245" i="3"/>
  <c r="P271" i="3"/>
  <c r="O286" i="3"/>
  <c r="P285" i="3"/>
  <c r="P388" i="3"/>
  <c r="AG223" i="1"/>
  <c r="AG253" i="1"/>
  <c r="O256" i="1"/>
  <c r="AI256" i="1"/>
  <c r="AG297" i="1"/>
  <c r="AG340" i="1"/>
  <c r="B6" i="415"/>
  <c r="AG351" i="1"/>
  <c r="L370" i="1"/>
  <c r="Q370" i="1" s="1"/>
  <c r="C29" i="439"/>
  <c r="AC374" i="1"/>
  <c r="C29" i="441"/>
  <c r="AC376" i="1"/>
  <c r="C20" i="451"/>
  <c r="W386" i="1"/>
  <c r="AI386" i="1"/>
  <c r="B7" i="452"/>
  <c r="AH388" i="1"/>
  <c r="C20" i="453"/>
  <c r="W388" i="1"/>
  <c r="C12" i="455"/>
  <c r="L390" i="1"/>
  <c r="Q390" i="1" s="1"/>
  <c r="C29" i="458"/>
  <c r="AC393" i="1"/>
  <c r="C13" i="459"/>
  <c r="L394" i="1"/>
  <c r="Q394" i="1" s="1"/>
  <c r="C20" i="482"/>
  <c r="W417" i="1"/>
  <c r="C34" i="482"/>
  <c r="AF417" i="1"/>
  <c r="B5" i="489"/>
  <c r="AI425" i="1"/>
  <c r="AG426" i="1"/>
  <c r="C33" i="499"/>
  <c r="AC434" i="1"/>
  <c r="C34" i="500"/>
  <c r="AF435" i="1"/>
  <c r="O46" i="3"/>
  <c r="P46" i="3" s="1"/>
  <c r="P45" i="3"/>
  <c r="P68" i="3"/>
  <c r="O132" i="3"/>
  <c r="P131" i="3"/>
  <c r="O150" i="3"/>
  <c r="P149" i="3"/>
  <c r="O263" i="3"/>
  <c r="P263" i="3" s="1"/>
  <c r="P262" i="3"/>
  <c r="O269" i="3"/>
  <c r="P269" i="3" s="1"/>
  <c r="P268" i="3"/>
  <c r="O326" i="3"/>
  <c r="P326" i="3" s="1"/>
  <c r="P325" i="3"/>
  <c r="O366" i="3"/>
  <c r="P365" i="3"/>
  <c r="L235" i="1"/>
  <c r="Q235" i="1" s="1"/>
  <c r="L236" i="1"/>
  <c r="Q236" i="1" s="1"/>
  <c r="L250" i="1"/>
  <c r="Q250" i="1" s="1"/>
  <c r="L265" i="1"/>
  <c r="Q265" i="1" s="1"/>
  <c r="L266" i="1"/>
  <c r="Q266" i="1" s="1"/>
  <c r="L280" i="1"/>
  <c r="Q280" i="1" s="1"/>
  <c r="L294" i="1"/>
  <c r="Q294" i="1" s="1"/>
  <c r="L307" i="1"/>
  <c r="Q307" i="1" s="1"/>
  <c r="L308" i="1"/>
  <c r="Q308" i="1" s="1"/>
  <c r="L322" i="1"/>
  <c r="Q322" i="1" s="1"/>
  <c r="L323" i="1"/>
  <c r="Q323" i="1" s="1"/>
  <c r="L337" i="1"/>
  <c r="Q337" i="1" s="1"/>
  <c r="L350" i="1"/>
  <c r="Q350" i="1" s="1"/>
  <c r="C20" i="416"/>
  <c r="W351" i="1"/>
  <c r="C12" i="418"/>
  <c r="L353" i="1"/>
  <c r="Q353" i="1" s="1"/>
  <c r="W355" i="1"/>
  <c r="C12" i="428"/>
  <c r="L363" i="1"/>
  <c r="Q363" i="1" s="1"/>
  <c r="C20" i="429"/>
  <c r="W364" i="1"/>
  <c r="C25" i="450"/>
  <c r="AE385" i="1"/>
  <c r="C25" i="461"/>
  <c r="AE396" i="1"/>
  <c r="B6" i="463"/>
  <c r="AG399" i="1"/>
  <c r="C20" i="465"/>
  <c r="W400" i="1"/>
  <c r="AC400" i="1"/>
  <c r="B7" i="467"/>
  <c r="AH403" i="1"/>
  <c r="B7" i="479"/>
  <c r="AH415" i="1"/>
  <c r="C14" i="487"/>
  <c r="L422" i="1"/>
  <c r="Q422" i="1" s="1"/>
  <c r="C29" i="488"/>
  <c r="AC423" i="1"/>
  <c r="C33" i="498"/>
  <c r="AC433" i="1"/>
  <c r="C21" i="500"/>
  <c r="W435" i="1"/>
  <c r="O33" i="3"/>
  <c r="P33" i="3" s="1"/>
  <c r="P32" i="3"/>
  <c r="O53" i="3"/>
  <c r="P52" i="3"/>
  <c r="P64" i="3"/>
  <c r="O65" i="3"/>
  <c r="P65" i="3" s="1"/>
  <c r="P194" i="3"/>
  <c r="O195" i="3"/>
  <c r="P195" i="3" s="1"/>
  <c r="O205" i="3"/>
  <c r="P205" i="3" s="1"/>
  <c r="P204" i="3"/>
  <c r="O386" i="3"/>
  <c r="P385" i="3"/>
  <c r="L360" i="1"/>
  <c r="Q360" i="1" s="1"/>
  <c r="L361" i="1"/>
  <c r="Q361" i="1" s="1"/>
  <c r="L375" i="1"/>
  <c r="Q375" i="1" s="1"/>
  <c r="W383" i="1"/>
  <c r="C12" i="454"/>
  <c r="L389" i="1"/>
  <c r="Q389" i="1" s="1"/>
  <c r="L392" i="1"/>
  <c r="Q392" i="1" s="1"/>
  <c r="W393" i="1"/>
  <c r="C29" i="460"/>
  <c r="AC395" i="1"/>
  <c r="C25" i="462"/>
  <c r="AE397" i="1"/>
  <c r="L404" i="1"/>
  <c r="Q404" i="1" s="1"/>
  <c r="W409" i="1"/>
  <c r="C12" i="480"/>
  <c r="L415" i="1"/>
  <c r="Q415" i="1" s="1"/>
  <c r="C12" i="481"/>
  <c r="L416" i="1"/>
  <c r="Q416" i="1" s="1"/>
  <c r="C20" i="498"/>
  <c r="W433" i="1"/>
  <c r="C20" i="499"/>
  <c r="W434" i="1"/>
  <c r="L436" i="1"/>
  <c r="Q436" i="1" s="1"/>
  <c r="O166" i="3"/>
  <c r="P165" i="3"/>
  <c r="O190" i="3"/>
  <c r="P189" i="3"/>
  <c r="O203" i="3"/>
  <c r="P203" i="3" s="1"/>
  <c r="P202" i="3"/>
  <c r="O256" i="3"/>
  <c r="P256" i="3" s="1"/>
  <c r="P255" i="3"/>
  <c r="O333" i="3"/>
  <c r="P332" i="3"/>
  <c r="O346" i="3"/>
  <c r="P346" i="3" s="1"/>
  <c r="P345" i="3"/>
  <c r="O371" i="1"/>
  <c r="AI371" i="1"/>
  <c r="C29" i="450"/>
  <c r="AC385" i="1"/>
  <c r="C12" i="451"/>
  <c r="L386" i="1"/>
  <c r="Q386" i="1" s="1"/>
  <c r="C29" i="459"/>
  <c r="AC394" i="1"/>
  <c r="C25" i="463"/>
  <c r="AE398" i="1"/>
  <c r="C12" i="464"/>
  <c r="L399" i="1"/>
  <c r="Q399" i="1" s="1"/>
  <c r="C29" i="475"/>
  <c r="AC410" i="1"/>
  <c r="C25" i="477"/>
  <c r="AE412" i="1"/>
  <c r="C12" i="478"/>
  <c r="L413" i="1"/>
  <c r="Q413" i="1" s="1"/>
  <c r="C20" i="479"/>
  <c r="W414" i="1"/>
  <c r="C20" i="481"/>
  <c r="W416" i="1"/>
  <c r="C29" i="492"/>
  <c r="AC427" i="1"/>
  <c r="C12" i="496"/>
  <c r="L431" i="1"/>
  <c r="Q431" i="1" s="1"/>
  <c r="C12" i="497"/>
  <c r="L432" i="1"/>
  <c r="Q432" i="1" s="1"/>
  <c r="O100" i="3"/>
  <c r="P99" i="3"/>
  <c r="O136" i="3"/>
  <c r="P135" i="3"/>
  <c r="O146" i="3"/>
  <c r="P145" i="3"/>
  <c r="O183" i="3"/>
  <c r="P183" i="3" s="1"/>
  <c r="P182" i="3"/>
  <c r="O350" i="3"/>
  <c r="P350" i="3" s="1"/>
  <c r="P349" i="3"/>
  <c r="AG366" i="1"/>
  <c r="C12" i="453"/>
  <c r="L388" i="1"/>
  <c r="Q388" i="1" s="1"/>
  <c r="C20" i="454"/>
  <c r="W389" i="1"/>
  <c r="C29" i="463"/>
  <c r="AC398" i="1"/>
  <c r="C12" i="465"/>
  <c r="L400" i="1"/>
  <c r="Q400" i="1" s="1"/>
  <c r="C12" i="466"/>
  <c r="L401" i="1"/>
  <c r="Q401" i="1" s="1"/>
  <c r="C12" i="467"/>
  <c r="L402" i="1"/>
  <c r="Q402" i="1" s="1"/>
  <c r="C12" i="468"/>
  <c r="L403" i="1"/>
  <c r="Q403" i="1" s="1"/>
  <c r="C29" i="473"/>
  <c r="AC408" i="1"/>
  <c r="C29" i="477"/>
  <c r="AC412" i="1"/>
  <c r="C20" i="480"/>
  <c r="W415" i="1"/>
  <c r="B7" i="483"/>
  <c r="AH419" i="1"/>
  <c r="C12" i="494"/>
  <c r="L429" i="1"/>
  <c r="Q429" i="1" s="1"/>
  <c r="C12" i="495"/>
  <c r="L430" i="1"/>
  <c r="Q430" i="1" s="1"/>
  <c r="P24" i="3"/>
  <c r="O39" i="3"/>
  <c r="P38" i="3"/>
  <c r="P98" i="3"/>
  <c r="P181" i="3"/>
  <c r="P208" i="3"/>
  <c r="O280" i="3"/>
  <c r="P279" i="3"/>
  <c r="P291" i="3"/>
  <c r="O302" i="3"/>
  <c r="P302" i="3" s="1"/>
  <c r="P301" i="3"/>
  <c r="O336" i="3"/>
  <c r="P335" i="3"/>
  <c r="P348" i="3"/>
  <c r="O426" i="3"/>
  <c r="P426" i="3" s="1"/>
  <c r="P425" i="3"/>
  <c r="C12" i="479"/>
  <c r="L414" i="1"/>
  <c r="Q414" i="1" s="1"/>
  <c r="C25" i="490"/>
  <c r="AE425" i="1"/>
  <c r="C29" i="493"/>
  <c r="AC428" i="1"/>
  <c r="O50" i="3"/>
  <c r="P50" i="3" s="1"/>
  <c r="P49" i="3"/>
  <c r="O80" i="3"/>
  <c r="P79" i="3"/>
  <c r="O126" i="3"/>
  <c r="P125" i="3"/>
  <c r="O156" i="3"/>
  <c r="P155" i="3"/>
  <c r="O233" i="3"/>
  <c r="P232" i="3"/>
  <c r="O266" i="3"/>
  <c r="P266" i="3" s="1"/>
  <c r="P265" i="3"/>
  <c r="O316" i="3"/>
  <c r="P316" i="3" s="1"/>
  <c r="P315" i="3"/>
  <c r="O406" i="3"/>
  <c r="P406" i="3" s="1"/>
  <c r="P405" i="3"/>
  <c r="O106" i="3"/>
  <c r="P106" i="3" s="1"/>
  <c r="P105" i="3"/>
  <c r="O213" i="3"/>
  <c r="P213" i="3" s="1"/>
  <c r="P212" i="3"/>
  <c r="O243" i="3"/>
  <c r="P243" i="3" s="1"/>
  <c r="P242" i="3"/>
  <c r="O363" i="3"/>
  <c r="P362" i="3"/>
  <c r="O396" i="3"/>
  <c r="P395" i="3"/>
  <c r="AG404" i="1"/>
  <c r="AG419" i="1"/>
  <c r="AG433" i="1"/>
  <c r="B6" i="498" s="1"/>
  <c r="P89" i="3"/>
  <c r="P139" i="3"/>
  <c r="P159" i="3"/>
  <c r="P169" i="3"/>
  <c r="P199" i="3"/>
  <c r="P219" i="3"/>
  <c r="P229" i="3"/>
  <c r="P289" i="3"/>
  <c r="P339" i="3"/>
  <c r="P359" i="3"/>
  <c r="P399" i="3"/>
  <c r="P409" i="3"/>
  <c r="P429" i="3"/>
  <c r="AG415" i="1"/>
  <c r="AG429" i="1"/>
  <c r="L426" i="1"/>
  <c r="Q426" i="1" s="1"/>
  <c r="AH302" i="1" l="1"/>
  <c r="AH208" i="1"/>
  <c r="AH229" i="1"/>
  <c r="B7" i="294" s="1"/>
  <c r="AH142" i="1"/>
  <c r="AH89" i="1"/>
  <c r="B7" i="154" s="1"/>
  <c r="M4" i="1"/>
  <c r="C16" i="69" s="1"/>
  <c r="B7" i="311"/>
  <c r="AH247" i="1"/>
  <c r="B7" i="312" s="1"/>
  <c r="AH164" i="1"/>
  <c r="B7" i="229" s="1"/>
  <c r="B7" i="265"/>
  <c r="AH201" i="1"/>
  <c r="B7" i="266" s="1"/>
  <c r="AH352" i="1"/>
  <c r="B7" i="417" s="1"/>
  <c r="AH22" i="1"/>
  <c r="AH23" i="1" s="1"/>
  <c r="B7" i="88" s="1"/>
  <c r="AH120" i="1"/>
  <c r="B7" i="185" s="1"/>
  <c r="B7" i="251"/>
  <c r="AH187" i="1"/>
  <c r="B6" i="484"/>
  <c r="AG420" i="1"/>
  <c r="B6" i="485" s="1"/>
  <c r="C25" i="332"/>
  <c r="AE267" i="1"/>
  <c r="C25" i="433"/>
  <c r="AE368" i="1"/>
  <c r="C25" i="219"/>
  <c r="AE154" i="1"/>
  <c r="B6" i="86"/>
  <c r="AG22" i="1"/>
  <c r="C25" i="368"/>
  <c r="AE303" i="1"/>
  <c r="C25" i="306"/>
  <c r="AE241" i="1"/>
  <c r="C25" i="157"/>
  <c r="AE92" i="1"/>
  <c r="C34" i="224"/>
  <c r="AF159" i="1"/>
  <c r="C34" i="92"/>
  <c r="AF27" i="1"/>
  <c r="C34" i="168"/>
  <c r="AF103" i="1"/>
  <c r="B5" i="141"/>
  <c r="AI77" i="1"/>
  <c r="C25" i="464"/>
  <c r="AE399" i="1"/>
  <c r="B7" i="273"/>
  <c r="AH209" i="1"/>
  <c r="B7" i="274" s="1"/>
  <c r="C34" i="216"/>
  <c r="AF151" i="1"/>
  <c r="C34" i="377"/>
  <c r="AF312" i="1"/>
  <c r="C34" i="354"/>
  <c r="AF289" i="1"/>
  <c r="C25" i="293"/>
  <c r="AE228" i="1"/>
  <c r="C34" i="102"/>
  <c r="AF37" i="1"/>
  <c r="C25" i="424"/>
  <c r="AE359" i="1"/>
  <c r="C25" i="382"/>
  <c r="AE317" i="1"/>
  <c r="C34" i="335"/>
  <c r="AF270" i="1"/>
  <c r="C34" i="76"/>
  <c r="AF11" i="1"/>
  <c r="C25" i="158"/>
  <c r="AE93" i="1"/>
  <c r="B7" i="142"/>
  <c r="AH78" i="1"/>
  <c r="C34" i="130"/>
  <c r="AF65" i="1"/>
  <c r="B6" i="142"/>
  <c r="AG78" i="1"/>
  <c r="C25" i="71"/>
  <c r="AE6" i="1"/>
  <c r="B6" i="469"/>
  <c r="AG405" i="1"/>
  <c r="B6" i="470" s="1"/>
  <c r="P233" i="3"/>
  <c r="O234" i="3"/>
  <c r="P234" i="3" s="1"/>
  <c r="C34" i="473"/>
  <c r="AF408" i="1"/>
  <c r="C34" i="463"/>
  <c r="AF398" i="1"/>
  <c r="C25" i="498"/>
  <c r="AE433" i="1"/>
  <c r="C34" i="460"/>
  <c r="AF395" i="1"/>
  <c r="B6" i="464"/>
  <c r="AG400" i="1"/>
  <c r="C25" i="420"/>
  <c r="AE355" i="1"/>
  <c r="B5" i="476"/>
  <c r="AI412" i="1"/>
  <c r="C34" i="434"/>
  <c r="AF369" i="1"/>
  <c r="B7" i="476"/>
  <c r="AH412" i="1"/>
  <c r="B7" i="494"/>
  <c r="AH430" i="1"/>
  <c r="C25" i="449"/>
  <c r="AE384" i="1"/>
  <c r="C34" i="494"/>
  <c r="AF429" i="1"/>
  <c r="C25" i="468"/>
  <c r="AE403" i="1"/>
  <c r="C34" i="424"/>
  <c r="AF359" i="1"/>
  <c r="B7" i="377"/>
  <c r="AH313" i="1"/>
  <c r="C25" i="302"/>
  <c r="AE237" i="1"/>
  <c r="C34" i="270"/>
  <c r="AF205" i="1"/>
  <c r="C34" i="501"/>
  <c r="AF436" i="1"/>
  <c r="C34" i="442"/>
  <c r="AF377" i="1"/>
  <c r="C34" i="398"/>
  <c r="AF333" i="1"/>
  <c r="C34" i="344"/>
  <c r="AF279" i="1"/>
  <c r="C25" i="459"/>
  <c r="AE394" i="1"/>
  <c r="B6" i="395"/>
  <c r="AG331" i="1"/>
  <c r="B6" i="396" s="1"/>
  <c r="C34" i="334"/>
  <c r="AF269" i="1"/>
  <c r="C34" i="291"/>
  <c r="AF226" i="1"/>
  <c r="C25" i="375"/>
  <c r="AE310" i="1"/>
  <c r="C34" i="346"/>
  <c r="AF281" i="1"/>
  <c r="C25" i="256"/>
  <c r="AE191" i="1"/>
  <c r="B7" i="436"/>
  <c r="AH372" i="1"/>
  <c r="B7" i="437" s="1"/>
  <c r="B6" i="374"/>
  <c r="AG310" i="1"/>
  <c r="B6" i="375" s="1"/>
  <c r="C25" i="286"/>
  <c r="AE221" i="1"/>
  <c r="C25" i="270"/>
  <c r="AE205" i="1"/>
  <c r="C25" i="238"/>
  <c r="AE173" i="1"/>
  <c r="C25" i="169"/>
  <c r="AE104" i="1"/>
  <c r="C34" i="81"/>
  <c r="AF16" i="1"/>
  <c r="C34" i="490"/>
  <c r="AF425" i="1"/>
  <c r="C34" i="420"/>
  <c r="AF355" i="1"/>
  <c r="C25" i="350"/>
  <c r="AE285" i="1"/>
  <c r="B5" i="202"/>
  <c r="AI138" i="1"/>
  <c r="C25" i="164"/>
  <c r="AE99" i="1"/>
  <c r="C34" i="129"/>
  <c r="AF64" i="1"/>
  <c r="O142" i="3"/>
  <c r="P142" i="3" s="1"/>
  <c r="P141" i="3"/>
  <c r="C25" i="237"/>
  <c r="AE172" i="1"/>
  <c r="O119" i="3"/>
  <c r="P118" i="3"/>
  <c r="B6" i="444"/>
  <c r="AG380" i="1"/>
  <c r="B6" i="445" s="1"/>
  <c r="C34" i="319"/>
  <c r="AF254" i="1"/>
  <c r="C25" i="304"/>
  <c r="AE239" i="1"/>
  <c r="B6" i="272"/>
  <c r="AG208" i="1"/>
  <c r="C25" i="221"/>
  <c r="AE156" i="1"/>
  <c r="C25" i="99"/>
  <c r="AE34" i="1"/>
  <c r="C25" i="400"/>
  <c r="AE335" i="1"/>
  <c r="C34" i="379"/>
  <c r="AF314" i="1"/>
  <c r="C25" i="328"/>
  <c r="AE263" i="1"/>
  <c r="C25" i="273"/>
  <c r="AE208" i="1"/>
  <c r="B7" i="212"/>
  <c r="AH148" i="1"/>
  <c r="B7" i="213" s="1"/>
  <c r="C34" i="447"/>
  <c r="AF382" i="1"/>
  <c r="C25" i="388"/>
  <c r="AE323" i="1"/>
  <c r="C25" i="246"/>
  <c r="AE181" i="1"/>
  <c r="C25" i="236"/>
  <c r="AE171" i="1"/>
  <c r="C25" i="326"/>
  <c r="AE261" i="1"/>
  <c r="C34" i="154"/>
  <c r="AF89" i="1"/>
  <c r="C34" i="99"/>
  <c r="AF34" i="1"/>
  <c r="C34" i="333"/>
  <c r="AF268" i="1"/>
  <c r="C34" i="235"/>
  <c r="AF170" i="1"/>
  <c r="C34" i="440"/>
  <c r="AF375" i="1"/>
  <c r="C34" i="84"/>
  <c r="AF19" i="1"/>
  <c r="C34" i="373"/>
  <c r="AF308" i="1"/>
  <c r="B7" i="306"/>
  <c r="AH242" i="1"/>
  <c r="C25" i="272"/>
  <c r="AE207" i="1"/>
  <c r="C34" i="181"/>
  <c r="AF116" i="1"/>
  <c r="B5" i="126"/>
  <c r="AI62" i="1"/>
  <c r="C25" i="91"/>
  <c r="AE26" i="1"/>
  <c r="B5" i="465"/>
  <c r="AI401" i="1"/>
  <c r="C34" i="247"/>
  <c r="AF182" i="1"/>
  <c r="C34" i="203"/>
  <c r="AF138" i="1"/>
  <c r="C25" i="267"/>
  <c r="AE202" i="1"/>
  <c r="C34" i="233"/>
  <c r="AF168" i="1"/>
  <c r="C25" i="200"/>
  <c r="AE135" i="1"/>
  <c r="C34" i="284"/>
  <c r="AF219" i="1"/>
  <c r="C34" i="221"/>
  <c r="AF156" i="1"/>
  <c r="C25" i="163"/>
  <c r="AE98" i="1"/>
  <c r="C25" i="102"/>
  <c r="AE37" i="1"/>
  <c r="C25" i="87"/>
  <c r="AE22" i="1"/>
  <c r="C25" i="271"/>
  <c r="AE206" i="1"/>
  <c r="C34" i="87"/>
  <c r="AF22" i="1"/>
  <c r="C34" i="146"/>
  <c r="AF81" i="1"/>
  <c r="B6" i="90"/>
  <c r="AG26" i="1"/>
  <c r="B7" i="115"/>
  <c r="AH51" i="1"/>
  <c r="C34" i="83"/>
  <c r="AF18" i="1"/>
  <c r="C34" i="118"/>
  <c r="AF53" i="1"/>
  <c r="C34" i="93"/>
  <c r="AF28" i="1"/>
  <c r="B7" i="82"/>
  <c r="AH18" i="1"/>
  <c r="B6" i="127"/>
  <c r="AG63" i="1"/>
  <c r="B6" i="128" s="1"/>
  <c r="C25" i="117"/>
  <c r="AE52" i="1"/>
  <c r="B7" i="103"/>
  <c r="AH39" i="1"/>
  <c r="B7" i="104" s="1"/>
  <c r="B7" i="78"/>
  <c r="AH14" i="1"/>
  <c r="C34" i="148"/>
  <c r="AF83" i="1"/>
  <c r="C34" i="110"/>
  <c r="AF45" i="1"/>
  <c r="C34" i="101"/>
  <c r="AF36" i="1"/>
  <c r="C34" i="375"/>
  <c r="AF310" i="1"/>
  <c r="C34" i="249"/>
  <c r="AF184" i="1"/>
  <c r="B7" i="336"/>
  <c r="AH272" i="1"/>
  <c r="C34" i="241"/>
  <c r="AF176" i="1"/>
  <c r="C34" i="428"/>
  <c r="AF363" i="1"/>
  <c r="B6" i="345"/>
  <c r="AG281" i="1"/>
  <c r="C25" i="193"/>
  <c r="AE128" i="1"/>
  <c r="C25" i="346"/>
  <c r="AE281" i="1"/>
  <c r="C34" i="250"/>
  <c r="AF185" i="1"/>
  <c r="C34" i="385"/>
  <c r="AF320" i="1"/>
  <c r="P396" i="3"/>
  <c r="O397" i="3"/>
  <c r="B7" i="453"/>
  <c r="AH389" i="1"/>
  <c r="C25" i="475"/>
  <c r="AE410" i="1"/>
  <c r="B6" i="494"/>
  <c r="AG430" i="1"/>
  <c r="P156" i="3"/>
  <c r="O157" i="3"/>
  <c r="C25" i="454"/>
  <c r="AE389" i="1"/>
  <c r="P146" i="3"/>
  <c r="O147" i="3"/>
  <c r="P147" i="3" s="1"/>
  <c r="C25" i="458"/>
  <c r="AE393" i="1"/>
  <c r="P53" i="3"/>
  <c r="O54" i="3"/>
  <c r="P54" i="3" s="1"/>
  <c r="P246" i="3"/>
  <c r="O247" i="3"/>
  <c r="P247" i="3" s="1"/>
  <c r="C34" i="472"/>
  <c r="AF407" i="1"/>
  <c r="B4" i="409"/>
  <c r="O345" i="1"/>
  <c r="C25" i="467"/>
  <c r="AE402" i="1"/>
  <c r="C34" i="491"/>
  <c r="AF426" i="1"/>
  <c r="C25" i="446"/>
  <c r="AE381" i="1"/>
  <c r="C25" i="445"/>
  <c r="AE380" i="1"/>
  <c r="C34" i="400"/>
  <c r="AF335" i="1"/>
  <c r="B6" i="323"/>
  <c r="AG259" i="1"/>
  <c r="C34" i="297"/>
  <c r="AF232" i="1"/>
  <c r="B6" i="389"/>
  <c r="AG325" i="1"/>
  <c r="B6" i="390" s="1"/>
  <c r="C34" i="342"/>
  <c r="AF277" i="1"/>
  <c r="C25" i="290"/>
  <c r="AE225" i="1"/>
  <c r="C25" i="262"/>
  <c r="AE197" i="1"/>
  <c r="C25" i="496"/>
  <c r="AE431" i="1"/>
  <c r="C25" i="405"/>
  <c r="AE340" i="1"/>
  <c r="C34" i="360"/>
  <c r="AF295" i="1"/>
  <c r="C25" i="470"/>
  <c r="AE405" i="1"/>
  <c r="C25" i="374"/>
  <c r="AE309" i="1"/>
  <c r="C25" i="364"/>
  <c r="AE299" i="1"/>
  <c r="B7" i="298"/>
  <c r="AH234" i="1"/>
  <c r="C25" i="210"/>
  <c r="AE145" i="1"/>
  <c r="C25" i="419"/>
  <c r="AE354" i="1"/>
  <c r="C34" i="394"/>
  <c r="AF329" i="1"/>
  <c r="B5" i="284"/>
  <c r="AI220" i="1"/>
  <c r="B7" i="223"/>
  <c r="AH159" i="1"/>
  <c r="C34" i="137"/>
  <c r="AF72" i="1"/>
  <c r="C34" i="451"/>
  <c r="AF386" i="1"/>
  <c r="C25" i="372"/>
  <c r="AE307" i="1"/>
  <c r="B7" i="192"/>
  <c r="AH128" i="1"/>
  <c r="B7" i="193" s="1"/>
  <c r="C25" i="160"/>
  <c r="AE95" i="1"/>
  <c r="C25" i="73"/>
  <c r="AE8" i="1"/>
  <c r="B6" i="237"/>
  <c r="AG173" i="1"/>
  <c r="B6" i="238" s="1"/>
  <c r="B4" i="359"/>
  <c r="O295" i="1"/>
  <c r="C34" i="328"/>
  <c r="AF263" i="1"/>
  <c r="C34" i="303"/>
  <c r="AF238" i="1"/>
  <c r="C25" i="244"/>
  <c r="AE179" i="1"/>
  <c r="C25" i="187"/>
  <c r="AE122" i="1"/>
  <c r="C34" i="408"/>
  <c r="AF343" i="1"/>
  <c r="B7" i="392"/>
  <c r="AH328" i="1"/>
  <c r="B7" i="393" s="1"/>
  <c r="C34" i="315"/>
  <c r="AF250" i="1"/>
  <c r="C25" i="305"/>
  <c r="AE240" i="1"/>
  <c r="C34" i="262"/>
  <c r="AF197" i="1"/>
  <c r="C25" i="240"/>
  <c r="AE175" i="1"/>
  <c r="B6" i="439"/>
  <c r="AG375" i="1"/>
  <c r="C25" i="378"/>
  <c r="AE313" i="1"/>
  <c r="C25" i="278"/>
  <c r="AE213" i="1"/>
  <c r="B6" i="231"/>
  <c r="AG167" i="1"/>
  <c r="C25" i="348"/>
  <c r="AE283" i="1"/>
  <c r="C25" i="168"/>
  <c r="AE103" i="1"/>
  <c r="C25" i="97"/>
  <c r="AE32" i="1"/>
  <c r="C34" i="264"/>
  <c r="AF199" i="1"/>
  <c r="B4" i="215"/>
  <c r="O151" i="1"/>
  <c r="C34" i="422"/>
  <c r="AF357" i="1"/>
  <c r="B7" i="370"/>
  <c r="AH306" i="1"/>
  <c r="C25" i="185"/>
  <c r="AE120" i="1"/>
  <c r="C34" i="173"/>
  <c r="AF108" i="1"/>
  <c r="B6" i="146"/>
  <c r="AG82" i="1"/>
  <c r="B6" i="147" s="1"/>
  <c r="B6" i="116"/>
  <c r="AG52" i="1"/>
  <c r="B6" i="117" s="1"/>
  <c r="C25" i="69"/>
  <c r="AE4" i="1"/>
  <c r="C25" i="402"/>
  <c r="AE337" i="1"/>
  <c r="B6" i="370"/>
  <c r="AG306" i="1"/>
  <c r="C25" i="295"/>
  <c r="AE230" i="1"/>
  <c r="C34" i="192"/>
  <c r="AF127" i="1"/>
  <c r="C34" i="170"/>
  <c r="AF105" i="1"/>
  <c r="C25" i="123"/>
  <c r="AE58" i="1"/>
  <c r="C25" i="359"/>
  <c r="AE294" i="1"/>
  <c r="B7" i="318"/>
  <c r="AH254" i="1"/>
  <c r="B7" i="319" s="1"/>
  <c r="C25" i="263"/>
  <c r="AE198" i="1"/>
  <c r="C34" i="200"/>
  <c r="AF135" i="1"/>
  <c r="C25" i="229"/>
  <c r="AE164" i="1"/>
  <c r="B7" i="195"/>
  <c r="AH131" i="1"/>
  <c r="B7" i="196" s="1"/>
  <c r="B4" i="476"/>
  <c r="O412" i="1"/>
  <c r="C25" i="216"/>
  <c r="AE151" i="1"/>
  <c r="C25" i="133"/>
  <c r="AE68" i="1"/>
  <c r="B6" i="102"/>
  <c r="AG38" i="1"/>
  <c r="B6" i="166"/>
  <c r="AG102" i="1"/>
  <c r="B6" i="167" s="1"/>
  <c r="C25" i="84"/>
  <c r="AE19" i="1"/>
  <c r="C34" i="120"/>
  <c r="AF55" i="1"/>
  <c r="C34" i="109"/>
  <c r="AF44" i="1"/>
  <c r="B7" i="111"/>
  <c r="AH47" i="1"/>
  <c r="C25" i="75"/>
  <c r="AE10" i="1"/>
  <c r="C34" i="77"/>
  <c r="AF12" i="1"/>
  <c r="C34" i="176"/>
  <c r="AF111" i="1"/>
  <c r="C25" i="111"/>
  <c r="AE46" i="1"/>
  <c r="C25" i="83"/>
  <c r="AE18" i="1"/>
  <c r="B7" i="126"/>
  <c r="AH62" i="1"/>
  <c r="C25" i="112"/>
  <c r="AE47" i="1"/>
  <c r="C25" i="86"/>
  <c r="AE21" i="1"/>
  <c r="B4" i="102"/>
  <c r="O38" i="1"/>
  <c r="C25" i="147"/>
  <c r="AE82" i="1"/>
  <c r="B7" i="171"/>
  <c r="AH107" i="1"/>
  <c r="B7" i="172" s="1"/>
  <c r="C34" i="340"/>
  <c r="AF275" i="1"/>
  <c r="C34" i="242"/>
  <c r="AF177" i="1"/>
  <c r="C25" i="175"/>
  <c r="AE110" i="1"/>
  <c r="C25" i="76"/>
  <c r="AE11" i="1"/>
  <c r="C25" i="227"/>
  <c r="AE162" i="1"/>
  <c r="B7" i="146"/>
  <c r="AH82" i="1"/>
  <c r="B7" i="147" s="1"/>
  <c r="C34" i="461"/>
  <c r="AF396" i="1"/>
  <c r="C34" i="74"/>
  <c r="AF9" i="1"/>
  <c r="C25" i="191"/>
  <c r="AE126" i="1"/>
  <c r="C34" i="75"/>
  <c r="AF10" i="1"/>
  <c r="B4" i="72"/>
  <c r="O8" i="1"/>
  <c r="B6" i="480"/>
  <c r="AG416" i="1"/>
  <c r="B5" i="436"/>
  <c r="AI372" i="1"/>
  <c r="O191" i="3"/>
  <c r="P191" i="3" s="1"/>
  <c r="P190" i="3"/>
  <c r="B6" i="405"/>
  <c r="AG341" i="1"/>
  <c r="C34" i="449"/>
  <c r="AF384" i="1"/>
  <c r="C25" i="427"/>
  <c r="AE362" i="1"/>
  <c r="C25" i="352"/>
  <c r="AE287" i="1"/>
  <c r="C25" i="269"/>
  <c r="AE204" i="1"/>
  <c r="C25" i="284"/>
  <c r="AE219" i="1"/>
  <c r="C25" i="189"/>
  <c r="AE124" i="1"/>
  <c r="B7" i="345"/>
  <c r="AH281" i="1"/>
  <c r="C25" i="247"/>
  <c r="AE182" i="1"/>
  <c r="C34" i="126"/>
  <c r="AF61" i="1"/>
  <c r="P20" i="3"/>
  <c r="O21" i="3"/>
  <c r="P21" i="3" s="1"/>
  <c r="C25" i="239"/>
  <c r="AE174" i="1"/>
  <c r="C25" i="92"/>
  <c r="AE27" i="1"/>
  <c r="C34" i="330"/>
  <c r="AF265" i="1"/>
  <c r="B6" i="244"/>
  <c r="AG180" i="1"/>
  <c r="B6" i="245" s="1"/>
  <c r="C25" i="192"/>
  <c r="AE127" i="1"/>
  <c r="C34" i="134"/>
  <c r="AF69" i="1"/>
  <c r="B7" i="162"/>
  <c r="AH98" i="1"/>
  <c r="C25" i="339"/>
  <c r="AE274" i="1"/>
  <c r="C34" i="293"/>
  <c r="AF228" i="1"/>
  <c r="C34" i="210"/>
  <c r="AF145" i="1"/>
  <c r="C34" i="386"/>
  <c r="AF321" i="1"/>
  <c r="C34" i="367"/>
  <c r="AF302" i="1"/>
  <c r="C25" i="213"/>
  <c r="AE148" i="1"/>
  <c r="C34" i="177"/>
  <c r="AF112" i="1"/>
  <c r="C34" i="158"/>
  <c r="AF93" i="1"/>
  <c r="C25" i="412"/>
  <c r="AE347" i="1"/>
  <c r="C34" i="238"/>
  <c r="AF173" i="1"/>
  <c r="B6" i="203"/>
  <c r="AG139" i="1"/>
  <c r="B6" i="204" s="1"/>
  <c r="C25" i="141"/>
  <c r="AE76" i="1"/>
  <c r="C34" i="140"/>
  <c r="AF75" i="1"/>
  <c r="C25" i="177"/>
  <c r="AE112" i="1"/>
  <c r="C25" i="148"/>
  <c r="AE83" i="1"/>
  <c r="C25" i="104"/>
  <c r="AE39" i="1"/>
  <c r="B6" i="71"/>
  <c r="AG7" i="1"/>
  <c r="B6" i="72" s="1"/>
  <c r="B5" i="73"/>
  <c r="AI9" i="1"/>
  <c r="C25" i="151"/>
  <c r="AE86" i="1"/>
  <c r="C34" i="138"/>
  <c r="AF73" i="1"/>
  <c r="C25" i="82"/>
  <c r="AE17" i="1"/>
  <c r="B7" i="99"/>
  <c r="AH35" i="1"/>
  <c r="B7" i="100" s="1"/>
  <c r="B7" i="261"/>
  <c r="AH197" i="1"/>
  <c r="C25" i="279"/>
  <c r="AE214" i="1"/>
  <c r="C25" i="173"/>
  <c r="AE108" i="1"/>
  <c r="P126" i="3"/>
  <c r="O127" i="3"/>
  <c r="P127" i="3" s="1"/>
  <c r="B7" i="484"/>
  <c r="AH420" i="1"/>
  <c r="B7" i="485" s="1"/>
  <c r="P136" i="3"/>
  <c r="O137" i="3"/>
  <c r="B4" i="436"/>
  <c r="O372" i="1"/>
  <c r="P386" i="3"/>
  <c r="O387" i="3"/>
  <c r="P387" i="3" s="1"/>
  <c r="C34" i="499"/>
  <c r="AF434" i="1"/>
  <c r="C25" i="451"/>
  <c r="AE386" i="1"/>
  <c r="B6" i="362"/>
  <c r="AG298" i="1"/>
  <c r="C34" i="466"/>
  <c r="AF401" i="1"/>
  <c r="B6" i="377"/>
  <c r="AG313" i="1"/>
  <c r="B4" i="466"/>
  <c r="O402" i="1"/>
  <c r="C34" i="444"/>
  <c r="AF379" i="1"/>
  <c r="C25" i="485"/>
  <c r="AE420" i="1"/>
  <c r="C34" i="438"/>
  <c r="AF373" i="1"/>
  <c r="C25" i="395"/>
  <c r="AE330" i="1"/>
  <c r="B5" i="296"/>
  <c r="AI232" i="1"/>
  <c r="B6" i="427"/>
  <c r="AG363" i="1"/>
  <c r="B6" i="332"/>
  <c r="AG268" i="1"/>
  <c r="C25" i="260"/>
  <c r="AE195" i="1"/>
  <c r="C34" i="481"/>
  <c r="AF416" i="1"/>
  <c r="C25" i="456"/>
  <c r="AE391" i="1"/>
  <c r="B7" i="405"/>
  <c r="AH341" i="1"/>
  <c r="C25" i="354"/>
  <c r="AE289" i="1"/>
  <c r="C25" i="280"/>
  <c r="AE215" i="1"/>
  <c r="C34" i="495"/>
  <c r="AF430" i="1"/>
  <c r="C25" i="392"/>
  <c r="AE327" i="1"/>
  <c r="C34" i="371"/>
  <c r="AF306" i="1"/>
  <c r="C34" i="361"/>
  <c r="AF296" i="1"/>
  <c r="C34" i="343"/>
  <c r="AF278" i="1"/>
  <c r="C34" i="245"/>
  <c r="AF180" i="1"/>
  <c r="C25" i="209"/>
  <c r="AE144" i="1"/>
  <c r="C25" i="473"/>
  <c r="AE408" i="1"/>
  <c r="C34" i="418"/>
  <c r="AF353" i="1"/>
  <c r="C34" i="391"/>
  <c r="AF326" i="1"/>
  <c r="C25" i="265"/>
  <c r="AE200" i="1"/>
  <c r="C34" i="122"/>
  <c r="AF57" i="1"/>
  <c r="C25" i="438"/>
  <c r="AE373" i="1"/>
  <c r="B4" i="398"/>
  <c r="O334" i="1"/>
  <c r="C34" i="369"/>
  <c r="AF304" i="1"/>
  <c r="C34" i="178"/>
  <c r="AF113" i="1"/>
  <c r="C25" i="159"/>
  <c r="AE94" i="1"/>
  <c r="C34" i="123"/>
  <c r="AF58" i="1"/>
  <c r="B6" i="219"/>
  <c r="AG155" i="1"/>
  <c r="C25" i="434"/>
  <c r="AE369" i="1"/>
  <c r="C25" i="355"/>
  <c r="AE290" i="1"/>
  <c r="C34" i="323"/>
  <c r="AF258" i="1"/>
  <c r="B6" i="302"/>
  <c r="AG238" i="1"/>
  <c r="C25" i="264"/>
  <c r="AE199" i="1"/>
  <c r="C34" i="243"/>
  <c r="AF178" i="1"/>
  <c r="C34" i="212"/>
  <c r="AF147" i="1"/>
  <c r="C34" i="163"/>
  <c r="AF98" i="1"/>
  <c r="B7" i="367"/>
  <c r="AH303" i="1"/>
  <c r="B7" i="368" s="1"/>
  <c r="C34" i="260"/>
  <c r="AF195" i="1"/>
  <c r="B5" i="425"/>
  <c r="AI361" i="1"/>
  <c r="C25" i="318"/>
  <c r="AE253" i="1"/>
  <c r="C25" i="274"/>
  <c r="AE209" i="1"/>
  <c r="C25" i="241"/>
  <c r="AE176" i="1"/>
  <c r="C25" i="230"/>
  <c r="AE165" i="1"/>
  <c r="B4" i="346"/>
  <c r="O282" i="1"/>
  <c r="C34" i="266"/>
  <c r="AF201" i="1"/>
  <c r="B5" i="185"/>
  <c r="AI121" i="1"/>
  <c r="C25" i="88"/>
  <c r="AE23" i="1"/>
  <c r="C25" i="220"/>
  <c r="AE155" i="1"/>
  <c r="C34" i="208"/>
  <c r="AF143" i="1"/>
  <c r="B7" i="356"/>
  <c r="AH292" i="1"/>
  <c r="B7" i="357" s="1"/>
  <c r="B6" i="185"/>
  <c r="AG121" i="1"/>
  <c r="B6" i="186" s="1"/>
  <c r="C25" i="103"/>
  <c r="AE38" i="1"/>
  <c r="C25" i="396"/>
  <c r="AE331" i="1"/>
  <c r="C25" i="294"/>
  <c r="AE229" i="1"/>
  <c r="C25" i="258"/>
  <c r="AE193" i="1"/>
  <c r="C25" i="165"/>
  <c r="AE100" i="1"/>
  <c r="C34" i="133"/>
  <c r="AF68" i="1"/>
  <c r="B7" i="399"/>
  <c r="AH335" i="1"/>
  <c r="B7" i="400" s="1"/>
  <c r="C34" i="312"/>
  <c r="AF247" i="1"/>
  <c r="C34" i="257"/>
  <c r="AF192" i="1"/>
  <c r="B7" i="237"/>
  <c r="AH173" i="1"/>
  <c r="B7" i="238" s="1"/>
  <c r="C34" i="198"/>
  <c r="AF133" i="1"/>
  <c r="C34" i="223"/>
  <c r="AF158" i="1"/>
  <c r="B6" i="424"/>
  <c r="AG360" i="1"/>
  <c r="B6" i="425" s="1"/>
  <c r="C25" i="277"/>
  <c r="AE212" i="1"/>
  <c r="C25" i="255"/>
  <c r="AE190" i="1"/>
  <c r="C34" i="131"/>
  <c r="AF66" i="1"/>
  <c r="B6" i="99"/>
  <c r="AG35" i="1"/>
  <c r="B6" i="100" s="1"/>
  <c r="C34" i="285"/>
  <c r="AF220" i="1"/>
  <c r="C34" i="184"/>
  <c r="AF119" i="1"/>
  <c r="C34" i="152"/>
  <c r="AF87" i="1"/>
  <c r="C34" i="194"/>
  <c r="AF129" i="1"/>
  <c r="B6" i="131"/>
  <c r="AG67" i="1"/>
  <c r="B6" i="132" s="1"/>
  <c r="C34" i="70"/>
  <c r="AF5" i="1"/>
  <c r="C34" i="107"/>
  <c r="AF42" i="1"/>
  <c r="C34" i="88"/>
  <c r="AF23" i="1"/>
  <c r="B7" i="202"/>
  <c r="AH138" i="1"/>
  <c r="B4" i="151"/>
  <c r="O87" i="1"/>
  <c r="C25" i="124"/>
  <c r="AE59" i="1"/>
  <c r="B6" i="112"/>
  <c r="AG48" i="1"/>
  <c r="B6" i="113" s="1"/>
  <c r="C34" i="156"/>
  <c r="AF91" i="1"/>
  <c r="C34" i="85"/>
  <c r="AF20" i="1"/>
  <c r="C25" i="146"/>
  <c r="AE81" i="1"/>
  <c r="C34" i="94"/>
  <c r="AF29" i="1"/>
  <c r="C34" i="155"/>
  <c r="AF90" i="1"/>
  <c r="C34" i="144"/>
  <c r="AF79" i="1"/>
  <c r="C25" i="107"/>
  <c r="AE42" i="1"/>
  <c r="B6" i="94"/>
  <c r="AG30" i="1"/>
  <c r="B7" i="70"/>
  <c r="AH6" i="1"/>
  <c r="B6" i="453"/>
  <c r="AG389" i="1"/>
  <c r="O250" i="3"/>
  <c r="P250" i="3" s="1"/>
  <c r="P249" i="3"/>
  <c r="B6" i="269"/>
  <c r="AG205" i="1"/>
  <c r="B6" i="270" s="1"/>
  <c r="B4" i="387"/>
  <c r="O323" i="1"/>
  <c r="C34" i="166"/>
  <c r="AF101" i="1"/>
  <c r="C34" i="273"/>
  <c r="AF208" i="1"/>
  <c r="C34" i="405"/>
  <c r="AF340" i="1"/>
  <c r="C34" i="475"/>
  <c r="AF410" i="1"/>
  <c r="C34" i="436"/>
  <c r="AF371" i="1"/>
  <c r="C34" i="327"/>
  <c r="AF262" i="1"/>
  <c r="C25" i="248"/>
  <c r="AE183" i="1"/>
  <c r="C25" i="199"/>
  <c r="AE134" i="1"/>
  <c r="C25" i="129"/>
  <c r="AE64" i="1"/>
  <c r="O9" i="3"/>
  <c r="P9" i="3" s="1"/>
  <c r="P8" i="3"/>
  <c r="C25" i="406"/>
  <c r="AE341" i="1"/>
  <c r="B7" i="244"/>
  <c r="AH180" i="1"/>
  <c r="B7" i="245" s="1"/>
  <c r="C34" i="338"/>
  <c r="AF273" i="1"/>
  <c r="C34" i="305"/>
  <c r="AF240" i="1"/>
  <c r="C25" i="212"/>
  <c r="AE147" i="1"/>
  <c r="B6" i="83"/>
  <c r="AG19" i="1"/>
  <c r="B6" i="84" s="1"/>
  <c r="C34" i="228"/>
  <c r="AF163" i="1"/>
  <c r="B4" i="115"/>
  <c r="O51" i="1"/>
  <c r="C25" i="215"/>
  <c r="AE150" i="1"/>
  <c r="C25" i="218"/>
  <c r="AE153" i="1"/>
  <c r="C34" i="80"/>
  <c r="AF15" i="1"/>
  <c r="O13" i="3"/>
  <c r="P13" i="3" s="1"/>
  <c r="P12" i="3"/>
  <c r="B5" i="451"/>
  <c r="AI387" i="1"/>
  <c r="B6" i="392"/>
  <c r="AG328" i="1"/>
  <c r="B6" i="393" s="1"/>
  <c r="C34" i="299"/>
  <c r="AF234" i="1"/>
  <c r="O109" i="3"/>
  <c r="P109" i="3" s="1"/>
  <c r="P108" i="3"/>
  <c r="C34" i="209"/>
  <c r="AF144" i="1"/>
  <c r="B7" i="329"/>
  <c r="AH265" i="1"/>
  <c r="B7" i="330" s="1"/>
  <c r="B7" i="268"/>
  <c r="AH204" i="1"/>
  <c r="C25" i="183"/>
  <c r="AE118" i="1"/>
  <c r="B5" i="375"/>
  <c r="AI311" i="1"/>
  <c r="B6" i="247"/>
  <c r="AG183" i="1"/>
  <c r="B6" i="248" s="1"/>
  <c r="B6" i="207"/>
  <c r="AG143" i="1"/>
  <c r="B6" i="208" s="1"/>
  <c r="B6" i="223"/>
  <c r="AG159" i="1"/>
  <c r="C25" i="479"/>
  <c r="AE414" i="1"/>
  <c r="P166" i="3"/>
  <c r="O167" i="3"/>
  <c r="C25" i="500"/>
  <c r="AE435" i="1"/>
  <c r="B7" i="468"/>
  <c r="AH404" i="1"/>
  <c r="C34" i="458"/>
  <c r="AF393" i="1"/>
  <c r="B5" i="321"/>
  <c r="AI257" i="1"/>
  <c r="C34" i="487"/>
  <c r="AF422" i="1"/>
  <c r="C25" i="466"/>
  <c r="AE401" i="1"/>
  <c r="C34" i="448"/>
  <c r="AF383" i="1"/>
  <c r="B6" i="349"/>
  <c r="AG285" i="1"/>
  <c r="B6" i="350" s="1"/>
  <c r="O391" i="3"/>
  <c r="P391" i="3" s="1"/>
  <c r="P390" i="3"/>
  <c r="C25" i="492"/>
  <c r="AE427" i="1"/>
  <c r="B7" i="457"/>
  <c r="AH393" i="1"/>
  <c r="B7" i="458" s="1"/>
  <c r="C34" i="421"/>
  <c r="AF356" i="1"/>
  <c r="C25" i="444"/>
  <c r="AE379" i="1"/>
  <c r="B7" i="427"/>
  <c r="AH363" i="1"/>
  <c r="C34" i="368"/>
  <c r="AF303" i="1"/>
  <c r="C25" i="320"/>
  <c r="AE255" i="1"/>
  <c r="C25" i="287"/>
  <c r="AE222" i="1"/>
  <c r="O370" i="3"/>
  <c r="P369" i="3"/>
  <c r="C34" i="347"/>
  <c r="AF282" i="1"/>
  <c r="B4" i="426"/>
  <c r="O362" i="1"/>
  <c r="B7" i="288"/>
  <c r="AH224" i="1"/>
  <c r="B7" i="289" s="1"/>
  <c r="B5" i="268"/>
  <c r="AI204" i="1"/>
  <c r="C25" i="421"/>
  <c r="AE356" i="1"/>
  <c r="C25" i="393"/>
  <c r="AE328" i="1"/>
  <c r="C34" i="326"/>
  <c r="AF261" i="1"/>
  <c r="C25" i="289"/>
  <c r="AE224" i="1"/>
  <c r="C34" i="276"/>
  <c r="AF211" i="1"/>
  <c r="C34" i="232"/>
  <c r="AF167" i="1"/>
  <c r="C25" i="391"/>
  <c r="AE326" i="1"/>
  <c r="C34" i="356"/>
  <c r="AF291" i="1"/>
  <c r="C34" i="320"/>
  <c r="AF255" i="1"/>
  <c r="C25" i="297"/>
  <c r="AE232" i="1"/>
  <c r="C25" i="283"/>
  <c r="AE218" i="1"/>
  <c r="B5" i="215"/>
  <c r="AI151" i="1"/>
  <c r="C34" i="188"/>
  <c r="AF123" i="1"/>
  <c r="C34" i="332"/>
  <c r="AF267" i="1"/>
  <c r="B6" i="311"/>
  <c r="AG247" i="1"/>
  <c r="B6" i="312" s="1"/>
  <c r="B4" i="269"/>
  <c r="O205" i="1"/>
  <c r="C34" i="246"/>
  <c r="AF181" i="1"/>
  <c r="C34" i="214"/>
  <c r="AF149" i="1"/>
  <c r="C25" i="415"/>
  <c r="AE350" i="1"/>
  <c r="C25" i="360"/>
  <c r="AE295" i="1"/>
  <c r="C25" i="335"/>
  <c r="AE270" i="1"/>
  <c r="B7" i="284"/>
  <c r="AH220" i="1"/>
  <c r="C34" i="252"/>
  <c r="AF187" i="1"/>
  <c r="C34" i="415"/>
  <c r="AF350" i="1"/>
  <c r="C34" i="395"/>
  <c r="AF330" i="1"/>
  <c r="C25" i="323"/>
  <c r="AE258" i="1"/>
  <c r="C25" i="316"/>
  <c r="AE251" i="1"/>
  <c r="C25" i="469"/>
  <c r="AE404" i="1"/>
  <c r="C34" i="417"/>
  <c r="AF352" i="1"/>
  <c r="C34" i="179"/>
  <c r="AF114" i="1"/>
  <c r="C34" i="244"/>
  <c r="AF179" i="1"/>
  <c r="C25" i="134"/>
  <c r="AE69" i="1"/>
  <c r="C34" i="111"/>
  <c r="AF46" i="1"/>
  <c r="C25" i="369"/>
  <c r="AE304" i="1"/>
  <c r="P186" i="3"/>
  <c r="O187" i="3"/>
  <c r="P187" i="3" s="1"/>
  <c r="C25" i="324"/>
  <c r="AE259" i="1"/>
  <c r="C34" i="268"/>
  <c r="AF203" i="1"/>
  <c r="C34" i="196"/>
  <c r="AF131" i="1"/>
  <c r="C25" i="167"/>
  <c r="AE102" i="1"/>
  <c r="B7" i="240"/>
  <c r="AH176" i="1"/>
  <c r="C34" i="207"/>
  <c r="AF142" i="1"/>
  <c r="C34" i="190"/>
  <c r="AF125" i="1"/>
  <c r="C25" i="98"/>
  <c r="AE33" i="1"/>
  <c r="C25" i="156"/>
  <c r="AE91" i="1"/>
  <c r="C25" i="501"/>
  <c r="AE436" i="1"/>
  <c r="C34" i="409"/>
  <c r="AF344" i="1"/>
  <c r="B7" i="315"/>
  <c r="AH251" i="1"/>
  <c r="B7" i="316" s="1"/>
  <c r="C25" i="223"/>
  <c r="AE158" i="1"/>
  <c r="C34" i="180"/>
  <c r="AF115" i="1"/>
  <c r="C25" i="325"/>
  <c r="AE260" i="1"/>
  <c r="C34" i="171"/>
  <c r="AF106" i="1"/>
  <c r="B7" i="439"/>
  <c r="AH375" i="1"/>
  <c r="B6" i="352"/>
  <c r="AG288" i="1"/>
  <c r="C25" i="202"/>
  <c r="AE137" i="1"/>
  <c r="C34" i="127"/>
  <c r="AF62" i="1"/>
  <c r="C25" i="174"/>
  <c r="AE109" i="1"/>
  <c r="C34" i="143"/>
  <c r="AF78" i="1"/>
  <c r="C25" i="70"/>
  <c r="AE5" i="1"/>
  <c r="C25" i="172"/>
  <c r="AE107" i="1"/>
  <c r="B7" i="137"/>
  <c r="AH73" i="1"/>
  <c r="B7" i="138" s="1"/>
  <c r="B6" i="75"/>
  <c r="AG11" i="1"/>
  <c r="B6" i="76" s="1"/>
  <c r="C25" i="74"/>
  <c r="AE9" i="1"/>
  <c r="C25" i="453"/>
  <c r="AE388" i="1"/>
  <c r="B6" i="476"/>
  <c r="AG412" i="1"/>
  <c r="C34" i="311"/>
  <c r="AF246" i="1"/>
  <c r="C25" i="308"/>
  <c r="AE243" i="1"/>
  <c r="C25" i="366"/>
  <c r="AE301" i="1"/>
  <c r="B5" i="311"/>
  <c r="AI247" i="1"/>
  <c r="C34" i="259"/>
  <c r="AF194" i="1"/>
  <c r="C25" i="137"/>
  <c r="AE72" i="1"/>
  <c r="C34" i="376"/>
  <c r="AF311" i="1"/>
  <c r="C25" i="410"/>
  <c r="AE345" i="1"/>
  <c r="C25" i="170"/>
  <c r="AE105" i="1"/>
  <c r="C34" i="256"/>
  <c r="AF191" i="1"/>
  <c r="B6" i="227"/>
  <c r="AG163" i="1"/>
  <c r="C25" i="89"/>
  <c r="AE24" i="1"/>
  <c r="B6" i="121"/>
  <c r="AG57" i="1"/>
  <c r="B6" i="122" s="1"/>
  <c r="C25" i="482"/>
  <c r="AE417" i="1"/>
  <c r="C25" i="377"/>
  <c r="AE312" i="1"/>
  <c r="C34" i="429"/>
  <c r="AF364" i="1"/>
  <c r="C34" i="364"/>
  <c r="AF299" i="1"/>
  <c r="C34" i="274"/>
  <c r="AF209" i="1"/>
  <c r="O29" i="3"/>
  <c r="P29" i="3" s="1"/>
  <c r="P28" i="3"/>
  <c r="C25" i="435"/>
  <c r="AE370" i="1"/>
  <c r="B6" i="298"/>
  <c r="AG234" i="1"/>
  <c r="C25" i="281"/>
  <c r="AE216" i="1"/>
  <c r="C34" i="218"/>
  <c r="AF153" i="1"/>
  <c r="C25" i="333"/>
  <c r="AE268" i="1"/>
  <c r="C34" i="290"/>
  <c r="AF225" i="1"/>
  <c r="C25" i="224"/>
  <c r="AE159" i="1"/>
  <c r="C34" i="160"/>
  <c r="AF95" i="1"/>
  <c r="C25" i="81"/>
  <c r="AE16" i="1"/>
  <c r="C34" i="341"/>
  <c r="AF276" i="1"/>
  <c r="B7" i="423"/>
  <c r="AH359" i="1"/>
  <c r="C34" i="383"/>
  <c r="AF318" i="1"/>
  <c r="C34" i="365"/>
  <c r="AF300" i="1"/>
  <c r="C25" i="319"/>
  <c r="AE254" i="1"/>
  <c r="C34" i="217"/>
  <c r="AF152" i="1"/>
  <c r="C25" i="196"/>
  <c r="AE131" i="1"/>
  <c r="C25" i="471"/>
  <c r="AE406" i="1"/>
  <c r="C25" i="379"/>
  <c r="AE314" i="1"/>
  <c r="C34" i="321"/>
  <c r="AF256" i="1"/>
  <c r="C34" i="248"/>
  <c r="AF183" i="1"/>
  <c r="B6" i="284"/>
  <c r="AG220" i="1"/>
  <c r="C34" i="147"/>
  <c r="AF82" i="1"/>
  <c r="C25" i="430"/>
  <c r="AE365" i="1"/>
  <c r="B4" i="168"/>
  <c r="O104" i="1"/>
  <c r="C25" i="198"/>
  <c r="AE133" i="1"/>
  <c r="C34" i="165"/>
  <c r="AF100" i="1"/>
  <c r="C34" i="157"/>
  <c r="AF92" i="1"/>
  <c r="C34" i="182"/>
  <c r="AF117" i="1"/>
  <c r="B7" i="130"/>
  <c r="AH66" i="1"/>
  <c r="C25" i="139"/>
  <c r="AE74" i="1"/>
  <c r="P363" i="3"/>
  <c r="O364" i="3"/>
  <c r="P364" i="3" s="1"/>
  <c r="O281" i="3"/>
  <c r="P281" i="3" s="1"/>
  <c r="P280" i="3"/>
  <c r="C25" i="481"/>
  <c r="AE416" i="1"/>
  <c r="C25" i="416"/>
  <c r="AE351" i="1"/>
  <c r="O353" i="3"/>
  <c r="P352" i="3"/>
  <c r="C34" i="374"/>
  <c r="AF309" i="1"/>
  <c r="B5" i="332"/>
  <c r="AI268" i="1"/>
  <c r="C25" i="329"/>
  <c r="AE264" i="1"/>
  <c r="C25" i="72"/>
  <c r="AE7" i="1"/>
  <c r="B5" i="398"/>
  <c r="AI334" i="1"/>
  <c r="C25" i="317"/>
  <c r="AE252" i="1"/>
  <c r="B5" i="166"/>
  <c r="AI102" i="1"/>
  <c r="C25" i="197"/>
  <c r="AE132" i="1"/>
  <c r="C25" i="80"/>
  <c r="AE15" i="1"/>
  <c r="AD4" i="1"/>
  <c r="C36" i="69" s="1"/>
  <c r="O81" i="3"/>
  <c r="P81" i="3" s="1"/>
  <c r="P80" i="3"/>
  <c r="C25" i="480"/>
  <c r="AE415" i="1"/>
  <c r="B6" i="431"/>
  <c r="AG367" i="1"/>
  <c r="B6" i="432" s="1"/>
  <c r="P100" i="3"/>
  <c r="O101" i="3"/>
  <c r="P101" i="3" s="1"/>
  <c r="C25" i="474"/>
  <c r="AE409" i="1"/>
  <c r="C25" i="448"/>
  <c r="AE383" i="1"/>
  <c r="C25" i="429"/>
  <c r="AE364" i="1"/>
  <c r="O151" i="3"/>
  <c r="P151" i="3" s="1"/>
  <c r="P150" i="3"/>
  <c r="B6" i="491"/>
  <c r="AG427" i="1"/>
  <c r="B6" i="492" s="1"/>
  <c r="C34" i="441"/>
  <c r="AF376" i="1"/>
  <c r="B4" i="321"/>
  <c r="O257" i="1"/>
  <c r="P36" i="3"/>
  <c r="O37" i="3"/>
  <c r="P37" i="3" s="1"/>
  <c r="B6" i="460"/>
  <c r="AG396" i="1"/>
  <c r="C25" i="495"/>
  <c r="AE430" i="1"/>
  <c r="C34" i="474"/>
  <c r="AF409" i="1"/>
  <c r="C25" i="426"/>
  <c r="AE361" i="1"/>
  <c r="C34" i="476"/>
  <c r="AF411" i="1"/>
  <c r="C34" i="414"/>
  <c r="AF349" i="1"/>
  <c r="C34" i="357"/>
  <c r="AF292" i="1"/>
  <c r="C34" i="479"/>
  <c r="AF414" i="1"/>
  <c r="B7" i="420"/>
  <c r="AH356" i="1"/>
  <c r="B7" i="421" s="1"/>
  <c r="C25" i="376"/>
  <c r="AE311" i="1"/>
  <c r="C34" i="314"/>
  <c r="AF249" i="1"/>
  <c r="C34" i="282"/>
  <c r="AF217" i="1"/>
  <c r="B5" i="227"/>
  <c r="AI163" i="1"/>
  <c r="C34" i="478"/>
  <c r="AF413" i="1"/>
  <c r="C25" i="437"/>
  <c r="AE372" i="1"/>
  <c r="C25" i="383"/>
  <c r="AE318" i="1"/>
  <c r="C25" i="347"/>
  <c r="AE282" i="1"/>
  <c r="C25" i="259"/>
  <c r="AE194" i="1"/>
  <c r="C34" i="446"/>
  <c r="AF381" i="1"/>
  <c r="C25" i="386"/>
  <c r="AE321" i="1"/>
  <c r="C34" i="370"/>
  <c r="AF305" i="1"/>
  <c r="C34" i="358"/>
  <c r="AF293" i="1"/>
  <c r="B7" i="443"/>
  <c r="AH379" i="1"/>
  <c r="B6" i="280"/>
  <c r="AG216" i="1"/>
  <c r="B7" i="207"/>
  <c r="AH143" i="1"/>
  <c r="B7" i="208" s="1"/>
  <c r="C25" i="114"/>
  <c r="AE49" i="1"/>
  <c r="B7" i="431"/>
  <c r="AH367" i="1"/>
  <c r="B7" i="432" s="1"/>
  <c r="C25" i="384"/>
  <c r="AE319" i="1"/>
  <c r="B7" i="362"/>
  <c r="AH298" i="1"/>
  <c r="C25" i="208"/>
  <c r="AE143" i="1"/>
  <c r="C25" i="122"/>
  <c r="AE57" i="1"/>
  <c r="C25" i="487"/>
  <c r="AE422" i="1"/>
  <c r="C34" i="431"/>
  <c r="AF366" i="1"/>
  <c r="C25" i="301"/>
  <c r="AE236" i="1"/>
  <c r="C25" i="291"/>
  <c r="AE226" i="1"/>
  <c r="B7" i="258"/>
  <c r="AH194" i="1"/>
  <c r="B7" i="259" s="1"/>
  <c r="B7" i="231"/>
  <c r="AH167" i="1"/>
  <c r="C25" i="161"/>
  <c r="AE96" i="1"/>
  <c r="P356" i="3"/>
  <c r="O357" i="3"/>
  <c r="C25" i="417"/>
  <c r="AE352" i="1"/>
  <c r="C25" i="407"/>
  <c r="AE342" i="1"/>
  <c r="B7" i="385"/>
  <c r="AH321" i="1"/>
  <c r="C34" i="363"/>
  <c r="AF298" i="1"/>
  <c r="B4" i="333"/>
  <c r="O269" i="1"/>
  <c r="C25" i="307"/>
  <c r="AE242" i="1"/>
  <c r="C34" i="301"/>
  <c r="AF236" i="1"/>
  <c r="B4" i="311"/>
  <c r="O247" i="1"/>
  <c r="C34" i="240"/>
  <c r="AF175" i="1"/>
  <c r="C34" i="372"/>
  <c r="AF307" i="1"/>
  <c r="C34" i="336"/>
  <c r="AF271" i="1"/>
  <c r="C34" i="300"/>
  <c r="AF235" i="1"/>
  <c r="C34" i="261"/>
  <c r="AF196" i="1"/>
  <c r="C25" i="184"/>
  <c r="AE119" i="1"/>
  <c r="C34" i="161"/>
  <c r="AF96" i="1"/>
  <c r="C25" i="130"/>
  <c r="AE65" i="1"/>
  <c r="C34" i="287"/>
  <c r="AF222" i="1"/>
  <c r="C25" i="242"/>
  <c r="AE177" i="1"/>
  <c r="C34" i="219"/>
  <c r="AF154" i="1"/>
  <c r="C34" i="201"/>
  <c r="AF136" i="1"/>
  <c r="C34" i="454"/>
  <c r="AF389" i="1"/>
  <c r="C34" i="390"/>
  <c r="AF325" i="1"/>
  <c r="C34" i="349"/>
  <c r="AF284" i="1"/>
  <c r="B7" i="324"/>
  <c r="AH260" i="1"/>
  <c r="B7" i="325" s="1"/>
  <c r="C25" i="182"/>
  <c r="AE117" i="1"/>
  <c r="C25" i="135"/>
  <c r="AE70" i="1"/>
  <c r="C34" i="345"/>
  <c r="AF280" i="1"/>
  <c r="B4" i="285"/>
  <c r="O221" i="1"/>
  <c r="C25" i="207"/>
  <c r="AE142" i="1"/>
  <c r="C25" i="190"/>
  <c r="AE125" i="1"/>
  <c r="C25" i="131"/>
  <c r="AE66" i="1"/>
  <c r="C34" i="114"/>
  <c r="AF49" i="1"/>
  <c r="C34" i="97"/>
  <c r="AF32" i="1"/>
  <c r="B7" i="352"/>
  <c r="AH288" i="1"/>
  <c r="B5" i="255"/>
  <c r="AI191" i="1"/>
  <c r="C25" i="178"/>
  <c r="AE113" i="1"/>
  <c r="B6" i="409"/>
  <c r="AG345" i="1"/>
  <c r="B6" i="410" s="1"/>
  <c r="C34" i="189"/>
  <c r="AF124" i="1"/>
  <c r="C34" i="169"/>
  <c r="AF104" i="1"/>
  <c r="C25" i="121"/>
  <c r="AE56" i="1"/>
  <c r="C34" i="280"/>
  <c r="AF215" i="1"/>
  <c r="C25" i="127"/>
  <c r="AE62" i="1"/>
  <c r="C34" i="96"/>
  <c r="AF31" i="1"/>
  <c r="C25" i="79"/>
  <c r="AE14" i="1"/>
  <c r="C34" i="175"/>
  <c r="AF110" i="1"/>
  <c r="B4" i="128"/>
  <c r="O64" i="1"/>
  <c r="C25" i="113"/>
  <c r="AE48" i="1"/>
  <c r="C34" i="79"/>
  <c r="AF14" i="1"/>
  <c r="C25" i="143"/>
  <c r="AE78" i="1"/>
  <c r="C25" i="94"/>
  <c r="AE29" i="1"/>
  <c r="B4" i="86"/>
  <c r="O22" i="1"/>
  <c r="C34" i="121"/>
  <c r="AF56" i="1"/>
  <c r="C34" i="98"/>
  <c r="AF33" i="1"/>
  <c r="C25" i="132"/>
  <c r="AE67" i="1"/>
  <c r="B7" i="94"/>
  <c r="AH30" i="1"/>
  <c r="C25" i="153"/>
  <c r="AE88" i="1"/>
  <c r="B4" i="142"/>
  <c r="O78" i="1"/>
  <c r="C34" i="106"/>
  <c r="AF41" i="1"/>
  <c r="C34" i="493"/>
  <c r="AF428" i="1"/>
  <c r="C34" i="488"/>
  <c r="AF423" i="1"/>
  <c r="C25" i="494"/>
  <c r="AE429" i="1"/>
  <c r="C25" i="389"/>
  <c r="AE324" i="1"/>
  <c r="C34" i="283"/>
  <c r="AF218" i="1"/>
  <c r="C25" i="399"/>
  <c r="AE334" i="1"/>
  <c r="C25" i="203"/>
  <c r="AE138" i="1"/>
  <c r="C25" i="204"/>
  <c r="AE139" i="1"/>
  <c r="C34" i="331"/>
  <c r="AF266" i="1"/>
  <c r="C34" i="225"/>
  <c r="AF160" i="1"/>
  <c r="C25" i="119"/>
  <c r="AE54" i="1"/>
  <c r="C34" i="492"/>
  <c r="AF427" i="1"/>
  <c r="B5" i="409"/>
  <c r="AI345" i="1"/>
  <c r="C34" i="416"/>
  <c r="AF351" i="1"/>
  <c r="C25" i="303"/>
  <c r="AE238" i="1"/>
  <c r="C25" i="334"/>
  <c r="AE269" i="1"/>
  <c r="B6" i="212"/>
  <c r="AG148" i="1"/>
  <c r="B6" i="213" s="1"/>
  <c r="C34" i="399"/>
  <c r="AF334" i="1"/>
  <c r="C25" i="268"/>
  <c r="AE203" i="1"/>
  <c r="C34" i="467"/>
  <c r="AF402" i="1"/>
  <c r="C34" i="316"/>
  <c r="AF251" i="1"/>
  <c r="C34" i="271"/>
  <c r="AF206" i="1"/>
  <c r="C34" i="119"/>
  <c r="AF54" i="1"/>
  <c r="C34" i="117"/>
  <c r="AF52" i="1"/>
  <c r="C25" i="243"/>
  <c r="AE178" i="1"/>
  <c r="B6" i="413"/>
  <c r="AG349" i="1"/>
  <c r="B6" i="414" s="1"/>
  <c r="C34" i="251"/>
  <c r="AF186" i="1"/>
  <c r="C25" i="140"/>
  <c r="AE75" i="1"/>
  <c r="C34" i="116"/>
  <c r="AF51" i="1"/>
  <c r="B7" i="480"/>
  <c r="AH416" i="1"/>
  <c r="B7" i="490"/>
  <c r="AH426" i="1"/>
  <c r="C34" i="464"/>
  <c r="AF399" i="1"/>
  <c r="C34" i="325"/>
  <c r="AF260" i="1"/>
  <c r="O330" i="3"/>
  <c r="P330" i="3" s="1"/>
  <c r="P329" i="3"/>
  <c r="C34" i="392"/>
  <c r="AF327" i="1"/>
  <c r="B4" i="296"/>
  <c r="O232" i="1"/>
  <c r="C25" i="250"/>
  <c r="AE185" i="1"/>
  <c r="C34" i="425"/>
  <c r="AF360" i="1"/>
  <c r="B7" i="281"/>
  <c r="AH217" i="1"/>
  <c r="B7" i="282" s="1"/>
  <c r="C25" i="299"/>
  <c r="AE234" i="1"/>
  <c r="C25" i="222"/>
  <c r="AE157" i="1"/>
  <c r="C25" i="403"/>
  <c r="AE338" i="1"/>
  <c r="C25" i="336"/>
  <c r="AE271" i="1"/>
  <c r="C34" i="186"/>
  <c r="AF121" i="1"/>
  <c r="B6" i="419"/>
  <c r="AG355" i="1"/>
  <c r="C25" i="432"/>
  <c r="AE367" i="1"/>
  <c r="B7" i="374"/>
  <c r="AH310" i="1"/>
  <c r="B7" i="375" s="1"/>
  <c r="C25" i="136"/>
  <c r="AE71" i="1"/>
  <c r="C34" i="387"/>
  <c r="AF322" i="1"/>
  <c r="C34" i="352"/>
  <c r="AF287" i="1"/>
  <c r="C34" i="459"/>
  <c r="AF394" i="1"/>
  <c r="P333" i="3"/>
  <c r="O334" i="3"/>
  <c r="P334" i="3" s="1"/>
  <c r="C34" i="498"/>
  <c r="AF433" i="1"/>
  <c r="C34" i="465"/>
  <c r="AF400" i="1"/>
  <c r="B5" i="490"/>
  <c r="AI426" i="1"/>
  <c r="B6" i="318"/>
  <c r="AG254" i="1"/>
  <c r="B6" i="319" s="1"/>
  <c r="C25" i="486"/>
  <c r="AE421" i="1"/>
  <c r="B7" i="460"/>
  <c r="AH396" i="1"/>
  <c r="C25" i="442"/>
  <c r="AE377" i="1"/>
  <c r="B4" i="491"/>
  <c r="O427" i="1"/>
  <c r="B4" i="452"/>
  <c r="O388" i="1"/>
  <c r="C34" i="443"/>
  <c r="AF378" i="1"/>
  <c r="C25" i="404"/>
  <c r="AE339" i="1"/>
  <c r="B6" i="366"/>
  <c r="AG302" i="1"/>
  <c r="C34" i="281"/>
  <c r="AF216" i="1"/>
  <c r="B4" i="227"/>
  <c r="O163" i="1"/>
  <c r="C34" i="362"/>
  <c r="AF297" i="1"/>
  <c r="C34" i="404"/>
  <c r="AF339" i="1"/>
  <c r="C25" i="285"/>
  <c r="AE220" i="1"/>
  <c r="B6" i="265"/>
  <c r="AG201" i="1"/>
  <c r="B6" i="266" s="1"/>
  <c r="C25" i="390"/>
  <c r="AE325" i="1"/>
  <c r="C25" i="311"/>
  <c r="AE246" i="1"/>
  <c r="C34" i="272"/>
  <c r="AF207" i="1"/>
  <c r="B6" i="251"/>
  <c r="AG187" i="1"/>
  <c r="C34" i="389"/>
  <c r="AF324" i="1"/>
  <c r="C34" i="313"/>
  <c r="AF248" i="1"/>
  <c r="C34" i="288"/>
  <c r="AF223" i="1"/>
  <c r="AH121" i="1"/>
  <c r="B7" i="186" s="1"/>
  <c r="C25" i="327"/>
  <c r="AE262" i="1"/>
  <c r="C34" i="308"/>
  <c r="AF243" i="1"/>
  <c r="B6" i="262"/>
  <c r="AG198" i="1"/>
  <c r="B6" i="263" s="1"/>
  <c r="C25" i="150"/>
  <c r="AE85" i="1"/>
  <c r="C25" i="116"/>
  <c r="AE51" i="1"/>
  <c r="C25" i="441"/>
  <c r="AE376" i="1"/>
  <c r="B7" i="413"/>
  <c r="AH349" i="1"/>
  <c r="B7" i="414" s="1"/>
  <c r="B7" i="359"/>
  <c r="AH295" i="1"/>
  <c r="B7" i="360" s="1"/>
  <c r="C34" i="153"/>
  <c r="AF88" i="1"/>
  <c r="C25" i="431"/>
  <c r="AE366" i="1"/>
  <c r="C34" i="413"/>
  <c r="AF348" i="1"/>
  <c r="B5" i="386"/>
  <c r="AI322" i="1"/>
  <c r="C25" i="340"/>
  <c r="AE275" i="1"/>
  <c r="C34" i="322"/>
  <c r="AF257" i="1"/>
  <c r="C34" i="310"/>
  <c r="AF245" i="1"/>
  <c r="C34" i="275"/>
  <c r="AF210" i="1"/>
  <c r="C34" i="230"/>
  <c r="AF165" i="1"/>
  <c r="C34" i="211"/>
  <c r="AF146" i="1"/>
  <c r="B7" i="448"/>
  <c r="AH384" i="1"/>
  <c r="B7" i="449" s="1"/>
  <c r="C25" i="363"/>
  <c r="AE298" i="1"/>
  <c r="C34" i="292"/>
  <c r="AF227" i="1"/>
  <c r="B6" i="257"/>
  <c r="AG193" i="1"/>
  <c r="C25" i="217"/>
  <c r="AE152" i="1"/>
  <c r="C25" i="195"/>
  <c r="AE130" i="1"/>
  <c r="C34" i="89"/>
  <c r="AF24" i="1"/>
  <c r="C25" i="447"/>
  <c r="AE382" i="1"/>
  <c r="C25" i="261"/>
  <c r="AE196" i="1"/>
  <c r="C34" i="104"/>
  <c r="AF39" i="1"/>
  <c r="C34" i="73"/>
  <c r="AF8" i="1"/>
  <c r="C34" i="337"/>
  <c r="AF272" i="1"/>
  <c r="C25" i="349"/>
  <c r="AE284" i="1"/>
  <c r="C34" i="254"/>
  <c r="AF189" i="1"/>
  <c r="C25" i="232"/>
  <c r="AE167" i="1"/>
  <c r="C25" i="179"/>
  <c r="AE114" i="1"/>
  <c r="B7" i="166"/>
  <c r="AH102" i="1"/>
  <c r="B7" i="167" s="1"/>
  <c r="C25" i="225"/>
  <c r="AE160" i="1"/>
  <c r="C34" i="231"/>
  <c r="AF166" i="1"/>
  <c r="B7" i="465"/>
  <c r="AH401" i="1"/>
  <c r="B7" i="466" s="1"/>
  <c r="C25" i="381"/>
  <c r="AE316" i="1"/>
  <c r="C34" i="286"/>
  <c r="AF221" i="1"/>
  <c r="C34" i="205"/>
  <c r="AF140" i="1"/>
  <c r="B6" i="176"/>
  <c r="AG112" i="1"/>
  <c r="C25" i="356"/>
  <c r="AE291" i="1"/>
  <c r="B6" i="315"/>
  <c r="AG251" i="1"/>
  <c r="B6" i="316" s="1"/>
  <c r="C34" i="397"/>
  <c r="AF332" i="1"/>
  <c r="B7" i="198"/>
  <c r="AH134" i="1"/>
  <c r="C25" i="176"/>
  <c r="AE111" i="1"/>
  <c r="C25" i="96"/>
  <c r="AE31" i="1"/>
  <c r="C25" i="149"/>
  <c r="AE84" i="1"/>
  <c r="C25" i="188"/>
  <c r="AE123" i="1"/>
  <c r="C25" i="145"/>
  <c r="AE80" i="1"/>
  <c r="C34" i="128"/>
  <c r="AF63" i="1"/>
  <c r="C34" i="71"/>
  <c r="AF6" i="1"/>
  <c r="C25" i="138"/>
  <c r="AE73" i="1"/>
  <c r="P286" i="3"/>
  <c r="O287" i="3"/>
  <c r="C34" i="324"/>
  <c r="AF259" i="1"/>
  <c r="C25" i="423"/>
  <c r="AE358" i="1"/>
  <c r="C34" i="255"/>
  <c r="AF190" i="1"/>
  <c r="C34" i="483"/>
  <c r="AF418" i="1"/>
  <c r="C25" i="353"/>
  <c r="AE288" i="1"/>
  <c r="C34" i="213"/>
  <c r="AF148" i="1"/>
  <c r="C25" i="85"/>
  <c r="AE20" i="1"/>
  <c r="C25" i="100"/>
  <c r="AE35" i="1"/>
  <c r="C34" i="450"/>
  <c r="AF385" i="1"/>
  <c r="B6" i="416"/>
  <c r="AG352" i="1"/>
  <c r="B6" i="417" s="1"/>
  <c r="C25" i="493"/>
  <c r="AE428" i="1"/>
  <c r="C25" i="361"/>
  <c r="AE296" i="1"/>
  <c r="B4" i="256"/>
  <c r="O192" i="1"/>
  <c r="B4" i="240"/>
  <c r="O176" i="1"/>
  <c r="C34" i="202"/>
  <c r="AF137" i="1"/>
  <c r="B4" i="376"/>
  <c r="O312" i="1"/>
  <c r="P336" i="3"/>
  <c r="O337" i="3"/>
  <c r="O40" i="3"/>
  <c r="P39" i="3"/>
  <c r="C34" i="477"/>
  <c r="AF412" i="1"/>
  <c r="C25" i="499"/>
  <c r="AE434" i="1"/>
  <c r="C25" i="465"/>
  <c r="AE400" i="1"/>
  <c r="P366" i="3"/>
  <c r="O367" i="3"/>
  <c r="P367" i="3" s="1"/>
  <c r="O133" i="3"/>
  <c r="P132" i="3"/>
  <c r="C34" i="439"/>
  <c r="AF374" i="1"/>
  <c r="B6" i="288"/>
  <c r="AG224" i="1"/>
  <c r="B6" i="289" s="1"/>
  <c r="O16" i="3"/>
  <c r="P15" i="3"/>
  <c r="C25" i="478"/>
  <c r="AE413" i="1"/>
  <c r="C25" i="483"/>
  <c r="AE418" i="1"/>
  <c r="C25" i="452"/>
  <c r="AE387" i="1"/>
  <c r="B7" i="487"/>
  <c r="AH423" i="1"/>
  <c r="B7" i="488" s="1"/>
  <c r="C25" i="497"/>
  <c r="AE432" i="1"/>
  <c r="C34" i="453"/>
  <c r="AF388" i="1"/>
  <c r="C25" i="443"/>
  <c r="AE378" i="1"/>
  <c r="C25" i="409"/>
  <c r="AE344" i="1"/>
  <c r="C34" i="384"/>
  <c r="AF319" i="1"/>
  <c r="B6" i="337"/>
  <c r="AG273" i="1"/>
  <c r="B6" i="338" s="1"/>
  <c r="C34" i="317"/>
  <c r="AF252" i="1"/>
  <c r="C25" i="476"/>
  <c r="AE411" i="1"/>
  <c r="C34" i="412"/>
  <c r="AF347" i="1"/>
  <c r="C34" i="355"/>
  <c r="AF290" i="1"/>
  <c r="B6" i="307"/>
  <c r="AG243" i="1"/>
  <c r="B6" i="308" s="1"/>
  <c r="C25" i="276"/>
  <c r="AE211" i="1"/>
  <c r="B6" i="195"/>
  <c r="AG131" i="1"/>
  <c r="B6" i="196" s="1"/>
  <c r="B7" i="500"/>
  <c r="AH436" i="1"/>
  <c r="B7" i="501" s="1"/>
  <c r="C34" i="462"/>
  <c r="AF397" i="1"/>
  <c r="C34" i="426"/>
  <c r="AF361" i="1"/>
  <c r="C34" i="403"/>
  <c r="AF338" i="1"/>
  <c r="C25" i="362"/>
  <c r="AE297" i="1"/>
  <c r="C25" i="313"/>
  <c r="AE248" i="1"/>
  <c r="C25" i="472"/>
  <c r="AE407" i="1"/>
  <c r="C34" i="433"/>
  <c r="AF368" i="1"/>
  <c r="C34" i="366"/>
  <c r="AF301" i="1"/>
  <c r="C25" i="357"/>
  <c r="AE292" i="1"/>
  <c r="C34" i="278"/>
  <c r="AF213" i="1"/>
  <c r="C34" i="227"/>
  <c r="AF162" i="1"/>
  <c r="C25" i="457"/>
  <c r="AE392" i="1"/>
  <c r="C25" i="484"/>
  <c r="AE419" i="1"/>
  <c r="C25" i="288"/>
  <c r="AE223" i="1"/>
  <c r="C25" i="251"/>
  <c r="AE186" i="1"/>
  <c r="C34" i="183"/>
  <c r="AF118" i="1"/>
  <c r="C34" i="108"/>
  <c r="AF43" i="1"/>
  <c r="C34" i="427"/>
  <c r="AF362" i="1"/>
  <c r="B5" i="360"/>
  <c r="AI296" i="1"/>
  <c r="C25" i="206"/>
  <c r="AE141" i="1"/>
  <c r="C34" i="172"/>
  <c r="AF107" i="1"/>
  <c r="C34" i="141"/>
  <c r="AF76" i="1"/>
  <c r="C25" i="108"/>
  <c r="AE43" i="1"/>
  <c r="P276" i="3"/>
  <c r="O277" i="3"/>
  <c r="P277" i="3" s="1"/>
  <c r="B5" i="346"/>
  <c r="AI282" i="1"/>
  <c r="B5" i="240"/>
  <c r="AI176" i="1"/>
  <c r="C34" i="193"/>
  <c r="AF128" i="1"/>
  <c r="C25" i="455"/>
  <c r="AE390" i="1"/>
  <c r="B7" i="332"/>
  <c r="AH268" i="1"/>
  <c r="C25" i="322"/>
  <c r="AE257" i="1"/>
  <c r="B7" i="302"/>
  <c r="AH238" i="1"/>
  <c r="C25" i="275"/>
  <c r="AE210" i="1"/>
  <c r="B5" i="102"/>
  <c r="AI38" i="1"/>
  <c r="P216" i="3"/>
  <c r="O217" i="3"/>
  <c r="P217" i="3" s="1"/>
  <c r="C25" i="413"/>
  <c r="AE348" i="1"/>
  <c r="C34" i="401"/>
  <c r="AF336" i="1"/>
  <c r="C25" i="380"/>
  <c r="AE315" i="1"/>
  <c r="C34" i="306"/>
  <c r="AF241" i="1"/>
  <c r="C34" i="253"/>
  <c r="AF188" i="1"/>
  <c r="C25" i="214"/>
  <c r="AE149" i="1"/>
  <c r="C34" i="480"/>
  <c r="AF415" i="1"/>
  <c r="C25" i="343"/>
  <c r="AE278" i="1"/>
  <c r="C34" i="302"/>
  <c r="AF237" i="1"/>
  <c r="B7" i="247"/>
  <c r="AH183" i="1"/>
  <c r="B7" i="248" s="1"/>
  <c r="C25" i="439"/>
  <c r="AE374" i="1"/>
  <c r="C34" i="329"/>
  <c r="AF264" i="1"/>
  <c r="C34" i="298"/>
  <c r="AF233" i="1"/>
  <c r="C34" i="159"/>
  <c r="AF94" i="1"/>
  <c r="B7" i="74"/>
  <c r="AH10" i="1"/>
  <c r="C25" i="337"/>
  <c r="AE272" i="1"/>
  <c r="B6" i="276"/>
  <c r="AG212" i="1"/>
  <c r="C34" i="237"/>
  <c r="AF172" i="1"/>
  <c r="B7" i="219"/>
  <c r="AH155" i="1"/>
  <c r="B4" i="202"/>
  <c r="O138" i="1"/>
  <c r="C34" i="452"/>
  <c r="AF387" i="1"/>
  <c r="C25" i="321"/>
  <c r="AE256" i="1"/>
  <c r="B7" i="134"/>
  <c r="AH70" i="1"/>
  <c r="B7" i="135" s="1"/>
  <c r="C25" i="414"/>
  <c r="AE349" i="1"/>
  <c r="C25" i="314"/>
  <c r="AE249" i="1"/>
  <c r="C25" i="252"/>
  <c r="AE187" i="1"/>
  <c r="B4" i="186"/>
  <c r="O122" i="1"/>
  <c r="C25" i="110"/>
  <c r="AE45" i="1"/>
  <c r="C34" i="489"/>
  <c r="AF424" i="1"/>
  <c r="B7" i="349"/>
  <c r="AH285" i="1"/>
  <c r="B7" i="350" s="1"/>
  <c r="C34" i="296"/>
  <c r="AF231" i="1"/>
  <c r="C25" i="234"/>
  <c r="AE169" i="1"/>
  <c r="C25" i="211"/>
  <c r="AE146" i="1"/>
  <c r="B7" i="176"/>
  <c r="AH112" i="1"/>
  <c r="C25" i="408"/>
  <c r="AE343" i="1"/>
  <c r="C34" i="269"/>
  <c r="AF204" i="1"/>
  <c r="C34" i="187"/>
  <c r="AF122" i="1"/>
  <c r="B5" i="151"/>
  <c r="AI87" i="1"/>
  <c r="B7" i="120"/>
  <c r="AH56" i="1"/>
  <c r="B7" i="276"/>
  <c r="AH212" i="1"/>
  <c r="C25" i="194"/>
  <c r="AE129" i="1"/>
  <c r="AE61" i="1"/>
  <c r="C25" i="126"/>
  <c r="AI52" i="1"/>
  <c r="B5" i="116"/>
  <c r="B6" i="79"/>
  <c r="AG15" i="1"/>
  <c r="B6" i="80" s="1"/>
  <c r="C25" i="155"/>
  <c r="AE90" i="1"/>
  <c r="C34" i="125"/>
  <c r="AF60" i="1"/>
  <c r="C25" i="109"/>
  <c r="AE44" i="1"/>
  <c r="C34" i="91"/>
  <c r="AF26" i="1"/>
  <c r="B5" i="86"/>
  <c r="AI22" i="1"/>
  <c r="C25" i="90"/>
  <c r="AE25" i="1"/>
  <c r="C25" i="128"/>
  <c r="AE63" i="1"/>
  <c r="C25" i="95"/>
  <c r="AE30" i="1"/>
  <c r="C25" i="180"/>
  <c r="AE115" i="1"/>
  <c r="C25" i="152"/>
  <c r="AE87" i="1"/>
  <c r="C34" i="115"/>
  <c r="AF50" i="1"/>
  <c r="C34" i="95"/>
  <c r="AF30" i="1"/>
  <c r="C25" i="166"/>
  <c r="AE101" i="1"/>
  <c r="C25" i="118"/>
  <c r="AE53" i="1"/>
  <c r="C25" i="142"/>
  <c r="AE77" i="1"/>
  <c r="C34" i="105"/>
  <c r="AF40" i="1"/>
  <c r="C34" i="151"/>
  <c r="AF86" i="1"/>
  <c r="B7" i="90"/>
  <c r="AH26" i="1"/>
  <c r="B7" i="252" l="1"/>
  <c r="AH188" i="1"/>
  <c r="B7" i="253" s="1"/>
  <c r="B7" i="87"/>
  <c r="B5" i="203"/>
  <c r="AI139" i="1"/>
  <c r="B7" i="477"/>
  <c r="AH413" i="1"/>
  <c r="B7" i="478" s="1"/>
  <c r="B5" i="152"/>
  <c r="AI88" i="1"/>
  <c r="B4" i="377"/>
  <c r="O313" i="1"/>
  <c r="B7" i="199"/>
  <c r="AH135" i="1"/>
  <c r="B7" i="200" s="1"/>
  <c r="B6" i="252"/>
  <c r="AG188" i="1"/>
  <c r="B6" i="253" s="1"/>
  <c r="B6" i="367"/>
  <c r="AG303" i="1"/>
  <c r="B6" i="368" s="1"/>
  <c r="B6" i="420"/>
  <c r="AG356" i="1"/>
  <c r="B6" i="421" s="1"/>
  <c r="B7" i="481"/>
  <c r="AH417" i="1"/>
  <c r="B7" i="482" s="1"/>
  <c r="B4" i="286"/>
  <c r="O222" i="1"/>
  <c r="B4" i="312"/>
  <c r="O248" i="1"/>
  <c r="B7" i="386"/>
  <c r="AH322" i="1"/>
  <c r="B7" i="387" s="1"/>
  <c r="B7" i="232"/>
  <c r="AH168" i="1"/>
  <c r="B7" i="233" s="1"/>
  <c r="O371" i="3"/>
  <c r="P371" i="3" s="1"/>
  <c r="P370" i="3"/>
  <c r="B6" i="224"/>
  <c r="AG160" i="1"/>
  <c r="B6" i="225" s="1"/>
  <c r="B7" i="269"/>
  <c r="AH205" i="1"/>
  <c r="B7" i="270" s="1"/>
  <c r="B4" i="347"/>
  <c r="O283" i="1"/>
  <c r="B5" i="426"/>
  <c r="AI362" i="1"/>
  <c r="B4" i="437"/>
  <c r="O373" i="1"/>
  <c r="G28" i="1"/>
  <c r="P8" i="1"/>
  <c r="K8" i="5"/>
  <c r="L8" i="5" s="1"/>
  <c r="Y8" i="5" s="1"/>
  <c r="B4" i="410"/>
  <c r="O346" i="1"/>
  <c r="B7" i="454"/>
  <c r="AH390" i="1"/>
  <c r="B7" i="455" s="1"/>
  <c r="B7" i="79"/>
  <c r="AH15" i="1"/>
  <c r="B7" i="80" s="1"/>
  <c r="B7" i="116"/>
  <c r="AH52" i="1"/>
  <c r="B7" i="117" s="1"/>
  <c r="O120" i="3"/>
  <c r="P120" i="3" s="1"/>
  <c r="P119" i="3"/>
  <c r="B5" i="117"/>
  <c r="AI53" i="1"/>
  <c r="B7" i="469"/>
  <c r="AH405" i="1"/>
  <c r="B7" i="470" s="1"/>
  <c r="B5" i="437"/>
  <c r="AI373" i="1"/>
  <c r="P16" i="1"/>
  <c r="G12" i="1"/>
  <c r="O398" i="3"/>
  <c r="P398" i="3" s="1"/>
  <c r="P397" i="3"/>
  <c r="B6" i="346"/>
  <c r="AG282" i="1"/>
  <c r="B6" i="347" s="1"/>
  <c r="B7" i="83"/>
  <c r="AH19" i="1"/>
  <c r="B7" i="84" s="1"/>
  <c r="B5" i="167"/>
  <c r="AI103" i="1"/>
  <c r="B5" i="333"/>
  <c r="AI269" i="1"/>
  <c r="B6" i="299"/>
  <c r="AG235" i="1"/>
  <c r="B6" i="300" s="1"/>
  <c r="B6" i="228"/>
  <c r="AG164" i="1"/>
  <c r="B6" i="229" s="1"/>
  <c r="B4" i="270"/>
  <c r="O206" i="1"/>
  <c r="B4" i="152"/>
  <c r="O88" i="1"/>
  <c r="B6" i="273"/>
  <c r="AG209" i="1"/>
  <c r="B6" i="274" s="1"/>
  <c r="B7" i="91"/>
  <c r="AH27" i="1"/>
  <c r="B7" i="92" s="1"/>
  <c r="B4" i="187"/>
  <c r="O123" i="1"/>
  <c r="B6" i="277"/>
  <c r="AG213" i="1"/>
  <c r="B6" i="278" s="1"/>
  <c r="B7" i="303"/>
  <c r="AH239" i="1"/>
  <c r="B7" i="304" s="1"/>
  <c r="B5" i="241"/>
  <c r="AI177" i="1"/>
  <c r="O288" i="3"/>
  <c r="P288" i="3" s="1"/>
  <c r="P287" i="3"/>
  <c r="B7" i="461"/>
  <c r="AH397" i="1"/>
  <c r="B7" i="462" s="1"/>
  <c r="B4" i="143"/>
  <c r="O79" i="1"/>
  <c r="B6" i="461"/>
  <c r="AG397" i="1"/>
  <c r="B6" i="462" s="1"/>
  <c r="B5" i="452"/>
  <c r="AI388" i="1"/>
  <c r="B4" i="116"/>
  <c r="O52" i="1"/>
  <c r="B6" i="220"/>
  <c r="AG156" i="1"/>
  <c r="B6" i="221" s="1"/>
  <c r="B4" i="399"/>
  <c r="O335" i="1"/>
  <c r="B6" i="333"/>
  <c r="AG269" i="1"/>
  <c r="B6" i="334" s="1"/>
  <c r="B6" i="363"/>
  <c r="AG299" i="1"/>
  <c r="B6" i="364" s="1"/>
  <c r="P137" i="3"/>
  <c r="O138" i="3"/>
  <c r="P138" i="3" s="1"/>
  <c r="B5" i="399"/>
  <c r="AI335" i="1"/>
  <c r="B5" i="312"/>
  <c r="AI248" i="1"/>
  <c r="B4" i="103"/>
  <c r="O39" i="1"/>
  <c r="B7" i="371"/>
  <c r="AH307" i="1"/>
  <c r="B7" i="372" s="1"/>
  <c r="G20" i="1"/>
  <c r="B6" i="91"/>
  <c r="AG27" i="1"/>
  <c r="B6" i="92" s="1"/>
  <c r="B5" i="477"/>
  <c r="AI413" i="1"/>
  <c r="B6" i="143"/>
  <c r="AG79" i="1"/>
  <c r="B6" i="144" s="1"/>
  <c r="B5" i="142"/>
  <c r="AI78" i="1"/>
  <c r="B7" i="127"/>
  <c r="AH63" i="1"/>
  <c r="B7" i="128" s="1"/>
  <c r="B7" i="112"/>
  <c r="AH48" i="1"/>
  <c r="B7" i="113" s="1"/>
  <c r="P32" i="1"/>
  <c r="K8" i="6"/>
  <c r="L8" i="6" s="1"/>
  <c r="Y8" i="6" s="1"/>
  <c r="B5" i="466"/>
  <c r="AI402" i="1"/>
  <c r="B7" i="307"/>
  <c r="AH243" i="1"/>
  <c r="B7" i="308" s="1"/>
  <c r="B5" i="347"/>
  <c r="AI283" i="1"/>
  <c r="B4" i="241"/>
  <c r="O177" i="1"/>
  <c r="B5" i="410"/>
  <c r="AI346" i="1"/>
  <c r="B4" i="87"/>
  <c r="O23" i="1"/>
  <c r="B4" i="129"/>
  <c r="O65" i="1"/>
  <c r="P353" i="3"/>
  <c r="O354" i="3"/>
  <c r="P354" i="3" s="1"/>
  <c r="B6" i="454"/>
  <c r="AG390" i="1"/>
  <c r="B6" i="455" s="1"/>
  <c r="B6" i="303"/>
  <c r="AG239" i="1"/>
  <c r="B6" i="304" s="1"/>
  <c r="B7" i="406"/>
  <c r="AH342" i="1"/>
  <c r="B7" i="407" s="1"/>
  <c r="B6" i="428"/>
  <c r="AG364" i="1"/>
  <c r="B6" i="429" s="1"/>
  <c r="B7" i="262"/>
  <c r="AH198" i="1"/>
  <c r="B7" i="263" s="1"/>
  <c r="B7" i="163"/>
  <c r="AH99" i="1"/>
  <c r="B7" i="164" s="1"/>
  <c r="B7" i="346"/>
  <c r="AH282" i="1"/>
  <c r="B7" i="347" s="1"/>
  <c r="B6" i="481"/>
  <c r="AG417" i="1"/>
  <c r="B6" i="482" s="1"/>
  <c r="B6" i="440"/>
  <c r="AG376" i="1"/>
  <c r="B6" i="441" s="1"/>
  <c r="G5" i="1"/>
  <c r="P40" i="1"/>
  <c r="G56" i="1"/>
  <c r="G158" i="1"/>
  <c r="P165" i="1"/>
  <c r="G195" i="1"/>
  <c r="G322" i="1"/>
  <c r="G319" i="1"/>
  <c r="G428" i="1"/>
  <c r="K15" i="14"/>
  <c r="L15" i="14" s="1"/>
  <c r="Y15" i="14" s="1"/>
  <c r="G405" i="1"/>
  <c r="B7" i="224"/>
  <c r="AH160" i="1"/>
  <c r="B7" i="225" s="1"/>
  <c r="B7" i="299"/>
  <c r="AH235" i="1"/>
  <c r="B7" i="300" s="1"/>
  <c r="O158" i="3"/>
  <c r="P158" i="3" s="1"/>
  <c r="P157" i="3"/>
  <c r="P16" i="3"/>
  <c r="G241" i="1" s="1"/>
  <c r="O17" i="3"/>
  <c r="P17" i="3" s="1"/>
  <c r="K13" i="20" s="1"/>
  <c r="L13" i="20" s="1"/>
  <c r="Y13" i="20" s="1"/>
  <c r="B6" i="285"/>
  <c r="AG221" i="1"/>
  <c r="B6" i="286" s="1"/>
  <c r="B7" i="424"/>
  <c r="AH360" i="1"/>
  <c r="B7" i="425" s="1"/>
  <c r="B6" i="477"/>
  <c r="AG413" i="1"/>
  <c r="B6" i="478" s="1"/>
  <c r="B7" i="241"/>
  <c r="AH177" i="1"/>
  <c r="B7" i="242" s="1"/>
  <c r="AI205" i="1"/>
  <c r="B5" i="269"/>
  <c r="B7" i="203"/>
  <c r="AH139" i="1"/>
  <c r="B7" i="204" s="1"/>
  <c r="K11" i="31"/>
  <c r="L11" i="31" s="1"/>
  <c r="Y11" i="31" s="1"/>
  <c r="B7" i="131"/>
  <c r="AH67" i="1"/>
  <c r="B7" i="132" s="1"/>
  <c r="B4" i="169"/>
  <c r="O105" i="1"/>
  <c r="B6" i="353"/>
  <c r="AG289" i="1"/>
  <c r="B6" i="354" s="1"/>
  <c r="B4" i="427"/>
  <c r="O363" i="1"/>
  <c r="O168" i="3"/>
  <c r="P168" i="3" s="1"/>
  <c r="P167" i="3"/>
  <c r="B4" i="73"/>
  <c r="O9" i="1"/>
  <c r="G24" i="1"/>
  <c r="G8" i="1"/>
  <c r="G43" i="1"/>
  <c r="P65" i="1"/>
  <c r="P173" i="1"/>
  <c r="P174" i="1"/>
  <c r="G209" i="1"/>
  <c r="P340" i="1"/>
  <c r="P331" i="1"/>
  <c r="K13" i="5"/>
  <c r="L13" i="5" s="1"/>
  <c r="Y13" i="5" s="1"/>
  <c r="K11" i="16"/>
  <c r="L11" i="16" s="1"/>
  <c r="Y11" i="16" s="1"/>
  <c r="G406" i="1"/>
  <c r="B5" i="127"/>
  <c r="AI63" i="1"/>
  <c r="B6" i="371"/>
  <c r="AG307" i="1"/>
  <c r="B6" i="372" s="1"/>
  <c r="G105" i="1"/>
  <c r="P126" i="1"/>
  <c r="P383" i="1"/>
  <c r="K13" i="23"/>
  <c r="L13" i="23" s="1"/>
  <c r="Y13" i="23" s="1"/>
  <c r="B6" i="103"/>
  <c r="AG39" i="1"/>
  <c r="B6" i="104" s="1"/>
  <c r="G17" i="1"/>
  <c r="P75" i="1"/>
  <c r="P412" i="1"/>
  <c r="B7" i="277"/>
  <c r="AH213" i="1"/>
  <c r="B7" i="278" s="1"/>
  <c r="B4" i="203"/>
  <c r="O139" i="1"/>
  <c r="B7" i="75"/>
  <c r="AH11" i="1"/>
  <c r="B7" i="76" s="1"/>
  <c r="B7" i="333"/>
  <c r="AH269" i="1"/>
  <c r="B7" i="334" s="1"/>
  <c r="B5" i="361"/>
  <c r="AI297" i="1"/>
  <c r="B4" i="257"/>
  <c r="O193" i="1"/>
  <c r="B4" i="228"/>
  <c r="O164" i="1"/>
  <c r="B4" i="453"/>
  <c r="O389" i="1"/>
  <c r="B7" i="95"/>
  <c r="AH31" i="1"/>
  <c r="B7" i="96" s="1"/>
  <c r="B5" i="256"/>
  <c r="AI192" i="1"/>
  <c r="B4" i="334"/>
  <c r="O270" i="1"/>
  <c r="O358" i="3"/>
  <c r="P358" i="3" s="1"/>
  <c r="P357" i="3"/>
  <c r="B7" i="363"/>
  <c r="AH299" i="1"/>
  <c r="B7" i="364" s="1"/>
  <c r="B6" i="281"/>
  <c r="AG217" i="1"/>
  <c r="B6" i="282" s="1"/>
  <c r="B4" i="322"/>
  <c r="O258" i="1"/>
  <c r="B5" i="376"/>
  <c r="AI312" i="1"/>
  <c r="B7" i="71"/>
  <c r="AH7" i="1"/>
  <c r="B7" i="72" s="1"/>
  <c r="B5" i="186"/>
  <c r="AI122" i="1"/>
  <c r="B5" i="297"/>
  <c r="AI233" i="1"/>
  <c r="B4" i="467"/>
  <c r="O403" i="1"/>
  <c r="B4" i="360"/>
  <c r="O296" i="1"/>
  <c r="G78" i="1"/>
  <c r="G252" i="1"/>
  <c r="G201" i="1"/>
  <c r="K4" i="10"/>
  <c r="L4" i="10" s="1"/>
  <c r="Y4" i="10" s="1"/>
  <c r="G96" i="1"/>
  <c r="P324" i="1"/>
  <c r="G293" i="1"/>
  <c r="P242" i="1"/>
  <c r="K8" i="12"/>
  <c r="L8" i="12" s="1"/>
  <c r="Y8" i="12" s="1"/>
  <c r="K8" i="30"/>
  <c r="L8" i="30" s="1"/>
  <c r="Y8" i="30" s="1"/>
  <c r="B5" i="285"/>
  <c r="AI221" i="1"/>
  <c r="B6" i="495"/>
  <c r="AG431" i="1"/>
  <c r="B6" i="496" s="1"/>
  <c r="B7" i="440"/>
  <c r="AH376" i="1"/>
  <c r="B7" i="441" s="1"/>
  <c r="B7" i="285"/>
  <c r="AH221" i="1"/>
  <c r="B7" i="286" s="1"/>
  <c r="B5" i="216"/>
  <c r="AI152" i="1"/>
  <c r="B7" i="428"/>
  <c r="AH364" i="1"/>
  <c r="B7" i="429" s="1"/>
  <c r="B5" i="322"/>
  <c r="AI258" i="1"/>
  <c r="B4" i="477"/>
  <c r="O413" i="1"/>
  <c r="B4" i="216"/>
  <c r="O152" i="1"/>
  <c r="G22" i="1"/>
  <c r="P336" i="1"/>
  <c r="P28" i="1"/>
  <c r="G32" i="1"/>
  <c r="P97" i="1"/>
  <c r="P303" i="1"/>
  <c r="P12" i="1"/>
  <c r="P163" i="1"/>
  <c r="G263" i="1"/>
  <c r="G290" i="1"/>
  <c r="G344" i="1"/>
  <c r="K10" i="9"/>
  <c r="L10" i="9" s="1"/>
  <c r="Y10" i="9" s="1"/>
  <c r="G408" i="1"/>
  <c r="B7" i="378"/>
  <c r="AH314" i="1"/>
  <c r="B7" i="379" s="1"/>
  <c r="B7" i="495"/>
  <c r="AH431" i="1"/>
  <c r="B7" i="496" s="1"/>
  <c r="B6" i="465"/>
  <c r="AG401" i="1"/>
  <c r="B6" i="466" s="1"/>
  <c r="B7" i="143"/>
  <c r="AH79" i="1"/>
  <c r="B7" i="144" s="1"/>
  <c r="B6" i="87"/>
  <c r="AG23" i="1"/>
  <c r="B6" i="88" s="1"/>
  <c r="G298" i="1"/>
  <c r="G111" i="1"/>
  <c r="P313" i="1"/>
  <c r="P133" i="3"/>
  <c r="O134" i="3"/>
  <c r="P134" i="3" s="1"/>
  <c r="P40" i="3"/>
  <c r="G187" i="1" s="1"/>
  <c r="O41" i="3"/>
  <c r="P41" i="3" s="1"/>
  <c r="K7" i="35"/>
  <c r="L7" i="35" s="1"/>
  <c r="Y7" i="35" s="1"/>
  <c r="B5" i="87"/>
  <c r="AI23" i="1"/>
  <c r="B7" i="121"/>
  <c r="AH57" i="1"/>
  <c r="B7" i="122" s="1"/>
  <c r="B7" i="177"/>
  <c r="AH113" i="1"/>
  <c r="B7" i="178" s="1"/>
  <c r="B7" i="220"/>
  <c r="AH156" i="1"/>
  <c r="B7" i="221" s="1"/>
  <c r="B5" i="103"/>
  <c r="AI39" i="1"/>
  <c r="P337" i="3"/>
  <c r="O338" i="3"/>
  <c r="P338" i="3" s="1"/>
  <c r="B6" i="177"/>
  <c r="AG113" i="1"/>
  <c r="B6" i="178" s="1"/>
  <c r="B6" i="258"/>
  <c r="AG194" i="1"/>
  <c r="B6" i="259" s="1"/>
  <c r="B5" i="387"/>
  <c r="AI323" i="1"/>
  <c r="B4" i="492"/>
  <c r="O428" i="1"/>
  <c r="B5" i="491"/>
  <c r="AI427" i="1"/>
  <c r="K10" i="31"/>
  <c r="L10" i="31" s="1"/>
  <c r="Y10" i="31" s="1"/>
  <c r="B4" i="297"/>
  <c r="O233" i="1"/>
  <c r="B7" i="491"/>
  <c r="AH427" i="1"/>
  <c r="B7" i="492" s="1"/>
  <c r="B7" i="353"/>
  <c r="AH289" i="1"/>
  <c r="B7" i="354" s="1"/>
  <c r="B7" i="444"/>
  <c r="AH380" i="1"/>
  <c r="B7" i="445" s="1"/>
  <c r="B5" i="228"/>
  <c r="AI164" i="1"/>
  <c r="K8" i="20"/>
  <c r="L8" i="20" s="1"/>
  <c r="Y8" i="20" s="1"/>
  <c r="K8" i="13"/>
  <c r="L8" i="13" s="1"/>
  <c r="Y8" i="13" s="1"/>
  <c r="K12" i="35"/>
  <c r="L12" i="35" s="1"/>
  <c r="Y12" i="35" s="1"/>
  <c r="K16" i="31"/>
  <c r="L16" i="31" s="1"/>
  <c r="Y16" i="31" s="1"/>
  <c r="K5" i="7"/>
  <c r="L5" i="7" s="1"/>
  <c r="Y5" i="7" s="1"/>
  <c r="K9" i="12"/>
  <c r="L9" i="12" s="1"/>
  <c r="Y9" i="12" s="1"/>
  <c r="K6" i="29"/>
  <c r="L6" i="29" s="1"/>
  <c r="Y6" i="29" s="1"/>
  <c r="K5" i="21"/>
  <c r="L5" i="21" s="1"/>
  <c r="Y5" i="21" s="1"/>
  <c r="K6" i="12"/>
  <c r="L6" i="12" s="1"/>
  <c r="Y6" i="12" s="1"/>
  <c r="K13" i="34"/>
  <c r="L13" i="34" s="1"/>
  <c r="Y13" i="34" s="1"/>
  <c r="K14" i="23"/>
  <c r="L14" i="23" s="1"/>
  <c r="Y14" i="23" s="1"/>
  <c r="K13" i="18"/>
  <c r="L13" i="18" s="1"/>
  <c r="Y13" i="18" s="1"/>
  <c r="K13" i="36"/>
  <c r="L13" i="36" s="1"/>
  <c r="Y13" i="36" s="1"/>
  <c r="K5" i="26"/>
  <c r="L5" i="26" s="1"/>
  <c r="Y5" i="26" s="1"/>
  <c r="K14" i="26"/>
  <c r="L14" i="26" s="1"/>
  <c r="Y14" i="26" s="1"/>
  <c r="K9" i="11"/>
  <c r="L9" i="11" s="1"/>
  <c r="Y9" i="11" s="1"/>
  <c r="K8" i="15"/>
  <c r="L8" i="15" s="1"/>
  <c r="Y8" i="15" s="1"/>
  <c r="K14" i="11"/>
  <c r="L14" i="11" s="1"/>
  <c r="Y14" i="11" s="1"/>
  <c r="K11" i="30"/>
  <c r="L11" i="30" s="1"/>
  <c r="Y11" i="30" s="1"/>
  <c r="K12" i="5"/>
  <c r="L12" i="5" s="1"/>
  <c r="Y12" i="5" s="1"/>
  <c r="K17" i="32"/>
  <c r="L17" i="32" s="1"/>
  <c r="Y17" i="32" s="1"/>
  <c r="K6" i="6"/>
  <c r="L6" i="6" s="1"/>
  <c r="Y6" i="6" s="1"/>
  <c r="K10" i="34"/>
  <c r="L10" i="34" s="1"/>
  <c r="Y10" i="34" s="1"/>
  <c r="K7" i="30"/>
  <c r="L7" i="30" s="1"/>
  <c r="Y7" i="30" s="1"/>
  <c r="K21" i="12"/>
  <c r="L21" i="12" s="1"/>
  <c r="Y21" i="12" s="1"/>
  <c r="K10" i="8"/>
  <c r="L10" i="8" s="1"/>
  <c r="Y10" i="8" s="1"/>
  <c r="K14" i="35"/>
  <c r="L14" i="35" s="1"/>
  <c r="Y14" i="35" s="1"/>
  <c r="K8" i="21"/>
  <c r="L8" i="21" s="1"/>
  <c r="Y8" i="21" s="1"/>
  <c r="K6" i="9"/>
  <c r="L6" i="9" s="1"/>
  <c r="Y6" i="9" s="1"/>
  <c r="K8" i="33"/>
  <c r="L8" i="33" s="1"/>
  <c r="Y8" i="33" s="1"/>
  <c r="K15" i="16"/>
  <c r="L15" i="16" s="1"/>
  <c r="Y15" i="16" s="1"/>
  <c r="K7" i="33"/>
  <c r="L7" i="33" s="1"/>
  <c r="Y7" i="33" s="1"/>
  <c r="K8" i="18"/>
  <c r="L8" i="18" s="1"/>
  <c r="Y8" i="18" s="1"/>
  <c r="K14" i="24"/>
  <c r="L14" i="24" s="1"/>
  <c r="Y14" i="24" s="1"/>
  <c r="K12" i="17"/>
  <c r="L12" i="17" s="1"/>
  <c r="Y12" i="17" s="1"/>
  <c r="K4" i="32"/>
  <c r="L4" i="32" s="1"/>
  <c r="Y4" i="32" s="1"/>
  <c r="K9" i="32"/>
  <c r="L9" i="32" s="1"/>
  <c r="Y9" i="32" s="1"/>
  <c r="K12" i="32"/>
  <c r="L12" i="32" s="1"/>
  <c r="Y12" i="32" s="1"/>
  <c r="K14" i="28"/>
  <c r="L14" i="28" s="1"/>
  <c r="Y14" i="28" s="1"/>
  <c r="K7" i="10"/>
  <c r="L7" i="10" s="1"/>
  <c r="Y7" i="10" s="1"/>
  <c r="K16" i="6"/>
  <c r="L16" i="6" s="1"/>
  <c r="Y16" i="6" s="1"/>
  <c r="B4" i="388"/>
  <c r="O324" i="1"/>
  <c r="B6" i="95"/>
  <c r="AG31" i="1"/>
  <c r="B6" i="96" s="1"/>
  <c r="B6" i="378"/>
  <c r="AG314" i="1"/>
  <c r="B6" i="379" s="1"/>
  <c r="B5" i="74"/>
  <c r="AI10" i="1"/>
  <c r="B6" i="406"/>
  <c r="AG342" i="1"/>
  <c r="B6" i="407" s="1"/>
  <c r="B6" i="232"/>
  <c r="AG168" i="1"/>
  <c r="B6" i="233" s="1"/>
  <c r="P295" i="1"/>
  <c r="G299" i="1"/>
  <c r="P72" i="1"/>
  <c r="P56" i="1"/>
  <c r="G383" i="1"/>
  <c r="P138" i="1"/>
  <c r="P44" i="1"/>
  <c r="G138" i="1"/>
  <c r="P172" i="1"/>
  <c r="P349" i="1"/>
  <c r="K9" i="15"/>
  <c r="L9" i="15" s="1"/>
  <c r="Y9" i="15" s="1"/>
  <c r="G192" i="1"/>
  <c r="P363" i="1"/>
  <c r="P386" i="1"/>
  <c r="G302" i="1"/>
  <c r="K6" i="8"/>
  <c r="L6" i="8" s="1"/>
  <c r="Y6" i="8" s="1"/>
  <c r="K11" i="21"/>
  <c r="L11" i="21" s="1"/>
  <c r="Y11" i="21" s="1"/>
  <c r="G430" i="1"/>
  <c r="K8" i="11"/>
  <c r="L8" i="11" s="1"/>
  <c r="Y8" i="11" s="1"/>
  <c r="K6" i="14"/>
  <c r="L6" i="14" s="1"/>
  <c r="Y6" i="14" s="1"/>
  <c r="B6" i="324"/>
  <c r="AG260" i="1"/>
  <c r="B6" i="325" s="1"/>
  <c r="B7" i="337"/>
  <c r="AH273" i="1"/>
  <c r="B7" i="338" s="1"/>
  <c r="C11" i="306" l="1"/>
  <c r="N241" i="1"/>
  <c r="M241" i="1"/>
  <c r="C11" i="252"/>
  <c r="N187" i="1"/>
  <c r="M187" i="1"/>
  <c r="C11" i="495"/>
  <c r="N430" i="1"/>
  <c r="M430" i="1"/>
  <c r="C11" i="355"/>
  <c r="N290" i="1"/>
  <c r="M290" i="1"/>
  <c r="C11" i="161"/>
  <c r="M96" i="1"/>
  <c r="N96" i="1"/>
  <c r="C11" i="317"/>
  <c r="M252" i="1"/>
  <c r="N252" i="1"/>
  <c r="B5" i="362"/>
  <c r="AI298" i="1"/>
  <c r="C11" i="108"/>
  <c r="N43" i="1"/>
  <c r="M43" i="1"/>
  <c r="C11" i="493"/>
  <c r="M428" i="1"/>
  <c r="N428" i="1"/>
  <c r="C11" i="384"/>
  <c r="N319" i="1"/>
  <c r="M319" i="1"/>
  <c r="C11" i="387"/>
  <c r="N322" i="1"/>
  <c r="M322" i="1"/>
  <c r="C11" i="260"/>
  <c r="M195" i="1"/>
  <c r="N195" i="1"/>
  <c r="C11" i="223"/>
  <c r="M158" i="1"/>
  <c r="N158" i="1"/>
  <c r="C11" i="121"/>
  <c r="M56" i="1"/>
  <c r="N56" i="1"/>
  <c r="C11" i="70"/>
  <c r="M5" i="1"/>
  <c r="N5" i="1"/>
  <c r="B4" i="88"/>
  <c r="O24" i="1"/>
  <c r="K11" i="5"/>
  <c r="L11" i="5" s="1"/>
  <c r="Y11" i="5" s="1"/>
  <c r="G388" i="1"/>
  <c r="P361" i="1"/>
  <c r="K13" i="8"/>
  <c r="L13" i="8" s="1"/>
  <c r="Y13" i="8" s="1"/>
  <c r="P115" i="1"/>
  <c r="G190" i="1"/>
  <c r="G11" i="1"/>
  <c r="G121" i="1"/>
  <c r="P421" i="1"/>
  <c r="K5" i="11"/>
  <c r="L5" i="11" s="1"/>
  <c r="Y5" i="11" s="1"/>
  <c r="P430" i="1"/>
  <c r="G100" i="1"/>
  <c r="G396" i="1"/>
  <c r="K6" i="32"/>
  <c r="L6" i="32" s="1"/>
  <c r="Y6" i="32" s="1"/>
  <c r="P226" i="1"/>
  <c r="G188" i="1"/>
  <c r="P308" i="1"/>
  <c r="G40" i="1"/>
  <c r="G296" i="1"/>
  <c r="P221" i="1"/>
  <c r="P150" i="1"/>
  <c r="P350" i="1"/>
  <c r="K10" i="10"/>
  <c r="L10" i="10" s="1"/>
  <c r="Y10" i="10" s="1"/>
  <c r="K14" i="6"/>
  <c r="L14" i="6" s="1"/>
  <c r="Y14" i="6" s="1"/>
  <c r="K12" i="21"/>
  <c r="L12" i="21" s="1"/>
  <c r="Y12" i="21" s="1"/>
  <c r="K7" i="7"/>
  <c r="L7" i="7" s="1"/>
  <c r="Y7" i="7" s="1"/>
  <c r="K13" i="19"/>
  <c r="L13" i="19" s="1"/>
  <c r="Y13" i="19" s="1"/>
  <c r="P398" i="1"/>
  <c r="G218" i="1"/>
  <c r="K6" i="10"/>
  <c r="L6" i="10" s="1"/>
  <c r="Y6" i="10" s="1"/>
  <c r="G161" i="1"/>
  <c r="G152" i="1"/>
  <c r="G77" i="1"/>
  <c r="P61" i="1"/>
  <c r="K9" i="5"/>
  <c r="L9" i="5" s="1"/>
  <c r="Y9" i="5" s="1"/>
  <c r="P382" i="1"/>
  <c r="P356" i="1"/>
  <c r="P429" i="1"/>
  <c r="G149" i="1"/>
  <c r="G277" i="1"/>
  <c r="P92" i="1"/>
  <c r="P95" i="1"/>
  <c r="G162" i="1"/>
  <c r="P107" i="1"/>
  <c r="B4" i="438"/>
  <c r="O374" i="1"/>
  <c r="K14" i="33"/>
  <c r="L14" i="33" s="1"/>
  <c r="Y14" i="33" s="1"/>
  <c r="K12" i="31"/>
  <c r="L12" i="31" s="1"/>
  <c r="Y12" i="31" s="1"/>
  <c r="P373" i="1"/>
  <c r="G346" i="1"/>
  <c r="P427" i="1"/>
  <c r="P147" i="1"/>
  <c r="P252" i="1"/>
  <c r="G82" i="1"/>
  <c r="G90" i="1"/>
  <c r="G141" i="1"/>
  <c r="P90" i="1"/>
  <c r="K11" i="6"/>
  <c r="L11" i="6" s="1"/>
  <c r="Y11" i="6" s="1"/>
  <c r="K8" i="36"/>
  <c r="L8" i="36" s="1"/>
  <c r="Y8" i="36" s="1"/>
  <c r="K10" i="23"/>
  <c r="L10" i="23" s="1"/>
  <c r="Y10" i="23" s="1"/>
  <c r="K13" i="16"/>
  <c r="L13" i="16" s="1"/>
  <c r="Y13" i="16" s="1"/>
  <c r="K12" i="22"/>
  <c r="L12" i="22" s="1"/>
  <c r="Y12" i="22" s="1"/>
  <c r="K12" i="36"/>
  <c r="L12" i="36" s="1"/>
  <c r="Y12" i="36" s="1"/>
  <c r="K13" i="21"/>
  <c r="L13" i="21" s="1"/>
  <c r="Y13" i="21" s="1"/>
  <c r="K14" i="32"/>
  <c r="L14" i="32" s="1"/>
  <c r="Y14" i="32" s="1"/>
  <c r="K7" i="8"/>
  <c r="L7" i="8" s="1"/>
  <c r="Y7" i="8" s="1"/>
  <c r="K15" i="32"/>
  <c r="L15" i="32" s="1"/>
  <c r="Y15" i="32" s="1"/>
  <c r="P435" i="1"/>
  <c r="K7" i="36"/>
  <c r="L7" i="36" s="1"/>
  <c r="Y7" i="36" s="1"/>
  <c r="K9" i="34"/>
  <c r="L9" i="34" s="1"/>
  <c r="Y9" i="34" s="1"/>
  <c r="K8" i="23"/>
  <c r="L8" i="23" s="1"/>
  <c r="Y8" i="23" s="1"/>
  <c r="K6" i="30"/>
  <c r="L6" i="30" s="1"/>
  <c r="Y6" i="30" s="1"/>
  <c r="K15" i="30"/>
  <c r="L15" i="30" s="1"/>
  <c r="Y15" i="30" s="1"/>
  <c r="K8" i="25"/>
  <c r="L8" i="25" s="1"/>
  <c r="Y8" i="25" s="1"/>
  <c r="K4" i="28"/>
  <c r="L4" i="28" s="1"/>
  <c r="Y4" i="28" s="1"/>
  <c r="K5" i="19"/>
  <c r="L5" i="19" s="1"/>
  <c r="Y5" i="19" s="1"/>
  <c r="B5" i="229"/>
  <c r="AI165" i="1"/>
  <c r="K11" i="11"/>
  <c r="L11" i="11" s="1"/>
  <c r="Y11" i="11" s="1"/>
  <c r="K11" i="10"/>
  <c r="L11" i="10" s="1"/>
  <c r="Y11" i="10" s="1"/>
  <c r="P321" i="1"/>
  <c r="G27" i="1"/>
  <c r="P422" i="1"/>
  <c r="P369" i="1"/>
  <c r="P300" i="1"/>
  <c r="G246" i="1"/>
  <c r="P191" i="1"/>
  <c r="G101" i="1"/>
  <c r="G154" i="1"/>
  <c r="C11" i="97"/>
  <c r="M32" i="1"/>
  <c r="N32" i="1"/>
  <c r="P323" i="1"/>
  <c r="P103" i="1"/>
  <c r="P35" i="1"/>
  <c r="G419" i="1"/>
  <c r="K9" i="16"/>
  <c r="L9" i="16" s="1"/>
  <c r="Y9" i="16" s="1"/>
  <c r="G367" i="1"/>
  <c r="P400" i="1"/>
  <c r="P248" i="1"/>
  <c r="G271" i="1"/>
  <c r="P367" i="1"/>
  <c r="P234" i="1"/>
  <c r="G137" i="1"/>
  <c r="G256" i="1"/>
  <c r="P23" i="1"/>
  <c r="G104" i="1"/>
  <c r="P86" i="1"/>
  <c r="K9" i="8"/>
  <c r="L9" i="8" s="1"/>
  <c r="Y9" i="8" s="1"/>
  <c r="G148" i="1"/>
  <c r="P183" i="1"/>
  <c r="G61" i="1"/>
  <c r="P406" i="1"/>
  <c r="K19" i="5"/>
  <c r="L19" i="5" s="1"/>
  <c r="Y19" i="5" s="1"/>
  <c r="P342" i="1"/>
  <c r="P288" i="1"/>
  <c r="G237" i="1"/>
  <c r="G150" i="1"/>
  <c r="G280" i="1"/>
  <c r="G83" i="1"/>
  <c r="G15" i="1"/>
  <c r="P156" i="1"/>
  <c r="P66" i="1"/>
  <c r="K12" i="19"/>
  <c r="L12" i="19" s="1"/>
  <c r="Y12" i="19" s="1"/>
  <c r="P405" i="1"/>
  <c r="G426" i="1"/>
  <c r="G330" i="1"/>
  <c r="G275" i="1"/>
  <c r="G225" i="1"/>
  <c r="P149" i="1"/>
  <c r="G270" i="1"/>
  <c r="P74" i="1"/>
  <c r="P14" i="1"/>
  <c r="P152" i="1"/>
  <c r="P50" i="1"/>
  <c r="K10" i="14"/>
  <c r="L10" i="14" s="1"/>
  <c r="Y10" i="14" s="1"/>
  <c r="K12" i="25"/>
  <c r="L12" i="25" s="1"/>
  <c r="Y12" i="25" s="1"/>
  <c r="G316" i="1"/>
  <c r="G380" i="1"/>
  <c r="G348" i="1"/>
  <c r="P129" i="1"/>
  <c r="P326" i="1"/>
  <c r="G19" i="1"/>
  <c r="P380" i="1"/>
  <c r="G260" i="1"/>
  <c r="G170" i="1"/>
  <c r="G23" i="1"/>
  <c r="K6" i="23"/>
  <c r="L6" i="23" s="1"/>
  <c r="Y6" i="23" s="1"/>
  <c r="K9" i="7"/>
  <c r="L9" i="7" s="1"/>
  <c r="Y9" i="7" s="1"/>
  <c r="K6" i="25"/>
  <c r="L6" i="25" s="1"/>
  <c r="Y6" i="25" s="1"/>
  <c r="P411" i="1"/>
  <c r="G233" i="1"/>
  <c r="K9" i="10"/>
  <c r="L9" i="10" s="1"/>
  <c r="Y9" i="10" s="1"/>
  <c r="G166" i="1"/>
  <c r="P159" i="1"/>
  <c r="G103" i="1"/>
  <c r="P76" i="1"/>
  <c r="K7" i="27"/>
  <c r="L7" i="27" s="1"/>
  <c r="Y7" i="27" s="1"/>
  <c r="B5" i="242"/>
  <c r="AI178" i="1"/>
  <c r="B5" i="334"/>
  <c r="AI270" i="1"/>
  <c r="K16" i="7"/>
  <c r="L16" i="7" s="1"/>
  <c r="Y16" i="7" s="1"/>
  <c r="G400" i="1"/>
  <c r="G363" i="1"/>
  <c r="K7" i="11"/>
  <c r="L7" i="11" s="1"/>
  <c r="Y7" i="11" s="1"/>
  <c r="G163" i="1"/>
  <c r="P283" i="1"/>
  <c r="P106" i="1"/>
  <c r="P104" i="1"/>
  <c r="P213" i="1"/>
  <c r="G132" i="1"/>
  <c r="B4" i="411"/>
  <c r="O347" i="1"/>
  <c r="K19" i="13"/>
  <c r="L19" i="13" s="1"/>
  <c r="Y19" i="13" s="1"/>
  <c r="K15" i="24"/>
  <c r="L15" i="24" s="1"/>
  <c r="Y15" i="24" s="1"/>
  <c r="P315" i="1"/>
  <c r="P377" i="1"/>
  <c r="P114" i="1"/>
  <c r="G174" i="1"/>
  <c r="G49" i="1"/>
  <c r="G36" i="1"/>
  <c r="G81" i="1"/>
  <c r="P9" i="1"/>
  <c r="B4" i="313"/>
  <c r="O249" i="1"/>
  <c r="C11" i="257"/>
  <c r="N192" i="1"/>
  <c r="M192" i="1"/>
  <c r="C11" i="87"/>
  <c r="N22" i="1"/>
  <c r="M22" i="1"/>
  <c r="C11" i="358"/>
  <c r="M293" i="1"/>
  <c r="N293" i="1"/>
  <c r="C11" i="143"/>
  <c r="M78" i="1"/>
  <c r="N78" i="1"/>
  <c r="C11" i="82"/>
  <c r="N17" i="1"/>
  <c r="M17" i="1"/>
  <c r="C11" i="73"/>
  <c r="N8" i="1"/>
  <c r="M8" i="1"/>
  <c r="P6" i="1"/>
  <c r="P257" i="1"/>
  <c r="G291" i="1"/>
  <c r="P140" i="1"/>
  <c r="G409" i="1"/>
  <c r="G356" i="1"/>
  <c r="G287" i="1"/>
  <c r="P244" i="1"/>
  <c r="K12" i="20"/>
  <c r="L12" i="20" s="1"/>
  <c r="Y12" i="20" s="1"/>
  <c r="P99" i="1"/>
  <c r="P144" i="1"/>
  <c r="G18" i="1"/>
  <c r="G276" i="1"/>
  <c r="P98" i="1"/>
  <c r="C11" i="89"/>
  <c r="N24" i="1"/>
  <c r="M24" i="1"/>
  <c r="B4" i="74"/>
  <c r="O10" i="1"/>
  <c r="P408" i="1"/>
  <c r="P355" i="1"/>
  <c r="P286" i="1"/>
  <c r="P243" i="1"/>
  <c r="K12" i="11"/>
  <c r="L12" i="11" s="1"/>
  <c r="Y12" i="11" s="1"/>
  <c r="G85" i="1"/>
  <c r="G133" i="1"/>
  <c r="P11" i="1"/>
  <c r="P260" i="1"/>
  <c r="G73" i="1"/>
  <c r="G102" i="1"/>
  <c r="G407" i="1"/>
  <c r="G289" i="1"/>
  <c r="G247" i="1"/>
  <c r="G151" i="1"/>
  <c r="P289" i="1"/>
  <c r="G89" i="1"/>
  <c r="P27" i="1"/>
  <c r="G325" i="1"/>
  <c r="G88" i="1"/>
  <c r="B5" i="377"/>
  <c r="AI313" i="1"/>
  <c r="G92" i="1"/>
  <c r="G353" i="1"/>
  <c r="P211" i="1"/>
  <c r="P410" i="1"/>
  <c r="G228" i="1"/>
  <c r="G343" i="1"/>
  <c r="P309" i="1"/>
  <c r="P155" i="1"/>
  <c r="G9" i="1"/>
  <c r="P371" i="1"/>
  <c r="G189" i="1"/>
  <c r="P52" i="1"/>
  <c r="P231" i="1"/>
  <c r="G7" i="1"/>
  <c r="P277" i="1"/>
  <c r="P249" i="1"/>
  <c r="K13" i="6"/>
  <c r="L13" i="6" s="1"/>
  <c r="Y13" i="6" s="1"/>
  <c r="G264" i="1"/>
  <c r="K7" i="18"/>
  <c r="L7" i="18" s="1"/>
  <c r="Y7" i="18" s="1"/>
  <c r="K7" i="29"/>
  <c r="L7" i="29" s="1"/>
  <c r="Y7" i="29" s="1"/>
  <c r="P330" i="1"/>
  <c r="P117" i="1"/>
  <c r="G205" i="1"/>
  <c r="P63" i="1"/>
  <c r="P49" i="1"/>
  <c r="G123" i="1"/>
  <c r="C11" i="85"/>
  <c r="M20" i="1"/>
  <c r="N20" i="1"/>
  <c r="G434" i="1"/>
  <c r="K18" i="19"/>
  <c r="L18" i="19" s="1"/>
  <c r="Y18" i="19" s="1"/>
  <c r="G412" i="1"/>
  <c r="K6" i="26"/>
  <c r="L6" i="26" s="1"/>
  <c r="Y6" i="26" s="1"/>
  <c r="P276" i="1"/>
  <c r="G295" i="1"/>
  <c r="K11" i="13"/>
  <c r="L11" i="13" s="1"/>
  <c r="Y11" i="13" s="1"/>
  <c r="G297" i="1"/>
  <c r="P167" i="1"/>
  <c r="C11" i="93"/>
  <c r="N28" i="1"/>
  <c r="M28" i="1"/>
  <c r="K15" i="7"/>
  <c r="L15" i="7" s="1"/>
  <c r="Y15" i="7" s="1"/>
  <c r="B4" i="287"/>
  <c r="O223" i="1"/>
  <c r="B5" i="204"/>
  <c r="AI140" i="1"/>
  <c r="P432" i="1"/>
  <c r="K9" i="19"/>
  <c r="L9" i="19" s="1"/>
  <c r="Y9" i="19" s="1"/>
  <c r="G381" i="1"/>
  <c r="K11" i="8"/>
  <c r="L11" i="8" s="1"/>
  <c r="Y11" i="8" s="1"/>
  <c r="P263" i="1"/>
  <c r="G284" i="1"/>
  <c r="G384" i="1"/>
  <c r="P264" i="1"/>
  <c r="G146" i="1"/>
  <c r="G268" i="1"/>
  <c r="G66" i="1"/>
  <c r="G410" i="1"/>
  <c r="G357" i="1"/>
  <c r="P299" i="1"/>
  <c r="P245" i="1"/>
  <c r="K14" i="29"/>
  <c r="L14" i="29" s="1"/>
  <c r="Y14" i="29" s="1"/>
  <c r="P100" i="1"/>
  <c r="P146" i="1"/>
  <c r="P31" i="1"/>
  <c r="G309" i="1"/>
  <c r="P102" i="1"/>
  <c r="P46" i="1"/>
  <c r="B4" i="454"/>
  <c r="O390" i="1"/>
  <c r="P216" i="1"/>
  <c r="G212" i="1"/>
  <c r="G424" i="1"/>
  <c r="G245" i="1"/>
  <c r="P25" i="1"/>
  <c r="G99" i="1"/>
  <c r="K7" i="28"/>
  <c r="L7" i="28" s="1"/>
  <c r="Y7" i="28" s="1"/>
  <c r="K12" i="12"/>
  <c r="L12" i="12" s="1"/>
  <c r="Y12" i="12" s="1"/>
  <c r="K16" i="35"/>
  <c r="L16" i="35" s="1"/>
  <c r="Y16" i="35" s="1"/>
  <c r="G416" i="1"/>
  <c r="P239" i="1"/>
  <c r="K7" i="20"/>
  <c r="L7" i="20" s="1"/>
  <c r="Y7" i="20" s="1"/>
  <c r="G172" i="1"/>
  <c r="P166" i="1"/>
  <c r="P111" i="1"/>
  <c r="P84" i="1"/>
  <c r="K8" i="34"/>
  <c r="L8" i="34" s="1"/>
  <c r="Y8" i="34" s="1"/>
  <c r="K11" i="23"/>
  <c r="L11" i="23" s="1"/>
  <c r="Y11" i="23" s="1"/>
  <c r="K12" i="9"/>
  <c r="L12" i="9" s="1"/>
  <c r="Y12" i="9" s="1"/>
  <c r="K14" i="25"/>
  <c r="L14" i="25" s="1"/>
  <c r="Y14" i="25" s="1"/>
  <c r="P414" i="1"/>
  <c r="G235" i="1"/>
  <c r="K4" i="20"/>
  <c r="L4" i="20" s="1"/>
  <c r="Y4" i="20" s="1"/>
  <c r="G168" i="1"/>
  <c r="P161" i="1"/>
  <c r="G109" i="1"/>
  <c r="P81" i="1"/>
  <c r="K8" i="35"/>
  <c r="L8" i="35" s="1"/>
  <c r="Y8" i="35" s="1"/>
  <c r="G435" i="1"/>
  <c r="K18" i="12"/>
  <c r="L18" i="12" s="1"/>
  <c r="Y18" i="12" s="1"/>
  <c r="K14" i="20"/>
  <c r="L14" i="20" s="1"/>
  <c r="Y14" i="20" s="1"/>
  <c r="P351" i="1"/>
  <c r="K13" i="27"/>
  <c r="L13" i="27" s="1"/>
  <c r="Y13" i="27" s="1"/>
  <c r="P178" i="1"/>
  <c r="G427" i="1"/>
  <c r="G145" i="1"/>
  <c r="G167" i="1"/>
  <c r="K5" i="6"/>
  <c r="L5" i="6" s="1"/>
  <c r="Y5" i="6" s="1"/>
  <c r="P269" i="1"/>
  <c r="G54" i="1"/>
  <c r="K4" i="22"/>
  <c r="L4" i="22" s="1"/>
  <c r="Y4" i="22" s="1"/>
  <c r="K4" i="35"/>
  <c r="L4" i="35" s="1"/>
  <c r="Y4" i="35" s="1"/>
  <c r="G273" i="1"/>
  <c r="G336" i="1"/>
  <c r="G352" i="1"/>
  <c r="P142" i="1"/>
  <c r="P17" i="1"/>
  <c r="G266" i="1"/>
  <c r="P15" i="1"/>
  <c r="P188" i="1"/>
  <c r="B5" i="313"/>
  <c r="AI249" i="1"/>
  <c r="K8" i="24"/>
  <c r="L8" i="24" s="1"/>
  <c r="Y8" i="24" s="1"/>
  <c r="K15" i="6"/>
  <c r="L15" i="6" s="1"/>
  <c r="Y15" i="6" s="1"/>
  <c r="G215" i="1"/>
  <c r="G278" i="1"/>
  <c r="P304" i="1"/>
  <c r="K7" i="22"/>
  <c r="L7" i="22" s="1"/>
  <c r="Y7" i="22" s="1"/>
  <c r="P333" i="1"/>
  <c r="G176" i="1"/>
  <c r="P137" i="1"/>
  <c r="P37" i="1"/>
  <c r="P434" i="1"/>
  <c r="K7" i="12"/>
  <c r="L7" i="12" s="1"/>
  <c r="Y7" i="12" s="1"/>
  <c r="K14" i="10"/>
  <c r="L14" i="10" s="1"/>
  <c r="Y14" i="10" s="1"/>
  <c r="G347" i="1"/>
  <c r="K9" i="25"/>
  <c r="L9" i="25" s="1"/>
  <c r="Y9" i="25" s="1"/>
  <c r="G253" i="1"/>
  <c r="P240" i="1"/>
  <c r="G198" i="1"/>
  <c r="P105" i="1"/>
  <c r="P85" i="1"/>
  <c r="G91" i="1"/>
  <c r="B4" i="348"/>
  <c r="O284" i="1"/>
  <c r="K14" i="34"/>
  <c r="L14" i="34" s="1"/>
  <c r="Y14" i="34" s="1"/>
  <c r="C11" i="364"/>
  <c r="N299" i="1"/>
  <c r="M299" i="1"/>
  <c r="B4" i="389"/>
  <c r="O325" i="1"/>
  <c r="C11" i="274"/>
  <c r="N209" i="1"/>
  <c r="M209" i="1"/>
  <c r="K8" i="17"/>
  <c r="L8" i="17" s="1"/>
  <c r="Y8" i="17" s="1"/>
  <c r="P332" i="1"/>
  <c r="P218" i="1"/>
  <c r="G58" i="1"/>
  <c r="P200" i="1"/>
  <c r="K4" i="19"/>
  <c r="L4" i="19" s="1"/>
  <c r="Y4" i="19" s="1"/>
  <c r="P339" i="1"/>
  <c r="G223" i="1"/>
  <c r="K14" i="16"/>
  <c r="L14" i="16" s="1"/>
  <c r="Y14" i="16" s="1"/>
  <c r="G334" i="1"/>
  <c r="P209" i="1"/>
  <c r="K5" i="25"/>
  <c r="L5" i="25" s="1"/>
  <c r="Y5" i="25" s="1"/>
  <c r="G436" i="1"/>
  <c r="K5" i="24"/>
  <c r="L5" i="24" s="1"/>
  <c r="Y5" i="24" s="1"/>
  <c r="K6" i="15"/>
  <c r="L6" i="15" s="1"/>
  <c r="Y6" i="15" s="1"/>
  <c r="K11" i="29"/>
  <c r="L11" i="29" s="1"/>
  <c r="Y11" i="29" s="1"/>
  <c r="K15" i="28"/>
  <c r="L15" i="28" s="1"/>
  <c r="Y15" i="28" s="1"/>
  <c r="K12" i="28"/>
  <c r="L12" i="28" s="1"/>
  <c r="Y12" i="28" s="1"/>
  <c r="G45" i="1"/>
  <c r="K12" i="13"/>
  <c r="L12" i="13" s="1"/>
  <c r="Y12" i="13" s="1"/>
  <c r="G254" i="1"/>
  <c r="G196" i="1"/>
  <c r="P139" i="1"/>
  <c r="P343" i="1"/>
  <c r="B4" i="117"/>
  <c r="O53" i="1"/>
  <c r="B4" i="144"/>
  <c r="O80" i="1"/>
  <c r="B4" i="153"/>
  <c r="O89" i="1"/>
  <c r="B5" i="168"/>
  <c r="AI104" i="1"/>
  <c r="K9" i="21"/>
  <c r="L9" i="21" s="1"/>
  <c r="Y9" i="21" s="1"/>
  <c r="K4" i="33"/>
  <c r="L4" i="33" s="1"/>
  <c r="Y4" i="33" s="1"/>
  <c r="P272" i="1"/>
  <c r="G335" i="1"/>
  <c r="G350" i="1"/>
  <c r="G130" i="1"/>
  <c r="C11" i="77"/>
  <c r="M12" i="1"/>
  <c r="N12" i="1"/>
  <c r="G226" i="1"/>
  <c r="G10" i="1"/>
  <c r="P175" i="1"/>
  <c r="K11" i="18"/>
  <c r="L11" i="18" s="1"/>
  <c r="Y11" i="18" s="1"/>
  <c r="K9" i="36"/>
  <c r="L9" i="36" s="1"/>
  <c r="Y9" i="36" s="1"/>
  <c r="K14" i="17"/>
  <c r="L14" i="17" s="1"/>
  <c r="Y14" i="17" s="1"/>
  <c r="K4" i="36"/>
  <c r="L4" i="36" s="1"/>
  <c r="Y4" i="36" s="1"/>
  <c r="K11" i="25"/>
  <c r="L11" i="25" s="1"/>
  <c r="Y11" i="25" s="1"/>
  <c r="K12" i="24"/>
  <c r="L12" i="24" s="1"/>
  <c r="Y12" i="24" s="1"/>
  <c r="K4" i="26"/>
  <c r="L4" i="26" s="1"/>
  <c r="Y4" i="26" s="1"/>
  <c r="K17" i="13"/>
  <c r="L17" i="13" s="1"/>
  <c r="Y17" i="13" s="1"/>
  <c r="K13" i="33"/>
  <c r="L13" i="33" s="1"/>
  <c r="Y13" i="33" s="1"/>
  <c r="K14" i="30"/>
  <c r="L14" i="30" s="1"/>
  <c r="Y14" i="30" s="1"/>
  <c r="K17" i="5"/>
  <c r="L17" i="5" s="1"/>
  <c r="Y17" i="5" s="1"/>
  <c r="K4" i="17"/>
  <c r="L4" i="17" s="1"/>
  <c r="Y4" i="17" s="1"/>
  <c r="K7" i="24"/>
  <c r="L7" i="24" s="1"/>
  <c r="Y7" i="24" s="1"/>
  <c r="K6" i="28"/>
  <c r="L6" i="28" s="1"/>
  <c r="Y6" i="28" s="1"/>
  <c r="K11" i="17"/>
  <c r="L11" i="17" s="1"/>
  <c r="Y11" i="17" s="1"/>
  <c r="K7" i="26"/>
  <c r="L7" i="26" s="1"/>
  <c r="Y7" i="26" s="1"/>
  <c r="K4" i="29"/>
  <c r="L4" i="29" s="1"/>
  <c r="Y4" i="29" s="1"/>
  <c r="K10" i="20"/>
  <c r="L10" i="20" s="1"/>
  <c r="Y10" i="20" s="1"/>
  <c r="K12" i="27"/>
  <c r="L12" i="27" s="1"/>
  <c r="Y12" i="27" s="1"/>
  <c r="K10" i="19"/>
  <c r="L10" i="19" s="1"/>
  <c r="Y10" i="19" s="1"/>
  <c r="B5" i="492"/>
  <c r="AI428" i="1"/>
  <c r="B5" i="88"/>
  <c r="AI24" i="1"/>
  <c r="P320" i="1"/>
  <c r="G191" i="1"/>
  <c r="G86" i="1"/>
  <c r="K15" i="12"/>
  <c r="L15" i="12" s="1"/>
  <c r="Y15" i="12" s="1"/>
  <c r="G429" i="1"/>
  <c r="P399" i="1"/>
  <c r="P375" i="1"/>
  <c r="G185" i="1"/>
  <c r="P335" i="1"/>
  <c r="G131" i="1"/>
  <c r="P124" i="1"/>
  <c r="P34" i="1"/>
  <c r="P293" i="1"/>
  <c r="B4" i="478"/>
  <c r="O414" i="1"/>
  <c r="B5" i="323"/>
  <c r="AI259" i="1"/>
  <c r="G421" i="1"/>
  <c r="K16" i="33"/>
  <c r="L16" i="33" s="1"/>
  <c r="Y16" i="33" s="1"/>
  <c r="K4" i="8"/>
  <c r="L4" i="8" s="1"/>
  <c r="Y4" i="8" s="1"/>
  <c r="P345" i="1"/>
  <c r="K6" i="22"/>
  <c r="L6" i="22" s="1"/>
  <c r="Y6" i="22" s="1"/>
  <c r="G227" i="1"/>
  <c r="G217" i="1"/>
  <c r="P186" i="1"/>
  <c r="P80" i="1"/>
  <c r="P71" i="1"/>
  <c r="G76" i="1"/>
  <c r="K14" i="19"/>
  <c r="L14" i="19" s="1"/>
  <c r="Y14" i="19" s="1"/>
  <c r="K11" i="28"/>
  <c r="L11" i="28" s="1"/>
  <c r="Y11" i="28" s="1"/>
  <c r="K11" i="26"/>
  <c r="L11" i="26" s="1"/>
  <c r="Y11" i="26" s="1"/>
  <c r="K11" i="24"/>
  <c r="L11" i="24" s="1"/>
  <c r="Y11" i="24" s="1"/>
  <c r="K8" i="29"/>
  <c r="L8" i="29" s="1"/>
  <c r="Y8" i="29" s="1"/>
  <c r="K7" i="17"/>
  <c r="L7" i="17" s="1"/>
  <c r="Y7" i="17" s="1"/>
  <c r="K13" i="7"/>
  <c r="L13" i="7" s="1"/>
  <c r="Y13" i="7" s="1"/>
  <c r="K8" i="32"/>
  <c r="L8" i="32" s="1"/>
  <c r="Y8" i="32" s="1"/>
  <c r="K17" i="21"/>
  <c r="L17" i="21" s="1"/>
  <c r="Y17" i="21" s="1"/>
  <c r="K11" i="34"/>
  <c r="L11" i="34" s="1"/>
  <c r="Y11" i="34" s="1"/>
  <c r="K7" i="25"/>
  <c r="L7" i="25" s="1"/>
  <c r="Y7" i="25" s="1"/>
  <c r="K9" i="17"/>
  <c r="L9" i="17" s="1"/>
  <c r="Y9" i="17" s="1"/>
  <c r="K16" i="32"/>
  <c r="L16" i="32" s="1"/>
  <c r="Y16" i="32" s="1"/>
  <c r="K7" i="32"/>
  <c r="L7" i="32" s="1"/>
  <c r="Y7" i="32" s="1"/>
  <c r="K16" i="12"/>
  <c r="L16" i="12" s="1"/>
  <c r="Y16" i="12" s="1"/>
  <c r="K4" i="34"/>
  <c r="L4" i="34" s="1"/>
  <c r="Y4" i="34" s="1"/>
  <c r="K10" i="21"/>
  <c r="L10" i="21" s="1"/>
  <c r="Y10" i="21" s="1"/>
  <c r="K11" i="14"/>
  <c r="L11" i="14" s="1"/>
  <c r="Y11" i="14" s="1"/>
  <c r="K13" i="31"/>
  <c r="L13" i="31" s="1"/>
  <c r="Y13" i="31" s="1"/>
  <c r="K13" i="13"/>
  <c r="L13" i="13" s="1"/>
  <c r="Y13" i="13" s="1"/>
  <c r="K4" i="15"/>
  <c r="L4" i="15" s="1"/>
  <c r="Y4" i="15" s="1"/>
  <c r="G199" i="1"/>
  <c r="P290" i="1"/>
  <c r="K10" i="25"/>
  <c r="L10" i="25" s="1"/>
  <c r="Y10" i="25" s="1"/>
  <c r="P372" i="1"/>
  <c r="G345" i="1"/>
  <c r="P415" i="1"/>
  <c r="G134" i="1"/>
  <c r="G251" i="1"/>
  <c r="P78" i="1"/>
  <c r="P89" i="1"/>
  <c r="P136" i="1"/>
  <c r="P87" i="1"/>
  <c r="G411" i="1"/>
  <c r="G373" i="1"/>
  <c r="P241" i="1"/>
  <c r="P202" i="1"/>
  <c r="G351" i="1"/>
  <c r="P54" i="1"/>
  <c r="P310" i="1"/>
  <c r="G250" i="1"/>
  <c r="P171" i="1"/>
  <c r="G16" i="1"/>
  <c r="B4" i="361"/>
  <c r="O297" i="1"/>
  <c r="B4" i="468"/>
  <c r="O404" i="1"/>
  <c r="K9" i="23"/>
  <c r="L9" i="23" s="1"/>
  <c r="Y9" i="23" s="1"/>
  <c r="G98" i="1"/>
  <c r="G323" i="1"/>
  <c r="G425" i="1"/>
  <c r="G303" i="1"/>
  <c r="G173" i="1"/>
  <c r="P193" i="1"/>
  <c r="K17" i="11"/>
  <c r="L17" i="11" s="1"/>
  <c r="Y17" i="11" s="1"/>
  <c r="G403" i="1"/>
  <c r="P378" i="1"/>
  <c r="K17" i="17"/>
  <c r="L17" i="17" s="1"/>
  <c r="Y17" i="17" s="1"/>
  <c r="G178" i="1"/>
  <c r="G312" i="1"/>
  <c r="G124" i="1"/>
  <c r="G112" i="1"/>
  <c r="P18" i="1"/>
  <c r="G116" i="1"/>
  <c r="B5" i="270"/>
  <c r="AI206" i="1"/>
  <c r="K16" i="11"/>
  <c r="L16" i="11" s="1"/>
  <c r="Y16" i="11" s="1"/>
  <c r="K5" i="9"/>
  <c r="L5" i="9" s="1"/>
  <c r="Y5" i="9" s="1"/>
  <c r="G402" i="1"/>
  <c r="G375" i="1"/>
  <c r="K8" i="14"/>
  <c r="L8" i="14" s="1"/>
  <c r="Y8" i="14" s="1"/>
  <c r="G177" i="1"/>
  <c r="P292" i="1"/>
  <c r="P121" i="1"/>
  <c r="G110" i="1"/>
  <c r="P278" i="1"/>
  <c r="K6" i="7"/>
  <c r="L6" i="7" s="1"/>
  <c r="Y6" i="7" s="1"/>
  <c r="K4" i="31"/>
  <c r="L4" i="31" s="1"/>
  <c r="Y4" i="31" s="1"/>
  <c r="K13" i="30"/>
  <c r="L13" i="30" s="1"/>
  <c r="Y13" i="30" s="1"/>
  <c r="P391" i="1"/>
  <c r="K5" i="12"/>
  <c r="L5" i="12" s="1"/>
  <c r="Y5" i="12" s="1"/>
  <c r="G389" i="1"/>
  <c r="P316" i="1"/>
  <c r="P297" i="1"/>
  <c r="G135" i="1"/>
  <c r="P236" i="1"/>
  <c r="P39" i="1"/>
  <c r="G37" i="1"/>
  <c r="G374" i="1"/>
  <c r="P281" i="1"/>
  <c r="K12" i="7"/>
  <c r="L12" i="7" s="1"/>
  <c r="Y12" i="7" s="1"/>
  <c r="B5" i="143"/>
  <c r="AI79" i="1"/>
  <c r="K4" i="25"/>
  <c r="L4" i="25" s="1"/>
  <c r="Y4" i="25" s="1"/>
  <c r="K8" i="8"/>
  <c r="L8" i="8" s="1"/>
  <c r="Y8" i="8" s="1"/>
  <c r="P228" i="1"/>
  <c r="G279" i="1"/>
  <c r="G310" i="1"/>
  <c r="P93" i="1"/>
  <c r="G378" i="1"/>
  <c r="P180" i="1"/>
  <c r="G157" i="1"/>
  <c r="G48" i="1"/>
  <c r="B4" i="104"/>
  <c r="O40" i="1"/>
  <c r="B5" i="453"/>
  <c r="AI389" i="1"/>
  <c r="K8" i="31"/>
  <c r="L8" i="31" s="1"/>
  <c r="Y8" i="31" s="1"/>
  <c r="B4" i="271"/>
  <c r="O207" i="1"/>
  <c r="P403" i="1"/>
  <c r="K20" i="12"/>
  <c r="L20" i="12" s="1"/>
  <c r="Y20" i="12" s="1"/>
  <c r="P352" i="1"/>
  <c r="P359" i="1"/>
  <c r="K12" i="18"/>
  <c r="L12" i="18" s="1"/>
  <c r="Y12" i="18" s="1"/>
  <c r="G257" i="1"/>
  <c r="P254" i="1"/>
  <c r="P204" i="1"/>
  <c r="G118" i="1"/>
  <c r="P182" i="1"/>
  <c r="P33" i="1"/>
  <c r="G422" i="1"/>
  <c r="K15" i="11"/>
  <c r="L15" i="11" s="1"/>
  <c r="Y15" i="11" s="1"/>
  <c r="G386" i="1"/>
  <c r="G304" i="1"/>
  <c r="P282" i="1"/>
  <c r="P177" i="1"/>
  <c r="P368" i="1"/>
  <c r="P135" i="1"/>
  <c r="P41" i="1"/>
  <c r="P69" i="1"/>
  <c r="K15" i="19"/>
  <c r="L15" i="19" s="1"/>
  <c r="Y15" i="19" s="1"/>
  <c r="P77" i="1"/>
  <c r="C11" i="448"/>
  <c r="M383" i="1"/>
  <c r="N383" i="1"/>
  <c r="B5" i="411"/>
  <c r="AI347" i="1"/>
  <c r="B5" i="467"/>
  <c r="AI403" i="1"/>
  <c r="K15" i="17"/>
  <c r="L15" i="17" s="1"/>
  <c r="Y15" i="17" s="1"/>
  <c r="K11" i="20"/>
  <c r="L11" i="20" s="1"/>
  <c r="Y11" i="20" s="1"/>
  <c r="G259" i="1"/>
  <c r="P334" i="1"/>
  <c r="P296" i="1"/>
  <c r="K14" i="13"/>
  <c r="L14" i="13" s="1"/>
  <c r="Y14" i="13" s="1"/>
  <c r="G142" i="1"/>
  <c r="G57" i="1"/>
  <c r="K10" i="11"/>
  <c r="L10" i="11" s="1"/>
  <c r="Y10" i="11" s="1"/>
  <c r="P428" i="1"/>
  <c r="G140" i="1"/>
  <c r="G72" i="1"/>
  <c r="P420" i="1"/>
  <c r="K17" i="9"/>
  <c r="L17" i="9" s="1"/>
  <c r="Y17" i="9" s="1"/>
  <c r="P354" i="1"/>
  <c r="P302" i="1"/>
  <c r="G164" i="1"/>
  <c r="G308" i="1"/>
  <c r="G122" i="1"/>
  <c r="G29" i="1"/>
  <c r="P376" i="1"/>
  <c r="P51" i="1"/>
  <c r="K10" i="13"/>
  <c r="L10" i="13" s="1"/>
  <c r="Y10" i="13" s="1"/>
  <c r="K10" i="32"/>
  <c r="L10" i="32" s="1"/>
  <c r="Y10" i="32" s="1"/>
  <c r="K4" i="18"/>
  <c r="L4" i="18" s="1"/>
  <c r="Y4" i="18" s="1"/>
  <c r="K13" i="26"/>
  <c r="L13" i="26" s="1"/>
  <c r="Y13" i="26" s="1"/>
  <c r="K5" i="33"/>
  <c r="L5" i="33" s="1"/>
  <c r="Y5" i="33" s="1"/>
  <c r="K4" i="12"/>
  <c r="L4" i="12" s="1"/>
  <c r="Y4" i="12" s="1"/>
  <c r="K5" i="23"/>
  <c r="L5" i="23" s="1"/>
  <c r="Y5" i="23" s="1"/>
  <c r="K8" i="28"/>
  <c r="L8" i="28" s="1"/>
  <c r="Y8" i="28" s="1"/>
  <c r="K15" i="21"/>
  <c r="L15" i="21" s="1"/>
  <c r="Y15" i="21" s="1"/>
  <c r="K12" i="10"/>
  <c r="L12" i="10" s="1"/>
  <c r="Y12" i="10" s="1"/>
  <c r="K16" i="17"/>
  <c r="L16" i="17" s="1"/>
  <c r="Y16" i="17" s="1"/>
  <c r="K7" i="5"/>
  <c r="L7" i="5" s="1"/>
  <c r="Y7" i="5" s="1"/>
  <c r="K15" i="26"/>
  <c r="L15" i="26" s="1"/>
  <c r="Y15" i="26" s="1"/>
  <c r="K19" i="12"/>
  <c r="L19" i="12" s="1"/>
  <c r="Y19" i="12" s="1"/>
  <c r="K5" i="30"/>
  <c r="L5" i="30" s="1"/>
  <c r="Y5" i="30" s="1"/>
  <c r="K13" i="15"/>
  <c r="L13" i="15" s="1"/>
  <c r="Y13" i="15" s="1"/>
  <c r="K5" i="32"/>
  <c r="L5" i="32" s="1"/>
  <c r="Y5" i="32" s="1"/>
  <c r="K18" i="26"/>
  <c r="L18" i="26" s="1"/>
  <c r="Y18" i="26" s="1"/>
  <c r="K10" i="35"/>
  <c r="L10" i="35" s="1"/>
  <c r="Y10" i="35" s="1"/>
  <c r="K14" i="9"/>
  <c r="L14" i="9" s="1"/>
  <c r="Y14" i="9" s="1"/>
  <c r="B4" i="493"/>
  <c r="O429" i="1"/>
  <c r="B5" i="104"/>
  <c r="AI40" i="1"/>
  <c r="K10" i="36"/>
  <c r="L10" i="36" s="1"/>
  <c r="Y10" i="36" s="1"/>
  <c r="K11" i="19"/>
  <c r="L11" i="19" s="1"/>
  <c r="Y11" i="19" s="1"/>
  <c r="G197" i="1"/>
  <c r="G93" i="1"/>
  <c r="G52" i="1"/>
  <c r="B5" i="400"/>
  <c r="AI336" i="1"/>
  <c r="K5" i="10"/>
  <c r="L5" i="10" s="1"/>
  <c r="Y5" i="10" s="1"/>
  <c r="G392" i="1"/>
  <c r="K5" i="13"/>
  <c r="L5" i="13" s="1"/>
  <c r="Y5" i="13" s="1"/>
  <c r="G413" i="1"/>
  <c r="P317" i="1"/>
  <c r="G311" i="1"/>
  <c r="G179" i="1"/>
  <c r="K8" i="27"/>
  <c r="L8" i="27" s="1"/>
  <c r="Y8" i="27" s="1"/>
  <c r="G147" i="1"/>
  <c r="P47" i="1"/>
  <c r="G30" i="1"/>
  <c r="G80" i="1"/>
  <c r="K5" i="31"/>
  <c r="L5" i="31" s="1"/>
  <c r="Y5" i="31" s="1"/>
  <c r="P436" i="1"/>
  <c r="P385" i="1"/>
  <c r="G314" i="1"/>
  <c r="G261" i="1"/>
  <c r="G202" i="1"/>
  <c r="P134" i="1"/>
  <c r="P181" i="1"/>
  <c r="P59" i="1"/>
  <c r="G370" i="1"/>
  <c r="G180" i="1"/>
  <c r="P58" i="1"/>
  <c r="K5" i="36"/>
  <c r="L5" i="36" s="1"/>
  <c r="Y5" i="36" s="1"/>
  <c r="K6" i="20"/>
  <c r="L6" i="20" s="1"/>
  <c r="Y6" i="20" s="1"/>
  <c r="C11" i="363"/>
  <c r="N298" i="1"/>
  <c r="M298" i="1"/>
  <c r="C11" i="266"/>
  <c r="N201" i="1"/>
  <c r="M201" i="1"/>
  <c r="C11" i="170"/>
  <c r="M105" i="1"/>
  <c r="N105" i="1"/>
  <c r="C11" i="470"/>
  <c r="N405" i="1"/>
  <c r="M405" i="1"/>
  <c r="B5" i="75"/>
  <c r="AI11" i="1"/>
  <c r="G219" i="1"/>
  <c r="P390" i="1"/>
  <c r="G203" i="1"/>
  <c r="G55" i="1"/>
  <c r="P280" i="1"/>
  <c r="G181" i="1"/>
  <c r="G21" i="1"/>
  <c r="B4" i="217"/>
  <c r="O153" i="1"/>
  <c r="P419" i="1"/>
  <c r="K17" i="6"/>
  <c r="L17" i="6" s="1"/>
  <c r="Y17" i="6" s="1"/>
  <c r="G364" i="1"/>
  <c r="G183" i="1"/>
  <c r="G70" i="1"/>
  <c r="P43" i="1"/>
  <c r="K10" i="27"/>
  <c r="L10" i="27" s="1"/>
  <c r="Y10" i="27" s="1"/>
  <c r="K21" i="13"/>
  <c r="L21" i="13" s="1"/>
  <c r="Y21" i="13" s="1"/>
  <c r="G321" i="1"/>
  <c r="P10" i="1"/>
  <c r="G342" i="1"/>
  <c r="B5" i="427"/>
  <c r="AI363" i="1"/>
  <c r="K14" i="14"/>
  <c r="L14" i="14" s="1"/>
  <c r="Y14" i="14" s="1"/>
  <c r="K11" i="35"/>
  <c r="L11" i="35" s="1"/>
  <c r="Y11" i="35" s="1"/>
  <c r="G306" i="1"/>
  <c r="K11" i="15"/>
  <c r="L11" i="15" s="1"/>
  <c r="Y11" i="15" s="1"/>
  <c r="P96" i="1"/>
  <c r="K13" i="32"/>
  <c r="L13" i="32" s="1"/>
  <c r="Y13" i="32" s="1"/>
  <c r="K11" i="9"/>
  <c r="L11" i="9" s="1"/>
  <c r="Y11" i="9" s="1"/>
  <c r="K16" i="25"/>
  <c r="L16" i="25" s="1"/>
  <c r="Y16" i="25" s="1"/>
  <c r="K7" i="34"/>
  <c r="L7" i="34" s="1"/>
  <c r="Y7" i="34" s="1"/>
  <c r="K8" i="7"/>
  <c r="L8" i="7" s="1"/>
  <c r="Y8" i="7" s="1"/>
  <c r="K12" i="8"/>
  <c r="L12" i="8" s="1"/>
  <c r="Y12" i="8" s="1"/>
  <c r="K13" i="35"/>
  <c r="L13" i="35" s="1"/>
  <c r="Y13" i="35" s="1"/>
  <c r="K6" i="13"/>
  <c r="L6" i="13" s="1"/>
  <c r="Y6" i="13" s="1"/>
  <c r="K12" i="16"/>
  <c r="L12" i="16" s="1"/>
  <c r="Y12" i="16" s="1"/>
  <c r="P7" i="1"/>
  <c r="K11" i="33"/>
  <c r="L11" i="33" s="1"/>
  <c r="Y11" i="33" s="1"/>
  <c r="P198" i="1"/>
  <c r="P170" i="1"/>
  <c r="G207" i="1"/>
  <c r="K8" i="9"/>
  <c r="L8" i="9" s="1"/>
  <c r="Y8" i="9" s="1"/>
  <c r="K6" i="33"/>
  <c r="L6" i="33" s="1"/>
  <c r="Y6" i="33" s="1"/>
  <c r="K7" i="13"/>
  <c r="L7" i="13" s="1"/>
  <c r="Y7" i="13" s="1"/>
  <c r="G186" i="1"/>
  <c r="P425" i="1"/>
  <c r="P251" i="1"/>
  <c r="K12" i="29"/>
  <c r="L12" i="29" s="1"/>
  <c r="Y12" i="29" s="1"/>
  <c r="P189" i="1"/>
  <c r="P168" i="1"/>
  <c r="G115" i="1"/>
  <c r="G106" i="1"/>
  <c r="K17" i="26"/>
  <c r="L17" i="26" s="1"/>
  <c r="Y17" i="26" s="1"/>
  <c r="B4" i="335"/>
  <c r="O271" i="1"/>
  <c r="B4" i="229"/>
  <c r="O165" i="1"/>
  <c r="B4" i="204"/>
  <c r="O140" i="1"/>
  <c r="G224" i="1"/>
  <c r="P112" i="1"/>
  <c r="K15" i="36"/>
  <c r="L15" i="36" s="1"/>
  <c r="Y15" i="36" s="1"/>
  <c r="G216" i="1"/>
  <c r="G221" i="1"/>
  <c r="G153" i="1"/>
  <c r="K5" i="28"/>
  <c r="L5" i="28" s="1"/>
  <c r="Y5" i="28" s="1"/>
  <c r="K7" i="21"/>
  <c r="L7" i="21" s="1"/>
  <c r="Y7" i="21" s="1"/>
  <c r="K7" i="31"/>
  <c r="L7" i="31" s="1"/>
  <c r="Y7" i="31" s="1"/>
  <c r="G331" i="1"/>
  <c r="P389" i="1"/>
  <c r="P118" i="1"/>
  <c r="G220" i="1"/>
  <c r="G67" i="1"/>
  <c r="P60" i="1"/>
  <c r="G125" i="1"/>
  <c r="P29" i="1"/>
  <c r="K12" i="34"/>
  <c r="L12" i="34" s="1"/>
  <c r="Y12" i="34" s="1"/>
  <c r="B4" i="242"/>
  <c r="O178" i="1"/>
  <c r="P392" i="1"/>
  <c r="P396" i="1"/>
  <c r="G315" i="1"/>
  <c r="G262" i="1"/>
  <c r="G206" i="1"/>
  <c r="P82" i="1"/>
  <c r="G339" i="1"/>
  <c r="G113" i="1"/>
  <c r="G398" i="1"/>
  <c r="P113" i="1"/>
  <c r="G34" i="1"/>
  <c r="G404" i="1"/>
  <c r="K9" i="13"/>
  <c r="L9" i="13" s="1"/>
  <c r="Y9" i="13" s="1"/>
  <c r="P353" i="1"/>
  <c r="P364" i="1"/>
  <c r="P233" i="1"/>
  <c r="P261" i="1"/>
  <c r="G269" i="1"/>
  <c r="P205" i="1"/>
  <c r="P120" i="1"/>
  <c r="P197" i="1"/>
  <c r="P101" i="1"/>
  <c r="G423" i="1"/>
  <c r="P370" i="1"/>
  <c r="G301" i="1"/>
  <c r="P259" i="1"/>
  <c r="P194" i="1"/>
  <c r="P119" i="1"/>
  <c r="P160" i="1"/>
  <c r="P45" i="1"/>
  <c r="P341" i="1"/>
  <c r="P123" i="1"/>
  <c r="P91" i="1"/>
  <c r="K17" i="25"/>
  <c r="L17" i="25" s="1"/>
  <c r="Y17" i="25" s="1"/>
  <c r="K6" i="36"/>
  <c r="L6" i="36" s="1"/>
  <c r="Y6" i="36" s="1"/>
  <c r="K14" i="12"/>
  <c r="L14" i="12" s="1"/>
  <c r="Y14" i="12" s="1"/>
  <c r="K15" i="18"/>
  <c r="L15" i="18" s="1"/>
  <c r="Y15" i="18" s="1"/>
  <c r="K16" i="36"/>
  <c r="L16" i="36" s="1"/>
  <c r="Y16" i="36" s="1"/>
  <c r="K5" i="8"/>
  <c r="L5" i="8" s="1"/>
  <c r="Y5" i="8" s="1"/>
  <c r="K10" i="30"/>
  <c r="L10" i="30" s="1"/>
  <c r="Y10" i="30" s="1"/>
  <c r="K10" i="24"/>
  <c r="L10" i="24" s="1"/>
  <c r="Y10" i="24" s="1"/>
  <c r="K8" i="16"/>
  <c r="L8" i="16" s="1"/>
  <c r="Y8" i="16" s="1"/>
  <c r="K15" i="35"/>
  <c r="L15" i="35" s="1"/>
  <c r="Y15" i="35" s="1"/>
  <c r="K5" i="34"/>
  <c r="L5" i="34" s="1"/>
  <c r="Y5" i="34" s="1"/>
  <c r="K12" i="26"/>
  <c r="L12" i="26" s="1"/>
  <c r="Y12" i="26" s="1"/>
  <c r="K16" i="26"/>
  <c r="L16" i="26" s="1"/>
  <c r="Y16" i="26" s="1"/>
  <c r="K10" i="33"/>
  <c r="L10" i="33" s="1"/>
  <c r="Y10" i="33" s="1"/>
  <c r="K6" i="21"/>
  <c r="L6" i="21" s="1"/>
  <c r="Y6" i="21" s="1"/>
  <c r="K6" i="18"/>
  <c r="L6" i="18" s="1"/>
  <c r="Y6" i="18" s="1"/>
  <c r="K15" i="20"/>
  <c r="L15" i="20" s="1"/>
  <c r="Y15" i="20" s="1"/>
  <c r="K6" i="24"/>
  <c r="L6" i="24" s="1"/>
  <c r="Y6" i="24" s="1"/>
  <c r="K4" i="6"/>
  <c r="L4" i="6" s="1"/>
  <c r="Y4" i="6" s="1"/>
  <c r="K15" i="34"/>
  <c r="L15" i="34" s="1"/>
  <c r="Y15" i="34" s="1"/>
  <c r="G371" i="1"/>
  <c r="G338" i="1"/>
  <c r="G160" i="1"/>
  <c r="K6" i="35"/>
  <c r="L6" i="35" s="1"/>
  <c r="Y6" i="35" s="1"/>
  <c r="K4" i="16"/>
  <c r="L4" i="16" s="1"/>
  <c r="Y4" i="16" s="1"/>
  <c r="G243" i="1"/>
  <c r="P305" i="1"/>
  <c r="G328" i="1"/>
  <c r="P109" i="1"/>
  <c r="K16" i="13"/>
  <c r="L16" i="13" s="1"/>
  <c r="Y16" i="13" s="1"/>
  <c r="P207" i="1"/>
  <c r="G255" i="1"/>
  <c r="G94" i="1"/>
  <c r="K13" i="12"/>
  <c r="L13" i="12" s="1"/>
  <c r="Y13" i="12" s="1"/>
  <c r="P426" i="1"/>
  <c r="G397" i="1"/>
  <c r="K5" i="18"/>
  <c r="L5" i="18" s="1"/>
  <c r="Y5" i="18" s="1"/>
  <c r="P184" i="1"/>
  <c r="P319" i="1"/>
  <c r="G128" i="1"/>
  <c r="G117" i="1"/>
  <c r="P24" i="1"/>
  <c r="G155" i="1"/>
  <c r="B5" i="298"/>
  <c r="AI234" i="1"/>
  <c r="K11" i="32"/>
  <c r="L11" i="32" s="1"/>
  <c r="Y11" i="32" s="1"/>
  <c r="P169" i="1"/>
  <c r="P13" i="1"/>
  <c r="K10" i="12"/>
  <c r="L10" i="12" s="1"/>
  <c r="Y10" i="12" s="1"/>
  <c r="P388" i="1"/>
  <c r="P327" i="1"/>
  <c r="G305" i="1"/>
  <c r="B5" i="128"/>
  <c r="AI64" i="1"/>
  <c r="K9" i="31"/>
  <c r="L9" i="31" s="1"/>
  <c r="Y9" i="31" s="1"/>
  <c r="K17" i="12"/>
  <c r="L17" i="12" s="1"/>
  <c r="Y17" i="12" s="1"/>
  <c r="P287" i="1"/>
  <c r="G349" i="1"/>
  <c r="P362" i="1"/>
  <c r="G144" i="1"/>
  <c r="G25" i="1"/>
  <c r="G326" i="1"/>
  <c r="P26" i="1"/>
  <c r="P195" i="1"/>
  <c r="K5" i="16"/>
  <c r="L5" i="16" s="1"/>
  <c r="Y5" i="16" s="1"/>
  <c r="K5" i="35"/>
  <c r="L5" i="35" s="1"/>
  <c r="Y5" i="35" s="1"/>
  <c r="K4" i="24"/>
  <c r="L4" i="24" s="1"/>
  <c r="Y4" i="24" s="1"/>
  <c r="K11" i="7"/>
  <c r="L11" i="7" s="1"/>
  <c r="Y11" i="7" s="1"/>
  <c r="G274" i="1"/>
  <c r="P348" i="1"/>
  <c r="G360" i="1"/>
  <c r="G143" i="1"/>
  <c r="P21" i="1"/>
  <c r="P284" i="1"/>
  <c r="P20" i="1"/>
  <c r="G193" i="1"/>
  <c r="K7" i="14"/>
  <c r="L7" i="14" s="1"/>
  <c r="Y7" i="14" s="1"/>
  <c r="P394" i="1"/>
  <c r="K5" i="14"/>
  <c r="L5" i="14" s="1"/>
  <c r="Y5" i="14" s="1"/>
  <c r="P271" i="1"/>
  <c r="P230" i="1"/>
  <c r="G300" i="1"/>
  <c r="P38" i="1"/>
  <c r="P235" i="1"/>
  <c r="P416" i="1"/>
  <c r="P365" i="1"/>
  <c r="P238" i="1"/>
  <c r="G379" i="1"/>
  <c r="P404" i="1"/>
  <c r="K13" i="14"/>
  <c r="L13" i="14" s="1"/>
  <c r="Y13" i="14" s="1"/>
  <c r="G415" i="1"/>
  <c r="G318" i="1"/>
  <c r="G320" i="1"/>
  <c r="P192" i="1"/>
  <c r="P157" i="1"/>
  <c r="P154" i="1"/>
  <c r="G51" i="1"/>
  <c r="P36" i="1"/>
  <c r="G87" i="1"/>
  <c r="K9" i="14"/>
  <c r="L9" i="14" s="1"/>
  <c r="Y9" i="14" s="1"/>
  <c r="B4" i="188"/>
  <c r="O124" i="1"/>
  <c r="G393" i="1"/>
  <c r="G417" i="1"/>
  <c r="P328" i="1"/>
  <c r="P273" i="1"/>
  <c r="P217" i="1"/>
  <c r="G136" i="1"/>
  <c r="P237" i="1"/>
  <c r="G64" i="1"/>
  <c r="P5" i="1"/>
  <c r="G236" i="1"/>
  <c r="P30" i="1"/>
  <c r="K9" i="6"/>
  <c r="L9" i="6" s="1"/>
  <c r="Y9" i="6" s="1"/>
  <c r="P393" i="1"/>
  <c r="K12" i="6"/>
  <c r="L12" i="6" s="1"/>
  <c r="Y12" i="6" s="1"/>
  <c r="G258" i="1"/>
  <c r="P229" i="1"/>
  <c r="G399" i="1"/>
  <c r="G69" i="1"/>
  <c r="G337" i="1"/>
  <c r="P318" i="1"/>
  <c r="G204" i="1"/>
  <c r="G38" i="1"/>
  <c r="G14" i="1"/>
  <c r="B4" i="378"/>
  <c r="O314" i="1"/>
  <c r="P431" i="1"/>
  <c r="C11" i="203"/>
  <c r="M138" i="1"/>
  <c r="N138" i="1"/>
  <c r="C11" i="473"/>
  <c r="N408" i="1"/>
  <c r="M408" i="1"/>
  <c r="C11" i="328"/>
  <c r="N263" i="1"/>
  <c r="M263" i="1"/>
  <c r="C11" i="471"/>
  <c r="N406" i="1"/>
  <c r="M406" i="1"/>
  <c r="C11" i="367"/>
  <c r="N302" i="1"/>
  <c r="M302" i="1"/>
  <c r="P346" i="1"/>
  <c r="P145" i="1"/>
  <c r="P423" i="1"/>
  <c r="G242" i="1"/>
  <c r="P357" i="1"/>
  <c r="P311" i="1"/>
  <c r="G175" i="1"/>
  <c r="K6" i="34"/>
  <c r="L6" i="34" s="1"/>
  <c r="Y6" i="34" s="1"/>
  <c r="G60" i="1"/>
  <c r="P433" i="1"/>
  <c r="G165" i="1"/>
  <c r="G372" i="1"/>
  <c r="P201" i="1"/>
  <c r="P53" i="1"/>
  <c r="P246" i="1"/>
  <c r="B4" i="170"/>
  <c r="O106" i="1"/>
  <c r="P409" i="1"/>
  <c r="P227" i="1"/>
  <c r="P325" i="1"/>
  <c r="G307" i="1"/>
  <c r="P153" i="1"/>
  <c r="K9" i="20"/>
  <c r="L9" i="20" s="1"/>
  <c r="Y9" i="20" s="1"/>
  <c r="P214" i="1"/>
  <c r="P255" i="1"/>
  <c r="G324" i="1"/>
  <c r="K9" i="35"/>
  <c r="L9" i="35" s="1"/>
  <c r="Y9" i="35" s="1"/>
  <c r="K10" i="18"/>
  <c r="L10" i="18" s="1"/>
  <c r="Y10" i="18" s="1"/>
  <c r="P387" i="1"/>
  <c r="G265" i="1"/>
  <c r="K16" i="21"/>
  <c r="L16" i="21" s="1"/>
  <c r="Y16" i="21" s="1"/>
  <c r="P358" i="1"/>
  <c r="G332" i="1"/>
  <c r="P401" i="1"/>
  <c r="G119" i="1"/>
  <c r="P232" i="1"/>
  <c r="P73" i="1"/>
  <c r="G75" i="1"/>
  <c r="G127" i="1"/>
  <c r="G41" i="1"/>
  <c r="G368" i="1"/>
  <c r="G249" i="1"/>
  <c r="G376" i="1"/>
  <c r="G239" i="1"/>
  <c r="G139" i="1"/>
  <c r="G50" i="1"/>
  <c r="B5" i="217"/>
  <c r="AI153" i="1"/>
  <c r="K9" i="22"/>
  <c r="L9" i="22" s="1"/>
  <c r="Y9" i="22" s="1"/>
  <c r="G359" i="1"/>
  <c r="P344" i="1"/>
  <c r="P413" i="1"/>
  <c r="G238" i="1"/>
  <c r="G79" i="1"/>
  <c r="P42" i="1"/>
  <c r="B5" i="257"/>
  <c r="AI193" i="1"/>
  <c r="B4" i="258"/>
  <c r="O194" i="1"/>
  <c r="G42" i="1"/>
  <c r="G33" i="1"/>
  <c r="G366" i="1"/>
  <c r="K9" i="29"/>
  <c r="L9" i="29" s="1"/>
  <c r="Y9" i="29" s="1"/>
  <c r="K6" i="27"/>
  <c r="L6" i="27" s="1"/>
  <c r="Y6" i="27" s="1"/>
  <c r="K13" i="10"/>
  <c r="L13" i="10" s="1"/>
  <c r="Y13" i="10" s="1"/>
  <c r="G230" i="1"/>
  <c r="G292" i="1"/>
  <c r="P322" i="1"/>
  <c r="G95" i="1"/>
  <c r="K15" i="9"/>
  <c r="L15" i="9" s="1"/>
  <c r="Y15" i="9" s="1"/>
  <c r="P196" i="1"/>
  <c r="G63" i="1"/>
  <c r="K17" i="30"/>
  <c r="L17" i="30" s="1"/>
  <c r="Y17" i="30" s="1"/>
  <c r="K10" i="26"/>
  <c r="L10" i="26" s="1"/>
  <c r="Y10" i="26" s="1"/>
  <c r="K13" i="9"/>
  <c r="L13" i="9" s="1"/>
  <c r="Y13" i="9" s="1"/>
  <c r="G229" i="1"/>
  <c r="P291" i="1"/>
  <c r="P312" i="1"/>
  <c r="P94" i="1"/>
  <c r="K6" i="5"/>
  <c r="L6" i="5" s="1"/>
  <c r="Y6" i="5" s="1"/>
  <c r="G184" i="1"/>
  <c r="G169" i="1"/>
  <c r="P57" i="1"/>
  <c r="B4" i="130"/>
  <c r="O66" i="1"/>
  <c r="B5" i="348"/>
  <c r="AI284" i="1"/>
  <c r="G382" i="1"/>
  <c r="K11" i="22"/>
  <c r="L11" i="22" s="1"/>
  <c r="Y11" i="22" s="1"/>
  <c r="G213" i="1"/>
  <c r="K8" i="26"/>
  <c r="L8" i="26" s="1"/>
  <c r="Y8" i="26" s="1"/>
  <c r="G211" i="1"/>
  <c r="P402" i="1"/>
  <c r="G156" i="1"/>
  <c r="P127" i="1"/>
  <c r="G200" i="1"/>
  <c r="P68" i="1"/>
  <c r="P79" i="1"/>
  <c r="G394" i="1"/>
  <c r="G418" i="1"/>
  <c r="P329" i="1"/>
  <c r="P274" i="1"/>
  <c r="P220" i="1"/>
  <c r="P148" i="1"/>
  <c r="P266" i="1"/>
  <c r="G68" i="1"/>
  <c r="G6" i="1"/>
  <c r="G358" i="1"/>
  <c r="G47" i="1"/>
  <c r="K5" i="22"/>
  <c r="L5" i="22" s="1"/>
  <c r="Y5" i="22" s="1"/>
  <c r="K10" i="16"/>
  <c r="L10" i="16" s="1"/>
  <c r="Y10" i="16" s="1"/>
  <c r="G395" i="1"/>
  <c r="K16" i="19"/>
  <c r="L16" i="19" s="1"/>
  <c r="Y16" i="19" s="1"/>
  <c r="G272" i="1"/>
  <c r="G231" i="1"/>
  <c r="K4" i="7"/>
  <c r="L4" i="7" s="1"/>
  <c r="Y4" i="7" s="1"/>
  <c r="P83" i="1"/>
  <c r="G340" i="1"/>
  <c r="G341" i="1"/>
  <c r="G222" i="1"/>
  <c r="G65" i="1"/>
  <c r="P55" i="1"/>
  <c r="B5" i="118"/>
  <c r="AI54" i="1"/>
  <c r="P381" i="1"/>
  <c r="K5" i="20"/>
  <c r="L5" i="20" s="1"/>
  <c r="Y5" i="20" s="1"/>
  <c r="P212" i="1"/>
  <c r="K4" i="21"/>
  <c r="L4" i="21" s="1"/>
  <c r="Y4" i="21" s="1"/>
  <c r="G285" i="1"/>
  <c r="G26" i="1"/>
  <c r="P225" i="1"/>
  <c r="G210" i="1"/>
  <c r="P125" i="1"/>
  <c r="C11" i="176"/>
  <c r="M111" i="1"/>
  <c r="N111" i="1"/>
  <c r="C11" i="409"/>
  <c r="M344" i="1"/>
  <c r="N344" i="1"/>
  <c r="K14" i="8"/>
  <c r="L14" i="8" s="1"/>
  <c r="Y14" i="8" s="1"/>
  <c r="G401" i="1"/>
  <c r="G369" i="1"/>
  <c r="K18" i="11"/>
  <c r="L18" i="11" s="1"/>
  <c r="Y18" i="11" s="1"/>
  <c r="P176" i="1"/>
  <c r="G286" i="1"/>
  <c r="G114" i="1"/>
  <c r="G107" i="1"/>
  <c r="P250" i="1"/>
  <c r="P294" i="1"/>
  <c r="K17" i="19"/>
  <c r="L17" i="19" s="1"/>
  <c r="Y17" i="19" s="1"/>
  <c r="K13" i="17"/>
  <c r="L13" i="17" s="1"/>
  <c r="Y13" i="17" s="1"/>
  <c r="K11" i="27"/>
  <c r="L11" i="27" s="1"/>
  <c r="Y11" i="27" s="1"/>
  <c r="G317" i="1"/>
  <c r="G385" i="1"/>
  <c r="P116" i="1"/>
  <c r="G194" i="1"/>
  <c r="G59" i="1"/>
  <c r="G46" i="1"/>
  <c r="G108" i="1"/>
  <c r="P258" i="1"/>
  <c r="P128" i="1"/>
  <c r="P164" i="1"/>
  <c r="G244" i="1"/>
  <c r="P110" i="1"/>
  <c r="P279" i="1"/>
  <c r="K17" i="35"/>
  <c r="L17" i="35" s="1"/>
  <c r="Y17" i="35" s="1"/>
  <c r="K4" i="14"/>
  <c r="L4" i="14" s="1"/>
  <c r="Y4" i="14" s="1"/>
  <c r="K12" i="14"/>
  <c r="L12" i="14" s="1"/>
  <c r="Y12" i="14" s="1"/>
  <c r="K5" i="5"/>
  <c r="L5" i="5" s="1"/>
  <c r="Y5" i="5" s="1"/>
  <c r="K9" i="28"/>
  <c r="L9" i="28" s="1"/>
  <c r="Y9" i="28" s="1"/>
  <c r="K5" i="15"/>
  <c r="L5" i="15" s="1"/>
  <c r="Y5" i="15" s="1"/>
  <c r="G432" i="1"/>
  <c r="K8" i="10"/>
  <c r="L8" i="10" s="1"/>
  <c r="Y8" i="10" s="1"/>
  <c r="K8" i="19"/>
  <c r="L8" i="19" s="1"/>
  <c r="Y8" i="19" s="1"/>
  <c r="P301" i="1"/>
  <c r="G362" i="1"/>
  <c r="P384" i="1"/>
  <c r="G159" i="1"/>
  <c r="G35" i="1"/>
  <c r="G329" i="1"/>
  <c r="G267" i="1"/>
  <c r="P424" i="1"/>
  <c r="G414" i="1"/>
  <c r="P256" i="1"/>
  <c r="P215" i="1"/>
  <c r="G365" i="1"/>
  <c r="P67" i="1"/>
  <c r="G313" i="1"/>
  <c r="G283" i="1"/>
  <c r="P190" i="1"/>
  <c r="P22" i="1"/>
  <c r="K19" i="19"/>
  <c r="L19" i="19" s="1"/>
  <c r="Y19" i="19" s="1"/>
  <c r="K16" i="24"/>
  <c r="L16" i="24" s="1"/>
  <c r="Y16" i="24" s="1"/>
  <c r="K4" i="9"/>
  <c r="L4" i="9" s="1"/>
  <c r="Y4" i="9" s="1"/>
  <c r="K18" i="32"/>
  <c r="L18" i="32" s="1"/>
  <c r="Y18" i="32" s="1"/>
  <c r="K13" i="25"/>
  <c r="L13" i="25" s="1"/>
  <c r="Y13" i="25" s="1"/>
  <c r="K10" i="22"/>
  <c r="L10" i="22" s="1"/>
  <c r="Y10" i="22" s="1"/>
  <c r="K15" i="33"/>
  <c r="L15" i="33" s="1"/>
  <c r="Y15" i="33" s="1"/>
  <c r="K14" i="36"/>
  <c r="L14" i="36" s="1"/>
  <c r="Y14" i="36" s="1"/>
  <c r="K9" i="24"/>
  <c r="L9" i="24" s="1"/>
  <c r="Y9" i="24" s="1"/>
  <c r="K9" i="9"/>
  <c r="L9" i="9" s="1"/>
  <c r="Y9" i="9" s="1"/>
  <c r="K13" i="29"/>
  <c r="L13" i="29" s="1"/>
  <c r="Y13" i="29" s="1"/>
  <c r="K8" i="22"/>
  <c r="L8" i="22" s="1"/>
  <c r="Y8" i="22" s="1"/>
  <c r="K12" i="30"/>
  <c r="L12" i="30" s="1"/>
  <c r="Y12" i="30" s="1"/>
  <c r="K16" i="9"/>
  <c r="L16" i="9" s="1"/>
  <c r="Y16" i="9" s="1"/>
  <c r="K12" i="33"/>
  <c r="L12" i="33" s="1"/>
  <c r="Y12" i="33" s="1"/>
  <c r="K16" i="30"/>
  <c r="L16" i="30" s="1"/>
  <c r="Y16" i="30" s="1"/>
  <c r="K15" i="5"/>
  <c r="L15" i="5" s="1"/>
  <c r="Y15" i="5" s="1"/>
  <c r="K16" i="14"/>
  <c r="L16" i="14" s="1"/>
  <c r="Y16" i="14" s="1"/>
  <c r="K14" i="27"/>
  <c r="L14" i="27" s="1"/>
  <c r="Y14" i="27" s="1"/>
  <c r="K9" i="18"/>
  <c r="L9" i="18" s="1"/>
  <c r="Y9" i="18" s="1"/>
  <c r="B5" i="388"/>
  <c r="AI324" i="1"/>
  <c r="K20" i="13"/>
  <c r="L20" i="13" s="1"/>
  <c r="Y20" i="13" s="1"/>
  <c r="K14" i="5"/>
  <c r="L14" i="5" s="1"/>
  <c r="Y14" i="5" s="1"/>
  <c r="G120" i="1"/>
  <c r="P360" i="1"/>
  <c r="K16" i="16"/>
  <c r="L16" i="16" s="1"/>
  <c r="Y16" i="16" s="1"/>
  <c r="G431" i="1"/>
  <c r="P275" i="1"/>
  <c r="P262" i="1"/>
  <c r="P133" i="1"/>
  <c r="G74" i="1"/>
  <c r="P131" i="1"/>
  <c r="B4" i="323"/>
  <c r="O259" i="1"/>
  <c r="K13" i="11"/>
  <c r="L13" i="11" s="1"/>
  <c r="Y13" i="11" s="1"/>
  <c r="P88" i="1"/>
  <c r="K9" i="33"/>
  <c r="L9" i="33" s="1"/>
  <c r="Y9" i="33" s="1"/>
  <c r="K7" i="15"/>
  <c r="L7" i="15" s="1"/>
  <c r="Y7" i="15" s="1"/>
  <c r="P199" i="1"/>
  <c r="K18" i="5"/>
  <c r="L18" i="5" s="1"/>
  <c r="Y18" i="5" s="1"/>
  <c r="P268" i="1"/>
  <c r="G13" i="1"/>
  <c r="P203" i="1"/>
  <c r="P179" i="1"/>
  <c r="P307" i="1"/>
  <c r="P141" i="1"/>
  <c r="K15" i="13"/>
  <c r="L15" i="13" s="1"/>
  <c r="Y15" i="13" s="1"/>
  <c r="K13" i="28"/>
  <c r="L13" i="28" s="1"/>
  <c r="Y13" i="28" s="1"/>
  <c r="K10" i="5"/>
  <c r="L10" i="5" s="1"/>
  <c r="Y10" i="5" s="1"/>
  <c r="K11" i="36"/>
  <c r="L11" i="36" s="1"/>
  <c r="Y11" i="36" s="1"/>
  <c r="K10" i="29"/>
  <c r="L10" i="29" s="1"/>
  <c r="Y10" i="29" s="1"/>
  <c r="K6" i="16"/>
  <c r="L6" i="16" s="1"/>
  <c r="Y6" i="16" s="1"/>
  <c r="K9" i="30"/>
  <c r="L9" i="30" s="1"/>
  <c r="Y9" i="30" s="1"/>
  <c r="K5" i="29"/>
  <c r="L5" i="29" s="1"/>
  <c r="Y5" i="29" s="1"/>
  <c r="K11" i="12"/>
  <c r="L11" i="12" s="1"/>
  <c r="Y11" i="12" s="1"/>
  <c r="K15" i="25"/>
  <c r="L15" i="25" s="1"/>
  <c r="Y15" i="25" s="1"/>
  <c r="K4" i="30"/>
  <c r="L4" i="30" s="1"/>
  <c r="Y4" i="30" s="1"/>
  <c r="K9" i="26"/>
  <c r="L9" i="26" s="1"/>
  <c r="Y9" i="26" s="1"/>
  <c r="K13" i="22"/>
  <c r="L13" i="22" s="1"/>
  <c r="Y13" i="22" s="1"/>
  <c r="K16" i="28"/>
  <c r="L16" i="28" s="1"/>
  <c r="Y16" i="28" s="1"/>
  <c r="K15" i="15"/>
  <c r="L15" i="15" s="1"/>
  <c r="Y15" i="15" s="1"/>
  <c r="K14" i="22"/>
  <c r="L14" i="22" s="1"/>
  <c r="Y14" i="22" s="1"/>
  <c r="K7" i="19"/>
  <c r="L7" i="19" s="1"/>
  <c r="Y7" i="19" s="1"/>
  <c r="K6" i="11"/>
  <c r="L6" i="11" s="1"/>
  <c r="Y6" i="11" s="1"/>
  <c r="K15" i="31"/>
  <c r="L15" i="31" s="1"/>
  <c r="Y15" i="31" s="1"/>
  <c r="K6" i="31"/>
  <c r="L6" i="31" s="1"/>
  <c r="Y6" i="31" s="1"/>
  <c r="B4" i="298"/>
  <c r="O234" i="1"/>
  <c r="K10" i="7"/>
  <c r="L10" i="7" s="1"/>
  <c r="Y10" i="7" s="1"/>
  <c r="K6" i="17"/>
  <c r="L6" i="17" s="1"/>
  <c r="Y6" i="17" s="1"/>
  <c r="P374" i="1"/>
  <c r="G62" i="1"/>
  <c r="G420" i="1"/>
  <c r="K6" i="19"/>
  <c r="L6" i="19" s="1"/>
  <c r="Y6" i="19" s="1"/>
  <c r="K14" i="7"/>
  <c r="L14" i="7" s="1"/>
  <c r="Y14" i="7" s="1"/>
  <c r="G333" i="1"/>
  <c r="K18" i="6"/>
  <c r="L18" i="6" s="1"/>
  <c r="Y18" i="6" s="1"/>
  <c r="P222" i="1"/>
  <c r="P208" i="1"/>
  <c r="G182" i="1"/>
  <c r="G71" i="1"/>
  <c r="P62" i="1"/>
  <c r="P48" i="1"/>
  <c r="B5" i="286"/>
  <c r="AI222" i="1"/>
  <c r="K14" i="31"/>
  <c r="L14" i="31" s="1"/>
  <c r="Y14" i="31" s="1"/>
  <c r="K10" i="17"/>
  <c r="L10" i="17" s="1"/>
  <c r="Y10" i="17" s="1"/>
  <c r="G288" i="1"/>
  <c r="G355" i="1"/>
  <c r="P379" i="1"/>
  <c r="P158" i="1"/>
  <c r="G31" i="1"/>
  <c r="G327" i="1"/>
  <c r="G44" i="1"/>
  <c r="G248" i="1"/>
  <c r="B5" i="187"/>
  <c r="AI123" i="1"/>
  <c r="P210" i="1"/>
  <c r="P19" i="1"/>
  <c r="K5" i="17"/>
  <c r="L5" i="17" s="1"/>
  <c r="Y5" i="17" s="1"/>
  <c r="K4" i="23"/>
  <c r="L4" i="23" s="1"/>
  <c r="Y4" i="23" s="1"/>
  <c r="G282" i="1"/>
  <c r="P338" i="1"/>
  <c r="P418" i="1"/>
  <c r="K14" i="15"/>
  <c r="L14" i="15" s="1"/>
  <c r="Y14" i="15" s="1"/>
  <c r="P366" i="1"/>
  <c r="G390" i="1"/>
  <c r="P247" i="1"/>
  <c r="P267" i="1"/>
  <c r="P347" i="1"/>
  <c r="P224" i="1"/>
  <c r="P130" i="1"/>
  <c r="G240" i="1"/>
  <c r="P122" i="1"/>
  <c r="B4" i="428"/>
  <c r="O364" i="1"/>
  <c r="K5" i="27"/>
  <c r="L5" i="27" s="1"/>
  <c r="Y5" i="27" s="1"/>
  <c r="K10" i="15"/>
  <c r="L10" i="15" s="1"/>
  <c r="Y10" i="15" s="1"/>
  <c r="K16" i="18"/>
  <c r="L16" i="18" s="1"/>
  <c r="Y16" i="18" s="1"/>
  <c r="K19" i="6"/>
  <c r="L19" i="6" s="1"/>
  <c r="Y19" i="6" s="1"/>
  <c r="K4" i="11"/>
  <c r="L4" i="11" s="1"/>
  <c r="Y4" i="11" s="1"/>
  <c r="K10" i="28"/>
  <c r="L10" i="28" s="1"/>
  <c r="Y10" i="28" s="1"/>
  <c r="K9" i="27"/>
  <c r="L9" i="27" s="1"/>
  <c r="Y9" i="27" s="1"/>
  <c r="K18" i="13"/>
  <c r="L18" i="13" s="1"/>
  <c r="Y18" i="13" s="1"/>
  <c r="P417" i="1"/>
  <c r="K12" i="15"/>
  <c r="L12" i="15" s="1"/>
  <c r="Y12" i="15" s="1"/>
  <c r="G354" i="1"/>
  <c r="G377" i="1"/>
  <c r="G234" i="1"/>
  <c r="P265" i="1"/>
  <c r="P298" i="1"/>
  <c r="P223" i="1"/>
  <c r="G129" i="1"/>
  <c r="G208" i="1"/>
  <c r="P108" i="1"/>
  <c r="K14" i="18"/>
  <c r="L14" i="18" s="1"/>
  <c r="Y14" i="18" s="1"/>
  <c r="K7" i="6"/>
  <c r="L7" i="6" s="1"/>
  <c r="Y7" i="6" s="1"/>
  <c r="K7" i="16"/>
  <c r="L7" i="16" s="1"/>
  <c r="Y7" i="16" s="1"/>
  <c r="P397" i="1"/>
  <c r="P162" i="1"/>
  <c r="G281" i="1"/>
  <c r="G53" i="1"/>
  <c r="P185" i="1"/>
  <c r="G433" i="1"/>
  <c r="P314" i="1"/>
  <c r="P270" i="1"/>
  <c r="G171" i="1"/>
  <c r="B5" i="478"/>
  <c r="AI414" i="1"/>
  <c r="P407" i="1"/>
  <c r="K14" i="21"/>
  <c r="L14" i="21" s="1"/>
  <c r="Y14" i="21" s="1"/>
  <c r="P285" i="1"/>
  <c r="G232" i="1"/>
  <c r="K7" i="9"/>
  <c r="L7" i="9" s="1"/>
  <c r="Y7" i="9" s="1"/>
  <c r="G84" i="1"/>
  <c r="G126" i="1"/>
  <c r="G361" i="1"/>
  <c r="P253" i="1"/>
  <c r="P70" i="1"/>
  <c r="G97" i="1"/>
  <c r="K7" i="23"/>
  <c r="L7" i="23" s="1"/>
  <c r="Y7" i="23" s="1"/>
  <c r="B4" i="400"/>
  <c r="O336" i="1"/>
  <c r="K4" i="27"/>
  <c r="L4" i="27" s="1"/>
  <c r="Y4" i="27" s="1"/>
  <c r="P395" i="1"/>
  <c r="K13" i="24"/>
  <c r="L13" i="24" s="1"/>
  <c r="Y13" i="24" s="1"/>
  <c r="G214" i="1"/>
  <c r="P187" i="1"/>
  <c r="P306" i="1"/>
  <c r="G39" i="1"/>
  <c r="G294" i="1"/>
  <c r="P219" i="1"/>
  <c r="P132" i="1"/>
  <c r="P337" i="1"/>
  <c r="B5" i="438"/>
  <c r="AI374" i="1"/>
  <c r="K18" i="17"/>
  <c r="L18" i="17" s="1"/>
  <c r="Y18" i="17" s="1"/>
  <c r="K16" i="5"/>
  <c r="L16" i="5" s="1"/>
  <c r="Y16" i="5" s="1"/>
  <c r="K4" i="13"/>
  <c r="L4" i="13" s="1"/>
  <c r="Y4" i="13" s="1"/>
  <c r="G391" i="1"/>
  <c r="P206" i="1"/>
  <c r="G387" i="1"/>
  <c r="P151" i="1"/>
  <c r="P143" i="1"/>
  <c r="P64" i="1"/>
  <c r="K10" i="6"/>
  <c r="L10" i="6" s="1"/>
  <c r="Y10" i="6" s="1"/>
  <c r="K12" i="23"/>
  <c r="L12" i="23" s="1"/>
  <c r="Y12" i="23" s="1"/>
  <c r="B5" i="153"/>
  <c r="AI89" i="1"/>
  <c r="B5" i="439" l="1"/>
  <c r="AI375" i="1"/>
  <c r="C11" i="313"/>
  <c r="N248" i="1"/>
  <c r="M248" i="1"/>
  <c r="B5" i="287"/>
  <c r="AI223" i="1"/>
  <c r="C11" i="424"/>
  <c r="N359" i="1"/>
  <c r="M359" i="1"/>
  <c r="C11" i="389"/>
  <c r="M324" i="1"/>
  <c r="N324" i="1"/>
  <c r="C11" i="444"/>
  <c r="M379" i="1"/>
  <c r="N379" i="1"/>
  <c r="C11" i="180"/>
  <c r="N115" i="1"/>
  <c r="M115" i="1"/>
  <c r="C11" i="340"/>
  <c r="N275" i="1"/>
  <c r="M275" i="1"/>
  <c r="C11" i="133"/>
  <c r="M68" i="1"/>
  <c r="N68" i="1"/>
  <c r="C11" i="178"/>
  <c r="M113" i="1"/>
  <c r="N113" i="1"/>
  <c r="C11" i="104"/>
  <c r="N39" i="1"/>
  <c r="M39" i="1"/>
  <c r="C11" i="353"/>
  <c r="N288" i="1"/>
  <c r="M288" i="1"/>
  <c r="C11" i="297"/>
  <c r="M232" i="1"/>
  <c r="N232" i="1"/>
  <c r="C11" i="273"/>
  <c r="M208" i="1"/>
  <c r="N208" i="1"/>
  <c r="C11" i="173"/>
  <c r="N108" i="1"/>
  <c r="M108" i="1"/>
  <c r="B5" i="119"/>
  <c r="AI55" i="1"/>
  <c r="C11" i="337"/>
  <c r="M272" i="1"/>
  <c r="N272" i="1"/>
  <c r="C11" i="112"/>
  <c r="M47" i="1"/>
  <c r="N47" i="1"/>
  <c r="C11" i="459"/>
  <c r="M394" i="1"/>
  <c r="N394" i="1"/>
  <c r="C11" i="98"/>
  <c r="N33" i="1"/>
  <c r="M33" i="1"/>
  <c r="C11" i="304"/>
  <c r="N239" i="1"/>
  <c r="M239" i="1"/>
  <c r="C11" i="125"/>
  <c r="N60" i="1"/>
  <c r="M60" i="1"/>
  <c r="C16" i="367"/>
  <c r="AD302" i="1"/>
  <c r="C36" i="367" s="1"/>
  <c r="C11" i="103"/>
  <c r="N38" i="1"/>
  <c r="M38" i="1"/>
  <c r="C11" i="482"/>
  <c r="N417" i="1"/>
  <c r="M417" i="1"/>
  <c r="C11" i="425"/>
  <c r="M360" i="1"/>
  <c r="N360" i="1"/>
  <c r="C11" i="391"/>
  <c r="N326" i="1"/>
  <c r="M326" i="1"/>
  <c r="C11" i="370"/>
  <c r="N305" i="1"/>
  <c r="M305" i="1"/>
  <c r="C11" i="308"/>
  <c r="N243" i="1"/>
  <c r="M243" i="1"/>
  <c r="C11" i="99"/>
  <c r="M34" i="1"/>
  <c r="N34" i="1"/>
  <c r="C11" i="386"/>
  <c r="N321" i="1"/>
  <c r="M321" i="1"/>
  <c r="B5" i="76"/>
  <c r="AI12" i="1"/>
  <c r="C11" i="95"/>
  <c r="N30" i="1"/>
  <c r="M30" i="1"/>
  <c r="C11" i="262"/>
  <c r="M197" i="1"/>
  <c r="N197" i="1"/>
  <c r="C11" i="187"/>
  <c r="M122" i="1"/>
  <c r="N122" i="1"/>
  <c r="C11" i="324"/>
  <c r="N259" i="1"/>
  <c r="M259" i="1"/>
  <c r="C11" i="369"/>
  <c r="N304" i="1"/>
  <c r="M304" i="1"/>
  <c r="C11" i="443"/>
  <c r="N378" i="1"/>
  <c r="M378" i="1"/>
  <c r="B4" i="362"/>
  <c r="O298" i="1"/>
  <c r="C11" i="438"/>
  <c r="N373" i="1"/>
  <c r="M373" i="1"/>
  <c r="B5" i="324"/>
  <c r="AI260" i="1"/>
  <c r="C11" i="250"/>
  <c r="N185" i="1"/>
  <c r="M185" i="1"/>
  <c r="B5" i="493"/>
  <c r="AI429" i="1"/>
  <c r="C11" i="415"/>
  <c r="N350" i="1"/>
  <c r="M350" i="1"/>
  <c r="C11" i="399"/>
  <c r="N334" i="1"/>
  <c r="M334" i="1"/>
  <c r="C11" i="338"/>
  <c r="N273" i="1"/>
  <c r="M273" i="1"/>
  <c r="C11" i="164"/>
  <c r="M99" i="1"/>
  <c r="N99" i="1"/>
  <c r="C11" i="475"/>
  <c r="N410" i="1"/>
  <c r="M410" i="1"/>
  <c r="C11" i="446"/>
  <c r="N381" i="1"/>
  <c r="M381" i="1"/>
  <c r="C11" i="499"/>
  <c r="N434" i="1"/>
  <c r="M434" i="1"/>
  <c r="C11" i="418"/>
  <c r="N353" i="1"/>
  <c r="M353" i="1"/>
  <c r="C11" i="216"/>
  <c r="N151" i="1"/>
  <c r="M151" i="1"/>
  <c r="C16" i="89"/>
  <c r="AD24" i="1"/>
  <c r="C36" i="89" s="1"/>
  <c r="C11" i="352"/>
  <c r="M287" i="1"/>
  <c r="N287" i="1"/>
  <c r="C16" i="82"/>
  <c r="AD17" i="1"/>
  <c r="C36" i="82" s="1"/>
  <c r="C11" i="114"/>
  <c r="M49" i="1"/>
  <c r="N49" i="1"/>
  <c r="C11" i="197"/>
  <c r="N132" i="1"/>
  <c r="M132" i="1"/>
  <c r="B5" i="335"/>
  <c r="AI271" i="1"/>
  <c r="C11" i="381"/>
  <c r="N316" i="1"/>
  <c r="M316" i="1"/>
  <c r="C11" i="126"/>
  <c r="N61" i="1"/>
  <c r="M61" i="1"/>
  <c r="C11" i="202"/>
  <c r="N137" i="1"/>
  <c r="M137" i="1"/>
  <c r="C11" i="311"/>
  <c r="N246" i="1"/>
  <c r="M246" i="1"/>
  <c r="C11" i="206"/>
  <c r="N141" i="1"/>
  <c r="M141" i="1"/>
  <c r="B4" i="439"/>
  <c r="O375" i="1"/>
  <c r="C11" i="165"/>
  <c r="N100" i="1"/>
  <c r="M100" i="1"/>
  <c r="C11" i="453"/>
  <c r="M388" i="1"/>
  <c r="N388" i="1"/>
  <c r="C16" i="384"/>
  <c r="AD319" i="1"/>
  <c r="C36" i="384" s="1"/>
  <c r="C16" i="495"/>
  <c r="AD430" i="1"/>
  <c r="C36" i="495" s="1"/>
  <c r="C11" i="229"/>
  <c r="M164" i="1"/>
  <c r="N164" i="1"/>
  <c r="C11" i="102"/>
  <c r="N37" i="1"/>
  <c r="M37" i="1"/>
  <c r="C11" i="467"/>
  <c r="N402" i="1"/>
  <c r="M402" i="1"/>
  <c r="C11" i="189"/>
  <c r="M124" i="1"/>
  <c r="N124" i="1"/>
  <c r="B5" i="243"/>
  <c r="AI179" i="1"/>
  <c r="C11" i="235"/>
  <c r="M170" i="1"/>
  <c r="N170" i="1"/>
  <c r="C11" i="148"/>
  <c r="N83" i="1"/>
  <c r="M83" i="1"/>
  <c r="C11" i="334"/>
  <c r="N269" i="1"/>
  <c r="M269" i="1"/>
  <c r="C11" i="267"/>
  <c r="N202" i="1"/>
  <c r="M202" i="1"/>
  <c r="B5" i="105"/>
  <c r="AI41" i="1"/>
  <c r="C11" i="456"/>
  <c r="N391" i="1"/>
  <c r="M391" i="1"/>
  <c r="C11" i="149"/>
  <c r="M84" i="1"/>
  <c r="N84" i="1"/>
  <c r="C11" i="498"/>
  <c r="N433" i="1"/>
  <c r="M433" i="1"/>
  <c r="C11" i="279"/>
  <c r="M214" i="1"/>
  <c r="N214" i="1"/>
  <c r="C11" i="118"/>
  <c r="N53" i="1"/>
  <c r="M53" i="1"/>
  <c r="C11" i="194"/>
  <c r="M129" i="1"/>
  <c r="N129" i="1"/>
  <c r="B4" i="299"/>
  <c r="O235" i="1"/>
  <c r="C11" i="139"/>
  <c r="N74" i="1"/>
  <c r="M74" i="1"/>
  <c r="B5" i="389"/>
  <c r="AI325" i="1"/>
  <c r="C11" i="479"/>
  <c r="M414" i="1"/>
  <c r="N414" i="1"/>
  <c r="C11" i="427"/>
  <c r="M362" i="1"/>
  <c r="N362" i="1"/>
  <c r="C11" i="111"/>
  <c r="M46" i="1"/>
  <c r="N46" i="1"/>
  <c r="C11" i="423"/>
  <c r="N358" i="1"/>
  <c r="M358" i="1"/>
  <c r="C11" i="447"/>
  <c r="N382" i="1"/>
  <c r="M382" i="1"/>
  <c r="C11" i="107"/>
  <c r="M42" i="1"/>
  <c r="N42" i="1"/>
  <c r="C11" i="441"/>
  <c r="M376" i="1"/>
  <c r="N376" i="1"/>
  <c r="C11" i="184"/>
  <c r="N119" i="1"/>
  <c r="M119" i="1"/>
  <c r="B4" i="171"/>
  <c r="O107" i="1"/>
  <c r="C11" i="269"/>
  <c r="M204" i="1"/>
  <c r="N204" i="1"/>
  <c r="C11" i="458"/>
  <c r="M393" i="1"/>
  <c r="N393" i="1"/>
  <c r="C11" i="152"/>
  <c r="N87" i="1"/>
  <c r="M87" i="1"/>
  <c r="C11" i="90"/>
  <c r="M25" i="1"/>
  <c r="N25" i="1"/>
  <c r="C11" i="220"/>
  <c r="N155" i="1"/>
  <c r="M155" i="1"/>
  <c r="B4" i="243"/>
  <c r="O179" i="1"/>
  <c r="C11" i="171"/>
  <c r="N106" i="1"/>
  <c r="M106" i="1"/>
  <c r="B4" i="218"/>
  <c r="O154" i="1"/>
  <c r="C16" i="363"/>
  <c r="AD298" i="1"/>
  <c r="C36" i="363" s="1"/>
  <c r="C11" i="373"/>
  <c r="N308" i="1"/>
  <c r="M308" i="1"/>
  <c r="C11" i="137"/>
  <c r="N72" i="1"/>
  <c r="M72" i="1"/>
  <c r="C11" i="451"/>
  <c r="M386" i="1"/>
  <c r="N386" i="1"/>
  <c r="C11" i="439"/>
  <c r="N374" i="1"/>
  <c r="M374" i="1"/>
  <c r="C11" i="440"/>
  <c r="N375" i="1"/>
  <c r="M375" i="1"/>
  <c r="C11" i="177"/>
  <c r="N112" i="1"/>
  <c r="M112" i="1"/>
  <c r="C11" i="238"/>
  <c r="N173" i="1"/>
  <c r="M173" i="1"/>
  <c r="C11" i="476"/>
  <c r="M411" i="1"/>
  <c r="N411" i="1"/>
  <c r="C11" i="410"/>
  <c r="N345" i="1"/>
  <c r="M345" i="1"/>
  <c r="C11" i="400"/>
  <c r="N335" i="1"/>
  <c r="M335" i="1"/>
  <c r="B4" i="118"/>
  <c r="O54" i="1"/>
  <c r="C11" i="110"/>
  <c r="N45" i="1"/>
  <c r="M45" i="1"/>
  <c r="B4" i="349"/>
  <c r="O285" i="1"/>
  <c r="C11" i="412"/>
  <c r="N347" i="1"/>
  <c r="M347" i="1"/>
  <c r="C11" i="300"/>
  <c r="N235" i="1"/>
  <c r="M235" i="1"/>
  <c r="C11" i="254"/>
  <c r="N189" i="1"/>
  <c r="M189" i="1"/>
  <c r="C11" i="157"/>
  <c r="N92" i="1"/>
  <c r="M92" i="1"/>
  <c r="C11" i="312"/>
  <c r="N247" i="1"/>
  <c r="M247" i="1"/>
  <c r="C11" i="198"/>
  <c r="N133" i="1"/>
  <c r="M133" i="1"/>
  <c r="C11" i="421"/>
  <c r="N356" i="1"/>
  <c r="M356" i="1"/>
  <c r="C11" i="239"/>
  <c r="N174" i="1"/>
  <c r="M174" i="1"/>
  <c r="C11" i="168"/>
  <c r="N103" i="1"/>
  <c r="M103" i="1"/>
  <c r="C11" i="88"/>
  <c r="N23" i="1"/>
  <c r="M23" i="1"/>
  <c r="C11" i="290"/>
  <c r="N225" i="1"/>
  <c r="M225" i="1"/>
  <c r="C11" i="80"/>
  <c r="M15" i="1"/>
  <c r="N15" i="1"/>
  <c r="C11" i="155"/>
  <c r="M90" i="1"/>
  <c r="N90" i="1"/>
  <c r="C11" i="237"/>
  <c r="M172" i="1"/>
  <c r="N172" i="1"/>
  <c r="C11" i="310"/>
  <c r="N245" i="1"/>
  <c r="M245" i="1"/>
  <c r="B5" i="378"/>
  <c r="AI314" i="1"/>
  <c r="C11" i="213"/>
  <c r="N148" i="1"/>
  <c r="M148" i="1"/>
  <c r="C16" i="317"/>
  <c r="AD252" i="1"/>
  <c r="C36" i="317" s="1"/>
  <c r="C11" i="377"/>
  <c r="N312" i="1"/>
  <c r="M312" i="1"/>
  <c r="C11" i="282"/>
  <c r="N217" i="1"/>
  <c r="M217" i="1"/>
  <c r="C11" i="333"/>
  <c r="N268" i="1"/>
  <c r="M268" i="1"/>
  <c r="B5" i="205"/>
  <c r="AI141" i="1"/>
  <c r="C16" i="85"/>
  <c r="AD20" i="1"/>
  <c r="C36" i="85" s="1"/>
  <c r="C11" i="472"/>
  <c r="N407" i="1"/>
  <c r="M407" i="1"/>
  <c r="C11" i="395"/>
  <c r="M330" i="1"/>
  <c r="N330" i="1"/>
  <c r="C11" i="336"/>
  <c r="N271" i="1"/>
  <c r="M271" i="1"/>
  <c r="C11" i="361"/>
  <c r="M296" i="1"/>
  <c r="N296" i="1"/>
  <c r="C11" i="179"/>
  <c r="N114" i="1"/>
  <c r="M114" i="1"/>
  <c r="C11" i="91"/>
  <c r="N26" i="1"/>
  <c r="M26" i="1"/>
  <c r="C11" i="287"/>
  <c r="M222" i="1"/>
  <c r="N222" i="1"/>
  <c r="B4" i="131"/>
  <c r="O67" i="1"/>
  <c r="C11" i="294"/>
  <c r="M229" i="1"/>
  <c r="N229" i="1"/>
  <c r="C11" i="357"/>
  <c r="N292" i="1"/>
  <c r="M292" i="1"/>
  <c r="B5" i="258"/>
  <c r="AI194" i="1"/>
  <c r="B5" i="218"/>
  <c r="AI154" i="1"/>
  <c r="C11" i="134"/>
  <c r="N69" i="1"/>
  <c r="M69" i="1"/>
  <c r="C11" i="129"/>
  <c r="M64" i="1"/>
  <c r="N64" i="1"/>
  <c r="C11" i="414"/>
  <c r="N349" i="1"/>
  <c r="M349" i="1"/>
  <c r="C11" i="193"/>
  <c r="M128" i="1"/>
  <c r="N128" i="1"/>
  <c r="C11" i="320"/>
  <c r="N255" i="1"/>
  <c r="M255" i="1"/>
  <c r="C11" i="225"/>
  <c r="N160" i="1"/>
  <c r="M160" i="1"/>
  <c r="C11" i="404"/>
  <c r="M339" i="1"/>
  <c r="N339" i="1"/>
  <c r="C11" i="246"/>
  <c r="N181" i="1"/>
  <c r="M181" i="1"/>
  <c r="C11" i="326"/>
  <c r="N261" i="1"/>
  <c r="M261" i="1"/>
  <c r="C11" i="244"/>
  <c r="N179" i="1"/>
  <c r="M179" i="1"/>
  <c r="C11" i="243"/>
  <c r="N178" i="1"/>
  <c r="M178" i="1"/>
  <c r="C11" i="388"/>
  <c r="N323" i="1"/>
  <c r="M323" i="1"/>
  <c r="C11" i="315"/>
  <c r="M250" i="1"/>
  <c r="N250" i="1"/>
  <c r="C11" i="292"/>
  <c r="N227" i="1"/>
  <c r="M227" i="1"/>
  <c r="C11" i="75"/>
  <c r="M10" i="1"/>
  <c r="N10" i="1"/>
  <c r="C11" i="156"/>
  <c r="N91" i="1"/>
  <c r="M91" i="1"/>
  <c r="C11" i="500"/>
  <c r="N435" i="1"/>
  <c r="M435" i="1"/>
  <c r="C11" i="277"/>
  <c r="N212" i="1"/>
  <c r="M212" i="1"/>
  <c r="C11" i="211"/>
  <c r="N146" i="1"/>
  <c r="M146" i="1"/>
  <c r="C11" i="341"/>
  <c r="N276" i="1"/>
  <c r="M276" i="1"/>
  <c r="C11" i="356"/>
  <c r="N291" i="1"/>
  <c r="M291" i="1"/>
  <c r="C16" i="143"/>
  <c r="AD78" i="1"/>
  <c r="C36" i="143" s="1"/>
  <c r="C11" i="491"/>
  <c r="N426" i="1"/>
  <c r="M426" i="1"/>
  <c r="C11" i="215"/>
  <c r="N150" i="1"/>
  <c r="M150" i="1"/>
  <c r="C11" i="92"/>
  <c r="M27" i="1"/>
  <c r="N27" i="1"/>
  <c r="C11" i="227"/>
  <c r="N162" i="1"/>
  <c r="M162" i="1"/>
  <c r="C11" i="142"/>
  <c r="M77" i="1"/>
  <c r="N77" i="1"/>
  <c r="C11" i="105"/>
  <c r="N40" i="1"/>
  <c r="M40" i="1"/>
  <c r="C11" i="186"/>
  <c r="N121" i="1"/>
  <c r="M121" i="1"/>
  <c r="C16" i="493"/>
  <c r="AD428" i="1"/>
  <c r="C36" i="493" s="1"/>
  <c r="C16" i="252"/>
  <c r="AD187" i="1"/>
  <c r="C36" i="252" s="1"/>
  <c r="C11" i="305"/>
  <c r="N240" i="1"/>
  <c r="M240" i="1"/>
  <c r="C11" i="314"/>
  <c r="N249" i="1"/>
  <c r="M249" i="1"/>
  <c r="C11" i="150"/>
  <c r="M85" i="1"/>
  <c r="N85" i="1"/>
  <c r="C16" i="257"/>
  <c r="AD192" i="1"/>
  <c r="C36" i="257" s="1"/>
  <c r="C11" i="147"/>
  <c r="N82" i="1"/>
  <c r="M82" i="1"/>
  <c r="C11" i="162"/>
  <c r="N97" i="1"/>
  <c r="M97" i="1"/>
  <c r="C11" i="109"/>
  <c r="N44" i="1"/>
  <c r="M44" i="1"/>
  <c r="B4" i="189"/>
  <c r="O125" i="1"/>
  <c r="B5" i="479"/>
  <c r="AI415" i="1"/>
  <c r="C11" i="392"/>
  <c r="N327" i="1"/>
  <c r="M327" i="1"/>
  <c r="C11" i="299"/>
  <c r="M234" i="1"/>
  <c r="N234" i="1"/>
  <c r="C11" i="96"/>
  <c r="N31" i="1"/>
  <c r="M31" i="1"/>
  <c r="C11" i="496"/>
  <c r="N431" i="1"/>
  <c r="M431" i="1"/>
  <c r="C11" i="348"/>
  <c r="N283" i="1"/>
  <c r="M283" i="1"/>
  <c r="C11" i="450"/>
  <c r="N385" i="1"/>
  <c r="M385" i="1"/>
  <c r="C11" i="351"/>
  <c r="N286" i="1"/>
  <c r="M286" i="1"/>
  <c r="C11" i="350"/>
  <c r="N285" i="1"/>
  <c r="M285" i="1"/>
  <c r="C11" i="406"/>
  <c r="N341" i="1"/>
  <c r="M341" i="1"/>
  <c r="C11" i="221"/>
  <c r="N156" i="1"/>
  <c r="M156" i="1"/>
  <c r="C11" i="295"/>
  <c r="N230" i="1"/>
  <c r="M230" i="1"/>
  <c r="C11" i="464"/>
  <c r="M399" i="1"/>
  <c r="N399" i="1"/>
  <c r="C11" i="258"/>
  <c r="N193" i="1"/>
  <c r="M193" i="1"/>
  <c r="C11" i="403"/>
  <c r="M338" i="1"/>
  <c r="N338" i="1"/>
  <c r="C11" i="366"/>
  <c r="M301" i="1"/>
  <c r="N301" i="1"/>
  <c r="B4" i="230"/>
  <c r="O166" i="1"/>
  <c r="B5" i="428"/>
  <c r="AI364" i="1"/>
  <c r="C11" i="379"/>
  <c r="M314" i="1"/>
  <c r="N314" i="1"/>
  <c r="C11" i="376"/>
  <c r="N311" i="1"/>
  <c r="M311" i="1"/>
  <c r="B4" i="494"/>
  <c r="O430" i="1"/>
  <c r="C11" i="122"/>
  <c r="N57" i="1"/>
  <c r="M57" i="1"/>
  <c r="B5" i="412"/>
  <c r="AI348" i="1"/>
  <c r="C11" i="200"/>
  <c r="N135" i="1"/>
  <c r="M135" i="1"/>
  <c r="B5" i="271"/>
  <c r="AI207" i="1"/>
  <c r="C11" i="163"/>
  <c r="M98" i="1"/>
  <c r="N98" i="1"/>
  <c r="C11" i="151"/>
  <c r="N86" i="1"/>
  <c r="M86" i="1"/>
  <c r="C11" i="291"/>
  <c r="N226" i="1"/>
  <c r="M226" i="1"/>
  <c r="B5" i="169"/>
  <c r="AI105" i="1"/>
  <c r="B4" i="390"/>
  <c r="O326" i="1"/>
  <c r="C11" i="331"/>
  <c r="N266" i="1"/>
  <c r="M266" i="1"/>
  <c r="C11" i="481"/>
  <c r="N416" i="1"/>
  <c r="M416" i="1"/>
  <c r="B4" i="288"/>
  <c r="O224" i="1"/>
  <c r="C11" i="360"/>
  <c r="M295" i="1"/>
  <c r="N295" i="1"/>
  <c r="C11" i="188"/>
  <c r="M123" i="1"/>
  <c r="N123" i="1"/>
  <c r="C11" i="153"/>
  <c r="N88" i="1"/>
  <c r="M88" i="1"/>
  <c r="C11" i="83"/>
  <c r="M18" i="1"/>
  <c r="N18" i="1"/>
  <c r="B4" i="314"/>
  <c r="O250" i="1"/>
  <c r="C11" i="228"/>
  <c r="N163" i="1"/>
  <c r="M163" i="1"/>
  <c r="C11" i="298"/>
  <c r="N233" i="1"/>
  <c r="M233" i="1"/>
  <c r="C11" i="84"/>
  <c r="M19" i="1"/>
  <c r="N19" i="1"/>
  <c r="C11" i="302"/>
  <c r="M237" i="1"/>
  <c r="N237" i="1"/>
  <c r="C11" i="169"/>
  <c r="M104" i="1"/>
  <c r="N104" i="1"/>
  <c r="C16" i="97"/>
  <c r="AD32" i="1"/>
  <c r="C36" i="97" s="1"/>
  <c r="C11" i="217"/>
  <c r="N152" i="1"/>
  <c r="M152" i="1"/>
  <c r="C11" i="76"/>
  <c r="N11" i="1"/>
  <c r="M11" i="1"/>
  <c r="C16" i="260"/>
  <c r="AD195" i="1"/>
  <c r="C36" i="260" s="1"/>
  <c r="C16" i="161"/>
  <c r="AD96" i="1"/>
  <c r="C36" i="161" s="1"/>
  <c r="C11" i="275"/>
  <c r="N210" i="1"/>
  <c r="M210" i="1"/>
  <c r="C11" i="396"/>
  <c r="N331" i="1"/>
  <c r="M331" i="1"/>
  <c r="C11" i="212"/>
  <c r="M147" i="1"/>
  <c r="N147" i="1"/>
  <c r="B5" i="401"/>
  <c r="AI337" i="1"/>
  <c r="B4" i="105"/>
  <c r="O41" i="1"/>
  <c r="C11" i="288"/>
  <c r="N223" i="1"/>
  <c r="M223" i="1"/>
  <c r="C16" i="274"/>
  <c r="AD209" i="1"/>
  <c r="C36" i="274" s="1"/>
  <c r="C11" i="474"/>
  <c r="M409" i="1"/>
  <c r="N409" i="1"/>
  <c r="C11" i="172"/>
  <c r="M107" i="1"/>
  <c r="N107" i="1"/>
  <c r="C16" i="409"/>
  <c r="AD344" i="1"/>
  <c r="C36" i="409" s="1"/>
  <c r="C11" i="130"/>
  <c r="N65" i="1"/>
  <c r="M65" i="1"/>
  <c r="B4" i="205"/>
  <c r="O141" i="1"/>
  <c r="C11" i="86"/>
  <c r="M21" i="1"/>
  <c r="N21" i="1"/>
  <c r="C11" i="490"/>
  <c r="N425" i="1"/>
  <c r="M425" i="1"/>
  <c r="C11" i="494"/>
  <c r="N429" i="1"/>
  <c r="M429" i="1"/>
  <c r="C11" i="280"/>
  <c r="N215" i="1"/>
  <c r="M215" i="1"/>
  <c r="C11" i="489"/>
  <c r="N424" i="1"/>
  <c r="M424" i="1"/>
  <c r="C11" i="362"/>
  <c r="N297" i="1"/>
  <c r="M297" i="1"/>
  <c r="C11" i="74"/>
  <c r="N9" i="1"/>
  <c r="M9" i="1"/>
  <c r="C11" i="325"/>
  <c r="N260" i="1"/>
  <c r="M260" i="1"/>
  <c r="C11" i="452"/>
  <c r="N387" i="1"/>
  <c r="M387" i="1"/>
  <c r="C11" i="426"/>
  <c r="M361" i="1"/>
  <c r="N361" i="1"/>
  <c r="C11" i="236"/>
  <c r="N171" i="1"/>
  <c r="M171" i="1"/>
  <c r="C11" i="442"/>
  <c r="M377" i="1"/>
  <c r="N377" i="1"/>
  <c r="C11" i="485"/>
  <c r="N420" i="1"/>
  <c r="M420" i="1"/>
  <c r="C11" i="378"/>
  <c r="N313" i="1"/>
  <c r="M313" i="1"/>
  <c r="C11" i="332"/>
  <c r="M267" i="1"/>
  <c r="N267" i="1"/>
  <c r="C11" i="309"/>
  <c r="N244" i="1"/>
  <c r="M244" i="1"/>
  <c r="C11" i="382"/>
  <c r="N317" i="1"/>
  <c r="M317" i="1"/>
  <c r="C16" i="176"/>
  <c r="AD111" i="1"/>
  <c r="C36" i="176" s="1"/>
  <c r="C11" i="405"/>
  <c r="N340" i="1"/>
  <c r="M340" i="1"/>
  <c r="C11" i="106"/>
  <c r="M41" i="1"/>
  <c r="N41" i="1"/>
  <c r="C11" i="307"/>
  <c r="M242" i="1"/>
  <c r="N242" i="1"/>
  <c r="C16" i="328"/>
  <c r="AD263" i="1"/>
  <c r="C36" i="328" s="1"/>
  <c r="B4" i="379"/>
  <c r="O315" i="1"/>
  <c r="C11" i="201"/>
  <c r="N136" i="1"/>
  <c r="M136" i="1"/>
  <c r="C11" i="436"/>
  <c r="N371" i="1"/>
  <c r="M371" i="1"/>
  <c r="C11" i="271"/>
  <c r="N206" i="1"/>
  <c r="M206" i="1"/>
  <c r="C11" i="190"/>
  <c r="N125" i="1"/>
  <c r="M125" i="1"/>
  <c r="C11" i="272"/>
  <c r="M207" i="1"/>
  <c r="N207" i="1"/>
  <c r="C11" i="135"/>
  <c r="M70" i="1"/>
  <c r="N70" i="1"/>
  <c r="C11" i="120"/>
  <c r="N55" i="1"/>
  <c r="M55" i="1"/>
  <c r="C16" i="170"/>
  <c r="AD105" i="1"/>
  <c r="C36" i="170" s="1"/>
  <c r="C11" i="207"/>
  <c r="M142" i="1"/>
  <c r="N142" i="1"/>
  <c r="C11" i="183"/>
  <c r="N118" i="1"/>
  <c r="M118" i="1"/>
  <c r="B4" i="272"/>
  <c r="O208" i="1"/>
  <c r="C11" i="175"/>
  <c r="N110" i="1"/>
  <c r="M110" i="1"/>
  <c r="C11" i="264"/>
  <c r="N199" i="1"/>
  <c r="M199" i="1"/>
  <c r="C11" i="256"/>
  <c r="N191" i="1"/>
  <c r="M191" i="1"/>
  <c r="B5" i="314"/>
  <c r="AI250" i="1"/>
  <c r="C11" i="232"/>
  <c r="M167" i="1"/>
  <c r="N167" i="1"/>
  <c r="B4" i="455"/>
  <c r="O391" i="1"/>
  <c r="C11" i="449"/>
  <c r="M384" i="1"/>
  <c r="N384" i="1"/>
  <c r="C11" i="408"/>
  <c r="N343" i="1"/>
  <c r="M343" i="1"/>
  <c r="C11" i="390"/>
  <c r="N325" i="1"/>
  <c r="M325" i="1"/>
  <c r="C11" i="432"/>
  <c r="N367" i="1"/>
  <c r="M367" i="1"/>
  <c r="C11" i="411"/>
  <c r="N346" i="1"/>
  <c r="M346" i="1"/>
  <c r="C11" i="226"/>
  <c r="N161" i="1"/>
  <c r="M161" i="1"/>
  <c r="C11" i="253"/>
  <c r="N188" i="1"/>
  <c r="M188" i="1"/>
  <c r="C11" i="255"/>
  <c r="N190" i="1"/>
  <c r="M190" i="1"/>
  <c r="C16" i="70"/>
  <c r="AD5" i="1"/>
  <c r="C36" i="70" s="1"/>
  <c r="C16" i="108"/>
  <c r="AD43" i="1"/>
  <c r="C36" i="108" s="1"/>
  <c r="C11" i="346"/>
  <c r="M281" i="1"/>
  <c r="N281" i="1"/>
  <c r="C11" i="71"/>
  <c r="M6" i="1"/>
  <c r="N6" i="1"/>
  <c r="C11" i="160"/>
  <c r="M95" i="1"/>
  <c r="N95" i="1"/>
  <c r="B4" i="259"/>
  <c r="O195" i="1"/>
  <c r="C11" i="301"/>
  <c r="M236" i="1"/>
  <c r="N236" i="1"/>
  <c r="C11" i="209"/>
  <c r="N144" i="1"/>
  <c r="M144" i="1"/>
  <c r="C11" i="289"/>
  <c r="N224" i="1"/>
  <c r="M224" i="1"/>
  <c r="C11" i="205"/>
  <c r="N140" i="1"/>
  <c r="M140" i="1"/>
  <c r="C11" i="375"/>
  <c r="N310" i="1"/>
  <c r="M310" i="1"/>
  <c r="C11" i="368"/>
  <c r="N303" i="1"/>
  <c r="M303" i="1"/>
  <c r="C11" i="81"/>
  <c r="N16" i="1"/>
  <c r="M16" i="1"/>
  <c r="C11" i="131"/>
  <c r="N66" i="1"/>
  <c r="M66" i="1"/>
  <c r="C11" i="354"/>
  <c r="N289" i="1"/>
  <c r="M289" i="1"/>
  <c r="C11" i="347"/>
  <c r="N282" i="1"/>
  <c r="M282" i="1"/>
  <c r="C11" i="398"/>
  <c r="N333" i="1"/>
  <c r="M333" i="1"/>
  <c r="C11" i="259"/>
  <c r="M194" i="1"/>
  <c r="N194" i="1"/>
  <c r="C11" i="265"/>
  <c r="N200" i="1"/>
  <c r="M200" i="1"/>
  <c r="C11" i="433"/>
  <c r="N368" i="1"/>
  <c r="M368" i="1"/>
  <c r="C11" i="240"/>
  <c r="N175" i="1"/>
  <c r="M175" i="1"/>
  <c r="C16" i="471"/>
  <c r="AD406" i="1"/>
  <c r="C36" i="471" s="1"/>
  <c r="C16" i="203"/>
  <c r="AD138" i="1"/>
  <c r="C36" i="203" s="1"/>
  <c r="C11" i="182"/>
  <c r="M117" i="1"/>
  <c r="N117" i="1"/>
  <c r="C11" i="159"/>
  <c r="M94" i="1"/>
  <c r="N94" i="1"/>
  <c r="C11" i="487"/>
  <c r="N422" i="1"/>
  <c r="M422" i="1"/>
  <c r="C11" i="344"/>
  <c r="N279" i="1"/>
  <c r="M279" i="1"/>
  <c r="B4" i="479"/>
  <c r="O415" i="1"/>
  <c r="C11" i="119"/>
  <c r="M54" i="1"/>
  <c r="N54" i="1"/>
  <c r="C11" i="329"/>
  <c r="N264" i="1"/>
  <c r="M264" i="1"/>
  <c r="C11" i="231"/>
  <c r="N166" i="1"/>
  <c r="M166" i="1"/>
  <c r="C11" i="345"/>
  <c r="M280" i="1"/>
  <c r="N280" i="1"/>
  <c r="B4" i="401"/>
  <c r="O337" i="1"/>
  <c r="B5" i="154"/>
  <c r="AI90" i="1"/>
  <c r="C11" i="359"/>
  <c r="N294" i="1"/>
  <c r="M294" i="1"/>
  <c r="C11" i="191"/>
  <c r="N126" i="1"/>
  <c r="M126" i="1"/>
  <c r="C11" i="419"/>
  <c r="M354" i="1"/>
  <c r="N354" i="1"/>
  <c r="C11" i="127"/>
  <c r="M62" i="1"/>
  <c r="N62" i="1"/>
  <c r="C11" i="78"/>
  <c r="N13" i="1"/>
  <c r="M13" i="1"/>
  <c r="B4" i="324"/>
  <c r="O260" i="1"/>
  <c r="C11" i="394"/>
  <c r="N329" i="1"/>
  <c r="M329" i="1"/>
  <c r="C11" i="497"/>
  <c r="N432" i="1"/>
  <c r="M432" i="1"/>
  <c r="C11" i="276"/>
  <c r="M211" i="1"/>
  <c r="N211" i="1"/>
  <c r="C11" i="192"/>
  <c r="M127" i="1"/>
  <c r="N127" i="1"/>
  <c r="C11" i="330"/>
  <c r="N265" i="1"/>
  <c r="M265" i="1"/>
  <c r="C11" i="372"/>
  <c r="M307" i="1"/>
  <c r="N307" i="1"/>
  <c r="C11" i="437"/>
  <c r="N372" i="1"/>
  <c r="M372" i="1"/>
  <c r="C11" i="323"/>
  <c r="M258" i="1"/>
  <c r="N258" i="1"/>
  <c r="C11" i="385"/>
  <c r="N320" i="1"/>
  <c r="M320" i="1"/>
  <c r="B5" i="299"/>
  <c r="AI235" i="1"/>
  <c r="C11" i="488"/>
  <c r="M423" i="1"/>
  <c r="N423" i="1"/>
  <c r="C11" i="327"/>
  <c r="N262" i="1"/>
  <c r="M262" i="1"/>
  <c r="C11" i="218"/>
  <c r="N153" i="1"/>
  <c r="M153" i="1"/>
  <c r="B4" i="336"/>
  <c r="O272" i="1"/>
  <c r="C11" i="248"/>
  <c r="N183" i="1"/>
  <c r="M183" i="1"/>
  <c r="C11" i="268"/>
  <c r="N203" i="1"/>
  <c r="M203" i="1"/>
  <c r="C11" i="478"/>
  <c r="M413" i="1"/>
  <c r="N413" i="1"/>
  <c r="C11" i="113"/>
  <c r="M48" i="1"/>
  <c r="N48" i="1"/>
  <c r="B5" i="144"/>
  <c r="AI80" i="1"/>
  <c r="C11" i="468"/>
  <c r="N403" i="1"/>
  <c r="M403" i="1"/>
  <c r="B4" i="469"/>
  <c r="O405" i="1"/>
  <c r="C11" i="416"/>
  <c r="M351" i="1"/>
  <c r="N351" i="1"/>
  <c r="C16" i="77"/>
  <c r="AD12" i="1"/>
  <c r="C36" i="77" s="1"/>
  <c r="B4" i="154"/>
  <c r="O90" i="1"/>
  <c r="C11" i="501"/>
  <c r="N436" i="1"/>
  <c r="M436" i="1"/>
  <c r="C16" i="364"/>
  <c r="AD299" i="1"/>
  <c r="C36" i="364" s="1"/>
  <c r="C11" i="263"/>
  <c r="N198" i="1"/>
  <c r="M198" i="1"/>
  <c r="C11" i="210"/>
  <c r="N145" i="1"/>
  <c r="M145" i="1"/>
  <c r="C11" i="174"/>
  <c r="M109" i="1"/>
  <c r="N109" i="1"/>
  <c r="C11" i="349"/>
  <c r="N284" i="1"/>
  <c r="M284" i="1"/>
  <c r="C11" i="293"/>
  <c r="N228" i="1"/>
  <c r="M228" i="1"/>
  <c r="C11" i="167"/>
  <c r="M102" i="1"/>
  <c r="N102" i="1"/>
  <c r="C16" i="73"/>
  <c r="AD8" i="1"/>
  <c r="C36" i="73" s="1"/>
  <c r="C16" i="358"/>
  <c r="AD293" i="1"/>
  <c r="C36" i="358" s="1"/>
  <c r="B4" i="412"/>
  <c r="O348" i="1"/>
  <c r="C11" i="428"/>
  <c r="N363" i="1"/>
  <c r="M363" i="1"/>
  <c r="C11" i="219"/>
  <c r="M154" i="1"/>
  <c r="N154" i="1"/>
  <c r="C11" i="342"/>
  <c r="N277" i="1"/>
  <c r="M277" i="1"/>
  <c r="C16" i="387"/>
  <c r="AD322" i="1"/>
  <c r="C36" i="387" s="1"/>
  <c r="C16" i="355"/>
  <c r="AD290" i="1"/>
  <c r="C36" i="355" s="1"/>
  <c r="C16" i="306"/>
  <c r="AD241" i="1"/>
  <c r="C36" i="306" s="1"/>
  <c r="C11" i="339"/>
  <c r="N274" i="1"/>
  <c r="M274" i="1"/>
  <c r="C11" i="463"/>
  <c r="N398" i="1"/>
  <c r="M398" i="1"/>
  <c r="C11" i="371"/>
  <c r="M306" i="1"/>
  <c r="N306" i="1"/>
  <c r="C16" i="470"/>
  <c r="AD405" i="1"/>
  <c r="C36" i="470" s="1"/>
  <c r="B4" i="89"/>
  <c r="O25" i="1"/>
  <c r="C16" i="223"/>
  <c r="AD158" i="1"/>
  <c r="C36" i="223" s="1"/>
  <c r="B4" i="429"/>
  <c r="O365" i="1"/>
  <c r="C11" i="455"/>
  <c r="N390" i="1"/>
  <c r="M390" i="1"/>
  <c r="B5" i="188"/>
  <c r="AI124" i="1"/>
  <c r="C11" i="420"/>
  <c r="N355" i="1"/>
  <c r="M355" i="1"/>
  <c r="C11" i="136"/>
  <c r="M71" i="1"/>
  <c r="N71" i="1"/>
  <c r="C11" i="185"/>
  <c r="M120" i="1"/>
  <c r="N120" i="1"/>
  <c r="C11" i="430"/>
  <c r="M365" i="1"/>
  <c r="N365" i="1"/>
  <c r="C11" i="100"/>
  <c r="N35" i="1"/>
  <c r="M35" i="1"/>
  <c r="C11" i="434"/>
  <c r="N369" i="1"/>
  <c r="M369" i="1"/>
  <c r="C11" i="234"/>
  <c r="N169" i="1"/>
  <c r="M169" i="1"/>
  <c r="C11" i="144"/>
  <c r="N79" i="1"/>
  <c r="M79" i="1"/>
  <c r="C11" i="115"/>
  <c r="N50" i="1"/>
  <c r="M50" i="1"/>
  <c r="C11" i="140"/>
  <c r="M75" i="1"/>
  <c r="N75" i="1"/>
  <c r="C11" i="230"/>
  <c r="N165" i="1"/>
  <c r="M165" i="1"/>
  <c r="C11" i="383"/>
  <c r="M318" i="1"/>
  <c r="N318" i="1"/>
  <c r="C11" i="365"/>
  <c r="N300" i="1"/>
  <c r="M300" i="1"/>
  <c r="B5" i="129"/>
  <c r="AI65" i="1"/>
  <c r="C11" i="462"/>
  <c r="M397" i="1"/>
  <c r="N397" i="1"/>
  <c r="C11" i="393"/>
  <c r="N328" i="1"/>
  <c r="M328" i="1"/>
  <c r="C11" i="380"/>
  <c r="M315" i="1"/>
  <c r="N315" i="1"/>
  <c r="C11" i="132"/>
  <c r="N67" i="1"/>
  <c r="M67" i="1"/>
  <c r="C11" i="286"/>
  <c r="M221" i="1"/>
  <c r="N221" i="1"/>
  <c r="C11" i="251"/>
  <c r="N186" i="1"/>
  <c r="M186" i="1"/>
  <c r="C11" i="407"/>
  <c r="N342" i="1"/>
  <c r="M342" i="1"/>
  <c r="C11" i="429"/>
  <c r="M364" i="1"/>
  <c r="N364" i="1"/>
  <c r="C16" i="266"/>
  <c r="AD201" i="1"/>
  <c r="C36" i="266" s="1"/>
  <c r="C11" i="245"/>
  <c r="N180" i="1"/>
  <c r="M180" i="1"/>
  <c r="C11" i="117"/>
  <c r="N52" i="1"/>
  <c r="M52" i="1"/>
  <c r="C11" i="222"/>
  <c r="N157" i="1"/>
  <c r="M157" i="1"/>
  <c r="C11" i="454"/>
  <c r="N389" i="1"/>
  <c r="M389" i="1"/>
  <c r="C11" i="316"/>
  <c r="M251" i="1"/>
  <c r="N251" i="1"/>
  <c r="C11" i="196"/>
  <c r="N131" i="1"/>
  <c r="M131" i="1"/>
  <c r="B5" i="89"/>
  <c r="AI25" i="1"/>
  <c r="C11" i="261"/>
  <c r="N196" i="1"/>
  <c r="M196" i="1"/>
  <c r="C11" i="123"/>
  <c r="N58" i="1"/>
  <c r="M58" i="1"/>
  <c r="C11" i="241"/>
  <c r="N176" i="1"/>
  <c r="M176" i="1"/>
  <c r="C11" i="417"/>
  <c r="N352" i="1"/>
  <c r="M352" i="1"/>
  <c r="C11" i="492"/>
  <c r="M427" i="1"/>
  <c r="N427" i="1"/>
  <c r="C11" i="477"/>
  <c r="N412" i="1"/>
  <c r="M412" i="1"/>
  <c r="C11" i="270"/>
  <c r="N205" i="1"/>
  <c r="M205" i="1"/>
  <c r="C11" i="72"/>
  <c r="N7" i="1"/>
  <c r="M7" i="1"/>
  <c r="C11" i="154"/>
  <c r="M89" i="1"/>
  <c r="N89" i="1"/>
  <c r="C11" i="138"/>
  <c r="N73" i="1"/>
  <c r="M73" i="1"/>
  <c r="B4" i="75"/>
  <c r="O11" i="1"/>
  <c r="C11" i="146"/>
  <c r="N81" i="1"/>
  <c r="M81" i="1"/>
  <c r="C11" i="465"/>
  <c r="N400" i="1"/>
  <c r="M400" i="1"/>
  <c r="C11" i="413"/>
  <c r="M348" i="1"/>
  <c r="N348" i="1"/>
  <c r="C11" i="484"/>
  <c r="N419" i="1"/>
  <c r="M419" i="1"/>
  <c r="C11" i="166"/>
  <c r="M101" i="1"/>
  <c r="N101" i="1"/>
  <c r="B5" i="230"/>
  <c r="AI166" i="1"/>
  <c r="C11" i="214"/>
  <c r="N149" i="1"/>
  <c r="M149" i="1"/>
  <c r="C11" i="283"/>
  <c r="M218" i="1"/>
  <c r="N218" i="1"/>
  <c r="C11" i="124"/>
  <c r="N59" i="1"/>
  <c r="M59" i="1"/>
  <c r="C11" i="460"/>
  <c r="N395" i="1"/>
  <c r="M395" i="1"/>
  <c r="B5" i="349"/>
  <c r="AI285" i="1"/>
  <c r="C11" i="343"/>
  <c r="N278" i="1"/>
  <c r="M278" i="1"/>
  <c r="C11" i="374"/>
  <c r="M309" i="1"/>
  <c r="N309" i="1"/>
  <c r="C11" i="397"/>
  <c r="N332" i="1"/>
  <c r="M332" i="1"/>
  <c r="C11" i="402"/>
  <c r="N337" i="1"/>
  <c r="M337" i="1"/>
  <c r="C11" i="116"/>
  <c r="M51" i="1"/>
  <c r="N51" i="1"/>
  <c r="B5" i="468"/>
  <c r="AI404" i="1"/>
  <c r="C11" i="247"/>
  <c r="M182" i="1"/>
  <c r="N182" i="1"/>
  <c r="C11" i="224"/>
  <c r="N159" i="1"/>
  <c r="M159" i="1"/>
  <c r="C11" i="466"/>
  <c r="N401" i="1"/>
  <c r="M401" i="1"/>
  <c r="C11" i="296"/>
  <c r="N231" i="1"/>
  <c r="M231" i="1"/>
  <c r="C11" i="483"/>
  <c r="N418" i="1"/>
  <c r="M418" i="1"/>
  <c r="C11" i="278"/>
  <c r="M213" i="1"/>
  <c r="N213" i="1"/>
  <c r="C11" i="249"/>
  <c r="N184" i="1"/>
  <c r="M184" i="1"/>
  <c r="C11" i="128"/>
  <c r="M63" i="1"/>
  <c r="N63" i="1"/>
  <c r="C11" i="431"/>
  <c r="N366" i="1"/>
  <c r="M366" i="1"/>
  <c r="C11" i="303"/>
  <c r="N238" i="1"/>
  <c r="M238" i="1"/>
  <c r="C11" i="204"/>
  <c r="N139" i="1"/>
  <c r="M139" i="1"/>
  <c r="C16" i="473"/>
  <c r="AD408" i="1"/>
  <c r="C36" i="473" s="1"/>
  <c r="C11" i="79"/>
  <c r="N14" i="1"/>
  <c r="M14" i="1"/>
  <c r="C11" i="480"/>
  <c r="N415" i="1"/>
  <c r="M415" i="1"/>
  <c r="C11" i="208"/>
  <c r="N143" i="1"/>
  <c r="M143" i="1"/>
  <c r="C11" i="469"/>
  <c r="N404" i="1"/>
  <c r="M404" i="1"/>
  <c r="C11" i="285"/>
  <c r="N220" i="1"/>
  <c r="M220" i="1"/>
  <c r="C11" i="281"/>
  <c r="M216" i="1"/>
  <c r="N216" i="1"/>
  <c r="C11" i="284"/>
  <c r="M219" i="1"/>
  <c r="N219" i="1"/>
  <c r="C11" i="435"/>
  <c r="N370" i="1"/>
  <c r="M370" i="1"/>
  <c r="C11" i="145"/>
  <c r="N80" i="1"/>
  <c r="M80" i="1"/>
  <c r="C11" i="457"/>
  <c r="N392" i="1"/>
  <c r="M392" i="1"/>
  <c r="C11" i="158"/>
  <c r="N93" i="1"/>
  <c r="M93" i="1"/>
  <c r="C11" i="94"/>
  <c r="M29" i="1"/>
  <c r="N29" i="1"/>
  <c r="C16" i="448"/>
  <c r="AD383" i="1"/>
  <c r="C36" i="448" s="1"/>
  <c r="C11" i="322"/>
  <c r="N257" i="1"/>
  <c r="M257" i="1"/>
  <c r="B5" i="454"/>
  <c r="AI390" i="1"/>
  <c r="C11" i="242"/>
  <c r="M177" i="1"/>
  <c r="N177" i="1"/>
  <c r="C11" i="181"/>
  <c r="N116" i="1"/>
  <c r="M116" i="1"/>
  <c r="C11" i="199"/>
  <c r="M134" i="1"/>
  <c r="N134" i="1"/>
  <c r="C11" i="141"/>
  <c r="N76" i="1"/>
  <c r="M76" i="1"/>
  <c r="C11" i="486"/>
  <c r="N421" i="1"/>
  <c r="M421" i="1"/>
  <c r="C11" i="195"/>
  <c r="N130" i="1"/>
  <c r="M130" i="1"/>
  <c r="B4" i="145"/>
  <c r="O81" i="1"/>
  <c r="C11" i="319"/>
  <c r="N254" i="1"/>
  <c r="M254" i="1"/>
  <c r="C11" i="318"/>
  <c r="N253" i="1"/>
  <c r="M253" i="1"/>
  <c r="C11" i="401"/>
  <c r="N336" i="1"/>
  <c r="M336" i="1"/>
  <c r="C11" i="233"/>
  <c r="N168" i="1"/>
  <c r="M168" i="1"/>
  <c r="C11" i="422"/>
  <c r="N357" i="1"/>
  <c r="M357" i="1"/>
  <c r="C16" i="93"/>
  <c r="AD28" i="1"/>
  <c r="C36" i="93" s="1"/>
  <c r="C16" i="87"/>
  <c r="AD22" i="1"/>
  <c r="C36" i="87" s="1"/>
  <c r="C11" i="101"/>
  <c r="N36" i="1"/>
  <c r="M36" i="1"/>
  <c r="C11" i="445"/>
  <c r="N380" i="1"/>
  <c r="M380" i="1"/>
  <c r="C11" i="335"/>
  <c r="N270" i="1"/>
  <c r="M270" i="1"/>
  <c r="C11" i="321"/>
  <c r="N256" i="1"/>
  <c r="M256" i="1"/>
  <c r="C11" i="461"/>
  <c r="N396" i="1"/>
  <c r="M396" i="1"/>
  <c r="C16" i="121"/>
  <c r="AD56" i="1"/>
  <c r="C36" i="121" s="1"/>
  <c r="B5" i="363"/>
  <c r="AI299" i="1"/>
  <c r="C16" i="463" l="1"/>
  <c r="AD398" i="1"/>
  <c r="C36" i="463" s="1"/>
  <c r="C16" i="428"/>
  <c r="AD363" i="1"/>
  <c r="C36" i="428" s="1"/>
  <c r="C16" i="167"/>
  <c r="AD102" i="1"/>
  <c r="C36" i="167" s="1"/>
  <c r="C16" i="478"/>
  <c r="AD413" i="1"/>
  <c r="C36" i="478" s="1"/>
  <c r="C16" i="276"/>
  <c r="AD211" i="1"/>
  <c r="C36" i="276" s="1"/>
  <c r="B5" i="315"/>
  <c r="AI251" i="1"/>
  <c r="C16" i="190"/>
  <c r="AD125" i="1"/>
  <c r="C36" i="190" s="1"/>
  <c r="C16" i="142"/>
  <c r="AD77" i="1"/>
  <c r="C36" i="142" s="1"/>
  <c r="C16" i="414"/>
  <c r="AD349" i="1"/>
  <c r="C36" i="414" s="1"/>
  <c r="B5" i="379"/>
  <c r="AI315" i="1"/>
  <c r="C16" i="168"/>
  <c r="AD103" i="1"/>
  <c r="C36" i="168" s="1"/>
  <c r="C16" i="184"/>
  <c r="AD119" i="1"/>
  <c r="C36" i="184" s="1"/>
  <c r="C16" i="498"/>
  <c r="AD433" i="1"/>
  <c r="C36" i="498" s="1"/>
  <c r="C16" i="446"/>
  <c r="AD381" i="1"/>
  <c r="C36" i="446" s="1"/>
  <c r="C16" i="250"/>
  <c r="AD185" i="1"/>
  <c r="C36" i="250" s="1"/>
  <c r="C16" i="443"/>
  <c r="AD378" i="1"/>
  <c r="C36" i="443" s="1"/>
  <c r="C16" i="187"/>
  <c r="AD122" i="1"/>
  <c r="C36" i="187" s="1"/>
  <c r="C16" i="386"/>
  <c r="AD321" i="1"/>
  <c r="C36" i="386" s="1"/>
  <c r="C16" i="273"/>
  <c r="AD208" i="1"/>
  <c r="C36" i="273" s="1"/>
  <c r="C16" i="180"/>
  <c r="AD115" i="1"/>
  <c r="C36" i="180" s="1"/>
  <c r="C16" i="145"/>
  <c r="AD80" i="1"/>
  <c r="C36" i="145" s="1"/>
  <c r="C16" i="281"/>
  <c r="AD216" i="1"/>
  <c r="C36" i="281" s="1"/>
  <c r="C16" i="296"/>
  <c r="AD231" i="1"/>
  <c r="C36" i="296" s="1"/>
  <c r="C16" i="247"/>
  <c r="AD182" i="1"/>
  <c r="C36" i="247" s="1"/>
  <c r="C16" i="397"/>
  <c r="AD332" i="1"/>
  <c r="C36" i="397" s="1"/>
  <c r="C16" i="146"/>
  <c r="AD81" i="1"/>
  <c r="C36" i="146" s="1"/>
  <c r="C16" i="154"/>
  <c r="AD89" i="1"/>
  <c r="C36" i="154" s="1"/>
  <c r="C16" i="123"/>
  <c r="AD58" i="1"/>
  <c r="C36" i="123" s="1"/>
  <c r="C16" i="117"/>
  <c r="AD52" i="1"/>
  <c r="C36" i="117" s="1"/>
  <c r="C16" i="132"/>
  <c r="AD67" i="1"/>
  <c r="C36" i="132" s="1"/>
  <c r="C16" i="462"/>
  <c r="AD397" i="1"/>
  <c r="C36" i="462" s="1"/>
  <c r="C16" i="230"/>
  <c r="AD165" i="1"/>
  <c r="C36" i="230" s="1"/>
  <c r="C16" i="420"/>
  <c r="AD355" i="1"/>
  <c r="C36" i="420" s="1"/>
  <c r="C16" i="210"/>
  <c r="AD145" i="1"/>
  <c r="C36" i="210" s="1"/>
  <c r="C16" i="468"/>
  <c r="AD403" i="1"/>
  <c r="C36" i="468" s="1"/>
  <c r="C16" i="385"/>
  <c r="AD320" i="1"/>
  <c r="C36" i="385" s="1"/>
  <c r="C16" i="372"/>
  <c r="AD307" i="1"/>
  <c r="C36" i="372" s="1"/>
  <c r="B4" i="480"/>
  <c r="O416" i="1"/>
  <c r="C16" i="398"/>
  <c r="AD333" i="1"/>
  <c r="C36" i="398" s="1"/>
  <c r="B4" i="273"/>
  <c r="O209" i="1"/>
  <c r="C16" i="120"/>
  <c r="AD55" i="1"/>
  <c r="C36" i="120" s="1"/>
  <c r="C16" i="452"/>
  <c r="AD387" i="1"/>
  <c r="C36" i="452" s="1"/>
  <c r="C16" i="212"/>
  <c r="AD147" i="1"/>
  <c r="C36" i="212" s="1"/>
  <c r="C16" i="298"/>
  <c r="AD233" i="1"/>
  <c r="C36" i="298" s="1"/>
  <c r="C16" i="83"/>
  <c r="AD18" i="1"/>
  <c r="C36" i="83" s="1"/>
  <c r="C16" i="379"/>
  <c r="AD314" i="1"/>
  <c r="C36" i="379" s="1"/>
  <c r="C16" i="403"/>
  <c r="AD338" i="1"/>
  <c r="C36" i="403" s="1"/>
  <c r="C16" i="351"/>
  <c r="AD286" i="1"/>
  <c r="C36" i="351" s="1"/>
  <c r="C16" i="150"/>
  <c r="AD85" i="1"/>
  <c r="C36" i="150" s="1"/>
  <c r="C16" i="491"/>
  <c r="AD426" i="1"/>
  <c r="C36" i="491" s="1"/>
  <c r="C16" i="156"/>
  <c r="AD91" i="1"/>
  <c r="C36" i="156" s="1"/>
  <c r="C16" i="315"/>
  <c r="AD250" i="1"/>
  <c r="C36" i="315" s="1"/>
  <c r="C16" i="225"/>
  <c r="AD160" i="1"/>
  <c r="C36" i="225" s="1"/>
  <c r="B5" i="259"/>
  <c r="AI195" i="1"/>
  <c r="C16" i="361"/>
  <c r="AD296" i="1"/>
  <c r="C36" i="361" s="1"/>
  <c r="C16" i="300"/>
  <c r="AD235" i="1"/>
  <c r="C36" i="300" s="1"/>
  <c r="C16" i="476"/>
  <c r="AD411" i="1"/>
  <c r="C36" i="476" s="1"/>
  <c r="C16" i="373"/>
  <c r="AD308" i="1"/>
  <c r="C36" i="373" s="1"/>
  <c r="B4" i="244"/>
  <c r="O180" i="1"/>
  <c r="C16" i="267"/>
  <c r="AD202" i="1"/>
  <c r="C36" i="267" s="1"/>
  <c r="C16" i="235"/>
  <c r="AD170" i="1"/>
  <c r="C36" i="235" s="1"/>
  <c r="C16" i="102"/>
  <c r="AD37" i="1"/>
  <c r="C36" i="102" s="1"/>
  <c r="C16" i="216"/>
  <c r="AD151" i="1"/>
  <c r="C36" i="216" s="1"/>
  <c r="C16" i="103"/>
  <c r="AD38" i="1"/>
  <c r="C36" i="103" s="1"/>
  <c r="C16" i="319"/>
  <c r="AD254" i="1"/>
  <c r="C36" i="319" s="1"/>
  <c r="C16" i="407"/>
  <c r="AD342" i="1"/>
  <c r="C36" i="407" s="1"/>
  <c r="C16" i="342"/>
  <c r="AD277" i="1"/>
  <c r="C36" i="342" s="1"/>
  <c r="C16" i="293"/>
  <c r="AD228" i="1"/>
  <c r="C36" i="293" s="1"/>
  <c r="C16" i="497"/>
  <c r="AD432" i="1"/>
  <c r="C36" i="497" s="1"/>
  <c r="C16" i="433"/>
  <c r="AD368" i="1"/>
  <c r="C36" i="433" s="1"/>
  <c r="C16" i="360"/>
  <c r="AD295" i="1"/>
  <c r="C36" i="360" s="1"/>
  <c r="B5" i="480"/>
  <c r="AI416" i="1"/>
  <c r="C16" i="211"/>
  <c r="AD146" i="1"/>
  <c r="C36" i="211" s="1"/>
  <c r="C16" i="287"/>
  <c r="AD222" i="1"/>
  <c r="C36" i="287" s="1"/>
  <c r="C16" i="310"/>
  <c r="AD245" i="1"/>
  <c r="C36" i="310" s="1"/>
  <c r="C16" i="80"/>
  <c r="AD15" i="1"/>
  <c r="C36" i="80" s="1"/>
  <c r="B4" i="119"/>
  <c r="O55" i="1"/>
  <c r="C16" i="357"/>
  <c r="AD292" i="1"/>
  <c r="C36" i="357" s="1"/>
  <c r="C16" i="336"/>
  <c r="AD271" i="1"/>
  <c r="C36" i="336" s="1"/>
  <c r="C16" i="239"/>
  <c r="AD174" i="1"/>
  <c r="C36" i="239" s="1"/>
  <c r="C16" i="220"/>
  <c r="AD155" i="1"/>
  <c r="C36" i="220" s="1"/>
  <c r="C16" i="458"/>
  <c r="AD393" i="1"/>
  <c r="C36" i="458" s="1"/>
  <c r="B5" i="244"/>
  <c r="AI180" i="1"/>
  <c r="C16" i="475"/>
  <c r="AD410" i="1"/>
  <c r="C36" i="475" s="1"/>
  <c r="B5" i="325"/>
  <c r="AI261" i="1"/>
  <c r="C16" i="369"/>
  <c r="AD304" i="1"/>
  <c r="C36" i="369" s="1"/>
  <c r="C16" i="262"/>
  <c r="AD197" i="1"/>
  <c r="C36" i="262" s="1"/>
  <c r="C16" i="297"/>
  <c r="AD232" i="1"/>
  <c r="C36" i="297" s="1"/>
  <c r="B5" i="364"/>
  <c r="AI300" i="1"/>
  <c r="C16" i="435"/>
  <c r="AD370" i="1"/>
  <c r="C36" i="435" s="1"/>
  <c r="C16" i="466"/>
  <c r="AD401" i="1"/>
  <c r="C36" i="466" s="1"/>
  <c r="C16" i="261"/>
  <c r="AD196" i="1"/>
  <c r="C36" i="261" s="1"/>
  <c r="C16" i="245"/>
  <c r="AD180" i="1"/>
  <c r="C36" i="245" s="1"/>
  <c r="B5" i="189"/>
  <c r="AI125" i="1"/>
  <c r="C16" i="263"/>
  <c r="AD198" i="1"/>
  <c r="C36" i="263" s="1"/>
  <c r="B5" i="145"/>
  <c r="AI81" i="1"/>
  <c r="C16" i="127"/>
  <c r="AD62" i="1"/>
  <c r="C36" i="127" s="1"/>
  <c r="C16" i="347"/>
  <c r="AD282" i="1"/>
  <c r="C36" i="347" s="1"/>
  <c r="B4" i="260"/>
  <c r="O196" i="1"/>
  <c r="C16" i="332"/>
  <c r="AD267" i="1"/>
  <c r="C36" i="332" s="1"/>
  <c r="C16" i="325"/>
  <c r="AD260" i="1"/>
  <c r="C36" i="325" s="1"/>
  <c r="B4" i="289"/>
  <c r="O225" i="1"/>
  <c r="B5" i="170"/>
  <c r="AI106" i="1"/>
  <c r="C16" i="450"/>
  <c r="AD385" i="1"/>
  <c r="C36" i="450" s="1"/>
  <c r="B4" i="190"/>
  <c r="O126" i="1"/>
  <c r="C16" i="320"/>
  <c r="AD255" i="1"/>
  <c r="C36" i="320" s="1"/>
  <c r="C16" i="129"/>
  <c r="AD64" i="1"/>
  <c r="C36" i="129" s="1"/>
  <c r="C16" i="91"/>
  <c r="AD26" i="1"/>
  <c r="C36" i="91" s="1"/>
  <c r="B5" i="206"/>
  <c r="AI142" i="1"/>
  <c r="C16" i="290"/>
  <c r="AD225" i="1"/>
  <c r="C36" i="290" s="1"/>
  <c r="C16" i="412"/>
  <c r="AD347" i="1"/>
  <c r="C36" i="412" s="1"/>
  <c r="C16" i="400"/>
  <c r="AD335" i="1"/>
  <c r="C36" i="400" s="1"/>
  <c r="C16" i="441"/>
  <c r="AD376" i="1"/>
  <c r="C36" i="441" s="1"/>
  <c r="B5" i="390"/>
  <c r="AI326" i="1"/>
  <c r="C16" i="118"/>
  <c r="AD53" i="1"/>
  <c r="C36" i="118" s="1"/>
  <c r="C16" i="149"/>
  <c r="AD84" i="1"/>
  <c r="C36" i="149" s="1"/>
  <c r="C16" i="334"/>
  <c r="AD269" i="1"/>
  <c r="C36" i="334" s="1"/>
  <c r="C16" i="165"/>
  <c r="AD100" i="1"/>
  <c r="C36" i="165" s="1"/>
  <c r="C16" i="418"/>
  <c r="AD353" i="1"/>
  <c r="C36" i="418" s="1"/>
  <c r="C16" i="99"/>
  <c r="AD34" i="1"/>
  <c r="C36" i="99" s="1"/>
  <c r="B5" i="120"/>
  <c r="AI56" i="1"/>
  <c r="C16" i="444"/>
  <c r="AD379" i="1"/>
  <c r="C36" i="444" s="1"/>
  <c r="C16" i="313"/>
  <c r="AD248" i="1"/>
  <c r="C36" i="313" s="1"/>
  <c r="C16" i="422"/>
  <c r="AD357" i="1"/>
  <c r="C36" i="422" s="1"/>
  <c r="C16" i="429"/>
  <c r="AD364" i="1"/>
  <c r="C36" i="429" s="1"/>
  <c r="C16" i="71"/>
  <c r="AD6" i="1"/>
  <c r="C36" i="71" s="1"/>
  <c r="C16" i="362"/>
  <c r="AD297" i="1"/>
  <c r="C36" i="362" s="1"/>
  <c r="C16" i="162"/>
  <c r="AD97" i="1"/>
  <c r="C36" i="162" s="1"/>
  <c r="C16" i="439"/>
  <c r="AD374" i="1"/>
  <c r="C36" i="439" s="1"/>
  <c r="C16" i="314"/>
  <c r="AD249" i="1"/>
  <c r="C36" i="314" s="1"/>
  <c r="C16" i="186"/>
  <c r="AD121" i="1"/>
  <c r="C36" i="186" s="1"/>
  <c r="C16" i="388"/>
  <c r="AD323" i="1"/>
  <c r="C36" i="388" s="1"/>
  <c r="C16" i="238"/>
  <c r="AD173" i="1"/>
  <c r="C36" i="238" s="1"/>
  <c r="B4" i="146"/>
  <c r="O82" i="1"/>
  <c r="B5" i="455"/>
  <c r="AI391" i="1"/>
  <c r="C16" i="158"/>
  <c r="AD93" i="1"/>
  <c r="C36" i="158" s="1"/>
  <c r="C16" i="79"/>
  <c r="AD14" i="1"/>
  <c r="C36" i="79" s="1"/>
  <c r="C16" i="374"/>
  <c r="AD309" i="1"/>
  <c r="C36" i="374" s="1"/>
  <c r="C16" i="124"/>
  <c r="AD59" i="1"/>
  <c r="C36" i="124" s="1"/>
  <c r="B5" i="231"/>
  <c r="AI167" i="1"/>
  <c r="C16" i="413"/>
  <c r="AD348" i="1"/>
  <c r="C36" i="413" s="1"/>
  <c r="B4" i="76"/>
  <c r="O12" i="1"/>
  <c r="C16" i="417"/>
  <c r="AD352" i="1"/>
  <c r="C36" i="417" s="1"/>
  <c r="C16" i="454"/>
  <c r="AD389" i="1"/>
  <c r="C36" i="454" s="1"/>
  <c r="C16" i="251"/>
  <c r="AD186" i="1"/>
  <c r="C36" i="251" s="1"/>
  <c r="C16" i="380"/>
  <c r="AD315" i="1"/>
  <c r="C36" i="380" s="1"/>
  <c r="C16" i="365"/>
  <c r="AD300" i="1"/>
  <c r="C36" i="365" s="1"/>
  <c r="C16" i="140"/>
  <c r="AD75" i="1"/>
  <c r="C36" i="140" s="1"/>
  <c r="C16" i="349"/>
  <c r="AD284" i="1"/>
  <c r="C36" i="349" s="1"/>
  <c r="C16" i="248"/>
  <c r="AD183" i="1"/>
  <c r="C36" i="248" s="1"/>
  <c r="C16" i="323"/>
  <c r="AD258" i="1"/>
  <c r="C36" i="323" s="1"/>
  <c r="C16" i="394"/>
  <c r="AD329" i="1"/>
  <c r="C36" i="394" s="1"/>
  <c r="B5" i="155"/>
  <c r="AI91" i="1"/>
  <c r="C16" i="329"/>
  <c r="AD264" i="1"/>
  <c r="C36" i="329" s="1"/>
  <c r="C16" i="265"/>
  <c r="AD200" i="1"/>
  <c r="C36" i="265" s="1"/>
  <c r="C16" i="289"/>
  <c r="AD224" i="1"/>
  <c r="C36" i="289" s="1"/>
  <c r="B4" i="456"/>
  <c r="O392" i="1"/>
  <c r="C16" i="264"/>
  <c r="AD199" i="1"/>
  <c r="C36" i="264" s="1"/>
  <c r="C16" i="135"/>
  <c r="AD70" i="1"/>
  <c r="C36" i="135" s="1"/>
  <c r="C16" i="236"/>
  <c r="AD171" i="1"/>
  <c r="C36" i="236" s="1"/>
  <c r="C16" i="228"/>
  <c r="AD163" i="1"/>
  <c r="C36" i="228" s="1"/>
  <c r="C16" i="153"/>
  <c r="AD88" i="1"/>
  <c r="C36" i="153" s="1"/>
  <c r="B5" i="272"/>
  <c r="AI208" i="1"/>
  <c r="B4" i="495"/>
  <c r="O431" i="1"/>
  <c r="B4" i="231"/>
  <c r="O167" i="1"/>
  <c r="C16" i="406"/>
  <c r="AD341" i="1"/>
  <c r="C36" i="406" s="1"/>
  <c r="C16" i="147"/>
  <c r="AD82" i="1"/>
  <c r="C36" i="147" s="1"/>
  <c r="C16" i="277"/>
  <c r="AD212" i="1"/>
  <c r="C36" i="277" s="1"/>
  <c r="C16" i="75"/>
  <c r="AD10" i="1"/>
  <c r="C36" i="75" s="1"/>
  <c r="C16" i="246"/>
  <c r="AD181" i="1"/>
  <c r="C36" i="246" s="1"/>
  <c r="C16" i="157"/>
  <c r="AD92" i="1"/>
  <c r="C36" i="157" s="1"/>
  <c r="C16" i="229"/>
  <c r="AD164" i="1"/>
  <c r="C36" i="229" s="1"/>
  <c r="C16" i="415"/>
  <c r="AD350" i="1"/>
  <c r="C36" i="415" s="1"/>
  <c r="C16" i="438"/>
  <c r="AD373" i="1"/>
  <c r="C36" i="438" s="1"/>
  <c r="C16" i="95"/>
  <c r="AD30" i="1"/>
  <c r="C36" i="95" s="1"/>
  <c r="C16" i="353"/>
  <c r="AD288" i="1"/>
  <c r="C36" i="353" s="1"/>
  <c r="C16" i="133"/>
  <c r="AD68" i="1"/>
  <c r="C36" i="133" s="1"/>
  <c r="B5" i="350"/>
  <c r="AI286" i="1"/>
  <c r="C16" i="144"/>
  <c r="AD79" i="1"/>
  <c r="C36" i="144" s="1"/>
  <c r="C16" i="131"/>
  <c r="AD66" i="1"/>
  <c r="C36" i="131" s="1"/>
  <c r="B5" i="413"/>
  <c r="AI349" i="1"/>
  <c r="C16" i="326"/>
  <c r="AD261" i="1"/>
  <c r="C36" i="326" s="1"/>
  <c r="C16" i="377"/>
  <c r="AD312" i="1"/>
  <c r="C36" i="377" s="1"/>
  <c r="C16" i="312"/>
  <c r="AD247" i="1"/>
  <c r="C36" i="312" s="1"/>
  <c r="C16" i="453"/>
  <c r="AD388" i="1"/>
  <c r="C36" i="453" s="1"/>
  <c r="C16" i="311"/>
  <c r="AD246" i="1"/>
  <c r="C36" i="311" s="1"/>
  <c r="C16" i="381"/>
  <c r="AD316" i="1"/>
  <c r="C36" i="381" s="1"/>
  <c r="C16" i="114"/>
  <c r="AD49" i="1"/>
  <c r="C36" i="114" s="1"/>
  <c r="C16" i="303"/>
  <c r="AD238" i="1"/>
  <c r="C36" i="303" s="1"/>
  <c r="C16" i="492"/>
  <c r="AD427" i="1"/>
  <c r="C36" i="492" s="1"/>
  <c r="C16" i="327"/>
  <c r="AD262" i="1"/>
  <c r="C36" i="327" s="1"/>
  <c r="C16" i="346"/>
  <c r="AD281" i="1"/>
  <c r="C36" i="346" s="1"/>
  <c r="C16" i="288"/>
  <c r="AD223" i="1"/>
  <c r="C36" i="288" s="1"/>
  <c r="C16" i="76"/>
  <c r="AD11" i="1"/>
  <c r="C36" i="76" s="1"/>
  <c r="C16" i="96"/>
  <c r="AD31" i="1"/>
  <c r="C36" i="96" s="1"/>
  <c r="C16" i="335"/>
  <c r="AD270" i="1"/>
  <c r="C36" i="335" s="1"/>
  <c r="C16" i="469"/>
  <c r="AD404" i="1"/>
  <c r="C36" i="469" s="1"/>
  <c r="C16" i="270"/>
  <c r="AD205" i="1"/>
  <c r="C36" i="270" s="1"/>
  <c r="C16" i="434"/>
  <c r="AD369" i="1"/>
  <c r="C36" i="434" s="1"/>
  <c r="C16" i="185"/>
  <c r="AD120" i="1"/>
  <c r="C36" i="185" s="1"/>
  <c r="C16" i="455"/>
  <c r="AD390" i="1"/>
  <c r="C36" i="455" s="1"/>
  <c r="C16" i="219"/>
  <c r="AD154" i="1"/>
  <c r="C36" i="219" s="1"/>
  <c r="C16" i="487"/>
  <c r="AD422" i="1"/>
  <c r="C36" i="487" s="1"/>
  <c r="C16" i="368"/>
  <c r="AD303" i="1"/>
  <c r="C36" i="368" s="1"/>
  <c r="C16" i="226"/>
  <c r="AD161" i="1"/>
  <c r="C36" i="226" s="1"/>
  <c r="C16" i="390"/>
  <c r="AD325" i="1"/>
  <c r="C36" i="390" s="1"/>
  <c r="C16" i="436"/>
  <c r="AD371" i="1"/>
  <c r="C36" i="436" s="1"/>
  <c r="C16" i="378"/>
  <c r="AD313" i="1"/>
  <c r="C36" i="378" s="1"/>
  <c r="C16" i="280"/>
  <c r="AD215" i="1"/>
  <c r="C36" i="280" s="1"/>
  <c r="C16" i="86"/>
  <c r="AD21" i="1"/>
  <c r="C36" i="86" s="1"/>
  <c r="C16" i="172"/>
  <c r="AD107" i="1"/>
  <c r="C36" i="172" s="1"/>
  <c r="B4" i="106"/>
  <c r="O42" i="1"/>
  <c r="C16" i="275"/>
  <c r="AD210" i="1"/>
  <c r="C36" i="275" s="1"/>
  <c r="C16" i="302"/>
  <c r="AD237" i="1"/>
  <c r="C36" i="302" s="1"/>
  <c r="C16" i="481"/>
  <c r="AD416" i="1"/>
  <c r="C36" i="481" s="1"/>
  <c r="C16" i="291"/>
  <c r="AD226" i="1"/>
  <c r="C36" i="291" s="1"/>
  <c r="C16" i="305"/>
  <c r="AD240" i="1"/>
  <c r="C36" i="305" s="1"/>
  <c r="C16" i="105"/>
  <c r="AD40" i="1"/>
  <c r="C36" i="105" s="1"/>
  <c r="C16" i="92"/>
  <c r="AD27" i="1"/>
  <c r="C36" i="92" s="1"/>
  <c r="C16" i="356"/>
  <c r="AD291" i="1"/>
  <c r="C36" i="356" s="1"/>
  <c r="C16" i="243"/>
  <c r="AD178" i="1"/>
  <c r="C36" i="243" s="1"/>
  <c r="C16" i="134"/>
  <c r="AD69" i="1"/>
  <c r="C36" i="134" s="1"/>
  <c r="C16" i="333"/>
  <c r="AD268" i="1"/>
  <c r="C36" i="333" s="1"/>
  <c r="C16" i="237"/>
  <c r="AD172" i="1"/>
  <c r="C36" i="237" s="1"/>
  <c r="C16" i="421"/>
  <c r="AD356" i="1"/>
  <c r="C36" i="421" s="1"/>
  <c r="C16" i="177"/>
  <c r="AD112" i="1"/>
  <c r="C36" i="177" s="1"/>
  <c r="C16" i="451"/>
  <c r="AD386" i="1"/>
  <c r="C36" i="451" s="1"/>
  <c r="B4" i="219"/>
  <c r="O155" i="1"/>
  <c r="C16" i="269"/>
  <c r="AD204" i="1"/>
  <c r="C36" i="269" s="1"/>
  <c r="C16" i="111"/>
  <c r="AD46" i="1"/>
  <c r="C36" i="111" s="1"/>
  <c r="C16" i="139"/>
  <c r="AD74" i="1"/>
  <c r="C36" i="139" s="1"/>
  <c r="C16" i="456"/>
  <c r="AD391" i="1"/>
  <c r="C36" i="456" s="1"/>
  <c r="C16" i="189"/>
  <c r="AD124" i="1"/>
  <c r="C36" i="189" s="1"/>
  <c r="C16" i="202"/>
  <c r="AD137" i="1"/>
  <c r="C36" i="202" s="1"/>
  <c r="B5" i="336"/>
  <c r="AI272" i="1"/>
  <c r="C16" i="324"/>
  <c r="AD259" i="1"/>
  <c r="C36" i="324" s="1"/>
  <c r="C16" i="308"/>
  <c r="AD243" i="1"/>
  <c r="C36" i="308" s="1"/>
  <c r="C16" i="425"/>
  <c r="AD360" i="1"/>
  <c r="C36" i="425" s="1"/>
  <c r="C16" i="125"/>
  <c r="AD60" i="1"/>
  <c r="C36" i="125" s="1"/>
  <c r="C16" i="459"/>
  <c r="AD394" i="1"/>
  <c r="C36" i="459" s="1"/>
  <c r="C16" i="173"/>
  <c r="AD108" i="1"/>
  <c r="C36" i="173" s="1"/>
  <c r="C16" i="204"/>
  <c r="AD139" i="1"/>
  <c r="C36" i="204" s="1"/>
  <c r="C16" i="128"/>
  <c r="AD63" i="1"/>
  <c r="C36" i="128" s="1"/>
  <c r="C16" i="283"/>
  <c r="AD218" i="1"/>
  <c r="C36" i="283" s="1"/>
  <c r="C16" i="484"/>
  <c r="AD419" i="1"/>
  <c r="C36" i="484" s="1"/>
  <c r="C16" i="78"/>
  <c r="AD13" i="1"/>
  <c r="C36" i="78" s="1"/>
  <c r="C16" i="345"/>
  <c r="AD280" i="1"/>
  <c r="C36" i="345" s="1"/>
  <c r="C16" i="159"/>
  <c r="AD94" i="1"/>
  <c r="C36" i="159" s="1"/>
  <c r="C16" i="130"/>
  <c r="AD65" i="1"/>
  <c r="C36" i="130" s="1"/>
  <c r="C16" i="496"/>
  <c r="AD431" i="1"/>
  <c r="C36" i="496" s="1"/>
  <c r="C16" i="480"/>
  <c r="AD415" i="1"/>
  <c r="C36" i="480" s="1"/>
  <c r="C16" i="249"/>
  <c r="AD184" i="1"/>
  <c r="C36" i="249" s="1"/>
  <c r="B4" i="155"/>
  <c r="O91" i="1"/>
  <c r="C16" i="268"/>
  <c r="AD203" i="1"/>
  <c r="C36" i="268" s="1"/>
  <c r="C16" i="359"/>
  <c r="AD294" i="1"/>
  <c r="C36" i="359" s="1"/>
  <c r="C16" i="231"/>
  <c r="AD166" i="1"/>
  <c r="C36" i="231" s="1"/>
  <c r="C16" i="253"/>
  <c r="AD188" i="1"/>
  <c r="C36" i="253" s="1"/>
  <c r="C16" i="432"/>
  <c r="AD367" i="1"/>
  <c r="C36" i="432" s="1"/>
  <c r="C16" i="256"/>
  <c r="AD191" i="1"/>
  <c r="C36" i="256" s="1"/>
  <c r="C16" i="490"/>
  <c r="AD425" i="1"/>
  <c r="C36" i="490" s="1"/>
  <c r="C16" i="122"/>
  <c r="AD57" i="1"/>
  <c r="C36" i="122" s="1"/>
  <c r="C16" i="221"/>
  <c r="AD156" i="1"/>
  <c r="C36" i="221" s="1"/>
  <c r="C16" i="423"/>
  <c r="AD358" i="1"/>
  <c r="C36" i="423" s="1"/>
  <c r="C16" i="399"/>
  <c r="AD334" i="1"/>
  <c r="C36" i="399" s="1"/>
  <c r="C16" i="178"/>
  <c r="AD113" i="1"/>
  <c r="C36" i="178" s="1"/>
  <c r="C16" i="242"/>
  <c r="AD177" i="1"/>
  <c r="C36" i="242" s="1"/>
  <c r="C16" i="285"/>
  <c r="AD220" i="1"/>
  <c r="C36" i="285" s="1"/>
  <c r="C16" i="72"/>
  <c r="AD7" i="1"/>
  <c r="C36" i="72" s="1"/>
  <c r="C16" i="316"/>
  <c r="AD251" i="1"/>
  <c r="C36" i="316" s="1"/>
  <c r="C16" i="234"/>
  <c r="AD169" i="1"/>
  <c r="C36" i="234" s="1"/>
  <c r="B4" i="413"/>
  <c r="O349" i="1"/>
  <c r="C16" i="344"/>
  <c r="AD279" i="1"/>
  <c r="C36" i="344" s="1"/>
  <c r="C16" i="182"/>
  <c r="AD117" i="1"/>
  <c r="C36" i="182" s="1"/>
  <c r="C16" i="489"/>
  <c r="AD424" i="1"/>
  <c r="C36" i="489" s="1"/>
  <c r="C16" i="396"/>
  <c r="AD331" i="1"/>
  <c r="C36" i="396" s="1"/>
  <c r="C16" i="169"/>
  <c r="AD104" i="1"/>
  <c r="C36" i="169" s="1"/>
  <c r="C16" i="163"/>
  <c r="AD98" i="1"/>
  <c r="C36" i="163" s="1"/>
  <c r="B5" i="429"/>
  <c r="AI365" i="1"/>
  <c r="C16" i="138"/>
  <c r="AD73" i="1"/>
  <c r="C36" i="138" s="1"/>
  <c r="B5" i="90"/>
  <c r="AI26" i="1"/>
  <c r="C16" i="393"/>
  <c r="AD328" i="1"/>
  <c r="C36" i="393" s="1"/>
  <c r="C16" i="115"/>
  <c r="AD50" i="1"/>
  <c r="C36" i="115" s="1"/>
  <c r="C16" i="416"/>
  <c r="AD351" i="1"/>
  <c r="C36" i="416" s="1"/>
  <c r="C16" i="113"/>
  <c r="AD48" i="1"/>
  <c r="C36" i="113" s="1"/>
  <c r="C16" i="488"/>
  <c r="AD423" i="1"/>
  <c r="C36" i="488" s="1"/>
  <c r="C16" i="437"/>
  <c r="AD372" i="1"/>
  <c r="C36" i="437" s="1"/>
  <c r="C16" i="192"/>
  <c r="AD127" i="1"/>
  <c r="C36" i="192" s="1"/>
  <c r="C16" i="419"/>
  <c r="AD354" i="1"/>
  <c r="C36" i="419" s="1"/>
  <c r="B4" i="402"/>
  <c r="O338" i="1"/>
  <c r="C16" i="354"/>
  <c r="AD289" i="1"/>
  <c r="C36" i="354" s="1"/>
  <c r="C16" i="160"/>
  <c r="AD95" i="1"/>
  <c r="C36" i="160" s="1"/>
  <c r="C16" i="207"/>
  <c r="AD142" i="1"/>
  <c r="C36" i="207" s="1"/>
  <c r="C16" i="307"/>
  <c r="AD242" i="1"/>
  <c r="C36" i="307" s="1"/>
  <c r="C16" i="382"/>
  <c r="AD317" i="1"/>
  <c r="C36" i="382" s="1"/>
  <c r="C16" i="74"/>
  <c r="AD9" i="1"/>
  <c r="C36" i="74" s="1"/>
  <c r="C16" i="217"/>
  <c r="AD152" i="1"/>
  <c r="C36" i="217" s="1"/>
  <c r="C16" i="200"/>
  <c r="AD135" i="1"/>
  <c r="C36" i="200" s="1"/>
  <c r="C16" i="376"/>
  <c r="AD311" i="1"/>
  <c r="C36" i="376" s="1"/>
  <c r="C16" i="464"/>
  <c r="AD399" i="1"/>
  <c r="C36" i="464" s="1"/>
  <c r="C16" i="348"/>
  <c r="AD283" i="1"/>
  <c r="C36" i="348" s="1"/>
  <c r="C16" i="299"/>
  <c r="AD234" i="1"/>
  <c r="C36" i="299" s="1"/>
  <c r="C16" i="292"/>
  <c r="AD227" i="1"/>
  <c r="C36" i="292" s="1"/>
  <c r="C16" i="294"/>
  <c r="AD229" i="1"/>
  <c r="C36" i="294" s="1"/>
  <c r="C16" i="179"/>
  <c r="AD114" i="1"/>
  <c r="C36" i="179" s="1"/>
  <c r="C16" i="395"/>
  <c r="AD330" i="1"/>
  <c r="C36" i="395" s="1"/>
  <c r="C16" i="213"/>
  <c r="AD148" i="1"/>
  <c r="C36" i="213" s="1"/>
  <c r="C16" i="88"/>
  <c r="AD23" i="1"/>
  <c r="C36" i="88" s="1"/>
  <c r="B4" i="350"/>
  <c r="O286" i="1"/>
  <c r="C16" i="410"/>
  <c r="AD345" i="1"/>
  <c r="C36" i="410" s="1"/>
  <c r="C16" i="90"/>
  <c r="AD25" i="1"/>
  <c r="C36" i="90" s="1"/>
  <c r="C16" i="107"/>
  <c r="AD42" i="1"/>
  <c r="C36" i="107" s="1"/>
  <c r="C16" i="148"/>
  <c r="AD83" i="1"/>
  <c r="C36" i="148" s="1"/>
  <c r="B4" i="440"/>
  <c r="O376" i="1"/>
  <c r="C16" i="352"/>
  <c r="AD287" i="1"/>
  <c r="C36" i="352" s="1"/>
  <c r="C16" i="499"/>
  <c r="AD434" i="1"/>
  <c r="C36" i="499" s="1"/>
  <c r="C16" i="164"/>
  <c r="AD99" i="1"/>
  <c r="C36" i="164" s="1"/>
  <c r="C16" i="340"/>
  <c r="AD275" i="1"/>
  <c r="C36" i="340" s="1"/>
  <c r="C16" i="389"/>
  <c r="AD324" i="1"/>
  <c r="C36" i="389" s="1"/>
  <c r="B5" i="440"/>
  <c r="AI376" i="1"/>
  <c r="C16" i="460"/>
  <c r="AD395" i="1"/>
  <c r="C36" i="460" s="1"/>
  <c r="C16" i="214"/>
  <c r="AD149" i="1"/>
  <c r="C36" i="214" s="1"/>
  <c r="C16" i="205"/>
  <c r="AD140" i="1"/>
  <c r="C36" i="205" s="1"/>
  <c r="C16" i="301"/>
  <c r="AD236" i="1"/>
  <c r="C36" i="301" s="1"/>
  <c r="B4" i="380"/>
  <c r="O316" i="1"/>
  <c r="C16" i="405"/>
  <c r="AD340" i="1"/>
  <c r="C36" i="405" s="1"/>
  <c r="B4" i="391"/>
  <c r="O327" i="1"/>
  <c r="C16" i="401"/>
  <c r="AD336" i="1"/>
  <c r="C36" i="401" s="1"/>
  <c r="C16" i="431"/>
  <c r="AD366" i="1"/>
  <c r="C36" i="431" s="1"/>
  <c r="C16" i="278"/>
  <c r="AD213" i="1"/>
  <c r="C36" i="278" s="1"/>
  <c r="C16" i="116"/>
  <c r="AD51" i="1"/>
  <c r="C36" i="116" s="1"/>
  <c r="C16" i="195"/>
  <c r="AD130" i="1"/>
  <c r="C36" i="195" s="1"/>
  <c r="C16" i="199"/>
  <c r="AD134" i="1"/>
  <c r="C36" i="199" s="1"/>
  <c r="C16" i="322"/>
  <c r="AD257" i="1"/>
  <c r="C36" i="322" s="1"/>
  <c r="C16" i="224"/>
  <c r="AD159" i="1"/>
  <c r="C36" i="224" s="1"/>
  <c r="C16" i="343"/>
  <c r="AD278" i="1"/>
  <c r="C36" i="343" s="1"/>
  <c r="C16" i="461"/>
  <c r="AD396" i="1"/>
  <c r="C36" i="461" s="1"/>
  <c r="C16" i="457"/>
  <c r="AD392" i="1"/>
  <c r="C36" i="457" s="1"/>
  <c r="C16" i="284"/>
  <c r="AD219" i="1"/>
  <c r="C36" i="284" s="1"/>
  <c r="C16" i="483"/>
  <c r="AD418" i="1"/>
  <c r="C36" i="483" s="1"/>
  <c r="C16" i="402"/>
  <c r="AD337" i="1"/>
  <c r="C36" i="402" s="1"/>
  <c r="C16" i="166"/>
  <c r="AD101" i="1"/>
  <c r="C36" i="166" s="1"/>
  <c r="C16" i="465"/>
  <c r="AD400" i="1"/>
  <c r="C36" i="465" s="1"/>
  <c r="C16" i="241"/>
  <c r="AD176" i="1"/>
  <c r="C36" i="241" s="1"/>
  <c r="C16" i="222"/>
  <c r="AD157" i="1"/>
  <c r="C36" i="222" s="1"/>
  <c r="C16" i="371"/>
  <c r="AD306" i="1"/>
  <c r="C36" i="371" s="1"/>
  <c r="B4" i="337"/>
  <c r="O273" i="1"/>
  <c r="B4" i="325"/>
  <c r="O261" i="1"/>
  <c r="C16" i="209"/>
  <c r="AD144" i="1"/>
  <c r="C36" i="209" s="1"/>
  <c r="C16" i="232"/>
  <c r="AD167" i="1"/>
  <c r="C36" i="232" s="1"/>
  <c r="C16" i="175"/>
  <c r="AD110" i="1"/>
  <c r="C36" i="175" s="1"/>
  <c r="C16" i="272"/>
  <c r="AD207" i="1"/>
  <c r="C36" i="272" s="1"/>
  <c r="B4" i="206"/>
  <c r="O142" i="1"/>
  <c r="B5" i="402"/>
  <c r="AI338" i="1"/>
  <c r="B4" i="315"/>
  <c r="O251" i="1"/>
  <c r="C16" i="366"/>
  <c r="AD301" i="1"/>
  <c r="C36" i="366" s="1"/>
  <c r="C16" i="350"/>
  <c r="AD285" i="1"/>
  <c r="C36" i="350" s="1"/>
  <c r="C16" i="215"/>
  <c r="AD150" i="1"/>
  <c r="C36" i="215" s="1"/>
  <c r="C16" i="500"/>
  <c r="AD435" i="1"/>
  <c r="C36" i="500" s="1"/>
  <c r="C16" i="193"/>
  <c r="AD128" i="1"/>
  <c r="C36" i="193" s="1"/>
  <c r="C16" i="254"/>
  <c r="AD189" i="1"/>
  <c r="C36" i="254" s="1"/>
  <c r="C16" i="137"/>
  <c r="AD72" i="1"/>
  <c r="C36" i="137" s="1"/>
  <c r="C16" i="171"/>
  <c r="AD106" i="1"/>
  <c r="C36" i="171" s="1"/>
  <c r="B4" i="172"/>
  <c r="O108" i="1"/>
  <c r="C16" i="279"/>
  <c r="AD214" i="1"/>
  <c r="C36" i="279" s="1"/>
  <c r="C16" i="467"/>
  <c r="AD402" i="1"/>
  <c r="C36" i="467" s="1"/>
  <c r="C16" i="197"/>
  <c r="AD132" i="1"/>
  <c r="C36" i="197" s="1"/>
  <c r="B5" i="494"/>
  <c r="AI430" i="1"/>
  <c r="B4" i="363"/>
  <c r="O299" i="1"/>
  <c r="B5" i="77"/>
  <c r="AI13" i="1"/>
  <c r="C16" i="482"/>
  <c r="AD417" i="1"/>
  <c r="C36" i="482" s="1"/>
  <c r="C16" i="104"/>
  <c r="AD39" i="1"/>
  <c r="C36" i="104" s="1"/>
  <c r="C16" i="486"/>
  <c r="AD421" i="1"/>
  <c r="C36" i="486" s="1"/>
  <c r="C16" i="218"/>
  <c r="AD153" i="1"/>
  <c r="C36" i="218" s="1"/>
  <c r="C16" i="106"/>
  <c r="AD41" i="1"/>
  <c r="C36" i="106" s="1"/>
  <c r="C16" i="309"/>
  <c r="AD244" i="1"/>
  <c r="C36" i="309" s="1"/>
  <c r="C16" i="227"/>
  <c r="AD162" i="1"/>
  <c r="C36" i="227" s="1"/>
  <c r="C16" i="479"/>
  <c r="AD414" i="1"/>
  <c r="C36" i="479" s="1"/>
  <c r="C16" i="194"/>
  <c r="AD129" i="1"/>
  <c r="C36" i="194" s="1"/>
  <c r="C16" i="391"/>
  <c r="AD326" i="1"/>
  <c r="C36" i="391" s="1"/>
  <c r="C16" i="98"/>
  <c r="AD33" i="1"/>
  <c r="C36" i="98" s="1"/>
  <c r="C16" i="337"/>
  <c r="AD272" i="1"/>
  <c r="C36" i="337" s="1"/>
  <c r="B5" i="288"/>
  <c r="AI224" i="1"/>
  <c r="C16" i="321"/>
  <c r="AD256" i="1"/>
  <c r="C36" i="321" s="1"/>
  <c r="C16" i="101"/>
  <c r="AD36" i="1"/>
  <c r="C36" i="101" s="1"/>
  <c r="C16" i="233"/>
  <c r="AD168" i="1"/>
  <c r="C36" i="233" s="1"/>
  <c r="C16" i="141"/>
  <c r="AD76" i="1"/>
  <c r="C36" i="141" s="1"/>
  <c r="C16" i="94"/>
  <c r="AD29" i="1"/>
  <c r="C36" i="94" s="1"/>
  <c r="B5" i="469"/>
  <c r="AI405" i="1"/>
  <c r="B5" i="130"/>
  <c r="AI66" i="1"/>
  <c r="C16" i="430"/>
  <c r="AD365" i="1"/>
  <c r="C36" i="430" s="1"/>
  <c r="B4" i="90"/>
  <c r="O26" i="1"/>
  <c r="C16" i="339"/>
  <c r="AD274" i="1"/>
  <c r="C36" i="339" s="1"/>
  <c r="C16" i="330"/>
  <c r="AD265" i="1"/>
  <c r="C36" i="330" s="1"/>
  <c r="C16" i="81"/>
  <c r="AD16" i="1"/>
  <c r="C36" i="81" s="1"/>
  <c r="C16" i="449"/>
  <c r="AD384" i="1"/>
  <c r="C36" i="449" s="1"/>
  <c r="C16" i="183"/>
  <c r="AD118" i="1"/>
  <c r="C36" i="183" s="1"/>
  <c r="C16" i="271"/>
  <c r="AD206" i="1"/>
  <c r="C36" i="271" s="1"/>
  <c r="C16" i="442"/>
  <c r="AD377" i="1"/>
  <c r="C36" i="442" s="1"/>
  <c r="C16" i="258"/>
  <c r="AD193" i="1"/>
  <c r="C36" i="258" s="1"/>
  <c r="C16" i="445"/>
  <c r="AD380" i="1"/>
  <c r="C36" i="445" s="1"/>
  <c r="C16" i="318"/>
  <c r="AD253" i="1"/>
  <c r="C36" i="318" s="1"/>
  <c r="C16" i="181"/>
  <c r="AD116" i="1"/>
  <c r="C36" i="181" s="1"/>
  <c r="C16" i="208"/>
  <c r="AD143" i="1"/>
  <c r="C36" i="208" s="1"/>
  <c r="C16" i="477"/>
  <c r="AD412" i="1"/>
  <c r="C36" i="477" s="1"/>
  <c r="C16" i="196"/>
  <c r="AD131" i="1"/>
  <c r="C36" i="196" s="1"/>
  <c r="C16" i="286"/>
  <c r="AD221" i="1"/>
  <c r="C36" i="286" s="1"/>
  <c r="C16" i="383"/>
  <c r="AD318" i="1"/>
  <c r="C36" i="383" s="1"/>
  <c r="C16" i="100"/>
  <c r="AD35" i="1"/>
  <c r="C36" i="100" s="1"/>
  <c r="C16" i="136"/>
  <c r="AD71" i="1"/>
  <c r="C36" i="136" s="1"/>
  <c r="B4" i="430"/>
  <c r="O366" i="1"/>
  <c r="C16" i="174"/>
  <c r="AD109" i="1"/>
  <c r="C36" i="174" s="1"/>
  <c r="C16" i="501"/>
  <c r="AD436" i="1"/>
  <c r="C36" i="501" s="1"/>
  <c r="B4" i="470"/>
  <c r="O406" i="1"/>
  <c r="B5" i="300"/>
  <c r="AI236" i="1"/>
  <c r="C16" i="191"/>
  <c r="AD126" i="1"/>
  <c r="C36" i="191" s="1"/>
  <c r="C16" i="119"/>
  <c r="AD54" i="1"/>
  <c r="C36" i="119" s="1"/>
  <c r="C16" i="240"/>
  <c r="AD175" i="1"/>
  <c r="C36" i="240" s="1"/>
  <c r="C16" i="259"/>
  <c r="AD194" i="1"/>
  <c r="C36" i="259" s="1"/>
  <c r="C16" i="375"/>
  <c r="AD310" i="1"/>
  <c r="C36" i="375" s="1"/>
  <c r="C16" i="255"/>
  <c r="AD190" i="1"/>
  <c r="C36" i="255" s="1"/>
  <c r="C16" i="411"/>
  <c r="AD346" i="1"/>
  <c r="C36" i="411" s="1"/>
  <c r="C16" i="408"/>
  <c r="AD343" i="1"/>
  <c r="C36" i="408" s="1"/>
  <c r="C16" i="201"/>
  <c r="AD136" i="1"/>
  <c r="C36" i="201" s="1"/>
  <c r="C16" i="485"/>
  <c r="AD420" i="1"/>
  <c r="C36" i="485" s="1"/>
  <c r="C16" i="426"/>
  <c r="AD361" i="1"/>
  <c r="C36" i="426" s="1"/>
  <c r="C16" i="494"/>
  <c r="AD429" i="1"/>
  <c r="C36" i="494" s="1"/>
  <c r="C16" i="474"/>
  <c r="AD409" i="1"/>
  <c r="C36" i="474" s="1"/>
  <c r="C16" i="84"/>
  <c r="AD19" i="1"/>
  <c r="C36" i="84" s="1"/>
  <c r="C16" i="188"/>
  <c r="AD123" i="1"/>
  <c r="C36" i="188" s="1"/>
  <c r="C16" i="331"/>
  <c r="AD266" i="1"/>
  <c r="C36" i="331" s="1"/>
  <c r="C16" i="151"/>
  <c r="AD86" i="1"/>
  <c r="C36" i="151" s="1"/>
  <c r="C16" i="295"/>
  <c r="AD230" i="1"/>
  <c r="C36" i="295" s="1"/>
  <c r="C16" i="392"/>
  <c r="AD327" i="1"/>
  <c r="C36" i="392" s="1"/>
  <c r="C16" i="109"/>
  <c r="AD44" i="1"/>
  <c r="C36" i="109" s="1"/>
  <c r="C16" i="341"/>
  <c r="AD276" i="1"/>
  <c r="C36" i="341" s="1"/>
  <c r="C16" i="244"/>
  <c r="AD179" i="1"/>
  <c r="C36" i="244" s="1"/>
  <c r="C16" i="404"/>
  <c r="AD339" i="1"/>
  <c r="C36" i="404" s="1"/>
  <c r="B5" i="219"/>
  <c r="AI155" i="1"/>
  <c r="B4" i="132"/>
  <c r="O68" i="1"/>
  <c r="C16" i="472"/>
  <c r="AD407" i="1"/>
  <c r="C36" i="472" s="1"/>
  <c r="C16" i="282"/>
  <c r="AD217" i="1"/>
  <c r="C36" i="282" s="1"/>
  <c r="C16" i="155"/>
  <c r="AD90" i="1"/>
  <c r="C36" i="155" s="1"/>
  <c r="C16" i="198"/>
  <c r="AD133" i="1"/>
  <c r="C36" i="198" s="1"/>
  <c r="C16" i="110"/>
  <c r="AD45" i="1"/>
  <c r="C36" i="110" s="1"/>
  <c r="C16" i="440"/>
  <c r="AD375" i="1"/>
  <c r="C36" i="440" s="1"/>
  <c r="C16" i="152"/>
  <c r="AD87" i="1"/>
  <c r="C36" i="152" s="1"/>
  <c r="C16" i="447"/>
  <c r="AD382" i="1"/>
  <c r="C36" i="447" s="1"/>
  <c r="C16" i="427"/>
  <c r="AD362" i="1"/>
  <c r="C36" i="427" s="1"/>
  <c r="B4" i="300"/>
  <c r="O236" i="1"/>
  <c r="B5" i="106"/>
  <c r="AI42" i="1"/>
  <c r="C16" i="206"/>
  <c r="AD141" i="1"/>
  <c r="C36" i="206" s="1"/>
  <c r="C16" i="126"/>
  <c r="AD61" i="1"/>
  <c r="C36" i="126" s="1"/>
  <c r="C16" i="338"/>
  <c r="AD273" i="1"/>
  <c r="C36" i="338" s="1"/>
  <c r="C16" i="370"/>
  <c r="AD305" i="1"/>
  <c r="C36" i="370" s="1"/>
  <c r="C16" i="304"/>
  <c r="AD239" i="1"/>
  <c r="C36" i="304" s="1"/>
  <c r="C16" i="112"/>
  <c r="AD47" i="1"/>
  <c r="C36" i="112" s="1"/>
  <c r="C16" i="424"/>
  <c r="AD359" i="1"/>
  <c r="C36" i="424" s="1"/>
  <c r="B4" i="107" l="1"/>
  <c r="O43" i="1"/>
  <c r="B4" i="232"/>
  <c r="O168" i="1"/>
  <c r="B4" i="301"/>
  <c r="O237" i="1"/>
  <c r="B4" i="133"/>
  <c r="O69" i="1"/>
  <c r="B5" i="289"/>
  <c r="AI225" i="1"/>
  <c r="B5" i="495"/>
  <c r="AI431" i="1"/>
  <c r="B4" i="316"/>
  <c r="O252" i="1"/>
  <c r="B4" i="392"/>
  <c r="O328" i="1"/>
  <c r="B5" i="220"/>
  <c r="AI156" i="1"/>
  <c r="B4" i="91"/>
  <c r="O27" i="1"/>
  <c r="B5" i="403"/>
  <c r="AI339" i="1"/>
  <c r="B5" i="430"/>
  <c r="AI366" i="1"/>
  <c r="B4" i="156"/>
  <c r="O92" i="1"/>
  <c r="B4" i="220"/>
  <c r="O156" i="1"/>
  <c r="B5" i="414"/>
  <c r="AI350" i="1"/>
  <c r="B4" i="77"/>
  <c r="O13" i="1"/>
  <c r="B5" i="171"/>
  <c r="AI107" i="1"/>
  <c r="B4" i="431"/>
  <c r="O367" i="1"/>
  <c r="B5" i="273"/>
  <c r="AI209" i="1"/>
  <c r="B4" i="481"/>
  <c r="O417" i="1"/>
  <c r="B5" i="156"/>
  <c r="AI92" i="1"/>
  <c r="B5" i="121"/>
  <c r="AI57" i="1"/>
  <c r="B4" i="290"/>
  <c r="O226" i="1"/>
  <c r="B4" i="261"/>
  <c r="O197" i="1"/>
  <c r="B5" i="190"/>
  <c r="AI126" i="1"/>
  <c r="B5" i="326"/>
  <c r="AI262" i="1"/>
  <c r="B4" i="471"/>
  <c r="O407" i="1"/>
  <c r="B5" i="131"/>
  <c r="AI67" i="1"/>
  <c r="B5" i="78"/>
  <c r="AI14" i="1"/>
  <c r="B4" i="441"/>
  <c r="O377" i="1"/>
  <c r="B4" i="351"/>
  <c r="O287" i="1"/>
  <c r="B4" i="414"/>
  <c r="O350" i="1"/>
  <c r="B5" i="365"/>
  <c r="AI301" i="1"/>
  <c r="B4" i="245"/>
  <c r="O181" i="1"/>
  <c r="B5" i="260"/>
  <c r="AI196" i="1"/>
  <c r="B4" i="338"/>
  <c r="O274" i="1"/>
  <c r="B5" i="91"/>
  <c r="AI27" i="1"/>
  <c r="B5" i="107"/>
  <c r="AI43" i="1"/>
  <c r="B5" i="470"/>
  <c r="AI406" i="1"/>
  <c r="B4" i="364"/>
  <c r="O300" i="1"/>
  <c r="B4" i="173"/>
  <c r="O109" i="1"/>
  <c r="B5" i="337"/>
  <c r="AI273" i="1"/>
  <c r="B5" i="351"/>
  <c r="AI287" i="1"/>
  <c r="B5" i="232"/>
  <c r="AI168" i="1"/>
  <c r="B5" i="456"/>
  <c r="AI392" i="1"/>
  <c r="B4" i="274"/>
  <c r="O210" i="1"/>
  <c r="B4" i="207"/>
  <c r="O143" i="1"/>
  <c r="B4" i="381"/>
  <c r="O317" i="1"/>
  <c r="B5" i="441"/>
  <c r="AI377" i="1"/>
  <c r="B4" i="326"/>
  <c r="O262" i="1"/>
  <c r="B4" i="403"/>
  <c r="O339" i="1"/>
  <c r="B5" i="245"/>
  <c r="AI181" i="1"/>
  <c r="B5" i="316"/>
  <c r="AI252" i="1"/>
  <c r="B5" i="301"/>
  <c r="AI237" i="1"/>
  <c r="B4" i="147"/>
  <c r="O83" i="1"/>
  <c r="B5" i="391"/>
  <c r="AI327" i="1"/>
  <c r="B5" i="207"/>
  <c r="AI143" i="1"/>
  <c r="B4" i="191"/>
  <c r="O127" i="1"/>
  <c r="B4" i="457"/>
  <c r="O393" i="1"/>
  <c r="B4" i="496"/>
  <c r="O432" i="1"/>
  <c r="B5" i="146"/>
  <c r="AI82" i="1"/>
  <c r="B4" i="120"/>
  <c r="O56" i="1"/>
  <c r="B5" i="481"/>
  <c r="AI417" i="1"/>
  <c r="B5" i="380"/>
  <c r="AI316" i="1"/>
  <c r="B5" i="415" l="1"/>
  <c r="AI351" i="1"/>
  <c r="B5" i="404"/>
  <c r="AI340" i="1"/>
  <c r="B4" i="382"/>
  <c r="O318" i="1"/>
  <c r="B4" i="383" s="1"/>
  <c r="B5" i="233"/>
  <c r="AI169" i="1"/>
  <c r="B5" i="132"/>
  <c r="AI68" i="1"/>
  <c r="B4" i="291"/>
  <c r="O227" i="1"/>
  <c r="B4" i="393"/>
  <c r="O329" i="1"/>
  <c r="B4" i="302"/>
  <c r="O238" i="1"/>
  <c r="B4" i="208"/>
  <c r="O144" i="1"/>
  <c r="B4" i="92"/>
  <c r="O28" i="1"/>
  <c r="B4" i="134"/>
  <c r="O70" i="1"/>
  <c r="B4" i="192"/>
  <c r="O128" i="1"/>
  <c r="B5" i="122"/>
  <c r="AI58" i="1"/>
  <c r="B4" i="121"/>
  <c r="O57" i="1"/>
  <c r="B5" i="208"/>
  <c r="AI144" i="1"/>
  <c r="B5" i="317"/>
  <c r="AI253" i="1"/>
  <c r="B5" i="471"/>
  <c r="AI407" i="1"/>
  <c r="B4" i="352"/>
  <c r="O288" i="1"/>
  <c r="B4" i="157"/>
  <c r="O93" i="1"/>
  <c r="B4" i="317"/>
  <c r="O253" i="1"/>
  <c r="B4" i="233"/>
  <c r="O169" i="1"/>
  <c r="B4" i="415"/>
  <c r="O351" i="1"/>
  <c r="B4" i="221"/>
  <c r="O157" i="1"/>
  <c r="B5" i="274"/>
  <c r="AI210" i="1"/>
  <c r="B5" i="172"/>
  <c r="AI108" i="1"/>
  <c r="B4" i="275"/>
  <c r="O211" i="1"/>
  <c r="B5" i="352"/>
  <c r="AI288" i="1"/>
  <c r="B4" i="246"/>
  <c r="O182" i="1"/>
  <c r="B5" i="327"/>
  <c r="AI263" i="1"/>
  <c r="B5" i="157"/>
  <c r="AI93" i="1"/>
  <c r="B4" i="174"/>
  <c r="O110" i="1"/>
  <c r="B4" i="339"/>
  <c r="O275" i="1"/>
  <c r="B5" i="302"/>
  <c r="AI238" i="1"/>
  <c r="B4" i="472"/>
  <c r="O408" i="1"/>
  <c r="B4" i="458"/>
  <c r="O394" i="1"/>
  <c r="B5" i="392"/>
  <c r="AI328" i="1"/>
  <c r="B4" i="327"/>
  <c r="O263" i="1"/>
  <c r="B5" i="108"/>
  <c r="AI44" i="1"/>
  <c r="B4" i="442"/>
  <c r="O378" i="1"/>
  <c r="B4" i="78"/>
  <c r="O14" i="1"/>
  <c r="B5" i="431"/>
  <c r="AI367" i="1"/>
  <c r="B5" i="496"/>
  <c r="AI432" i="1"/>
  <c r="B4" i="108"/>
  <c r="O44" i="1"/>
  <c r="B4" i="365"/>
  <c r="O301" i="1"/>
  <c r="B5" i="261"/>
  <c r="AI197" i="1"/>
  <c r="B5" i="147"/>
  <c r="AI83" i="1"/>
  <c r="B5" i="246"/>
  <c r="AI182" i="1"/>
  <c r="B5" i="366"/>
  <c r="AI302" i="1"/>
  <c r="B5" i="191"/>
  <c r="AI127" i="1"/>
  <c r="B5" i="221"/>
  <c r="AI157" i="1"/>
  <c r="B4" i="404"/>
  <c r="O340" i="1"/>
  <c r="B5" i="338"/>
  <c r="AI274" i="1"/>
  <c r="B5" i="92"/>
  <c r="AI28" i="1"/>
  <c r="B4" i="432"/>
  <c r="O368" i="1"/>
  <c r="B5" i="290"/>
  <c r="AI226" i="1"/>
  <c r="B5" i="482"/>
  <c r="AI418" i="1"/>
  <c r="B4" i="148"/>
  <c r="O84" i="1"/>
  <c r="B4" i="149" s="1"/>
  <c r="B5" i="381"/>
  <c r="AI317" i="1"/>
  <c r="B4" i="497"/>
  <c r="O433" i="1"/>
  <c r="B5" i="442"/>
  <c r="AI378" i="1"/>
  <c r="B5" i="457"/>
  <c r="AI393" i="1"/>
  <c r="B5" i="79"/>
  <c r="AI15" i="1"/>
  <c r="B4" i="262"/>
  <c r="O198" i="1"/>
  <c r="B4" i="482"/>
  <c r="O418" i="1"/>
  <c r="B4" i="405" l="1"/>
  <c r="O341" i="1"/>
  <c r="B4" i="122"/>
  <c r="O58" i="1"/>
  <c r="B4" i="209"/>
  <c r="O145" i="1"/>
  <c r="B4" i="79"/>
  <c r="O15" i="1"/>
  <c r="B4" i="459"/>
  <c r="O395" i="1"/>
  <c r="B5" i="353"/>
  <c r="AI289" i="1"/>
  <c r="B4" i="416"/>
  <c r="O352" i="1"/>
  <c r="B5" i="234"/>
  <c r="AI170" i="1"/>
  <c r="B5" i="443"/>
  <c r="AI379" i="1"/>
  <c r="B5" i="291"/>
  <c r="AI227" i="1"/>
  <c r="B5" i="497"/>
  <c r="AI433" i="1"/>
  <c r="B4" i="353"/>
  <c r="O289" i="1"/>
  <c r="B5" i="123"/>
  <c r="AI59" i="1"/>
  <c r="B5" i="124" s="1"/>
  <c r="B4" i="303"/>
  <c r="O239" i="1"/>
  <c r="B5" i="472"/>
  <c r="AI408" i="1"/>
  <c r="B4" i="193"/>
  <c r="O129" i="1"/>
  <c r="B4" i="394"/>
  <c r="O330" i="1"/>
  <c r="B4" i="443"/>
  <c r="O379" i="1"/>
  <c r="B4" i="473"/>
  <c r="O409" i="1"/>
  <c r="B4" i="474" s="1"/>
  <c r="B4" i="276"/>
  <c r="O212" i="1"/>
  <c r="B4" i="234"/>
  <c r="O170" i="1"/>
  <c r="B4" i="263"/>
  <c r="O199" i="1"/>
  <c r="B5" i="382"/>
  <c r="AI318" i="1"/>
  <c r="B5" i="383" s="1"/>
  <c r="B4" i="433"/>
  <c r="O369" i="1"/>
  <c r="B4" i="434" s="1"/>
  <c r="B5" i="109"/>
  <c r="AI45" i="1"/>
  <c r="B5" i="303"/>
  <c r="AI239" i="1"/>
  <c r="B5" i="158"/>
  <c r="AI94" i="1"/>
  <c r="B5" i="173"/>
  <c r="AI109" i="1"/>
  <c r="B4" i="318"/>
  <c r="O254" i="1"/>
  <c r="B4" i="319" s="1"/>
  <c r="B5" i="405"/>
  <c r="AI341" i="1"/>
  <c r="B5" i="148"/>
  <c r="AI84" i="1"/>
  <c r="B5" i="149" s="1"/>
  <c r="B5" i="318"/>
  <c r="AI254" i="1"/>
  <c r="B5" i="319" s="1"/>
  <c r="B4" i="135"/>
  <c r="O71" i="1"/>
  <c r="B4" i="292"/>
  <c r="O228" i="1"/>
  <c r="B5" i="432"/>
  <c r="AI368" i="1"/>
  <c r="B5" i="262"/>
  <c r="AI198" i="1"/>
  <c r="B5" i="80"/>
  <c r="AI16" i="1"/>
  <c r="B5" i="93"/>
  <c r="AI29" i="1"/>
  <c r="B5" i="192"/>
  <c r="AI128" i="1"/>
  <c r="B4" i="366"/>
  <c r="O302" i="1"/>
  <c r="B4" i="328"/>
  <c r="O264" i="1"/>
  <c r="B4" i="340"/>
  <c r="O276" i="1"/>
  <c r="B5" i="328"/>
  <c r="AI264" i="1"/>
  <c r="B5" i="275"/>
  <c r="AI211" i="1"/>
  <c r="B4" i="158"/>
  <c r="O94" i="1"/>
  <c r="B5" i="416"/>
  <c r="AI352" i="1"/>
  <c r="B5" i="339"/>
  <c r="AI275" i="1"/>
  <c r="B5" i="209"/>
  <c r="AI145" i="1"/>
  <c r="B4" i="93"/>
  <c r="O29" i="1"/>
  <c r="B5" i="247"/>
  <c r="AI183" i="1"/>
  <c r="B4" i="483"/>
  <c r="O419" i="1"/>
  <c r="B4" i="498"/>
  <c r="O434" i="1"/>
  <c r="B5" i="222"/>
  <c r="AI158" i="1"/>
  <c r="B5" i="458"/>
  <c r="AI394" i="1"/>
  <c r="B5" i="483"/>
  <c r="AI419" i="1"/>
  <c r="B5" i="367"/>
  <c r="AI303" i="1"/>
  <c r="B4" i="109"/>
  <c r="O45" i="1"/>
  <c r="B5" i="393"/>
  <c r="AI329" i="1"/>
  <c r="B4" i="175"/>
  <c r="O111" i="1"/>
  <c r="B4" i="247"/>
  <c r="O183" i="1"/>
  <c r="B4" i="222"/>
  <c r="O158" i="1"/>
  <c r="B5" i="133"/>
  <c r="AI69" i="1"/>
  <c r="B4" i="80" l="1"/>
  <c r="O16" i="1"/>
  <c r="B5" i="368"/>
  <c r="AI304" i="1"/>
  <c r="B4" i="484"/>
  <c r="O420" i="1"/>
  <c r="B5" i="340"/>
  <c r="AI276" i="1"/>
  <c r="B4" i="341"/>
  <c r="O277" i="1"/>
  <c r="B5" i="406"/>
  <c r="AI342" i="1"/>
  <c r="B5" i="407" s="1"/>
  <c r="B5" i="110"/>
  <c r="AI46" i="1"/>
  <c r="B4" i="235"/>
  <c r="O171" i="1"/>
  <c r="B4" i="194"/>
  <c r="O130" i="1"/>
  <c r="B4" i="354"/>
  <c r="O290" i="1"/>
  <c r="B4" i="248"/>
  <c r="O184" i="1"/>
  <c r="B5" i="94"/>
  <c r="AI30" i="1"/>
  <c r="B4" i="136"/>
  <c r="O72" i="1"/>
  <c r="B4" i="417"/>
  <c r="O353" i="1"/>
  <c r="B4" i="210"/>
  <c r="O146" i="1"/>
  <c r="B4" i="176"/>
  <c r="O112" i="1"/>
  <c r="B5" i="81"/>
  <c r="AI17" i="1"/>
  <c r="B5" i="193"/>
  <c r="AI129" i="1"/>
  <c r="B4" i="293"/>
  <c r="O229" i="1"/>
  <c r="B4" i="294" s="1"/>
  <c r="B4" i="159"/>
  <c r="O95" i="1"/>
  <c r="B4" i="123"/>
  <c r="O59" i="1"/>
  <c r="B4" i="124" s="1"/>
  <c r="B4" i="277"/>
  <c r="O213" i="1"/>
  <c r="B5" i="473"/>
  <c r="AI409" i="1"/>
  <c r="B5" i="474" s="1"/>
  <c r="B5" i="498"/>
  <c r="AI434" i="1"/>
  <c r="B5" i="459"/>
  <c r="AI395" i="1"/>
  <c r="B4" i="460"/>
  <c r="O396" i="1"/>
  <c r="B4" i="223"/>
  <c r="O159" i="1"/>
  <c r="B5" i="174"/>
  <c r="AI110" i="1"/>
  <c r="B5" i="223"/>
  <c r="AI159" i="1"/>
  <c r="B5" i="276"/>
  <c r="AI212" i="1"/>
  <c r="B5" i="159"/>
  <c r="AI95" i="1"/>
  <c r="B4" i="444"/>
  <c r="O380" i="1"/>
  <c r="B4" i="304"/>
  <c r="O240" i="1"/>
  <c r="B5" i="444"/>
  <c r="AI380" i="1"/>
  <c r="B5" i="292"/>
  <c r="AI228" i="1"/>
  <c r="B5" i="394"/>
  <c r="AI330" i="1"/>
  <c r="B4" i="94"/>
  <c r="O30" i="1"/>
  <c r="B5" i="263"/>
  <c r="AI199" i="1"/>
  <c r="B5" i="210"/>
  <c r="AI146" i="1"/>
  <c r="B4" i="367"/>
  <c r="O303" i="1"/>
  <c r="B5" i="433"/>
  <c r="AI369" i="1"/>
  <c r="B5" i="434" s="1"/>
  <c r="B4" i="406"/>
  <c r="O342" i="1"/>
  <c r="B4" i="407" s="1"/>
  <c r="B5" i="484"/>
  <c r="AI420" i="1"/>
  <c r="B5" i="248"/>
  <c r="AI184" i="1"/>
  <c r="B5" i="417"/>
  <c r="AI353" i="1"/>
  <c r="B4" i="329"/>
  <c r="O265" i="1"/>
  <c r="B4" i="330" s="1"/>
  <c r="B5" i="354"/>
  <c r="AI290" i="1"/>
  <c r="B5" i="134"/>
  <c r="AI70" i="1"/>
  <c r="B4" i="110"/>
  <c r="O46" i="1"/>
  <c r="B4" i="499"/>
  <c r="O435" i="1"/>
  <c r="B5" i="329"/>
  <c r="AI265" i="1"/>
  <c r="B5" i="330" s="1"/>
  <c r="B5" i="304"/>
  <c r="AI240" i="1"/>
  <c r="B4" i="264"/>
  <c r="O200" i="1"/>
  <c r="B4" i="395"/>
  <c r="O331" i="1"/>
  <c r="B4" i="396" s="1"/>
  <c r="B5" i="235"/>
  <c r="AI171" i="1"/>
  <c r="B4" i="445" l="1"/>
  <c r="O381" i="1"/>
  <c r="B4" i="278"/>
  <c r="O214" i="1"/>
  <c r="B5" i="82"/>
  <c r="AI18" i="1"/>
  <c r="B5" i="95"/>
  <c r="AI31" i="1"/>
  <c r="B5" i="111"/>
  <c r="AI47" i="1"/>
  <c r="B5" i="369"/>
  <c r="AI305" i="1"/>
  <c r="B5" i="395"/>
  <c r="AI331" i="1"/>
  <c r="B5" i="396" s="1"/>
  <c r="B4" i="368"/>
  <c r="O304" i="1"/>
  <c r="B5" i="236"/>
  <c r="AI172" i="1"/>
  <c r="B4" i="500"/>
  <c r="O436" i="1"/>
  <c r="B5" i="418"/>
  <c r="AI354" i="1"/>
  <c r="B5" i="160"/>
  <c r="AI96" i="1"/>
  <c r="B4" i="461"/>
  <c r="O397" i="1"/>
  <c r="B4" i="462" s="1"/>
  <c r="B4" i="177"/>
  <c r="O113" i="1"/>
  <c r="B4" i="249"/>
  <c r="O185" i="1"/>
  <c r="B5" i="293"/>
  <c r="AI229" i="1"/>
  <c r="B5" i="294" s="1"/>
  <c r="B4" i="111"/>
  <c r="O47" i="1"/>
  <c r="B5" i="249"/>
  <c r="AI185" i="1"/>
  <c r="B5" i="277"/>
  <c r="AI213" i="1"/>
  <c r="B5" i="460"/>
  <c r="AI396" i="1"/>
  <c r="B4" i="160"/>
  <c r="O96" i="1"/>
  <c r="B4" i="211"/>
  <c r="O147" i="1"/>
  <c r="B4" i="355"/>
  <c r="O291" i="1"/>
  <c r="B4" i="342"/>
  <c r="O278" i="1"/>
  <c r="B4" i="343" s="1"/>
  <c r="B5" i="211"/>
  <c r="AI147" i="1"/>
  <c r="B5" i="135"/>
  <c r="AI71" i="1"/>
  <c r="B5" i="485"/>
  <c r="AI421" i="1"/>
  <c r="B5" i="445"/>
  <c r="AI381" i="1"/>
  <c r="B5" i="224"/>
  <c r="AI160" i="1"/>
  <c r="B5" i="225" s="1"/>
  <c r="B5" i="499"/>
  <c r="AI435" i="1"/>
  <c r="B4" i="418"/>
  <c r="O354" i="1"/>
  <c r="B4" i="195"/>
  <c r="O131" i="1"/>
  <c r="B5" i="341"/>
  <c r="AI277" i="1"/>
  <c r="B4" i="224"/>
  <c r="O160" i="1"/>
  <c r="B4" i="225" s="1"/>
  <c r="B5" i="264"/>
  <c r="AI200" i="1"/>
  <c r="B5" i="305"/>
  <c r="AI241" i="1"/>
  <c r="B5" i="355"/>
  <c r="AI291" i="1"/>
  <c r="B4" i="305"/>
  <c r="O241" i="1"/>
  <c r="B5" i="175"/>
  <c r="AI111" i="1"/>
  <c r="B5" i="194"/>
  <c r="AI130" i="1"/>
  <c r="B4" i="137"/>
  <c r="O73" i="1"/>
  <c r="B4" i="138" s="1"/>
  <c r="B4" i="236"/>
  <c r="O172" i="1"/>
  <c r="B4" i="485"/>
  <c r="O421" i="1"/>
  <c r="B4" i="81"/>
  <c r="O17" i="1"/>
  <c r="B4" i="265"/>
  <c r="O201" i="1"/>
  <c r="B4" i="266" s="1"/>
  <c r="B4" i="95"/>
  <c r="O31" i="1"/>
  <c r="B4" i="486" l="1"/>
  <c r="O422" i="1"/>
  <c r="B4" i="306"/>
  <c r="O242" i="1"/>
  <c r="B5" i="342"/>
  <c r="AI278" i="1"/>
  <c r="B5" i="343" s="1"/>
  <c r="B5" i="446"/>
  <c r="AI382" i="1"/>
  <c r="B4" i="356"/>
  <c r="O292" i="1"/>
  <c r="B4" i="357" s="1"/>
  <c r="B5" i="250"/>
  <c r="AI186" i="1"/>
  <c r="B4" i="369"/>
  <c r="O305" i="1"/>
  <c r="B5" i="96"/>
  <c r="AI32" i="1"/>
  <c r="B4" i="237"/>
  <c r="O173" i="1"/>
  <c r="B4" i="238" s="1"/>
  <c r="B5" i="356"/>
  <c r="AI292" i="1"/>
  <c r="B5" i="357" s="1"/>
  <c r="B4" i="196"/>
  <c r="O132" i="1"/>
  <c r="B5" i="486"/>
  <c r="AI422" i="1"/>
  <c r="B4" i="212"/>
  <c r="O148" i="1"/>
  <c r="B4" i="213" s="1"/>
  <c r="B4" i="112"/>
  <c r="O48" i="1"/>
  <c r="B4" i="113" s="1"/>
  <c r="B5" i="161"/>
  <c r="AI97" i="1"/>
  <c r="B5" i="83"/>
  <c r="AI19" i="1"/>
  <c r="B5" i="84" s="1"/>
  <c r="B5" i="306"/>
  <c r="AI242" i="1"/>
  <c r="B4" i="419"/>
  <c r="O355" i="1"/>
  <c r="B5" i="136"/>
  <c r="AI72" i="1"/>
  <c r="B4" i="161"/>
  <c r="O97" i="1"/>
  <c r="B5" i="419"/>
  <c r="AI355" i="1"/>
  <c r="B4" i="279"/>
  <c r="O215" i="1"/>
  <c r="B4" i="96"/>
  <c r="O32" i="1"/>
  <c r="B5" i="195"/>
  <c r="AI131" i="1"/>
  <c r="B5" i="265"/>
  <c r="AI201" i="1"/>
  <c r="B5" i="266" s="1"/>
  <c r="B5" i="500"/>
  <c r="AI436" i="1"/>
  <c r="B5" i="501" s="1"/>
  <c r="B5" i="212"/>
  <c r="AI148" i="1"/>
  <c r="B5" i="213" s="1"/>
  <c r="B5" i="461"/>
  <c r="AI397" i="1"/>
  <c r="B5" i="462" s="1"/>
  <c r="B4" i="250"/>
  <c r="O186" i="1"/>
  <c r="B4" i="501"/>
  <c r="B5" i="370"/>
  <c r="AI306" i="1"/>
  <c r="B4" i="446"/>
  <c r="O382" i="1"/>
  <c r="B4" i="82"/>
  <c r="O18" i="1"/>
  <c r="B5" i="176"/>
  <c r="AI112" i="1"/>
  <c r="B5" i="278"/>
  <c r="AI214" i="1"/>
  <c r="B4" i="178"/>
  <c r="O114" i="1"/>
  <c r="B5" i="237"/>
  <c r="AI173" i="1"/>
  <c r="B5" i="238" s="1"/>
  <c r="B5" i="112"/>
  <c r="AI48" i="1"/>
  <c r="B5" i="113" s="1"/>
  <c r="B4" i="83" l="1"/>
  <c r="O19" i="1"/>
  <c r="B4" i="179"/>
  <c r="O115" i="1"/>
  <c r="B4" i="447"/>
  <c r="O383" i="1"/>
  <c r="B4" i="420"/>
  <c r="O356" i="1"/>
  <c r="B4" i="421" s="1"/>
  <c r="B4" i="280"/>
  <c r="O216" i="1"/>
  <c r="B5" i="97"/>
  <c r="AI33" i="1"/>
  <c r="B5" i="487"/>
  <c r="AI423" i="1"/>
  <c r="B5" i="488" s="1"/>
  <c r="B4" i="370"/>
  <c r="O306" i="1"/>
  <c r="B5" i="177"/>
  <c r="AI113" i="1"/>
  <c r="B4" i="251"/>
  <c r="O187" i="1"/>
  <c r="B5" i="196"/>
  <c r="AI132" i="1"/>
  <c r="B5" i="420"/>
  <c r="AI356" i="1"/>
  <c r="B5" i="421" s="1"/>
  <c r="B4" i="197"/>
  <c r="O133" i="1"/>
  <c r="B5" i="251"/>
  <c r="AI187" i="1"/>
  <c r="B4" i="487"/>
  <c r="O423" i="1"/>
  <c r="B4" i="488" s="1"/>
  <c r="B4" i="307"/>
  <c r="O243" i="1"/>
  <c r="B4" i="308" s="1"/>
  <c r="B4" i="162"/>
  <c r="O98" i="1"/>
  <c r="B5" i="162"/>
  <c r="AI98" i="1"/>
  <c r="B5" i="279"/>
  <c r="AI215" i="1"/>
  <c r="B5" i="371"/>
  <c r="AI307" i="1"/>
  <c r="B5" i="372" s="1"/>
  <c r="B5" i="307"/>
  <c r="AI243" i="1"/>
  <c r="B5" i="308" s="1"/>
  <c r="B5" i="137"/>
  <c r="AI73" i="1"/>
  <c r="B5" i="138" s="1"/>
  <c r="B4" i="97"/>
  <c r="O33" i="1"/>
  <c r="B5" i="447"/>
  <c r="AI383" i="1"/>
  <c r="B4" i="98" l="1"/>
  <c r="O34" i="1"/>
  <c r="B5" i="163"/>
  <c r="AI99" i="1"/>
  <c r="B5" i="164" s="1"/>
  <c r="B5" i="448"/>
  <c r="AI384" i="1"/>
  <c r="B5" i="449" s="1"/>
  <c r="B4" i="180"/>
  <c r="O116" i="1"/>
  <c r="B4" i="198"/>
  <c r="O134" i="1"/>
  <c r="B5" i="98"/>
  <c r="AI34" i="1"/>
  <c r="B5" i="197"/>
  <c r="AI133" i="1"/>
  <c r="B4" i="163"/>
  <c r="O99" i="1"/>
  <c r="B4" i="164" s="1"/>
  <c r="B5" i="178"/>
  <c r="AI114" i="1"/>
  <c r="B4" i="252"/>
  <c r="O188" i="1"/>
  <c r="B4" i="253" s="1"/>
  <c r="B4" i="281"/>
  <c r="O217" i="1"/>
  <c r="B4" i="282" s="1"/>
  <c r="B4" i="84"/>
  <c r="B4" i="371"/>
  <c r="O307" i="1"/>
  <c r="B4" i="372" s="1"/>
  <c r="B4" i="448"/>
  <c r="O384" i="1"/>
  <c r="B5" i="280"/>
  <c r="AI216" i="1"/>
  <c r="B5" i="252"/>
  <c r="AI188" i="1"/>
  <c r="B5" i="253" s="1"/>
  <c r="B5" i="99" l="1"/>
  <c r="AI35" i="1"/>
  <c r="B5" i="100" s="1"/>
  <c r="B5" i="281"/>
  <c r="AI217" i="1"/>
  <c r="B5" i="282" s="1"/>
  <c r="B5" i="198"/>
  <c r="AI134" i="1"/>
  <c r="B4" i="181"/>
  <c r="O117" i="1"/>
  <c r="B4" i="182" s="1"/>
  <c r="B4" i="99"/>
  <c r="O35" i="1"/>
  <c r="L15" i="2" s="1" a="1"/>
  <c r="L15" i="2" s="1"/>
  <c r="C27" i="2"/>
  <c r="B5" i="179"/>
  <c r="AI115" i="1"/>
  <c r="B4" i="199"/>
  <c r="O135" i="1"/>
  <c r="B4" i="200" s="1"/>
  <c r="B4" i="449"/>
  <c r="D11" i="2"/>
  <c r="B5" i="199" l="1"/>
  <c r="AI135" i="1"/>
  <c r="B5" i="200" s="1"/>
  <c r="B5" i="180"/>
  <c r="AI116" i="1"/>
  <c r="B4" i="100"/>
  <c r="J12" i="2"/>
  <c r="G33" i="2"/>
  <c r="F11" i="2" a="1"/>
  <c r="F11" i="2" s="1"/>
  <c r="D21" i="2"/>
  <c r="F15" i="2" a="1"/>
  <c r="F15" i="2" s="1"/>
  <c r="D13" i="2"/>
  <c r="M22" i="2"/>
  <c r="O34" i="2" a="1"/>
  <c r="O34" i="2" s="1"/>
  <c r="I33" i="2" a="1"/>
  <c r="I33" i="2" s="1"/>
  <c r="I18" i="2" a="1"/>
  <c r="I18" i="2" s="1"/>
  <c r="J22" i="2"/>
  <c r="G26" i="2"/>
  <c r="D14" i="2"/>
  <c r="L36" i="2" a="1"/>
  <c r="L36" i="2" s="1"/>
  <c r="O32" i="2" a="1"/>
  <c r="O32" i="2" s="1"/>
  <c r="J19" i="2"/>
  <c r="M34" i="2"/>
  <c r="G24" i="2"/>
  <c r="O13" i="2" a="1"/>
  <c r="O13" i="2" s="1"/>
  <c r="M13" i="2"/>
  <c r="J10" i="2"/>
  <c r="J8" i="2"/>
  <c r="J11" i="2"/>
  <c r="D15" i="2"/>
  <c r="F6" i="2" a="1"/>
  <c r="F6" i="2" s="1"/>
  <c r="D34" i="2"/>
  <c r="J28" i="2"/>
  <c r="G21" i="2"/>
  <c r="I22" i="2" a="1"/>
  <c r="I22" i="2" s="1"/>
  <c r="J7" i="2"/>
  <c r="O6" i="2" a="1"/>
  <c r="O6" i="2" s="1"/>
  <c r="F12" i="2" a="1"/>
  <c r="F12" i="2" s="1"/>
  <c r="G29" i="2"/>
  <c r="D23" i="2"/>
  <c r="D25" i="2"/>
  <c r="G12" i="2"/>
  <c r="C28" i="2"/>
  <c r="D33" i="2"/>
  <c r="D26" i="2"/>
  <c r="L10" i="2" a="1"/>
  <c r="L10" i="2" s="1"/>
  <c r="M29" i="2"/>
  <c r="J24" i="2"/>
  <c r="L30" i="2" a="1"/>
  <c r="L30" i="2" s="1"/>
  <c r="G36" i="2"/>
  <c r="J34" i="2"/>
  <c r="I15" i="2" a="1"/>
  <c r="I15" i="2" s="1"/>
  <c r="M16" i="2"/>
  <c r="O25" i="2" a="1"/>
  <c r="O25" i="2" s="1"/>
  <c r="G7" i="2"/>
  <c r="L35" i="2" a="1"/>
  <c r="L35" i="2" s="1"/>
  <c r="I35" i="2" a="1"/>
  <c r="I35" i="2" s="1"/>
  <c r="I31" i="2" a="1"/>
  <c r="I31" i="2" s="1"/>
  <c r="I27" i="2" a="1"/>
  <c r="I27" i="2" s="1"/>
  <c r="G19" i="2"/>
  <c r="F7" i="2" a="1"/>
  <c r="F7" i="2" s="1"/>
  <c r="G31" i="2"/>
  <c r="L18" i="2" a="1"/>
  <c r="L18" i="2" s="1"/>
  <c r="I12" i="2" a="1"/>
  <c r="I12" i="2" s="1"/>
  <c r="D8" i="2"/>
  <c r="G10" i="2"/>
  <c r="M21" i="2"/>
  <c r="O30" i="2" a="1"/>
  <c r="O30" i="2" s="1"/>
  <c r="J18" i="2"/>
  <c r="D32" i="2"/>
  <c r="D24" i="2"/>
  <c r="M37" i="2"/>
  <c r="D9" i="2"/>
  <c r="D6" i="2"/>
  <c r="C6" i="2"/>
  <c r="J13" i="2"/>
  <c r="J17" i="2"/>
  <c r="O8" i="2" a="1"/>
  <c r="O8" i="2" s="1"/>
  <c r="F18" i="2" a="1"/>
  <c r="F18" i="2" s="1"/>
  <c r="G35" i="2"/>
  <c r="M31" i="2"/>
  <c r="C32" i="2"/>
  <c r="I28" i="2" a="1"/>
  <c r="I28" i="2" s="1"/>
  <c r="M7" i="2"/>
  <c r="F8" i="2" a="1"/>
  <c r="F8" i="2" s="1"/>
  <c r="F20" i="2" a="1"/>
  <c r="F20" i="2" s="1"/>
  <c r="C14" i="2"/>
  <c r="D37" i="2"/>
  <c r="C11" i="2"/>
  <c r="I17" i="2" a="1"/>
  <c r="I17" i="2" s="1"/>
  <c r="M15" i="2"/>
  <c r="F34" i="2" a="1"/>
  <c r="F34" i="2" s="1"/>
  <c r="O15" i="2" a="1"/>
  <c r="O15" i="2" s="1"/>
  <c r="F10" i="2" a="1"/>
  <c r="F10" i="2" s="1"/>
  <c r="I24" i="2" a="1"/>
  <c r="I24" i="2" s="1"/>
  <c r="I25" i="2" a="1"/>
  <c r="I25" i="2" s="1"/>
  <c r="I20" i="2" a="1"/>
  <c r="I20" i="2" s="1"/>
  <c r="G32" i="2"/>
  <c r="C35" i="2"/>
  <c r="M30" i="2"/>
  <c r="L17" i="2" a="1"/>
  <c r="L17" i="2" s="1"/>
  <c r="D18" i="2"/>
  <c r="D35" i="2"/>
  <c r="M19" i="2"/>
  <c r="M25" i="2"/>
  <c r="L14" i="2" a="1"/>
  <c r="L14" i="2" s="1"/>
  <c r="O31" i="2" a="1"/>
  <c r="O31" i="2" s="1"/>
  <c r="J15" i="2"/>
  <c r="J25" i="2"/>
  <c r="D27" i="2"/>
  <c r="C23" i="2"/>
  <c r="O33" i="2" a="1"/>
  <c r="O33" i="2" s="1"/>
  <c r="D17" i="2"/>
  <c r="J35" i="2"/>
  <c r="I21" i="2" a="1"/>
  <c r="I21" i="2" s="1"/>
  <c r="C13" i="2"/>
  <c r="M24" i="2"/>
  <c r="J14" i="2"/>
  <c r="C19" i="2"/>
  <c r="M11" i="2"/>
  <c r="L28" i="2" a="1"/>
  <c r="L28" i="2" s="1"/>
  <c r="O10" i="2" a="1"/>
  <c r="O10" i="2" s="1"/>
  <c r="I7" i="2" a="1"/>
  <c r="I7" i="2" s="1"/>
  <c r="C33" i="2"/>
  <c r="O29" i="2" a="1"/>
  <c r="O29" i="2" s="1"/>
  <c r="I30" i="2" a="1"/>
  <c r="I30" i="2" s="1"/>
  <c r="G22" i="2"/>
  <c r="G6" i="2"/>
  <c r="I34" i="2" a="1"/>
  <c r="I34" i="2" s="1"/>
  <c r="O35" i="2" a="1"/>
  <c r="O35" i="2" s="1"/>
  <c r="L23" i="2" a="1"/>
  <c r="L23" i="2" s="1"/>
  <c r="I37" i="2" a="1"/>
  <c r="I37" i="2" s="1"/>
  <c r="F13" i="2" a="1"/>
  <c r="F13" i="2" s="1"/>
  <c r="L9" i="2" a="1"/>
  <c r="L9" i="2" s="1"/>
  <c r="L22" i="2" a="1"/>
  <c r="L22" i="2" s="1"/>
  <c r="F37" i="2" a="1"/>
  <c r="F37" i="2" s="1"/>
  <c r="F17" i="2" a="1"/>
  <c r="F17" i="2" s="1"/>
  <c r="C16" i="2"/>
  <c r="J21" i="2"/>
  <c r="O12" i="2" a="1"/>
  <c r="O12" i="2" s="1"/>
  <c r="M8" i="2"/>
  <c r="C17" i="2"/>
  <c r="M12" i="2"/>
  <c r="I32" i="2" a="1"/>
  <c r="I32" i="2" s="1"/>
  <c r="J27" i="2"/>
  <c r="K27" i="2" s="1"/>
  <c r="J20" i="2"/>
  <c r="C25" i="2"/>
  <c r="G30" i="2"/>
  <c r="L21" i="2" a="1"/>
  <c r="L21" i="2" s="1"/>
  <c r="G20" i="2"/>
  <c r="L37" i="2" a="1"/>
  <c r="L37" i="2" s="1"/>
  <c r="C22" i="2"/>
  <c r="M36" i="2"/>
  <c r="D31" i="2"/>
  <c r="F22" i="2" a="1"/>
  <c r="F22" i="2" s="1"/>
  <c r="O18" i="2" a="1"/>
  <c r="O18" i="2" s="1"/>
  <c r="C36" i="2"/>
  <c r="I16" i="2" a="1"/>
  <c r="I16" i="2" s="1"/>
  <c r="C30" i="2"/>
  <c r="D7" i="2"/>
  <c r="L25" i="2" a="1"/>
  <c r="L25" i="2" s="1"/>
  <c r="F30" i="2" a="1"/>
  <c r="F30" i="2" s="1"/>
  <c r="M14" i="2"/>
  <c r="O23" i="2" a="1"/>
  <c r="O23" i="2" s="1"/>
  <c r="L12" i="2" a="1"/>
  <c r="L12" i="2" s="1"/>
  <c r="L33" i="2" a="1"/>
  <c r="L33" i="2" s="1"/>
  <c r="L6" i="2" a="1"/>
  <c r="L6" i="2" s="1"/>
  <c r="O28" i="2" a="1"/>
  <c r="O28" i="2" s="1"/>
  <c r="F33" i="2" a="1"/>
  <c r="F33" i="2" s="1"/>
  <c r="M26" i="2"/>
  <c r="M35" i="2"/>
  <c r="D22" i="2"/>
  <c r="D29" i="2"/>
  <c r="F27" i="2" a="1"/>
  <c r="F27" i="2" s="1"/>
  <c r="C24" i="2"/>
  <c r="F19" i="2" a="1"/>
  <c r="F19" i="2" s="1"/>
  <c r="C18" i="2"/>
  <c r="L7" i="2" a="1"/>
  <c r="L7" i="2" s="1"/>
  <c r="J36" i="2"/>
  <c r="G9" i="2"/>
  <c r="C12" i="2"/>
  <c r="M9" i="2"/>
  <c r="G17" i="2"/>
  <c r="G13" i="2"/>
  <c r="C21" i="2"/>
  <c r="M32" i="2"/>
  <c r="J9" i="2"/>
  <c r="O17" i="2" a="1"/>
  <c r="O17" i="2" s="1"/>
  <c r="O7" i="2" a="1"/>
  <c r="O7" i="2" s="1"/>
  <c r="C10" i="2"/>
  <c r="O9" i="2" a="1"/>
  <c r="O9" i="2" s="1"/>
  <c r="F16" i="2" a="1"/>
  <c r="F16" i="2" s="1"/>
  <c r="I6" i="2" a="1"/>
  <c r="I6" i="2" s="1"/>
  <c r="M20" i="2"/>
  <c r="L29" i="2" a="1"/>
  <c r="L29" i="2" s="1"/>
  <c r="G14" i="2"/>
  <c r="G16" i="2"/>
  <c r="G11" i="2"/>
  <c r="M10" i="2"/>
  <c r="I11" i="2" a="1"/>
  <c r="I11" i="2" s="1"/>
  <c r="C15" i="2"/>
  <c r="O21" i="2" a="1"/>
  <c r="O21" i="2" s="1"/>
  <c r="C37" i="2"/>
  <c r="I8" i="2" a="1"/>
  <c r="I8" i="2" s="1"/>
  <c r="L34" i="2" a="1"/>
  <c r="L34" i="2" s="1"/>
  <c r="F9" i="2" a="1"/>
  <c r="F9" i="2" s="1"/>
  <c r="L19" i="2" a="1"/>
  <c r="L19" i="2" s="1"/>
  <c r="G23" i="2"/>
  <c r="L20" i="2" a="1"/>
  <c r="L20" i="2" s="1"/>
  <c r="C31" i="2"/>
  <c r="O24" i="2" a="1"/>
  <c r="O24" i="2" s="1"/>
  <c r="D12" i="2"/>
  <c r="G15" i="2"/>
  <c r="C26" i="2"/>
  <c r="I26" i="2" a="1"/>
  <c r="I26" i="2" s="1"/>
  <c r="O36" i="2" a="1"/>
  <c r="O36" i="2" s="1"/>
  <c r="J32" i="2"/>
  <c r="L16" i="2" a="1"/>
  <c r="L16" i="2" s="1"/>
  <c r="D20" i="2"/>
  <c r="F23" i="2" a="1"/>
  <c r="F23" i="2" s="1"/>
  <c r="C7" i="2"/>
  <c r="C9" i="2"/>
  <c r="D28" i="2"/>
  <c r="D19" i="2"/>
  <c r="C8" i="2"/>
  <c r="C29" i="2"/>
  <c r="J29" i="2"/>
  <c r="L24" i="2" a="1"/>
  <c r="L24" i="2" s="1"/>
  <c r="J6" i="2"/>
  <c r="J38" i="2" s="1"/>
  <c r="F24" i="2" a="1"/>
  <c r="F24" i="2" s="1"/>
  <c r="O14" i="2" a="1"/>
  <c r="O14" i="2" s="1"/>
  <c r="I10" i="2" a="1"/>
  <c r="I10" i="2" s="1"/>
  <c r="M18" i="2"/>
  <c r="F31" i="2" a="1"/>
  <c r="F31" i="2" s="1"/>
  <c r="L31" i="2" a="1"/>
  <c r="L31" i="2" s="1"/>
  <c r="G18" i="2"/>
  <c r="D30" i="2"/>
  <c r="M6" i="2"/>
  <c r="L27" i="2" a="1"/>
  <c r="L27" i="2" s="1"/>
  <c r="C20" i="2"/>
  <c r="M33" i="2"/>
  <c r="I14" i="2" a="1"/>
  <c r="I14" i="2" s="1"/>
  <c r="I36" i="2" a="1"/>
  <c r="I36" i="2" s="1"/>
  <c r="M28" i="2"/>
  <c r="O16" i="2" a="1"/>
  <c r="O16" i="2" s="1"/>
  <c r="O22" i="2" a="1"/>
  <c r="O22" i="2" s="1"/>
  <c r="O27" i="2" a="1"/>
  <c r="O27" i="2" s="1"/>
  <c r="G8" i="2"/>
  <c r="L13" i="2" a="1"/>
  <c r="L13" i="2" s="1"/>
  <c r="I29" i="2" a="1"/>
  <c r="I29" i="2" s="1"/>
  <c r="O19" i="2" a="1"/>
  <c r="O19" i="2" s="1"/>
  <c r="J30" i="2"/>
  <c r="F28" i="2" a="1"/>
  <c r="F28" i="2" s="1"/>
  <c r="G28" i="2"/>
  <c r="J37" i="2"/>
  <c r="I19" i="2" a="1"/>
  <c r="I19" i="2" s="1"/>
  <c r="F35" i="2" a="1"/>
  <c r="F35" i="2" s="1"/>
  <c r="M23" i="2"/>
  <c r="O11" i="2" a="1"/>
  <c r="O11" i="2" s="1"/>
  <c r="O26" i="2" a="1"/>
  <c r="O26" i="2" s="1"/>
  <c r="G37" i="2"/>
  <c r="O20" i="2" a="1"/>
  <c r="O20" i="2" s="1"/>
  <c r="J31" i="2"/>
  <c r="G34" i="2"/>
  <c r="J33" i="2"/>
  <c r="F29" i="2" a="1"/>
  <c r="F29" i="2" s="1"/>
  <c r="M17" i="2"/>
  <c r="L11" i="2" a="1"/>
  <c r="L11" i="2" s="1"/>
  <c r="F25" i="2" a="1"/>
  <c r="F25" i="2" s="1"/>
  <c r="L32" i="2" a="1"/>
  <c r="L32" i="2" s="1"/>
  <c r="G27" i="2"/>
  <c r="H27" i="2" s="1"/>
  <c r="F26" i="2" a="1"/>
  <c r="F26" i="2" s="1"/>
  <c r="O37" i="2" a="1"/>
  <c r="O37" i="2" s="1"/>
  <c r="I9" i="2" a="1"/>
  <c r="I9" i="2" s="1"/>
  <c r="C34" i="2"/>
  <c r="D16" i="2"/>
  <c r="G25" i="2"/>
  <c r="F14" i="2" a="1"/>
  <c r="F14" i="2" s="1"/>
  <c r="F32" i="2" a="1"/>
  <c r="F32" i="2" s="1"/>
  <c r="F21" i="2" a="1"/>
  <c r="F21" i="2" s="1"/>
  <c r="J16" i="2"/>
  <c r="F36" i="2" a="1"/>
  <c r="F36" i="2" s="1"/>
  <c r="J23" i="2"/>
  <c r="D36" i="2"/>
  <c r="J26" i="2"/>
  <c r="I13" i="2" a="1"/>
  <c r="I13" i="2" s="1"/>
  <c r="M27" i="2"/>
  <c r="I23" i="2" a="1"/>
  <c r="I23" i="2" s="1"/>
  <c r="D10" i="2"/>
  <c r="L8" i="2" a="1"/>
  <c r="L8" i="2" s="1"/>
  <c r="L26" i="2" a="1"/>
  <c r="L26" i="2" s="1"/>
  <c r="N27" i="2"/>
  <c r="E27" i="2"/>
  <c r="K7" i="2" l="1"/>
  <c r="N7" i="2"/>
  <c r="H7" i="2"/>
  <c r="E7" i="2"/>
  <c r="N15" i="2"/>
  <c r="E15" i="2"/>
  <c r="K15" i="2"/>
  <c r="H15" i="2"/>
  <c r="E12" i="2"/>
  <c r="N12" i="2"/>
  <c r="K12" i="2"/>
  <c r="H12" i="2"/>
  <c r="H23" i="2"/>
  <c r="N23" i="2"/>
  <c r="E23" i="2"/>
  <c r="K23" i="2"/>
  <c r="N26" i="2"/>
  <c r="H26" i="2"/>
  <c r="E26" i="2"/>
  <c r="K26" i="2"/>
  <c r="K20" i="2"/>
  <c r="H20" i="2"/>
  <c r="N20" i="2"/>
  <c r="E20" i="2"/>
  <c r="E31" i="2"/>
  <c r="K31" i="2"/>
  <c r="H31" i="2"/>
  <c r="N31" i="2"/>
  <c r="H10" i="2"/>
  <c r="N10" i="2"/>
  <c r="E10" i="2"/>
  <c r="K10" i="2"/>
  <c r="K30" i="2"/>
  <c r="H30" i="2"/>
  <c r="N30" i="2"/>
  <c r="E30" i="2"/>
  <c r="E11" i="2"/>
  <c r="K11" i="2"/>
  <c r="N11" i="2"/>
  <c r="H11" i="2"/>
  <c r="M38" i="2"/>
  <c r="H16" i="2"/>
  <c r="N16" i="2"/>
  <c r="E16" i="2"/>
  <c r="K16" i="2"/>
  <c r="G38" i="2"/>
  <c r="H19" i="2"/>
  <c r="N19" i="2"/>
  <c r="E19" i="2"/>
  <c r="K19" i="2"/>
  <c r="K35" i="2"/>
  <c r="H35" i="2"/>
  <c r="N35" i="2"/>
  <c r="E35" i="2"/>
  <c r="N18" i="2"/>
  <c r="E18" i="2"/>
  <c r="K18" i="2"/>
  <c r="H18" i="2"/>
  <c r="K36" i="2"/>
  <c r="H36" i="2"/>
  <c r="E36" i="2"/>
  <c r="N36" i="2"/>
  <c r="N25" i="2"/>
  <c r="E25" i="2"/>
  <c r="K25" i="2"/>
  <c r="H25" i="2"/>
  <c r="E14" i="2"/>
  <c r="K14" i="2"/>
  <c r="H14" i="2"/>
  <c r="N14" i="2"/>
  <c r="H29" i="2"/>
  <c r="N29" i="2"/>
  <c r="E29" i="2"/>
  <c r="K29" i="2"/>
  <c r="E13" i="2"/>
  <c r="H13" i="2"/>
  <c r="N13" i="2"/>
  <c r="K13" i="2"/>
  <c r="E21" i="2"/>
  <c r="K21" i="2"/>
  <c r="H21" i="2"/>
  <c r="N21" i="2"/>
  <c r="K24" i="2"/>
  <c r="H24" i="2"/>
  <c r="N24" i="2"/>
  <c r="E24" i="2"/>
  <c r="C38" i="2"/>
  <c r="H6" i="2"/>
  <c r="N6" i="2"/>
  <c r="E6" i="2"/>
  <c r="K6" i="2"/>
  <c r="B5" i="181"/>
  <c r="AI117" i="1"/>
  <c r="B5" i="182" s="1"/>
  <c r="N34" i="2"/>
  <c r="E34" i="2"/>
  <c r="K34" i="2"/>
  <c r="H34" i="2"/>
  <c r="D38" i="2"/>
  <c r="K37" i="2"/>
  <c r="N37" i="2"/>
  <c r="H37" i="2"/>
  <c r="E37" i="2"/>
  <c r="N28" i="2"/>
  <c r="K28" i="2"/>
  <c r="E28" i="2"/>
  <c r="H28" i="2"/>
  <c r="E8" i="2"/>
  <c r="K8" i="2"/>
  <c r="H8" i="2"/>
  <c r="N8" i="2"/>
  <c r="N33" i="2"/>
  <c r="K33" i="2"/>
  <c r="H33" i="2"/>
  <c r="E33" i="2"/>
  <c r="H9" i="2"/>
  <c r="N9" i="2"/>
  <c r="E9" i="2"/>
  <c r="K9" i="2"/>
  <c r="H22" i="2"/>
  <c r="E22" i="2"/>
  <c r="N22" i="2"/>
  <c r="K22" i="2"/>
  <c r="K17" i="2"/>
  <c r="H17" i="2"/>
  <c r="N17" i="2"/>
  <c r="E17" i="2"/>
  <c r="H32" i="2"/>
  <c r="N32" i="2"/>
  <c r="E32" i="2"/>
  <c r="K32" i="2"/>
  <c r="H38" i="2" l="1"/>
  <c r="E38" i="2"/>
  <c r="N38" i="2"/>
  <c r="K3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4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5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6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7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8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9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A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B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C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D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E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F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10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11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12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13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14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15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16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17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18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19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1A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1B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1C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1D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1E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1F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20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21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22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2300-000001000000}">
      <text>
        <r>
          <rPr>
            <sz val="10"/>
            <rFont val="Arial"/>
            <family val="2"/>
          </rPr>
          <t>Project Title
Pre-filled from the department records where available.
Where this cell is blank and shaded, the evaluator must type the group's project title here.
Whatever is typed here flows automatically into the Master_Sheet.</t>
        </r>
      </text>
    </comment>
  </commentList>
</comments>
</file>

<file path=xl/sharedStrings.xml><?xml version="1.0" encoding="utf-8"?>
<sst xmlns="http://schemas.openxmlformats.org/spreadsheetml/2006/main" count="24531" uniqueCount="1049">
  <si>
    <t>Department of Computer Science &amp; Engineering - Third Year Project Evaluation: MASTER SHEET</t>
  </si>
  <si>
    <t>EVALUATION-1</t>
  </si>
  <si>
    <t>EVALUATION-2</t>
  </si>
  <si>
    <t>EVALUATION-3</t>
  </si>
  <si>
    <t>GRAND TOTAL</t>
  </si>
  <si>
    <t>Evaluation-1 (30) = Presentation-1 (6, DPRC) + Presentation-2 (24, Evaluator rubric). Evaluation-2 (30) and Evaluation-3 (40) are fetched live from each Evaluator's own sheet. GRAND TOTAL (100) = Evaluation-1 + Evaluation-2 + Evaluation-3. Project Title is fetched from each guide's sheet (evaluators type it there for groups where it is blank).</t>
  </si>
  <si>
    <t>PRESENTATION-1</t>
  </si>
  <si>
    <t>PRESENTATION-2</t>
  </si>
  <si>
    <t>Project_Id</t>
  </si>
  <si>
    <t>Project Title</t>
  </si>
  <si>
    <t>Guide</t>
  </si>
  <si>
    <t>Evaluator</t>
  </si>
  <si>
    <t>Member Roll No</t>
  </si>
  <si>
    <t>Member Name</t>
  </si>
  <si>
    <t>Problem Identification, Relevance, Objectives &amp; Scope(6 Marks)</t>
  </si>
  <si>
    <t>Literature Review, Existing Work &amp; Research Gap (6)</t>
  </si>
  <si>
    <t>Proposed Methodology, Technical Approach &amp; Feasibility (6)</t>
  </si>
  <si>
    <t>Societal, Environmental, Sustainability &amp; Ethical Considerations (6)</t>
  </si>
  <si>
    <t>Work Plan, Team Contribution &amp; Initial Presentation (6)</t>
  </si>
  <si>
    <t>Review Marks (24)</t>
  </si>
  <si>
    <t>Total Marks (30)</t>
  </si>
  <si>
    <t>Fetch Check</t>
  </si>
  <si>
    <t>Guide (Filled)</t>
  </si>
  <si>
    <t>Presentation-1 Given?</t>
  </si>
  <si>
    <t>Presentation-2 Given?</t>
  </si>
  <si>
    <t>Project Implementation &amp; Application of Technical Knowledge (6)</t>
  </si>
  <si>
    <t>Problem Solving, Troubleshooting &amp; Functional Development (6)</t>
  </si>
  <si>
    <t>Individual Contribution, Teamwork &amp; Professional Practice (6)</t>
  </si>
  <si>
    <t>Societal, Environmental, Sustainability &amp; Ethical Compliance (6)</t>
  </si>
  <si>
    <t>Progress Reporting, Presentation &amp; Timeline Management (6)</t>
  </si>
  <si>
    <t>Evaluation-2 Total (30)</t>
  </si>
  <si>
    <t>Achievement of Objectives, Technical Quality &amp; Implementation (8)</t>
  </si>
  <si>
    <t>Testing, Validation, Results &amp; Innovation (8)</t>
  </si>
  <si>
    <t>Project Report, Documentation &amp; Research Output (8)</t>
  </si>
  <si>
    <t>Societal, Environmental, Sustainability &amp; Ethical Impact (8)</t>
  </si>
  <si>
    <t>Presentation, Viva &amp; Individual Contribution (8)</t>
  </si>
  <si>
    <t>Evaluation-3 Total (40)</t>
  </si>
  <si>
    <t>GRAND TOTAL MARKS (100)</t>
  </si>
  <si>
    <t>Evaluation-2 Given?</t>
  </si>
  <si>
    <t>Evaluation-3 Given?</t>
  </si>
  <si>
    <t>Project_Id (Filled)</t>
  </si>
  <si>
    <t>Project Title (Filled)</t>
  </si>
  <si>
    <t>Evaluator (Filled)</t>
  </si>
  <si>
    <t>P_001</t>
  </si>
  <si>
    <t>Mr. Abhishek Yadav</t>
  </si>
  <si>
    <t>Mr. Akhilesh Kumar Srivastava</t>
  </si>
  <si>
    <t>Hardik Bhardwaj</t>
  </si>
  <si>
    <t>Divyansh Chauhan</t>
  </si>
  <si>
    <t>Harsh Gupta</t>
  </si>
  <si>
    <t>Nitya Dutta</t>
  </si>
  <si>
    <t>P_002</t>
  </si>
  <si>
    <t>Gaurav singh</t>
  </si>
  <si>
    <t>Karn singh</t>
  </si>
  <si>
    <t>Kartik Bharadwaj</t>
  </si>
  <si>
    <t>Jay Prakash Yadav</t>
  </si>
  <si>
    <t>P_003</t>
  </si>
  <si>
    <t>Pushkar Khandelwal</t>
  </si>
  <si>
    <t>Parth Gupta</t>
  </si>
  <si>
    <t>Nitin Chauhan</t>
  </si>
  <si>
    <t>Pushkar Goel</t>
  </si>
  <si>
    <t>P_004</t>
  </si>
  <si>
    <t>Manish Jha</t>
  </si>
  <si>
    <t>Mani Aggarwal</t>
  </si>
  <si>
    <t>Masvi Dhiman</t>
  </si>
  <si>
    <t>Mudit Chaturvedi</t>
  </si>
  <si>
    <t>P_005</t>
  </si>
  <si>
    <t>Ms. Ayushi Agarwal</t>
  </si>
  <si>
    <t>Khushi Tyagi</t>
  </si>
  <si>
    <t>Krish Bansal</t>
  </si>
  <si>
    <t>Khushi Jain</t>
  </si>
  <si>
    <t>Khushi</t>
  </si>
  <si>
    <t>P_006</t>
  </si>
  <si>
    <t>Kaustubh Sharma</t>
  </si>
  <si>
    <t>Kaustubh pathak</t>
  </si>
  <si>
    <t>Kaustubh singh</t>
  </si>
  <si>
    <t>Kushagra dubey</t>
  </si>
  <si>
    <t>P_007</t>
  </si>
  <si>
    <t>Krish Varshney</t>
  </si>
  <si>
    <t>Love yadav</t>
  </si>
  <si>
    <t>Lakshay kashyap</t>
  </si>
  <si>
    <t>Karun pandey</t>
  </si>
  <si>
    <t>P_008</t>
  </si>
  <si>
    <t>Krish mavi</t>
  </si>
  <si>
    <t>Kartik tyagi</t>
  </si>
  <si>
    <t>Kukkala shalom pradeep</t>
  </si>
  <si>
    <t>Kashish sharma</t>
  </si>
  <si>
    <t>P_009</t>
  </si>
  <si>
    <t>Ms. Babli Kumari</t>
  </si>
  <si>
    <t>Naincy Sunilkumar Maurya</t>
  </si>
  <si>
    <t>Pallavi Kushwaha</t>
  </si>
  <si>
    <t>Palak Singh</t>
  </si>
  <si>
    <t>Navya Garg</t>
  </si>
  <si>
    <t>P_010</t>
  </si>
  <si>
    <t>MOHAMMAD RAYYAN</t>
  </si>
  <si>
    <t>MOHAMMAD KAIF</t>
  </si>
  <si>
    <t>MOHAMMAD ZAID</t>
  </si>
  <si>
    <t>P_011</t>
  </si>
  <si>
    <t>Ekta Jamloki</t>
  </si>
  <si>
    <t>Divyanshi Rajput</t>
  </si>
  <si>
    <t>P_012</t>
  </si>
  <si>
    <t>Luven Sharma</t>
  </si>
  <si>
    <t>Krish Pandey</t>
  </si>
  <si>
    <t>Khushboo</t>
  </si>
  <si>
    <t>Khushi Poddar</t>
  </si>
  <si>
    <t>P_013</t>
  </si>
  <si>
    <t>Mr. Deepak Kanojia</t>
  </si>
  <si>
    <t>Khushi Sharma</t>
  </si>
  <si>
    <t>Kartik Pansari</t>
  </si>
  <si>
    <t>Khushi Tiwari</t>
  </si>
  <si>
    <t>Krish Shrivastava</t>
  </si>
  <si>
    <t>P_014</t>
  </si>
  <si>
    <t>Harsh chauhan</t>
  </si>
  <si>
    <t>P_015</t>
  </si>
  <si>
    <t>Nikhil Rawat</t>
  </si>
  <si>
    <t>Nikhil Dev Singh</t>
  </si>
  <si>
    <t>Parth Singh</t>
  </si>
  <si>
    <t>Nishant gar</t>
  </si>
  <si>
    <t>P_016</t>
  </si>
  <si>
    <t>Jatin Raghav</t>
  </si>
  <si>
    <t>Harshit Rohilla</t>
  </si>
  <si>
    <t>P_017</t>
  </si>
  <si>
    <t>Dr. Shanu Sharma</t>
  </si>
  <si>
    <t>PARTH SINGH</t>
  </si>
  <si>
    <t>Omji</t>
  </si>
  <si>
    <t>Nilakshi Choudhary</t>
  </si>
  <si>
    <t>Nishant kumar</t>
  </si>
  <si>
    <t>P_018</t>
  </si>
  <si>
    <t>Manvendra Singh</t>
  </si>
  <si>
    <t>Manuranjan Kumar</t>
  </si>
  <si>
    <t>Manish verma</t>
  </si>
  <si>
    <t>Mansi Yadav</t>
  </si>
  <si>
    <t>P_019</t>
  </si>
  <si>
    <t>HARSH VARDHAN</t>
  </si>
  <si>
    <t>Kanishk pandey</t>
  </si>
  <si>
    <t>Hasin alam</t>
  </si>
  <si>
    <t>P_020</t>
  </si>
  <si>
    <t>Hansika Goel</t>
  </si>
  <si>
    <t>Komal</t>
  </si>
  <si>
    <t>Katyayani Singh</t>
  </si>
  <si>
    <t>P_021</t>
  </si>
  <si>
    <t>Mr. Devendra kumar misra</t>
  </si>
  <si>
    <t>Dr. Anil Kumar Dubey</t>
  </si>
  <si>
    <t>lin Tomar</t>
  </si>
  <si>
    <t>Parth upadhay</t>
  </si>
  <si>
    <t>P_022</t>
  </si>
  <si>
    <t>Gulshan Kumar</t>
  </si>
  <si>
    <t>Harsh Maurya</t>
  </si>
  <si>
    <t>Harsh Kushwaha</t>
  </si>
  <si>
    <t>Harsh Sahu</t>
  </si>
  <si>
    <t>P_023</t>
  </si>
  <si>
    <t>Nikhil Yadav</t>
  </si>
  <si>
    <t>Nitin Chaturvedi</t>
  </si>
  <si>
    <t>Nageshwar Upadhayay</t>
  </si>
  <si>
    <t>P_024</t>
  </si>
  <si>
    <t>Pankaj sharma</t>
  </si>
  <si>
    <t>Priyanshu saini</t>
  </si>
  <si>
    <t>P_025</t>
  </si>
  <si>
    <t>Dr. Rohit Rastogi</t>
  </si>
  <si>
    <t>Karishma</t>
  </si>
  <si>
    <t>Kalash Singh</t>
  </si>
  <si>
    <t>P_026</t>
  </si>
  <si>
    <t>Mohit Verma</t>
  </si>
  <si>
    <t>Mahak Chauhan</t>
  </si>
  <si>
    <t>Mahima katiyar</t>
  </si>
  <si>
    <t>P_027</t>
  </si>
  <si>
    <t>Disha Singh</t>
  </si>
  <si>
    <t>Gayatri Yadav</t>
  </si>
  <si>
    <t>P_028</t>
  </si>
  <si>
    <t>Harsh Tyagi</t>
  </si>
  <si>
    <t>Gagan Arora</t>
  </si>
  <si>
    <t>P_029</t>
  </si>
  <si>
    <t>Harsh vardhan singh</t>
  </si>
  <si>
    <t>Himanshu gautam</t>
  </si>
  <si>
    <t>P_030</t>
  </si>
  <si>
    <t>KISHAN KUMAR</t>
  </si>
  <si>
    <t>KULJEET YADAV</t>
  </si>
  <si>
    <t>KARTIKEY SINGH</t>
  </si>
  <si>
    <t>JUBER AHMED</t>
  </si>
  <si>
    <t>P_031</t>
  </si>
  <si>
    <t>Mr. Devendra Kumar Misra</t>
  </si>
  <si>
    <t>Paramveer Singh</t>
  </si>
  <si>
    <t>Priyanshu</t>
  </si>
  <si>
    <t>Prashant Kumar Thenuan</t>
  </si>
  <si>
    <t>P_032</t>
  </si>
  <si>
    <t>Jeet Vashistha</t>
  </si>
  <si>
    <t>Kartik Malik</t>
  </si>
  <si>
    <t>P_033</t>
  </si>
  <si>
    <t>Piyush Verma</t>
  </si>
  <si>
    <t>Pranv Rajput</t>
  </si>
  <si>
    <t>P_034</t>
  </si>
  <si>
    <t>ISHAN SINGH</t>
  </si>
  <si>
    <t>HIMANSHU PACHOURI</t>
  </si>
  <si>
    <t>P_035</t>
  </si>
  <si>
    <t>Harshvardhan Singh</t>
  </si>
  <si>
    <t>Him Sharma</t>
  </si>
  <si>
    <t>Kamal raj singh</t>
  </si>
  <si>
    <t>Harshit kumar</t>
  </si>
  <si>
    <t>P_036</t>
  </si>
  <si>
    <t>MADHUR SIROTHIA</t>
  </si>
  <si>
    <t>P_037</t>
  </si>
  <si>
    <t>PRATYUSH RAJ</t>
  </si>
  <si>
    <t>P_038</t>
  </si>
  <si>
    <t>OJASVI SRIVASTAVA</t>
  </si>
  <si>
    <t>P_039</t>
  </si>
  <si>
    <t>OM GUPTA</t>
  </si>
  <si>
    <t>P_040</t>
  </si>
  <si>
    <t>Mr. Kaushal Kumar</t>
  </si>
  <si>
    <t>Pranjul</t>
  </si>
  <si>
    <t>Nirmit singh</t>
  </si>
  <si>
    <t>Nishkarsh Sharma</t>
  </si>
  <si>
    <t>naman kumar</t>
  </si>
  <si>
    <t>P_041</t>
  </si>
  <si>
    <t>Itisha sharma</t>
  </si>
  <si>
    <t>Kanishka gupta</t>
  </si>
  <si>
    <t>P_042</t>
  </si>
  <si>
    <t>Filorance</t>
  </si>
  <si>
    <t>Gunjan</t>
  </si>
  <si>
    <t>P_043</t>
  </si>
  <si>
    <t>Prinshu yadav</t>
  </si>
  <si>
    <t>Priyanshu singh kushvaha</t>
  </si>
  <si>
    <t>Priyanshu kataria</t>
  </si>
  <si>
    <t>P_044</t>
  </si>
  <si>
    <t>Kshitiz Saxena</t>
  </si>
  <si>
    <t>Lakshya Varshney</t>
  </si>
  <si>
    <t>Kshitij Kumar</t>
  </si>
  <si>
    <t>P_045</t>
  </si>
  <si>
    <t>MOHD SHAYAL</t>
  </si>
  <si>
    <t>MUDIT SHARMA</t>
  </si>
  <si>
    <t>PRIYANSHU KUMAR</t>
  </si>
  <si>
    <t>Parth singh</t>
  </si>
  <si>
    <t>P_046</t>
  </si>
  <si>
    <t>Mr. Suvyan Chatterjee</t>
  </si>
  <si>
    <t>Piyush Tiwari</t>
  </si>
  <si>
    <t>Piyush Pandey</t>
  </si>
  <si>
    <t>Prawal Goel</t>
  </si>
  <si>
    <t>Preet Kasa</t>
  </si>
  <si>
    <t>P_047</t>
  </si>
  <si>
    <t>Dipanshi Gupta</t>
  </si>
  <si>
    <t>Divit Aggarwal</t>
  </si>
  <si>
    <t>Divy Akash Gupta</t>
  </si>
  <si>
    <t>Dhruv Kumar</t>
  </si>
  <si>
    <t>P_048</t>
  </si>
  <si>
    <t>Madhav Srivastava</t>
  </si>
  <si>
    <t>Mayank Ahuja</t>
  </si>
  <si>
    <t>P_049</t>
  </si>
  <si>
    <t>Diwakar Pandey</t>
  </si>
  <si>
    <t>Hardik Singh</t>
  </si>
  <si>
    <t>Divyansh Rajpoot</t>
  </si>
  <si>
    <t>P_050</t>
  </si>
  <si>
    <t>Ms. Harsiddhi Singh Dev</t>
  </si>
  <si>
    <t>Krishan Kumar</t>
  </si>
  <si>
    <t>Krish Kumar</t>
  </si>
  <si>
    <t>P_051</t>
  </si>
  <si>
    <t>Harsh Vardhan Singh</t>
  </si>
  <si>
    <t>Karan</t>
  </si>
  <si>
    <t>P_052</t>
  </si>
  <si>
    <t>Himanshu dhingaan</t>
  </si>
  <si>
    <t>Hemant</t>
  </si>
  <si>
    <t>Kishan singh</t>
  </si>
  <si>
    <t>Himanshu rao</t>
  </si>
  <si>
    <t>P_053</t>
  </si>
  <si>
    <t>DOLLY RAGHAV</t>
  </si>
  <si>
    <t>khushi singh</t>
  </si>
  <si>
    <t>Gauri parashar</t>
  </si>
  <si>
    <t>Gracy raghav</t>
  </si>
  <si>
    <t>P_054</t>
  </si>
  <si>
    <t>Ms. Madhvi Gaur</t>
  </si>
  <si>
    <t>Navneet Kumar</t>
  </si>
  <si>
    <t>Muskan raghav</t>
  </si>
  <si>
    <t>Muskan</t>
  </si>
  <si>
    <t>Nikhil Gupta</t>
  </si>
  <si>
    <t>P_055</t>
  </si>
  <si>
    <t>Divyahans Gautam</t>
  </si>
  <si>
    <t>Gopal Sharma</t>
  </si>
  <si>
    <t>Harsh Kardam</t>
  </si>
  <si>
    <t>Ishaan Sharma</t>
  </si>
  <si>
    <t>P_056</t>
  </si>
  <si>
    <t>Madhav Pratap</t>
  </si>
  <si>
    <t>Mayank goyal</t>
  </si>
  <si>
    <t>P_057</t>
  </si>
  <si>
    <t>Gudiya Singh</t>
  </si>
  <si>
    <t>Drishti Yadav</t>
  </si>
  <si>
    <t>Chitranshi Paneru</t>
  </si>
  <si>
    <t>P_058</t>
  </si>
  <si>
    <t>Ms. Malvika Gupta</t>
  </si>
  <si>
    <t>Raghvendra Pal</t>
  </si>
  <si>
    <t>Priyanshu Goel</t>
  </si>
  <si>
    <t>Pulkit Snehi</t>
  </si>
  <si>
    <t>Prithvi Chaurasiya</t>
  </si>
  <si>
    <t>P_059</t>
  </si>
  <si>
    <t>Preet Chauhan</t>
  </si>
  <si>
    <t>Prakhar Sachan</t>
  </si>
  <si>
    <t>Peeyush Kumar</t>
  </si>
  <si>
    <t>P_060</t>
  </si>
  <si>
    <t>Mohammad jafar ali</t>
  </si>
  <si>
    <t>Mehul verma</t>
  </si>
  <si>
    <t>Mukul kumar</t>
  </si>
  <si>
    <t>Manjeet Barnwal</t>
  </si>
  <si>
    <t>P_061</t>
  </si>
  <si>
    <t>Gaurav Pandey</t>
  </si>
  <si>
    <t>Gaurav Yadav</t>
  </si>
  <si>
    <t>Govind Yadav</t>
  </si>
  <si>
    <t>Eklavya Daksh</t>
  </si>
  <si>
    <t>P_062</t>
  </si>
  <si>
    <t>Dr. Mandeep Singh Katre</t>
  </si>
  <si>
    <t>Kashish Goyal</t>
  </si>
  <si>
    <t>kanak</t>
  </si>
  <si>
    <t>P_063</t>
  </si>
  <si>
    <t>Kripa</t>
  </si>
  <si>
    <t>Kirtika Mittal</t>
  </si>
  <si>
    <t>Kartik Singh</t>
  </si>
  <si>
    <t>Kushagra Sharoya</t>
  </si>
  <si>
    <t>P_064</t>
  </si>
  <si>
    <t>KHUSHI GARG</t>
  </si>
  <si>
    <t>KHALEEK AHMAD</t>
  </si>
  <si>
    <t>KHUSHI KUMARI VERMA</t>
  </si>
  <si>
    <t>Kopal singh</t>
  </si>
  <si>
    <t>P_065</t>
  </si>
  <si>
    <t>Pratyush Sahu</t>
  </si>
  <si>
    <t>Prashant Tripathi</t>
  </si>
  <si>
    <t>Priyank Singh</t>
  </si>
  <si>
    <t>P_066</t>
  </si>
  <si>
    <t>Mr. Abhishek Kumar Shukla</t>
  </si>
  <si>
    <t>Mohak Malik</t>
  </si>
  <si>
    <t>Mayank Lohani</t>
  </si>
  <si>
    <t>Mohit Yadav</t>
  </si>
  <si>
    <t>Mukul Kumar</t>
  </si>
  <si>
    <t>P_067</t>
  </si>
  <si>
    <t>Mohammad Shoeb</t>
  </si>
  <si>
    <t>Mohammad Aneesh</t>
  </si>
  <si>
    <t>Md Gulam Ali Khan</t>
  </si>
  <si>
    <t>Madhav Sharma</t>
  </si>
  <si>
    <t>P_068</t>
  </si>
  <si>
    <t>Harshit Varshney</t>
  </si>
  <si>
    <t>Harshit Soni</t>
  </si>
  <si>
    <t>Harshit Singh</t>
  </si>
  <si>
    <t>Harshi Gupta</t>
  </si>
  <si>
    <t>P_069</t>
  </si>
  <si>
    <t>Jayantika Sharma</t>
  </si>
  <si>
    <t>Ira Mal</t>
  </si>
  <si>
    <t>Ishita Maurya</t>
  </si>
  <si>
    <t>Kaivalya Krish</t>
  </si>
  <si>
    <t>P_070</t>
  </si>
  <si>
    <t>Mr. Mayank Mittal</t>
  </si>
  <si>
    <t>Mayank singh satwal</t>
  </si>
  <si>
    <t>Mannu chauhan</t>
  </si>
  <si>
    <t>Monty</t>
  </si>
  <si>
    <t>Mohd zaid</t>
  </si>
  <si>
    <t>P_071</t>
  </si>
  <si>
    <t>Juwairiyah</t>
  </si>
  <si>
    <t>Kaushiki Tripathi</t>
  </si>
  <si>
    <t>ilma az</t>
  </si>
  <si>
    <t>P_072</t>
  </si>
  <si>
    <t>Prem Sharma</t>
  </si>
  <si>
    <t>Pawan Kumar</t>
  </si>
  <si>
    <t>P_073</t>
  </si>
  <si>
    <t>Kanishk Mishra</t>
  </si>
  <si>
    <t>Ishan Pathak</t>
  </si>
  <si>
    <t>Karteke singh</t>
  </si>
  <si>
    <t>P_074</t>
  </si>
  <si>
    <t>Mr.Alok patel</t>
  </si>
  <si>
    <t>Mohit Krish Yadav</t>
  </si>
  <si>
    <t>Prince Raj Gautam</t>
  </si>
  <si>
    <t>P_075</t>
  </si>
  <si>
    <t>Himanshu Shekhar Dwivedi</t>
  </si>
  <si>
    <t>Harshit pandey</t>
  </si>
  <si>
    <t>Hrishikesh kumar singh</t>
  </si>
  <si>
    <t>Harsh vardhan mishra</t>
  </si>
  <si>
    <t>P_076</t>
  </si>
  <si>
    <t>Naina Tyagi</t>
  </si>
  <si>
    <t>Manya Govil</t>
  </si>
  <si>
    <t>Mansi Mittal</t>
  </si>
  <si>
    <t>Mayank Kumar</t>
  </si>
  <si>
    <t>P_077</t>
  </si>
  <si>
    <t>Priya yadav</t>
  </si>
  <si>
    <t>Prachi tyagi</t>
  </si>
  <si>
    <t>Pradhum yadav</t>
  </si>
  <si>
    <t>Pratyaksh pathak</t>
  </si>
  <si>
    <t>P_078</t>
  </si>
  <si>
    <t>Ms. Akshita Sharma</t>
  </si>
  <si>
    <t>Muskan khan</t>
  </si>
  <si>
    <t>P_079</t>
  </si>
  <si>
    <t>HARSH GOSWAMI</t>
  </si>
  <si>
    <t>HARSHIT GAUR</t>
  </si>
  <si>
    <t>KUNAL ARORA</t>
  </si>
  <si>
    <t>P_080</t>
  </si>
  <si>
    <t>HARSH SRIVASTAVA</t>
  </si>
  <si>
    <t>KARTIKAY AGGARWAL</t>
  </si>
  <si>
    <t>KUMAR UDAY PARASHAR</t>
  </si>
  <si>
    <t>KRISHNA YADAV</t>
  </si>
  <si>
    <t>P_081</t>
  </si>
  <si>
    <t>KARTIKEY BA</t>
  </si>
  <si>
    <t>KUSH YADAV</t>
  </si>
  <si>
    <t>LAKSHYA TOMAR</t>
  </si>
  <si>
    <t>P_082</t>
  </si>
  <si>
    <t>Ms. Bharati Shukla</t>
  </si>
  <si>
    <t>Prav Mudgal</t>
  </si>
  <si>
    <t>Priyansh gupta</t>
  </si>
  <si>
    <t>P_083</t>
  </si>
  <si>
    <t>imran haider</t>
  </si>
  <si>
    <t>Dipanshu maurya</t>
  </si>
  <si>
    <t>Lakshya Mehrotra</t>
  </si>
  <si>
    <t>Divyansh Kumar</t>
  </si>
  <si>
    <t>P_084</t>
  </si>
  <si>
    <t>P_085</t>
  </si>
  <si>
    <t>Keshu Dalmiya</t>
  </si>
  <si>
    <t>Krish Garg</t>
  </si>
  <si>
    <t>Kashish Mani Tripathi</t>
  </si>
  <si>
    <t>KRISH GUPTA</t>
  </si>
  <si>
    <t>P_086</t>
  </si>
  <si>
    <t>Ms. Shipra Guatam</t>
  </si>
  <si>
    <t>Nikhil Sharma</t>
  </si>
  <si>
    <t>Nishant Yadav</t>
  </si>
  <si>
    <t>Nikhil Singh</t>
  </si>
  <si>
    <t>P_087</t>
  </si>
  <si>
    <t>Mudita dubey</t>
  </si>
  <si>
    <t>Mrityunjay Singh</t>
  </si>
  <si>
    <t>Mahee Ajay Shanker</t>
  </si>
  <si>
    <t>MANAV Chaudhary</t>
  </si>
  <si>
    <t>P_088</t>
  </si>
  <si>
    <t>Narayan Singh</t>
  </si>
  <si>
    <t>Parthik Patel</t>
  </si>
  <si>
    <t>Parth Mishra</t>
  </si>
  <si>
    <t>P_089</t>
  </si>
  <si>
    <t>man Payal</t>
  </si>
  <si>
    <t>Nikunj Sharma</t>
  </si>
  <si>
    <t>P_090</t>
  </si>
  <si>
    <t>Ms. Tanushri</t>
  </si>
  <si>
    <t>Piyush Kumar Pal</t>
  </si>
  <si>
    <t>Manu Gaur</t>
  </si>
  <si>
    <t>Mansi Singh</t>
  </si>
  <si>
    <t>Mansi Tyagi</t>
  </si>
  <si>
    <t>P_091</t>
  </si>
  <si>
    <t>Maahi Verma</t>
  </si>
  <si>
    <t>Muskan Gupta</t>
  </si>
  <si>
    <t>Manya Pandey</t>
  </si>
  <si>
    <t>P_092</t>
  </si>
  <si>
    <t>Divyansh Yadav</t>
  </si>
  <si>
    <t>Drashya Verma</t>
  </si>
  <si>
    <t>Divyanshi Mishra</t>
  </si>
  <si>
    <t>Harsh Mathur</t>
  </si>
  <si>
    <t>P_093</t>
  </si>
  <si>
    <t>Pari Varshney</t>
  </si>
  <si>
    <t>Neha Awasthi</t>
  </si>
  <si>
    <t>ndini Sharma</t>
  </si>
  <si>
    <t>P_094</t>
  </si>
  <si>
    <t>Ms. Nidhi Yadav</t>
  </si>
  <si>
    <t>Pallav Dixit</t>
  </si>
  <si>
    <t>Om Tiwari</t>
  </si>
  <si>
    <t>Nishant katiyar</t>
  </si>
  <si>
    <t>P_095</t>
  </si>
  <si>
    <t>Pranjal tripathi</t>
  </si>
  <si>
    <t>Prateek shukla</t>
  </si>
  <si>
    <t>Priyam dev Bhartiya</t>
  </si>
  <si>
    <t>Pranjal singh</t>
  </si>
  <si>
    <t>P_096</t>
  </si>
  <si>
    <t>Krish Lodhi</t>
  </si>
  <si>
    <t>Krish Singhal</t>
  </si>
  <si>
    <t>Lakshay</t>
  </si>
  <si>
    <t>Lavkush Parashar</t>
  </si>
  <si>
    <t>P_097</t>
  </si>
  <si>
    <t>Himanshu Sharma</t>
  </si>
  <si>
    <t>Harshit verma</t>
  </si>
  <si>
    <t>Himanshu pal</t>
  </si>
  <si>
    <t>P_098</t>
  </si>
  <si>
    <t>Mr. PRASHANT KUMAR SINGH</t>
  </si>
  <si>
    <t>Paridhi</t>
  </si>
  <si>
    <t>Nitish Yadav</t>
  </si>
  <si>
    <t>Niharika</t>
  </si>
  <si>
    <t>P_099</t>
  </si>
  <si>
    <t>Krish Chhabra</t>
  </si>
  <si>
    <t>Khushi Saini</t>
  </si>
  <si>
    <t>Harshit pratap singh</t>
  </si>
  <si>
    <t>Jai Kishan ji</t>
  </si>
  <si>
    <t>P_100</t>
  </si>
  <si>
    <t>Raghavendra Singh</t>
  </si>
  <si>
    <t>Mukund Keshav Mishra</t>
  </si>
  <si>
    <t>P_101</t>
  </si>
  <si>
    <t>Kartik Jain</t>
  </si>
  <si>
    <t>Harshit Dixit</t>
  </si>
  <si>
    <t>P_102</t>
  </si>
  <si>
    <t>Mr. Rahul Kumar</t>
  </si>
  <si>
    <t>Kartik Gupta</t>
  </si>
  <si>
    <t>Kaushlendra Pratap Singh</t>
  </si>
  <si>
    <t>Jatin Kumar</t>
  </si>
  <si>
    <t>Himanshu Dixit</t>
  </si>
  <si>
    <t>P_103</t>
  </si>
  <si>
    <t>MISBAH UT TARIQ</t>
  </si>
  <si>
    <t>Mushtaque Husain</t>
  </si>
  <si>
    <t>Mohammad Rais</t>
  </si>
  <si>
    <t>P_104</t>
  </si>
  <si>
    <t>Mohammad Zeeshan</t>
  </si>
  <si>
    <t>Mohd Ashraf</t>
  </si>
  <si>
    <t>Md Sami</t>
  </si>
  <si>
    <t>P_105</t>
  </si>
  <si>
    <t>Gaurangi Sharma</t>
  </si>
  <si>
    <t>Divyanshi</t>
  </si>
  <si>
    <t>Divya Choudhary</t>
  </si>
  <si>
    <t>P_106</t>
  </si>
  <si>
    <t>Mr. Ravi Sikka</t>
  </si>
  <si>
    <t>Khush Jain</t>
  </si>
  <si>
    <t>Keshav Raj</t>
  </si>
  <si>
    <t>Kshiraj Kapoor</t>
  </si>
  <si>
    <t>Kartikey Gupta</t>
  </si>
  <si>
    <t>P_107</t>
  </si>
  <si>
    <t>Pragun Sharma</t>
  </si>
  <si>
    <t>Priyanshu Sahu</t>
  </si>
  <si>
    <t>Prabhjot Singh</t>
  </si>
  <si>
    <t>P_108</t>
  </si>
  <si>
    <t>pratyush priyadarshan</t>
  </si>
  <si>
    <t>prince tomer</t>
  </si>
  <si>
    <t>priyanshu</t>
  </si>
  <si>
    <t>prabuddh devraj</t>
  </si>
  <si>
    <t>P_109</t>
  </si>
  <si>
    <t>Mr. Ritin Behl</t>
  </si>
  <si>
    <t>Harsh Kumar</t>
  </si>
  <si>
    <t>Hemant Kumar</t>
  </si>
  <si>
    <t>Gagan Kumar</t>
  </si>
  <si>
    <t>P_110</t>
  </si>
  <si>
    <t>Gaurav kumar</t>
  </si>
  <si>
    <t>Gaurav Verma</t>
  </si>
  <si>
    <t>Hariom Yadav</t>
  </si>
  <si>
    <t>Durgesh Patel</t>
  </si>
  <si>
    <t>P_111</t>
  </si>
  <si>
    <t>Priya</t>
  </si>
  <si>
    <t>Prachi Awasthi</t>
  </si>
  <si>
    <t>Pooja Rautela</t>
  </si>
  <si>
    <t>P_112</t>
  </si>
  <si>
    <t>Parimal Mishra</t>
  </si>
  <si>
    <t>Om Tayal</t>
  </si>
  <si>
    <t>vneet Kumar Verma</t>
  </si>
  <si>
    <t>Nitish Kasa</t>
  </si>
  <si>
    <t>P_113</t>
  </si>
  <si>
    <t>Ms. Sarita Yadav</t>
  </si>
  <si>
    <t>Nipurn Verma</t>
  </si>
  <si>
    <t>Nitin Gupta</t>
  </si>
  <si>
    <t>Neeraj Yadav</t>
  </si>
  <si>
    <t>Manish Raj</t>
  </si>
  <si>
    <t>P_114</t>
  </si>
  <si>
    <t>Mayank Kumar Yadav</t>
  </si>
  <si>
    <t>ndani Kumari</t>
  </si>
  <si>
    <t>Nvya Shukla</t>
  </si>
  <si>
    <t>Md Arish Khan</t>
  </si>
  <si>
    <t>P_115</t>
  </si>
  <si>
    <t>Mayank Rajora</t>
  </si>
  <si>
    <t>Mayank singh</t>
  </si>
  <si>
    <t>Milan Kumar Yadav</t>
  </si>
  <si>
    <t>P_116</t>
  </si>
  <si>
    <t>Piyush Singh</t>
  </si>
  <si>
    <t>Parv Agarwal</t>
  </si>
  <si>
    <t>P_117</t>
  </si>
  <si>
    <t>Ms. Shivani Trivedi</t>
  </si>
  <si>
    <t>ndini singhal</t>
  </si>
  <si>
    <t>ndini Choudhary</t>
  </si>
  <si>
    <t>Prachi Kumari</t>
  </si>
  <si>
    <t>P_118</t>
  </si>
  <si>
    <t>Diksha Chauhan</t>
  </si>
  <si>
    <t>Divya Gautam</t>
  </si>
  <si>
    <t>Himika Garg</t>
  </si>
  <si>
    <t>Isha Yadav</t>
  </si>
  <si>
    <t>P_119</t>
  </si>
  <si>
    <t>Priyanshu Kumar Singh</t>
  </si>
  <si>
    <t>Prince Kumar</t>
  </si>
  <si>
    <t>Pratham Gupta</t>
  </si>
  <si>
    <t>Pradhan Mahatha</t>
  </si>
  <si>
    <t>P_120</t>
  </si>
  <si>
    <t>Pranit Agarwal</t>
  </si>
  <si>
    <t>Prav Deepikansh</t>
  </si>
  <si>
    <t>Priyanshu Srivastav</t>
  </si>
  <si>
    <t>Prashant Srivastava</t>
  </si>
  <si>
    <t>P_121</t>
  </si>
  <si>
    <t>Ms. Shweta Singh</t>
  </si>
  <si>
    <t>Priyatosh Kumar</t>
  </si>
  <si>
    <t>Pranvi Srivastav</t>
  </si>
  <si>
    <t>P_122</t>
  </si>
  <si>
    <t>Mohd yab Khan</t>
  </si>
  <si>
    <t>Mohammad Aarif</t>
  </si>
  <si>
    <t>Mohd Juid Khan</t>
  </si>
  <si>
    <t>Mohammad Amaan</t>
  </si>
  <si>
    <t>P_123</t>
  </si>
  <si>
    <t>Garima Singh Parihar</t>
  </si>
  <si>
    <t>Harsh Singh Chauhan</t>
  </si>
  <si>
    <t>Divyanshi Bharadwaj</t>
  </si>
  <si>
    <t>P_124</t>
  </si>
  <si>
    <t>Priyanshu sharma</t>
  </si>
  <si>
    <t>Pranjal ra</t>
  </si>
  <si>
    <t>Preet kumar</t>
  </si>
  <si>
    <t>Prav tyagi</t>
  </si>
  <si>
    <t>P_125</t>
  </si>
  <si>
    <t>Mr. Sumit Agarwal</t>
  </si>
  <si>
    <t>KANISHK</t>
  </si>
  <si>
    <t>KRISH YADAV</t>
  </si>
  <si>
    <t>LAKSHYA CHAUDHARY</t>
  </si>
  <si>
    <t>KARTIK MISHRA</t>
  </si>
  <si>
    <t>P_126</t>
  </si>
  <si>
    <t>Mohd Abbas</t>
  </si>
  <si>
    <t>Mohammad Kaif</t>
  </si>
  <si>
    <t>Mohd Hareem</t>
  </si>
  <si>
    <t>Mohit Kumar</t>
  </si>
  <si>
    <t>P_127</t>
  </si>
  <si>
    <t>GARVIT SINGH</t>
  </si>
  <si>
    <t>DIVYANSH YADAV</t>
  </si>
  <si>
    <t>P_128</t>
  </si>
  <si>
    <t>Priya Singh</t>
  </si>
  <si>
    <t>Priti Yadav</t>
  </si>
  <si>
    <t>P_129</t>
  </si>
  <si>
    <t>Mr. Vikas Maurya</t>
  </si>
  <si>
    <t>vanshi</t>
  </si>
  <si>
    <t>Niyati Gupta</t>
  </si>
  <si>
    <t>Neha Rani</t>
  </si>
  <si>
    <t>Radhika Tyagi</t>
  </si>
  <si>
    <t>P_130</t>
  </si>
  <si>
    <t>Harsh Juneja</t>
  </si>
  <si>
    <t>Dhruv Pratap Singh</t>
  </si>
  <si>
    <t>Harsh Rajput</t>
  </si>
  <si>
    <t>Kushagra Verma</t>
  </si>
  <si>
    <t>P_131</t>
  </si>
  <si>
    <t>Harshit Chaurasia</t>
  </si>
  <si>
    <t>Jaskirat Singh Bindra</t>
  </si>
  <si>
    <t>Ishan Chaudhary</t>
  </si>
  <si>
    <t>P_132</t>
  </si>
  <si>
    <t>Hemant Singh</t>
  </si>
  <si>
    <t>Ishan Mittal</t>
  </si>
  <si>
    <t>Kartik Gwaliyan</t>
  </si>
  <si>
    <t>P_133</t>
  </si>
  <si>
    <t>Harsh Yadav</t>
  </si>
  <si>
    <t>Gaurav Rai</t>
  </si>
  <si>
    <t>Gupta Ashish ndu</t>
  </si>
  <si>
    <t>P_134</t>
  </si>
  <si>
    <t>Nimesh Kumar</t>
  </si>
  <si>
    <t>Pankaj Kumar</t>
  </si>
  <si>
    <t>Nehal Ahmad</t>
  </si>
  <si>
    <t>Pankaj Kumar Yadav</t>
  </si>
  <si>
    <t>P_135</t>
  </si>
  <si>
    <t>Dhruv Krish Vaid</t>
  </si>
  <si>
    <t>Divyansh Arora</t>
  </si>
  <si>
    <t>P_136</t>
  </si>
  <si>
    <t>Om Prakash verma</t>
  </si>
  <si>
    <t>Palak Saini</t>
  </si>
  <si>
    <t>Nitin Kumar Sharma</t>
  </si>
  <si>
    <t>Department of Computer Science &amp; Engineering — Consolidated Presentation &amp; Evaluation Attendance (by Guide)</t>
  </si>
  <si>
    <t>Presentation-1 &amp; Presentation-2 together make up Evaluation-1 (Presentation-1 = DPRC scoring in the 'Evaluation-1' sheet; Presentation-2 = the evaluator's own rubric). Evaluation-2 and Evaluation-3 are the two later rubrics, marked directly on each evaluator's sheet. Counts are live formulas; the Names columns are a snapshot — re-run the report if attendance changes.</t>
  </si>
  <si>
    <t>S. No</t>
  </si>
  <si>
    <t>Total Students</t>
  </si>
  <si>
    <t>Presented</t>
  </si>
  <si>
    <t>Not Presented</t>
  </si>
  <si>
    <t>Names Not Presented (Roll No.)</t>
  </si>
  <si>
    <t>Grand Total</t>
  </si>
  <si>
    <t>Department of Computer Science &amp; Engineering</t>
  </si>
  <si>
    <t>CSE-3rd Year  Semester-5th  Session-2026-27</t>
  </si>
  <si>
    <t>Third Year Project Evaluation-1 (Student-wise) - group marks applied to every member</t>
  </si>
  <si>
    <t>Technology</t>
  </si>
  <si>
    <t>Domain</t>
  </si>
  <si>
    <t>Guide Name</t>
  </si>
  <si>
    <t>Student Roll No.</t>
  </si>
  <si>
    <t>Student Name</t>
  </si>
  <si>
    <t>DPRC Member 1</t>
  </si>
  <si>
    <t>DPRC Member 2</t>
  </si>
  <si>
    <t>Novelty &amp; Innovation (5)</t>
  </si>
  <si>
    <t>Technical Feasibility (5)</t>
  </si>
  <si>
    <t>Total Marks (10)</t>
  </si>
  <si>
    <t>Scaled on (6)</t>
  </si>
  <si>
    <t>Project_Id (filled)</t>
  </si>
  <si>
    <t>Match Key (Id|Roll)</t>
  </si>
  <si>
    <t>Independent Multimodal Sign Recognition</t>
  </si>
  <si>
    <t>AIML-DS</t>
  </si>
  <si>
    <t>Artificial Intelligence &amp; Data Science</t>
  </si>
  <si>
    <t xml:space="preserve">Ms. Ayushi Agarwal </t>
  </si>
  <si>
    <t>Loan Approval Prediction using ML</t>
  </si>
  <si>
    <t xml:space="preserve">Kartik Bharadwaj </t>
  </si>
  <si>
    <t>TRACE</t>
  </si>
  <si>
    <t>Ms.Babli Kumari</t>
  </si>
  <si>
    <t>Cloud Computing</t>
  </si>
  <si>
    <t xml:space="preserve">Khushi Tyagi </t>
  </si>
  <si>
    <t xml:space="preserve">Khushi </t>
  </si>
  <si>
    <t xml:space="preserve">Kaustubh pathak </t>
  </si>
  <si>
    <t xml:space="preserve">Kaustubh singh </t>
  </si>
  <si>
    <t xml:space="preserve">Kushagra dubey </t>
  </si>
  <si>
    <t xml:space="preserve">Krish mavi </t>
  </si>
  <si>
    <t xml:space="preserve">Kartik tyagi </t>
  </si>
  <si>
    <t xml:space="preserve">Kukkala shalom pradeep </t>
  </si>
  <si>
    <t xml:space="preserve">Kashish sharma </t>
  </si>
  <si>
    <t>Ankommen</t>
  </si>
  <si>
    <t xml:space="preserve">Naincy Sunilkumar Maurya </t>
  </si>
  <si>
    <t xml:space="preserve">Pallavi Kushwaha </t>
  </si>
  <si>
    <t xml:space="preserve">Palak Singh </t>
  </si>
  <si>
    <t>HEALIX</t>
  </si>
  <si>
    <t xml:space="preserve">MOHAMMAD RAYYAN </t>
  </si>
  <si>
    <t xml:space="preserve">Mr. Deepak Kanojia </t>
  </si>
  <si>
    <t>Mr.Deepak Kanojia</t>
  </si>
  <si>
    <t>InSight-ai driven mock interview and confidence assessment platform</t>
  </si>
  <si>
    <t xml:space="preserve">Divyanshi Rajput </t>
  </si>
  <si>
    <t>URBAN-EYES</t>
  </si>
  <si>
    <t>FusionHost</t>
  </si>
  <si>
    <t>Cloud Edge&amp; Distributed Computing</t>
  </si>
  <si>
    <t xml:space="preserve">Krish Shrivastava </t>
  </si>
  <si>
    <t>LOOM</t>
  </si>
  <si>
    <t>Networks Communication &amp; Embedded Systems</t>
  </si>
  <si>
    <t>EK SATHI</t>
  </si>
  <si>
    <t xml:space="preserve">Nikhil Dev Singh </t>
  </si>
  <si>
    <t>CoCode- A Cloud-Based Real-Time Collaborative Code Editor</t>
  </si>
  <si>
    <t>Networking &amp; Cyber Security</t>
  </si>
  <si>
    <t xml:space="preserve">Manvendra Singh </t>
  </si>
  <si>
    <t xml:space="preserve">Manish verma </t>
  </si>
  <si>
    <t xml:space="preserve">HARSH VARDHAN </t>
  </si>
  <si>
    <t xml:space="preserve">Kanishk pandey </t>
  </si>
  <si>
    <t xml:space="preserve">Komal </t>
  </si>
  <si>
    <t xml:space="preserve">Parth upadhay </t>
  </si>
  <si>
    <t xml:space="preserve">Harsh Kushwaha </t>
  </si>
  <si>
    <t>Multiple disease prediction system</t>
  </si>
  <si>
    <t xml:space="preserve">Nikhil Yadav </t>
  </si>
  <si>
    <t xml:space="preserve">Nageshwar Upadhayay </t>
  </si>
  <si>
    <t>Event Cloud manager</t>
  </si>
  <si>
    <t xml:space="preserve">Pankaj sharma </t>
  </si>
  <si>
    <t>Student performance prediction and early risk detection</t>
  </si>
  <si>
    <t xml:space="preserve">Mohit Verma </t>
  </si>
  <si>
    <t xml:space="preserve">Mahak Chauhan </t>
  </si>
  <si>
    <t xml:space="preserve">Mahima katiyar </t>
  </si>
  <si>
    <t>AI Based Personal posture and Focus Monitoring System</t>
  </si>
  <si>
    <t xml:space="preserve">Gagan Arora </t>
  </si>
  <si>
    <t>Ms. Shipra Gautam</t>
  </si>
  <si>
    <t xml:space="preserve">Himanshu gautam </t>
  </si>
  <si>
    <t>Physics-Informed Hybrid Neural Network for EV Battery Health Diagnostics and Thermal- and Terrain-Aware Range Forecasting</t>
  </si>
  <si>
    <t xml:space="preserve">Priyanshu </t>
  </si>
  <si>
    <t>AI-Based Scam &amp; Phishing Detection System</t>
  </si>
  <si>
    <t xml:space="preserve">Jeet Vashistha </t>
  </si>
  <si>
    <t xml:space="preserve">Kartik Malik </t>
  </si>
  <si>
    <t>Agentic AI based Phishing Detection System using Asynchronous multi agent Analysis</t>
  </si>
  <si>
    <t xml:space="preserve">Pranv Rajput </t>
  </si>
  <si>
    <t>Mediator-LLM: An Agentic Framwork for Clinical Trial Matching in Glioma Patients</t>
  </si>
  <si>
    <t>Comparative Analysis of MLOps Benchmark Frameworks for Object DetectionBlogboard multi agent research systemNot decided yetSmart Waste Collection Prediction Using Machine Learning</t>
  </si>
  <si>
    <t xml:space="preserve">Him Sharma </t>
  </si>
  <si>
    <t>Comparative Study of Traditional Machine Learning Methods for Short-Horizon Traffic Speed Forecasting onMETR-LA</t>
  </si>
  <si>
    <t xml:space="preserve">Nirmit singh </t>
  </si>
  <si>
    <t xml:space="preserve">Itisha sharma </t>
  </si>
  <si>
    <t>Dr.Anil Kumar Dubey</t>
  </si>
  <si>
    <t xml:space="preserve">Filorance </t>
  </si>
  <si>
    <t xml:space="preserve">Gunjan </t>
  </si>
  <si>
    <t xml:space="preserve">Ms. Harsiddhi Singh Dev </t>
  </si>
  <si>
    <t>Dr.Rohit Rastogi</t>
  </si>
  <si>
    <t xml:space="preserve">Madhav Pratap </t>
  </si>
  <si>
    <t xml:space="preserve">Mayank goyal </t>
  </si>
  <si>
    <t>Mr.Ravi sikka</t>
  </si>
  <si>
    <t xml:space="preserve">Drishti Yadav </t>
  </si>
  <si>
    <t>Fake review detection</t>
  </si>
  <si>
    <t>Multi Agent System for Physics Papers Annotation</t>
  </si>
  <si>
    <t xml:space="preserve">Preet Chauhan </t>
  </si>
  <si>
    <t>AI Power Phising &amp; Malicious URL Detection Plateform</t>
  </si>
  <si>
    <t xml:space="preserve">Mohammad jafar ali </t>
  </si>
  <si>
    <t xml:space="preserve">Mr. Abhishek Kumar Shukla </t>
  </si>
  <si>
    <t xml:space="preserve">Mehul verma </t>
  </si>
  <si>
    <t>AI Based Early Parkinson Desease  Detection Using keystroke</t>
  </si>
  <si>
    <t>Credit Card Fraud Detection</t>
  </si>
  <si>
    <t>AETIS - Adaptive emergency traffic intelligence system</t>
  </si>
  <si>
    <t xml:space="preserve">Mr. Mayank Mittal </t>
  </si>
  <si>
    <t>Mr. Prashant Kumar Singh</t>
  </si>
  <si>
    <t>Sahayak AI  An AI Framework for predicting welfare Delievery Barriers</t>
  </si>
  <si>
    <t>Adaptive signal control using neuro-symbolic ai</t>
  </si>
  <si>
    <t>ML Based Demand Forecasting for SCM</t>
  </si>
  <si>
    <t xml:space="preserve">Mohak Malik </t>
  </si>
  <si>
    <t>Driven Fatique Detection</t>
  </si>
  <si>
    <t xml:space="preserve">Mohammad Shoeb </t>
  </si>
  <si>
    <t xml:space="preserve">Mohammad Aneesh </t>
  </si>
  <si>
    <t xml:space="preserve">Md Gulam Ali Khan </t>
  </si>
  <si>
    <t xml:space="preserve">Madhav Sharma </t>
  </si>
  <si>
    <t>Smart Obstacle Narrator</t>
  </si>
  <si>
    <t xml:space="preserve">Harshit Varshney </t>
  </si>
  <si>
    <t xml:space="preserve">Harshit Soni </t>
  </si>
  <si>
    <t xml:space="preserve">Harshit Singh </t>
  </si>
  <si>
    <t xml:space="preserve">Harshi Gupta </t>
  </si>
  <si>
    <t>SignVerse-Bridgeging Sign Langugae and Digital Conversation</t>
  </si>
  <si>
    <t xml:space="preserve">Ms. Akshita Sharma </t>
  </si>
  <si>
    <t>Medicare AI-Powered by Doctor appointment and management</t>
  </si>
  <si>
    <t xml:space="preserve">Mayank singh satwal </t>
  </si>
  <si>
    <t xml:space="preserve">Mannu chauhan </t>
  </si>
  <si>
    <t xml:space="preserve">Mohd zaid </t>
  </si>
  <si>
    <t xml:space="preserve">Juwairiyah </t>
  </si>
  <si>
    <t xml:space="preserve">Kaushiki Tripathi </t>
  </si>
  <si>
    <t xml:space="preserve">Prem Sharma </t>
  </si>
  <si>
    <t xml:space="preserve">Ms. Bharati Shukla </t>
  </si>
  <si>
    <t>Ms. Ayushi Agrawal</t>
  </si>
  <si>
    <t xml:space="preserve">Pawan Kumar </t>
  </si>
  <si>
    <t xml:space="preserve">Kanishk Mishra </t>
  </si>
  <si>
    <t xml:space="preserve">Karteke singh </t>
  </si>
  <si>
    <t xml:space="preserve">Mohit Krish Yadav </t>
  </si>
  <si>
    <t>AI Based Job recommendation system</t>
  </si>
  <si>
    <t xml:space="preserve">Himanshu Shekhar Dwivedi </t>
  </si>
  <si>
    <t xml:space="preserve">Ms. Tanushri </t>
  </si>
  <si>
    <t xml:space="preserve">Harshit pandey </t>
  </si>
  <si>
    <t>Placement Buddy</t>
  </si>
  <si>
    <t xml:space="preserve">Prachi tyagi </t>
  </si>
  <si>
    <t xml:space="preserve">Pradhum yadav </t>
  </si>
  <si>
    <t>ShareBite-AI assistant Platform for food redistribution and waste reduction</t>
  </si>
  <si>
    <t xml:space="preserve">Ms. Nidhi Yadav </t>
  </si>
  <si>
    <t>AI-Powered Fake News Detection System</t>
  </si>
  <si>
    <t>AI-Based mental health Wellbeing screening and analytics system</t>
  </si>
  <si>
    <t>NeuroTrack</t>
  </si>
  <si>
    <t xml:space="preserve">Prav Mudgal </t>
  </si>
  <si>
    <t xml:space="preserve">Priyansh gupta </t>
  </si>
  <si>
    <t xml:space="preserve">Divyansh Kumar </t>
  </si>
  <si>
    <t>Ms. Akshita</t>
  </si>
  <si>
    <t>A lightweight adaptive hybrid framework for web api attack detection using rule based and machine learning techniques</t>
  </si>
  <si>
    <t xml:space="preserve">Keshu Dalmiya </t>
  </si>
  <si>
    <t xml:space="preserve">Kashish Mani Tripathi </t>
  </si>
  <si>
    <t xml:space="preserve">Nikhil Sharma </t>
  </si>
  <si>
    <t xml:space="preserve">Nikhil Singh </t>
  </si>
  <si>
    <t>Smart Academic Timetable</t>
  </si>
  <si>
    <t xml:space="preserve">Mrityunjay Singh </t>
  </si>
  <si>
    <t>VeriHire AI</t>
  </si>
  <si>
    <t xml:space="preserve">Parthik Patel </t>
  </si>
  <si>
    <t xml:space="preserve">Nikunj Sharma </t>
  </si>
  <si>
    <t>Multimodal UAV Based Search &amp; Rescue System using RGB and Thermal Images</t>
  </si>
  <si>
    <t>Intelligent Driver Drowsiness Detecting System</t>
  </si>
  <si>
    <t xml:space="preserve">Maahi Verma </t>
  </si>
  <si>
    <t xml:space="preserve">Manya Pandey </t>
  </si>
  <si>
    <t>Customer Churn Detection</t>
  </si>
  <si>
    <t xml:space="preserve">Divyansh Yadav </t>
  </si>
  <si>
    <t xml:space="preserve">Divyanshi Mishra </t>
  </si>
  <si>
    <t xml:space="preserve">Pari Varshney </t>
  </si>
  <si>
    <t>AI Video Assistant Using Retrieval-Augmented Generation (RAG)</t>
  </si>
  <si>
    <t xml:space="preserve">Pallav Dixit </t>
  </si>
  <si>
    <t xml:space="preserve">Om Tiwari </t>
  </si>
  <si>
    <t>UDYAM</t>
  </si>
  <si>
    <t xml:space="preserve">Pranjal tripathi </t>
  </si>
  <si>
    <t>Deskra - A multi agent framework for desktop based on langgraph</t>
  </si>
  <si>
    <t xml:space="preserve">Lakshay </t>
  </si>
  <si>
    <t>AIRCRAFT ENGINE REMAINING USEFUL LIFE(RUL) PREDICTION</t>
  </si>
  <si>
    <t xml:space="preserve">Himanshu Sharma </t>
  </si>
  <si>
    <t xml:space="preserve">Krish Singhal </t>
  </si>
  <si>
    <t xml:space="preserve">Harshit verma </t>
  </si>
  <si>
    <t xml:space="preserve">Himanshu pal </t>
  </si>
  <si>
    <t>RAG-Based Lecture Summarizer &amp; Context-Aware Adaptive Quiz Generator</t>
  </si>
  <si>
    <t xml:space="preserve">Krish Chhabra </t>
  </si>
  <si>
    <t xml:space="preserve">Harshit pratap singh </t>
  </si>
  <si>
    <t>Aryntra Synapse</t>
  </si>
  <si>
    <t xml:space="preserve">Raghavendra Singh </t>
  </si>
  <si>
    <t>AI-- Based Plant Disease Detection with Explainable Results</t>
  </si>
  <si>
    <t xml:space="preserve">Harshit Dixit </t>
  </si>
  <si>
    <t>Fine-Tuned agentic ai for intelligent NGO allocation</t>
  </si>
  <si>
    <t xml:space="preserve">Kartik Gupta </t>
  </si>
  <si>
    <t xml:space="preserve">Kaushlendra Pratap Singh </t>
  </si>
  <si>
    <t xml:space="preserve">Jatin Kumar </t>
  </si>
  <si>
    <t>AI based smart emergency detection and response system</t>
  </si>
  <si>
    <t xml:space="preserve">Mohammad Rais </t>
  </si>
  <si>
    <t>AI-generated image and Deepfake detector</t>
  </si>
  <si>
    <t xml:space="preserve">Mohammad Zeeshan </t>
  </si>
  <si>
    <t xml:space="preserve">Gaurangi Sharma </t>
  </si>
  <si>
    <t xml:space="preserve">Divya Choudhary </t>
  </si>
  <si>
    <t>PERSONA- Adaptive AI Characters for Interactive Game Environments</t>
  </si>
  <si>
    <t>Optipulse(rPPG model)</t>
  </si>
  <si>
    <t xml:space="preserve">Pragun Sharma </t>
  </si>
  <si>
    <t xml:space="preserve">Priyanshu Sahu </t>
  </si>
  <si>
    <t>Optipulse</t>
  </si>
  <si>
    <t xml:space="preserve">priyanshu </t>
  </si>
  <si>
    <t xml:space="preserve">prabuddh devraj </t>
  </si>
  <si>
    <t>AI Based Online Interview Monitoring &amp; Proctoring System</t>
  </si>
  <si>
    <t xml:space="preserve">Gaurav kumar </t>
  </si>
  <si>
    <t xml:space="preserve">Gaurav Verma </t>
  </si>
  <si>
    <t xml:space="preserve">Hariom Yadav </t>
  </si>
  <si>
    <t xml:space="preserve">Durgesh Patel </t>
  </si>
  <si>
    <t>AI CAREER COMPASS 2.O</t>
  </si>
  <si>
    <t xml:space="preserve">Priya </t>
  </si>
  <si>
    <t xml:space="preserve">Prachi Awasthi </t>
  </si>
  <si>
    <t xml:space="preserve">Nipurn Verma </t>
  </si>
  <si>
    <t>Mr. Sumit Agrawal</t>
  </si>
  <si>
    <t xml:space="preserve">Nitin Gupta </t>
  </si>
  <si>
    <t xml:space="preserve">Neeraj Yadav </t>
  </si>
  <si>
    <t xml:space="preserve">Manish Raj </t>
  </si>
  <si>
    <t>Secure File Sharing System</t>
  </si>
  <si>
    <t>Network Intrusion Detection &amp; Response System</t>
  </si>
  <si>
    <t>Smart Password Strength &amp; Vulnerability Analyzer</t>
  </si>
  <si>
    <t xml:space="preserve">ndini Choudhary </t>
  </si>
  <si>
    <t>UrbanTherm: AI prediction local heat risk andrecommends smart, location-specific actions</t>
  </si>
  <si>
    <t xml:space="preserve">Diksha Chauhan </t>
  </si>
  <si>
    <t xml:space="preserve">Isha Yadav </t>
  </si>
  <si>
    <t>AI-Powered Crop Price Prediction for Agricultural Mandis</t>
  </si>
  <si>
    <t xml:space="preserve">Priyanshu Kumar Singh </t>
  </si>
  <si>
    <t xml:space="preserve">Prince Kumar </t>
  </si>
  <si>
    <t>MediaTrace AI: Hybrid Fingerprinting for Image Manipulation and AI-Generation Detection</t>
  </si>
  <si>
    <t xml:space="preserve">Priyatosh Kumar </t>
  </si>
  <si>
    <t xml:space="preserve">Pranvi Srivastav </t>
  </si>
  <si>
    <t>Aero-Marine-GNN: A Unified Heterogeneous Graph Neural Network Framework for Real-Time Air and Maritime Traffic  Anomaly Detection</t>
  </si>
  <si>
    <t xml:space="preserve">Harsh Singh Chauhan </t>
  </si>
  <si>
    <t xml:space="preserve">Divyanshi Bharadwaj </t>
  </si>
  <si>
    <t>CreatorXAI: An Explainable and Intelligent AI Platform for Content Creation, Recommendation and Creator Growth</t>
  </si>
  <si>
    <t>Ms.Malvika</t>
  </si>
  <si>
    <t>DrowsyDetect: Real-Time Driver Drowsiness Detection</t>
  </si>
  <si>
    <t xml:space="preserve">Mohd Abbas </t>
  </si>
  <si>
    <t xml:space="preserve">Mohd Hareem </t>
  </si>
  <si>
    <t>AI-Powered Incident Analysis and contributing factor Discovery</t>
  </si>
  <si>
    <t xml:space="preserve">GARVIT SINGH </t>
  </si>
  <si>
    <t>Student Twin AI: Student Performance Prediction &amp; Analysis</t>
  </si>
  <si>
    <t xml:space="preserve">Niyati Gupta </t>
  </si>
  <si>
    <t xml:space="preserve">Neha Rani </t>
  </si>
  <si>
    <t xml:space="preserve">Radhika Tyagi </t>
  </si>
  <si>
    <t>AI-Driven DigitalTwin for Predictive Network Failure &amp; Recovery Analysis</t>
  </si>
  <si>
    <t xml:space="preserve">Harsh Juneja </t>
  </si>
  <si>
    <t xml:space="preserve">Dhruv Pratap Singh </t>
  </si>
  <si>
    <t xml:space="preserve">Harsh Rajput </t>
  </si>
  <si>
    <t>Network Port Exposure Auditor</t>
  </si>
  <si>
    <t>Robust and Explainable Detection of Low -and-slow Authentication attacks in active directory using windows security Event Logs</t>
  </si>
  <si>
    <t xml:space="preserve">Hemant Singh </t>
  </si>
  <si>
    <t xml:space="preserve">Kartik Gwaliyan </t>
  </si>
  <si>
    <t>Multimodel AI Agent for IntelligentCloud Operations</t>
  </si>
  <si>
    <t xml:space="preserve">Harsh Yadav </t>
  </si>
  <si>
    <t>Cloud Backup &amp;  Disaster Recovery System with Self Healing Backup</t>
  </si>
  <si>
    <t>PixSort-Image Upload &amp; Auto-Processing Service</t>
  </si>
  <si>
    <t xml:space="preserve">Om Prakash verma </t>
  </si>
  <si>
    <t xml:space="preserve">Palak Saini </t>
  </si>
  <si>
    <t xml:space="preserve">Nitin Kumar Sharma </t>
  </si>
  <si>
    <t>Faculty-2(Ms. Malvika Gupta)</t>
  </si>
  <si>
    <t xml:space="preserve">Piyush Tiwari </t>
  </si>
  <si>
    <t xml:space="preserve">Piyush Pandey </t>
  </si>
  <si>
    <t xml:space="preserve">Dhruv Kumar </t>
  </si>
  <si>
    <t>Adaptive AI Technical Interviewer</t>
  </si>
  <si>
    <t xml:space="preserve">Madhav Srivastava </t>
  </si>
  <si>
    <t>AI Watermark Detection Platform</t>
  </si>
  <si>
    <t xml:space="preserve">Hardik Singh </t>
  </si>
  <si>
    <t xml:space="preserve">Divyansh Rajpoot </t>
  </si>
  <si>
    <t>AI based Real Time Sign Language Recognition and speech conversion</t>
  </si>
  <si>
    <t>Faculty-3(Mr. Ravi sikka)</t>
  </si>
  <si>
    <t xml:space="preserve">Krishan Kumar </t>
  </si>
  <si>
    <t xml:space="preserve">Krish Kumar </t>
  </si>
  <si>
    <t xml:space="preserve">Himanshu dhingaan </t>
  </si>
  <si>
    <t xml:space="preserve">Hemant </t>
  </si>
  <si>
    <t xml:space="preserve">Kishan singh </t>
  </si>
  <si>
    <t>From Continuous Indian Sign Language to Natural English and End-to-End Sentence Translation Frmaework</t>
  </si>
  <si>
    <t>Natural Language Processing</t>
  </si>
  <si>
    <t xml:space="preserve">DOLLY RAGHAV </t>
  </si>
  <si>
    <t xml:space="preserve">Gauri parashar </t>
  </si>
  <si>
    <t>Literature Review, Existing Work &amp; Research Gap(6 Marks)</t>
  </si>
  <si>
    <t>Proposed Methodology, Technical Approach &amp; Feasibility(6 Marks)</t>
  </si>
  <si>
    <t>Societal, Environmental, Sustainability &amp; Ethical Considerations(6 Marks)</t>
  </si>
  <si>
    <t>Work Plan, Team Contribution &amp; Initial Presentation(6 Marks)</t>
  </si>
  <si>
    <t>Comparative Analysis of MLOps Benchmark Frameworks for Object Detection</t>
  </si>
  <si>
    <t>Blogboard multi agent research system</t>
  </si>
  <si>
    <t>Not decided yet</t>
  </si>
  <si>
    <t>Smart Waste Collection Prediction Using Machine Learning</t>
  </si>
  <si>
    <t>Comparative Study of Traditional Machine Learning Methods for Short-Horizon Traffic Speed Forecasting on 
METR-LA</t>
  </si>
  <si>
    <t>Sahayak AI  An AI Framework for
 predicting welfare Delievery Barriers</t>
  </si>
  <si>
    <t>UrbanTherm: AI prediction local heat risk and 
recommends smart, location-specific actions</t>
  </si>
  <si>
    <t>Multimodel AI Agent for Intelligent 
Cloud Operations</t>
  </si>
  <si>
    <t>PixSort-Image Upload &amp;
 Auto-Processing Service</t>
  </si>
  <si>
    <t>Department of Computer Science &amp; Engineering - Third Year Project Evaluation Tracker</t>
  </si>
  <si>
    <t>Project Guide: Mr. Abhishek Yadav</t>
  </si>
  <si>
    <t>Evaluator: Mr. Akhilesh Kumar Srivastava</t>
  </si>
  <si>
    <t>Hardik Bharadwaj</t>
  </si>
  <si>
    <t>Name of Evaluator:</t>
  </si>
  <si>
    <t>Signature of Evaluator:</t>
  </si>
  <si>
    <t>_________________________</t>
  </si>
  <si>
    <t>Date:</t>
  </si>
  <si>
    <t>Project Guide: Mr. Akhilesh Kumar Srivastava</t>
  </si>
  <si>
    <t>Evaluator: Ms. Ayushi Agarwal</t>
  </si>
  <si>
    <t>Project Guide: Ms. Ayushi Agarwal</t>
  </si>
  <si>
    <t>Evaluator: Ms. Babli Kumari</t>
  </si>
  <si>
    <t>Project Guide: Ms. Babli Kumari</t>
  </si>
  <si>
    <t>Evaluator: Mr. Deepak Kanojia</t>
  </si>
  <si>
    <t>Project Guide: Mr. Deepak Kanojia</t>
  </si>
  <si>
    <t>Evaluator: Dr. Shanu Sharma</t>
  </si>
  <si>
    <t>Project Guide: Mr. Devendra kumar misra</t>
  </si>
  <si>
    <t>Evaluator: Dr. Anil Kumar Dubey</t>
  </si>
  <si>
    <t>Project Guide: Dr. Anil Kumar Dubey</t>
  </si>
  <si>
    <t>Evaluator: Dr. Rohit Rastogi</t>
  </si>
  <si>
    <t>Project Guide: Dr. Rohit Rastogi</t>
  </si>
  <si>
    <t>Evaluator: Mr. Devendra Kumar Misra</t>
  </si>
  <si>
    <t>Project Guide: Dr. Shanu Sharma</t>
  </si>
  <si>
    <t>Evaluator: Mr. Kaushal Kumar</t>
  </si>
  <si>
    <t>Project Guide: Mr. Kaushal Kumar</t>
  </si>
  <si>
    <t>Evaluator: Mr. Suvyan Chatterjee</t>
  </si>
  <si>
    <t>Project Guide: Mr. Suvyan Chatterjee</t>
  </si>
  <si>
    <t>Evaluator: Ms. Harsiddhi Singh Dev</t>
  </si>
  <si>
    <t>Project Guide: Ms. Harsiddhi Singh Dev</t>
  </si>
  <si>
    <t>Evaluator: Ms. Madhvi Gaur</t>
  </si>
  <si>
    <t>Project Guide: Ms. Madhvi Gaur</t>
  </si>
  <si>
    <t>Evaluator: Ms. Malvika Gupta</t>
  </si>
  <si>
    <t>Project Guide: Ms. Malvika Gupta</t>
  </si>
  <si>
    <t>Evaluator: Dr. Mandeep Singh Katre</t>
  </si>
  <si>
    <t>Project Guide: Dr. Mandeep Singh Katre</t>
  </si>
  <si>
    <t>Evaluator: Mr. Abhishek Kumar Shukla</t>
  </si>
  <si>
    <t>Project Guide: Mr. Abhishek Kumar Shukla</t>
  </si>
  <si>
    <t>Evaluator: Mr. Mayank Mittal</t>
  </si>
  <si>
    <t>Project Guide: Mr. Mayank Mittal</t>
  </si>
  <si>
    <t>Evaluator: Mr.Alok patel</t>
  </si>
  <si>
    <t>Project Guide: Mr.Alok patel</t>
  </si>
  <si>
    <t>Evaluator: Ms. Akshita Sharma</t>
  </si>
  <si>
    <t>Project Guide: Ms. Akshita Sharma</t>
  </si>
  <si>
    <t>Evaluator: Ms. Bharati Shukla</t>
  </si>
  <si>
    <t>Project Guide: Ms. Bharati Shukla</t>
  </si>
  <si>
    <t>Evaluator: Ms. Shipra Guatam</t>
  </si>
  <si>
    <t>Project Guide: Ms. Shipra Guatam</t>
  </si>
  <si>
    <t>Evaluator: Ms. Tanushri</t>
  </si>
  <si>
    <t>Project Guide: Ms. Tanushri</t>
  </si>
  <si>
    <t>Evaluator: Ms. Nidhi Yadav</t>
  </si>
  <si>
    <t>Project Guide: Ms. Nidhi Yadav</t>
  </si>
  <si>
    <t>Evaluator: Mr. PRASHANT KUMAR SINGH</t>
  </si>
  <si>
    <t>Project Guide: Mr. PRASHANT KUMAR SINGH</t>
  </si>
  <si>
    <t>Evaluator: Mr. Rahul Kumar</t>
  </si>
  <si>
    <t>Project Guide: Mr. Rahul Kumar</t>
  </si>
  <si>
    <t>Evaluator: Mr. Ravi Sikka</t>
  </si>
  <si>
    <t>Project Guide: Mr. Ravi Sikka</t>
  </si>
  <si>
    <t>Evaluator: Mr. Ritin Behl</t>
  </si>
  <si>
    <t>Project Guide: Mr. Ritin Behl</t>
  </si>
  <si>
    <t>Evaluator: Ms. Sarita Yadav</t>
  </si>
  <si>
    <t>Project Guide: Ms. Sarita Yadav</t>
  </si>
  <si>
    <t>Evaluator: Ms. Shivani Trivedi</t>
  </si>
  <si>
    <t>Project Guide: Ms. Shivani Trivedi</t>
  </si>
  <si>
    <t>Evaluator: Ms. Shweta Singh</t>
  </si>
  <si>
    <t>Project Guide: Ms. Shweta Singh</t>
  </si>
  <si>
    <t>Evaluator: Mr. Sumit Agarwal</t>
  </si>
  <si>
    <t>Project Guide: Mr. Sumit Agarwal</t>
  </si>
  <si>
    <t>Evaluator: Mr. Vikas Maurya</t>
  </si>
  <si>
    <t>Project Guide: Mr. Vikas Maurya</t>
  </si>
  <si>
    <t>Evaluator: Mr. Abhishek Yadav</t>
  </si>
  <si>
    <t>Department of Computer Science &amp; Engineering - Third Year Project Presentation Attendance Sheet</t>
  </si>
  <si>
    <t>Evaluator:</t>
  </si>
  <si>
    <t>Project Id</t>
  </si>
  <si>
    <t>Roll No.</t>
  </si>
  <si>
    <t>Signature</t>
  </si>
  <si>
    <t>ABES Engineering College, Ghaziabad — Project Review Evaluation Record</t>
  </si>
  <si>
    <t>Student Name:</t>
  </si>
  <si>
    <t>Roll No.:</t>
  </si>
  <si>
    <t>Guide:</t>
  </si>
  <si>
    <t>Project Id:</t>
  </si>
  <si>
    <t>Project Title:</t>
  </si>
  <si>
    <t>PROJECT REVIEW EVALUATION 1  (Evaluation-1 — 30 Marks)</t>
  </si>
  <si>
    <t>Criterion</t>
  </si>
  <si>
    <t>Max Marks</t>
  </si>
  <si>
    <t>Obtained Marks</t>
  </si>
  <si>
    <t>Problem Identification, Relevance, Objectives &amp; Scope</t>
  </si>
  <si>
    <t>Literature Review, Existing Work &amp; Research Gap</t>
  </si>
  <si>
    <t>Proposed Methodology, Technical Approach &amp; Feasibility</t>
  </si>
  <si>
    <t>Societal, Environmental, Sustainability &amp; Ethical Considerations</t>
  </si>
  <si>
    <t>Work Plan, Team Contribution &amp; Initial Presentation</t>
  </si>
  <si>
    <t>TOTAL</t>
  </si>
  <si>
    <t>PROJECT REVIEW EVALUATION 2  (Evaluation-2 — 30 Marks)</t>
  </si>
  <si>
    <t>Project Implementation &amp; Application of Technical Knowledge</t>
  </si>
  <si>
    <t>Problem Solving, Troubleshooting &amp; Functional Development</t>
  </si>
  <si>
    <t>Individual Contribution, Teamwork &amp; Professional Practice</t>
  </si>
  <si>
    <t>Societal, Environmental, Sustainability &amp; Ethical Compliance</t>
  </si>
  <si>
    <t>Progress Reporting, Presentation &amp; Timeline Management</t>
  </si>
  <si>
    <t>PROJECT REVIEW EVALUATION 3  (Evaluation-3 — 40 Marks)</t>
  </si>
  <si>
    <t>Achievement of Objectives, Technical Quality &amp; Implementation</t>
  </si>
  <si>
    <t>Testing, Validation, Results &amp; Innovation</t>
  </si>
  <si>
    <t>Project Report, Documentation &amp; Research Output</t>
  </si>
  <si>
    <t>Societal, Environmental, Sustainability &amp; Ethical Impact</t>
  </si>
  <si>
    <t>Presentation, Viva &amp; Individual Contribution</t>
  </si>
  <si>
    <t>GRAND TOTAL MARKS</t>
  </si>
  <si>
    <t>Signature of Project Guide with Date</t>
  </si>
  <si>
    <t>Signature of Evaluator with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</si>
</sst>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charset val="1"/>
    </font>
    <font>
      <b/>
      <sz val="14"/>
      <name val="Arial"/>
      <charset val="1"/>
    </font>
    <font>
      <b/>
      <sz val="12"/>
      <color rgb="FFFFFFFF"/>
      <name val="Arial"/>
      <charset val="1"/>
    </font>
    <font>
      <i/>
      <sz val="10"/>
      <name val="Arial"/>
      <charset val="1"/>
    </font>
    <font>
      <b/>
      <i/>
      <sz val="11"/>
      <color rgb="FF1F4E78"/>
      <name val="Arial"/>
      <charset val="1"/>
    </font>
    <font>
      <b/>
      <sz val="11"/>
      <color rgb="FFFFFFFF"/>
      <name val="Arial"/>
      <charset val="1"/>
    </font>
    <font>
      <b/>
      <sz val="11"/>
      <color rgb="FFFFFFFF"/>
      <name val="Arial"/>
      <family val="2"/>
      <charset val="1"/>
    </font>
    <font>
      <sz val="11"/>
      <name val="Arial"/>
      <charset val="1"/>
    </font>
    <font>
      <b/>
      <sz val="11"/>
      <name val="Arial"/>
      <charset val="1"/>
    </font>
    <font>
      <b/>
      <sz val="14"/>
      <color rgb="FF1F4E78"/>
      <name val="Arial"/>
      <charset val="1"/>
    </font>
    <font>
      <i/>
      <sz val="10"/>
      <color rgb="FF595959"/>
      <name val="Arial"/>
      <charset val="1"/>
    </font>
    <font>
      <b/>
      <sz val="10"/>
      <color rgb="FFFFFFFF"/>
      <name val="Arial"/>
      <charset val="1"/>
    </font>
    <font>
      <sz val="10"/>
      <name val="Arial"/>
      <charset val="1"/>
    </font>
    <font>
      <b/>
      <sz val="10"/>
      <name val="Arial"/>
      <charset val="1"/>
    </font>
    <font>
      <b/>
      <sz val="14"/>
      <color theme="1"/>
      <name val="Calibri"/>
      <family val="2"/>
      <charset val="1"/>
    </font>
    <font>
      <b/>
      <sz val="11"/>
      <color rgb="FFFFFFFF"/>
      <name val="Calibri"/>
      <family val="2"/>
      <charset val="1"/>
    </font>
    <font>
      <b/>
      <sz val="14"/>
      <name val="Arial"/>
      <family val="2"/>
      <charset val="1"/>
    </font>
    <font>
      <b/>
      <sz val="11"/>
      <name val="Arial"/>
      <family val="2"/>
      <charset val="1"/>
    </font>
    <font>
      <sz val="11"/>
      <name val="Arial"/>
      <family val="2"/>
      <charset val="1"/>
    </font>
    <font>
      <sz val="10"/>
      <name val="Arial"/>
      <family val="2"/>
    </font>
    <font>
      <b/>
      <sz val="13"/>
      <color rgb="FF1F4E78"/>
      <name val="Arial"/>
      <charset val="1"/>
    </font>
  </fonts>
  <fills count="17">
    <fill>
      <patternFill patternType="none"/>
    </fill>
    <fill>
      <patternFill patternType="gray125"/>
    </fill>
    <fill>
      <patternFill patternType="solid">
        <fgColor rgb="FFD9EAF7"/>
        <bgColor rgb="FFDDEBF7"/>
      </patternFill>
    </fill>
    <fill>
      <patternFill patternType="solid">
        <fgColor rgb="FF2E75B6"/>
        <bgColor rgb="FF4472C4"/>
      </patternFill>
    </fill>
    <fill>
      <patternFill patternType="solid">
        <fgColor rgb="FFC55A11"/>
        <bgColor rgb="FF993300"/>
      </patternFill>
    </fill>
    <fill>
      <patternFill patternType="solid">
        <fgColor rgb="FF7030A0"/>
        <bgColor rgb="FF993366"/>
      </patternFill>
    </fill>
    <fill>
      <patternFill patternType="solid">
        <fgColor rgb="FF548235"/>
        <bgColor rgb="FF339966"/>
      </patternFill>
    </fill>
    <fill>
      <patternFill patternType="solid">
        <fgColor rgb="FFDDEBF7"/>
        <bgColor rgb="FFD9EAF7"/>
      </patternFill>
    </fill>
    <fill>
      <patternFill patternType="solid">
        <fgColor rgb="FF1F4E78"/>
        <bgColor rgb="FF003366"/>
      </patternFill>
    </fill>
    <fill>
      <patternFill patternType="solid">
        <fgColor rgb="FFFFF2CC"/>
        <bgColor rgb="FFFCE4D6"/>
      </patternFill>
    </fill>
    <fill>
      <patternFill patternType="solid">
        <fgColor rgb="FFE2EFDA"/>
        <bgColor rgb="FFEDEDED"/>
      </patternFill>
    </fill>
    <fill>
      <patternFill patternType="solid">
        <fgColor rgb="FFFCE4D6"/>
        <bgColor rgb="FFFFF2CC"/>
      </patternFill>
    </fill>
    <fill>
      <patternFill patternType="solid">
        <fgColor rgb="FFEDEDED"/>
        <bgColor rgb="FFE2EFDA"/>
      </patternFill>
    </fill>
    <fill>
      <patternFill patternType="solid">
        <fgColor rgb="FF4472C4"/>
        <bgColor rgb="FF2E75B6"/>
      </patternFill>
    </fill>
    <fill>
      <patternFill patternType="solid">
        <fgColor rgb="FF808080"/>
        <bgColor rgb="FF7F7F7F"/>
      </patternFill>
    </fill>
    <fill>
      <patternFill patternType="solid">
        <fgColor rgb="FFF2F7FB"/>
        <bgColor rgb="FFEDEDED"/>
      </patternFill>
    </fill>
    <fill>
      <patternFill patternType="solid">
        <fgColor rgb="FFE5DFEC"/>
        <bgColor rgb="FFDDEBF7"/>
      </patternFill>
    </fill>
  </fills>
  <borders count="6">
    <border>
      <left/>
      <right/>
      <top/>
      <bottom/>
      <diagonal/>
    </border>
    <border>
      <left style="thin">
        <color rgb="FFB7B7B7"/>
      </left>
      <right style="thin">
        <color rgb="FFB7B7B7"/>
      </right>
      <top style="thin">
        <color rgb="FFB7B7B7"/>
      </top>
      <bottom style="thin">
        <color rgb="FFB7B7B7"/>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111">
    <xf numFmtId="0" fontId="0" fillId="0" borderId="0" xfId="0"/>
    <xf numFmtId="0" fontId="7" fillId="9" borderId="2" xfId="0" applyFont="1" applyFill="1" applyBorder="1" applyAlignment="1">
      <alignment horizontal="center" vertical="center"/>
    </xf>
    <xf numFmtId="0" fontId="7" fillId="0" borderId="2" xfId="0" applyFont="1" applyBorder="1" applyAlignment="1">
      <alignment horizontal="center" vertical="center"/>
    </xf>
    <xf numFmtId="0" fontId="4" fillId="7" borderId="1" xfId="0" applyFont="1" applyFill="1" applyBorder="1" applyAlignment="1">
      <alignment horizontal="center" vertical="center" wrapText="1"/>
    </xf>
    <xf numFmtId="1" fontId="0" fillId="0" borderId="0" xfId="0" applyNumberFormat="1"/>
    <xf numFmtId="0" fontId="2" fillId="6" borderId="0" xfId="0" applyFont="1" applyFill="1" applyAlignment="1">
      <alignment horizontal="center" vertical="center"/>
    </xf>
    <xf numFmtId="0" fontId="5" fillId="8" borderId="2" xfId="0" applyFont="1" applyFill="1" applyBorder="1" applyAlignment="1">
      <alignment horizontal="center" vertical="center" wrapText="1"/>
    </xf>
    <xf numFmtId="1" fontId="5" fillId="8" borderId="2" xfId="0" applyNumberFormat="1" applyFont="1" applyFill="1" applyBorder="1" applyAlignment="1">
      <alignment horizontal="center" vertical="center" wrapText="1"/>
    </xf>
    <xf numFmtId="0" fontId="6" fillId="8" borderId="2" xfId="0" applyFont="1" applyFill="1" applyBorder="1" applyAlignment="1">
      <alignment horizontal="center" vertical="center" wrapText="1"/>
    </xf>
    <xf numFmtId="0" fontId="5" fillId="8" borderId="1" xfId="0" applyFont="1" applyFill="1" applyBorder="1" applyAlignment="1">
      <alignment horizontal="center" vertical="center" wrapText="1"/>
    </xf>
    <xf numFmtId="1" fontId="7" fillId="0" borderId="2" xfId="0" applyNumberFormat="1" applyFont="1" applyBorder="1" applyAlignment="1">
      <alignment horizontal="center" vertical="center"/>
    </xf>
    <xf numFmtId="0" fontId="7" fillId="0" borderId="2" xfId="0" applyFont="1" applyBorder="1" applyAlignment="1">
      <alignment horizontal="left" vertical="center"/>
    </xf>
    <xf numFmtId="0" fontId="7" fillId="10" borderId="2" xfId="0" applyFont="1" applyFill="1" applyBorder="1" applyAlignment="1">
      <alignment horizontal="center" vertical="center"/>
    </xf>
    <xf numFmtId="0" fontId="7" fillId="9" borderId="2" xfId="0" applyFont="1" applyFill="1" applyBorder="1" applyAlignment="1">
      <alignment horizontal="center"/>
    </xf>
    <xf numFmtId="0" fontId="8" fillId="11" borderId="2" xfId="0" applyFont="1" applyFill="1" applyBorder="1" applyAlignment="1">
      <alignment horizontal="center" vertical="center"/>
    </xf>
    <xf numFmtId="0" fontId="7" fillId="12" borderId="2" xfId="0" applyFont="1" applyFill="1" applyBorder="1" applyAlignment="1">
      <alignment horizontal="center" vertical="center"/>
    </xf>
    <xf numFmtId="0" fontId="7" fillId="0" borderId="1" xfId="0" applyFont="1" applyBorder="1" applyAlignment="1">
      <alignment horizontal="center"/>
    </xf>
    <xf numFmtId="0" fontId="8" fillId="0" borderId="1" xfId="0" applyFont="1" applyBorder="1" applyAlignment="1">
      <alignment horizontal="center"/>
    </xf>
    <xf numFmtId="0" fontId="7" fillId="9" borderId="2" xfId="0" applyFont="1" applyFill="1" applyBorder="1" applyAlignment="1">
      <alignment horizontal="left" vertical="center" wrapText="1"/>
    </xf>
    <xf numFmtId="0" fontId="7" fillId="0" borderId="2" xfId="0" applyFont="1" applyBorder="1" applyAlignment="1">
      <alignment horizontal="left" vertical="center" wrapText="1"/>
    </xf>
    <xf numFmtId="0" fontId="0" fillId="0" borderId="1" xfId="0" applyBorder="1"/>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left" vertical="center" wrapText="1"/>
    </xf>
    <xf numFmtId="0" fontId="7" fillId="11" borderId="1" xfId="0" applyFont="1" applyFill="1" applyBorder="1" applyAlignment="1">
      <alignment horizontal="center" vertical="center"/>
    </xf>
    <xf numFmtId="0" fontId="7" fillId="11" borderId="1" xfId="0" applyFont="1" applyFill="1" applyBorder="1" applyAlignment="1">
      <alignment horizontal="left" vertical="center" wrapText="1"/>
    </xf>
    <xf numFmtId="0" fontId="8" fillId="7" borderId="1" xfId="0" applyFont="1" applyFill="1" applyBorder="1"/>
    <xf numFmtId="0" fontId="8" fillId="7" borderId="1" xfId="0" applyFont="1" applyFill="1" applyBorder="1" applyAlignment="1">
      <alignment horizontal="center" vertical="center"/>
    </xf>
    <xf numFmtId="0" fontId="11" fillId="8" borderId="2" xfId="0" applyFont="1" applyFill="1" applyBorder="1" applyAlignment="1">
      <alignment horizontal="center" vertical="center" wrapText="1"/>
    </xf>
    <xf numFmtId="0" fontId="11" fillId="8" borderId="3" xfId="0" applyFont="1" applyFill="1" applyBorder="1" applyAlignment="1">
      <alignment horizontal="center" vertical="center" wrapText="1"/>
    </xf>
    <xf numFmtId="0" fontId="11" fillId="14" borderId="0" xfId="0" applyFont="1" applyFill="1" applyAlignment="1">
      <alignment horizontal="center" vertical="center" wrapText="1"/>
    </xf>
    <xf numFmtId="0" fontId="12" fillId="15" borderId="2" xfId="0" applyFont="1" applyFill="1" applyBorder="1" applyAlignment="1">
      <alignment horizontal="center" vertical="center"/>
    </xf>
    <xf numFmtId="0" fontId="12" fillId="15" borderId="2" xfId="0" applyFont="1" applyFill="1" applyBorder="1" applyAlignment="1">
      <alignment horizontal="left" vertical="center" wrapText="1"/>
    </xf>
    <xf numFmtId="0" fontId="12" fillId="15" borderId="2" xfId="0" applyFont="1" applyFill="1" applyBorder="1" applyAlignment="1">
      <alignment horizontal="left" vertical="center"/>
    </xf>
    <xf numFmtId="0" fontId="13" fillId="9" borderId="2" xfId="0" applyFont="1" applyFill="1" applyBorder="1" applyAlignment="1">
      <alignment horizontal="center" vertical="center"/>
    </xf>
    <xf numFmtId="0" fontId="13" fillId="9" borderId="4" xfId="0" applyFont="1" applyFill="1" applyBorder="1" applyAlignment="1">
      <alignment horizontal="center" vertical="center"/>
    </xf>
    <xf numFmtId="0" fontId="0" fillId="0" borderId="2" xfId="0" applyBorder="1" applyAlignment="1">
      <alignment horizontal="center"/>
    </xf>
    <xf numFmtId="0" fontId="12" fillId="0" borderId="2" xfId="0" applyFont="1" applyBorder="1" applyAlignment="1">
      <alignment horizontal="center" vertical="center"/>
    </xf>
    <xf numFmtId="0" fontId="12" fillId="0" borderId="2" xfId="0" applyFont="1" applyBorder="1" applyAlignment="1">
      <alignment horizontal="left" vertical="center" wrapText="1"/>
    </xf>
    <xf numFmtId="0" fontId="12" fillId="0" borderId="2" xfId="0" applyFont="1" applyBorder="1" applyAlignment="1">
      <alignment horizontal="left" vertical="center"/>
    </xf>
    <xf numFmtId="0" fontId="15" fillId="8" borderId="0" xfId="0" applyFont="1" applyFill="1" applyAlignment="1">
      <alignment horizontal="center" vertical="center"/>
    </xf>
    <xf numFmtId="0" fontId="15" fillId="8" borderId="0" xfId="0" applyFont="1" applyFill="1" applyAlignment="1">
      <alignment horizontal="center" vertical="center" wrapText="1"/>
    </xf>
    <xf numFmtId="0" fontId="0" fillId="0" borderId="2" xfId="0" applyBorder="1" applyAlignment="1">
      <alignment vertical="center"/>
    </xf>
    <xf numFmtId="1" fontId="0" fillId="0" borderId="2" xfId="0" applyNumberFormat="1" applyBorder="1" applyAlignment="1">
      <alignment horizontal="center" vertical="center"/>
    </xf>
    <xf numFmtId="0" fontId="0" fillId="0" borderId="2" xfId="0" applyBorder="1"/>
    <xf numFmtId="0" fontId="0" fillId="0" borderId="2" xfId="0" applyBorder="1" applyAlignment="1">
      <alignment vertical="center" wrapText="1"/>
    </xf>
    <xf numFmtId="0" fontId="8" fillId="7" borderId="0" xfId="0" applyFont="1" applyFill="1" applyAlignment="1">
      <alignment horizontal="left" vertical="center" wrapText="1"/>
    </xf>
    <xf numFmtId="0" fontId="4" fillId="7" borderId="0" xfId="0" applyFont="1" applyFill="1" applyAlignment="1">
      <alignment horizontal="center" vertical="center" wrapText="1"/>
    </xf>
    <xf numFmtId="0" fontId="5" fillId="6" borderId="0" xfId="0" applyFont="1" applyFill="1" applyAlignment="1">
      <alignment horizontal="center" vertical="center" wrapText="1"/>
    </xf>
    <xf numFmtId="0" fontId="18" fillId="0" borderId="2" xfId="0" applyFont="1" applyBorder="1" applyAlignment="1">
      <alignment horizontal="center" vertical="center"/>
    </xf>
    <xf numFmtId="0" fontId="18" fillId="0" borderId="2" xfId="0" applyFont="1" applyBorder="1" applyAlignment="1">
      <alignment horizontal="left" vertical="center" wrapText="1"/>
    </xf>
    <xf numFmtId="1" fontId="18" fillId="0" borderId="2" xfId="0" applyNumberFormat="1" applyFont="1" applyBorder="1" applyAlignment="1">
      <alignment horizontal="center" vertical="center"/>
    </xf>
    <xf numFmtId="0" fontId="18" fillId="0" borderId="2" xfId="0" applyFont="1" applyBorder="1" applyAlignment="1">
      <alignment horizontal="left" vertical="center"/>
    </xf>
    <xf numFmtId="0" fontId="18" fillId="11" borderId="2" xfId="0" applyFont="1" applyFill="1" applyBorder="1" applyAlignment="1">
      <alignment horizontal="left" vertical="center" wrapText="1"/>
    </xf>
    <xf numFmtId="0" fontId="17" fillId="0" borderId="0" xfId="0" applyFont="1" applyAlignment="1">
      <alignment horizontal="left" vertical="center"/>
    </xf>
    <xf numFmtId="0" fontId="18" fillId="0" borderId="0" xfId="0" applyFont="1" applyAlignment="1">
      <alignment horizontal="left" vertical="center"/>
    </xf>
    <xf numFmtId="0" fontId="8" fillId="0" borderId="0" xfId="0" applyFont="1"/>
    <xf numFmtId="0" fontId="5" fillId="8" borderId="5" xfId="0" applyFont="1" applyFill="1" applyBorder="1" applyAlignment="1">
      <alignment horizontal="center" vertical="center" wrapText="1"/>
    </xf>
    <xf numFmtId="0" fontId="7" fillId="0" borderId="5" xfId="0" applyFont="1" applyBorder="1" applyAlignment="1">
      <alignment horizontal="center" vertical="center"/>
    </xf>
    <xf numFmtId="1" fontId="7" fillId="0" borderId="5" xfId="0" applyNumberFormat="1" applyFont="1" applyBorder="1" applyAlignment="1">
      <alignment horizontal="center" vertical="center"/>
    </xf>
    <xf numFmtId="0" fontId="7" fillId="0" borderId="5" xfId="0" applyFont="1" applyBorder="1" applyAlignment="1">
      <alignment horizontal="left" vertical="center" wrapText="1"/>
    </xf>
    <xf numFmtId="0" fontId="0" fillId="0" borderId="5" xfId="0" applyBorder="1"/>
    <xf numFmtId="0" fontId="18" fillId="0" borderId="5" xfId="0" applyFont="1" applyBorder="1" applyAlignment="1">
      <alignment horizontal="center" vertical="center"/>
    </xf>
    <xf numFmtId="1" fontId="7" fillId="0" borderId="5" xfId="0" applyNumberFormat="1" applyFont="1" applyBorder="1" applyAlignment="1">
      <alignment horizontal="left" vertical="center" wrapText="1"/>
    </xf>
    <xf numFmtId="0" fontId="8" fillId="0" borderId="1" xfId="0" applyFont="1" applyBorder="1"/>
    <xf numFmtId="0" fontId="5" fillId="8" borderId="1" xfId="0" applyFont="1" applyFill="1" applyBorder="1" applyAlignment="1">
      <alignment horizontal="center" vertical="center"/>
    </xf>
    <xf numFmtId="0" fontId="8" fillId="11" borderId="1" xfId="0" applyFont="1" applyFill="1" applyBorder="1"/>
    <xf numFmtId="0" fontId="8" fillId="11" borderId="1" xfId="0" applyFont="1" applyFill="1" applyBorder="1" applyAlignment="1">
      <alignment horizontal="center" vertical="center"/>
    </xf>
    <xf numFmtId="0" fontId="8" fillId="16" borderId="1" xfId="0" applyFont="1" applyFill="1" applyBorder="1"/>
    <xf numFmtId="0" fontId="8" fillId="16" borderId="1" xfId="0" applyFont="1" applyFill="1" applyBorder="1" applyAlignment="1">
      <alignment horizontal="center" vertical="center"/>
    </xf>
    <xf numFmtId="0" fontId="2" fillId="6" borderId="1" xfId="0" applyFont="1" applyFill="1" applyBorder="1"/>
    <xf numFmtId="0" fontId="2" fillId="6" borderId="1" xfId="0" applyFont="1" applyFill="1" applyBorder="1" applyAlignment="1">
      <alignment horizontal="center" vertical="center"/>
    </xf>
    <xf numFmtId="0" fontId="5" fillId="5" borderId="0" xfId="0" applyFont="1" applyFill="1" applyAlignment="1">
      <alignment horizontal="center" vertical="center" wrapText="1"/>
    </xf>
    <xf numFmtId="0" fontId="18" fillId="0" borderId="2" xfId="0" applyFont="1" applyBorder="1" applyAlignment="1">
      <alignment horizontal="center" vertical="center"/>
    </xf>
    <xf numFmtId="0" fontId="18" fillId="0" borderId="2" xfId="0" applyFont="1" applyBorder="1" applyAlignment="1">
      <alignment horizontal="left" vertical="center" wrapText="1"/>
    </xf>
    <xf numFmtId="0" fontId="18" fillId="11" borderId="2" xfId="0" applyFont="1" applyFill="1" applyBorder="1" applyAlignment="1">
      <alignment horizontal="left" vertical="center" wrapText="1"/>
    </xf>
    <xf numFmtId="0" fontId="16" fillId="2" borderId="0" xfId="0" applyFont="1" applyFill="1" applyAlignment="1">
      <alignment horizontal="center" vertical="center"/>
    </xf>
    <xf numFmtId="0" fontId="2" fillId="3" borderId="0" xfId="0" applyFont="1" applyFill="1" applyAlignment="1">
      <alignment horizontal="center" vertical="center"/>
    </xf>
    <xf numFmtId="0" fontId="17" fillId="7" borderId="0" xfId="0" applyFont="1" applyFill="1" applyAlignment="1">
      <alignment horizontal="left" vertical="center"/>
    </xf>
    <xf numFmtId="0" fontId="4" fillId="7" borderId="0" xfId="0" applyFont="1" applyFill="1" applyAlignment="1">
      <alignment horizontal="center" vertical="center" wrapText="1"/>
    </xf>
    <xf numFmtId="0" fontId="5" fillId="4" borderId="0" xfId="0" applyFont="1" applyFill="1" applyAlignment="1">
      <alignment horizontal="center" vertical="center" wrapText="1"/>
    </xf>
    <xf numFmtId="0" fontId="7" fillId="0" borderId="2" xfId="0" applyFont="1" applyBorder="1" applyAlignment="1">
      <alignment horizontal="center" vertical="center"/>
    </xf>
    <xf numFmtId="0" fontId="7" fillId="9" borderId="2" xfId="0" applyFont="1" applyFill="1" applyBorder="1" applyAlignment="1">
      <alignment horizontal="center" vertical="center" wrapText="1"/>
    </xf>
    <xf numFmtId="0" fontId="7" fillId="9" borderId="2" xfId="0" applyFont="1" applyFill="1" applyBorder="1" applyAlignment="1">
      <alignment horizontal="center" vertical="center"/>
    </xf>
    <xf numFmtId="0" fontId="1" fillId="2"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3" fillId="0" borderId="0" xfId="0" applyFont="1" applyAlignment="1">
      <alignment horizontal="left" vertical="center"/>
    </xf>
    <xf numFmtId="0" fontId="4" fillId="7" borderId="1" xfId="0" applyFont="1" applyFill="1" applyBorder="1" applyAlignment="1">
      <alignment horizontal="center" vertical="center" wrapText="1"/>
    </xf>
    <xf numFmtId="0" fontId="5" fillId="13" borderId="1" xfId="0" applyFont="1" applyFill="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left" vertical="center"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12" fillId="15" borderId="2" xfId="0" applyFont="1" applyFill="1" applyBorder="1" applyAlignment="1">
      <alignment horizontal="center" vertical="center"/>
    </xf>
    <xf numFmtId="0" fontId="12" fillId="0" borderId="2" xfId="0" applyFont="1" applyBorder="1" applyAlignment="1">
      <alignment horizontal="center" vertical="center"/>
    </xf>
    <xf numFmtId="0" fontId="1" fillId="0" borderId="0" xfId="0" applyFont="1" applyAlignment="1">
      <alignment horizontal="center" vertical="center"/>
    </xf>
    <xf numFmtId="0" fontId="8" fillId="0" borderId="0" xfId="0" applyFont="1" applyAlignment="1">
      <alignment horizontal="center" vertical="center"/>
    </xf>
    <xf numFmtId="0" fontId="0" fillId="0" borderId="2" xfId="0" applyBorder="1" applyAlignment="1">
      <alignment vertical="center"/>
    </xf>
    <xf numFmtId="0" fontId="0" fillId="0" borderId="2" xfId="0" applyBorder="1" applyAlignment="1">
      <alignment vertical="center" wrapText="1"/>
    </xf>
    <xf numFmtId="0" fontId="0" fillId="0" borderId="2" xfId="0" applyBorder="1" applyAlignment="1">
      <alignment horizontal="center" vertical="center"/>
    </xf>
    <xf numFmtId="0" fontId="14" fillId="2" borderId="0" xfId="0" applyFont="1" applyFill="1" applyAlignment="1">
      <alignment horizontal="center" vertical="center"/>
    </xf>
    <xf numFmtId="0" fontId="7" fillId="0" borderId="0" xfId="0" applyFont="1"/>
    <xf numFmtId="0" fontId="20" fillId="0" borderId="0" xfId="0" applyFont="1" applyAlignment="1">
      <alignment horizontal="center" vertical="center"/>
    </xf>
    <xf numFmtId="0" fontId="8" fillId="0" borderId="0" xfId="0" applyFont="1"/>
    <xf numFmtId="0" fontId="7" fillId="0" borderId="5" xfId="0" applyFont="1" applyBorder="1" applyAlignment="1">
      <alignment horizontal="center" vertical="center"/>
    </xf>
    <xf numFmtId="0" fontId="7" fillId="0" borderId="5" xfId="0" applyFont="1" applyBorder="1" applyAlignment="1">
      <alignment horizontal="center" vertical="center" wrapText="1"/>
    </xf>
    <xf numFmtId="0" fontId="7" fillId="0" borderId="1" xfId="0" applyFont="1" applyBorder="1" applyAlignment="1">
      <alignment horizontal="left" vertical="center" wrapText="1"/>
    </xf>
    <xf numFmtId="1" fontId="7" fillId="0" borderId="1"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7B7B7"/>
      <rgbColor rgb="FF808080"/>
      <rgbColor rgb="FF9999FF"/>
      <rgbColor rgb="FF7030A0"/>
      <rgbColor rgb="FFFFF2CC"/>
      <rgbColor rgb="FFD9EAF7"/>
      <rgbColor rgb="FF660066"/>
      <rgbColor rgb="FFFF8080"/>
      <rgbColor rgb="FF2E75B6"/>
      <rgbColor rgb="FFE5DFEC"/>
      <rgbColor rgb="FF000080"/>
      <rgbColor rgb="FFFF00FF"/>
      <rgbColor rgb="FFFFFF00"/>
      <rgbColor rgb="FF00FFFF"/>
      <rgbColor rgb="FF800080"/>
      <rgbColor rgb="FF800000"/>
      <rgbColor rgb="FF008080"/>
      <rgbColor rgb="FF0000FF"/>
      <rgbColor rgb="FF00CCFF"/>
      <rgbColor rgb="FFDDEBF7"/>
      <rgbColor rgb="FFE2EFDA"/>
      <rgbColor rgb="FFEDEDED"/>
      <rgbColor rgb="FFF2F7FB"/>
      <rgbColor rgb="FFFF99CC"/>
      <rgbColor rgb="FFCC99FF"/>
      <rgbColor rgb="FFFCE4D6"/>
      <rgbColor rgb="FF4472C4"/>
      <rgbColor rgb="FF33CCCC"/>
      <rgbColor rgb="FF99CC00"/>
      <rgbColor rgb="FFFFCC00"/>
      <rgbColor rgb="FFFF9900"/>
      <rgbColor rgb="FFC55A11"/>
      <rgbColor rgb="FF595959"/>
      <rgbColor rgb="FF7F7F7F"/>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worksheet" Target="worksheets/sheet299.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324" Type="http://schemas.openxmlformats.org/officeDocument/2006/relationships/worksheet" Target="worksheets/sheet324.xml"/><Relationship Id="rId366" Type="http://schemas.openxmlformats.org/officeDocument/2006/relationships/worksheet" Target="worksheets/sheet366.xml"/><Relationship Id="rId170" Type="http://schemas.openxmlformats.org/officeDocument/2006/relationships/worksheet" Target="worksheets/sheet170.xml"/><Relationship Id="rId226" Type="http://schemas.openxmlformats.org/officeDocument/2006/relationships/worksheet" Target="worksheets/sheet226.xml"/><Relationship Id="rId433" Type="http://schemas.openxmlformats.org/officeDocument/2006/relationships/worksheet" Target="worksheets/sheet433.xml"/><Relationship Id="rId268" Type="http://schemas.openxmlformats.org/officeDocument/2006/relationships/worksheet" Target="worksheets/sheet268.xml"/><Relationship Id="rId475" Type="http://schemas.openxmlformats.org/officeDocument/2006/relationships/worksheet" Target="worksheets/sheet475.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335" Type="http://schemas.openxmlformats.org/officeDocument/2006/relationships/worksheet" Target="worksheets/sheet335.xml"/><Relationship Id="rId377" Type="http://schemas.openxmlformats.org/officeDocument/2006/relationships/worksheet" Target="worksheets/sheet377.xml"/><Relationship Id="rId500" Type="http://schemas.openxmlformats.org/officeDocument/2006/relationships/worksheet" Target="worksheets/sheet500.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402" Type="http://schemas.openxmlformats.org/officeDocument/2006/relationships/worksheet" Target="worksheets/sheet402.xml"/><Relationship Id="rId279" Type="http://schemas.openxmlformats.org/officeDocument/2006/relationships/worksheet" Target="worksheets/sheet279.xml"/><Relationship Id="rId444" Type="http://schemas.openxmlformats.org/officeDocument/2006/relationships/worksheet" Target="worksheets/sheet444.xml"/><Relationship Id="rId486" Type="http://schemas.openxmlformats.org/officeDocument/2006/relationships/worksheet" Target="worksheets/sheet486.xml"/><Relationship Id="rId43" Type="http://schemas.openxmlformats.org/officeDocument/2006/relationships/worksheet" Target="worksheets/sheet43.xml"/><Relationship Id="rId139" Type="http://schemas.openxmlformats.org/officeDocument/2006/relationships/worksheet" Target="worksheets/sheet139.xml"/><Relationship Id="rId290" Type="http://schemas.openxmlformats.org/officeDocument/2006/relationships/worksheet" Target="worksheets/sheet290.xml"/><Relationship Id="rId304" Type="http://schemas.openxmlformats.org/officeDocument/2006/relationships/worksheet" Target="worksheets/sheet304.xml"/><Relationship Id="rId346" Type="http://schemas.openxmlformats.org/officeDocument/2006/relationships/worksheet" Target="worksheets/sheet346.xml"/><Relationship Id="rId388" Type="http://schemas.openxmlformats.org/officeDocument/2006/relationships/worksheet" Target="worksheets/sheet388.xml"/><Relationship Id="rId85" Type="http://schemas.openxmlformats.org/officeDocument/2006/relationships/worksheet" Target="worksheets/sheet85.xml"/><Relationship Id="rId150" Type="http://schemas.openxmlformats.org/officeDocument/2006/relationships/worksheet" Target="worksheets/sheet150.xml"/><Relationship Id="rId192" Type="http://schemas.openxmlformats.org/officeDocument/2006/relationships/worksheet" Target="worksheets/sheet192.xml"/><Relationship Id="rId206" Type="http://schemas.openxmlformats.org/officeDocument/2006/relationships/worksheet" Target="worksheets/sheet206.xml"/><Relationship Id="rId413" Type="http://schemas.openxmlformats.org/officeDocument/2006/relationships/worksheet" Target="worksheets/sheet413.xml"/><Relationship Id="rId248" Type="http://schemas.openxmlformats.org/officeDocument/2006/relationships/worksheet" Target="worksheets/sheet248.xml"/><Relationship Id="rId455" Type="http://schemas.openxmlformats.org/officeDocument/2006/relationships/worksheet" Target="worksheets/sheet455.xml"/><Relationship Id="rId497" Type="http://schemas.openxmlformats.org/officeDocument/2006/relationships/worksheet" Target="worksheets/sheet497.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worksheet" Target="worksheets/sheet315.xml"/><Relationship Id="rId357" Type="http://schemas.openxmlformats.org/officeDocument/2006/relationships/worksheet" Target="worksheets/sheet357.xml"/><Relationship Id="rId54" Type="http://schemas.openxmlformats.org/officeDocument/2006/relationships/worksheet" Target="worksheets/sheet54.xml"/><Relationship Id="rId96" Type="http://schemas.openxmlformats.org/officeDocument/2006/relationships/worksheet" Target="worksheets/sheet96.xml"/><Relationship Id="rId161" Type="http://schemas.openxmlformats.org/officeDocument/2006/relationships/worksheet" Target="worksheets/sheet161.xml"/><Relationship Id="rId217" Type="http://schemas.openxmlformats.org/officeDocument/2006/relationships/worksheet" Target="worksheets/sheet217.xml"/><Relationship Id="rId399" Type="http://schemas.openxmlformats.org/officeDocument/2006/relationships/worksheet" Target="worksheets/sheet399.xml"/><Relationship Id="rId259" Type="http://schemas.openxmlformats.org/officeDocument/2006/relationships/worksheet" Target="worksheets/sheet259.xml"/><Relationship Id="rId424" Type="http://schemas.openxmlformats.org/officeDocument/2006/relationships/worksheet" Target="worksheets/sheet424.xml"/><Relationship Id="rId466" Type="http://schemas.openxmlformats.org/officeDocument/2006/relationships/worksheet" Target="worksheets/sheet466.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326" Type="http://schemas.openxmlformats.org/officeDocument/2006/relationships/worksheet" Target="worksheets/sheet326.xml"/><Relationship Id="rId65" Type="http://schemas.openxmlformats.org/officeDocument/2006/relationships/worksheet" Target="worksheets/sheet65.xml"/><Relationship Id="rId130" Type="http://schemas.openxmlformats.org/officeDocument/2006/relationships/worksheet" Target="worksheets/sheet130.xml"/><Relationship Id="rId368" Type="http://schemas.openxmlformats.org/officeDocument/2006/relationships/worksheet" Target="worksheets/sheet368.xml"/><Relationship Id="rId172" Type="http://schemas.openxmlformats.org/officeDocument/2006/relationships/worksheet" Target="worksheets/sheet172.xml"/><Relationship Id="rId228" Type="http://schemas.openxmlformats.org/officeDocument/2006/relationships/worksheet" Target="worksheets/sheet228.xml"/><Relationship Id="rId435" Type="http://schemas.openxmlformats.org/officeDocument/2006/relationships/worksheet" Target="worksheets/sheet435.xml"/><Relationship Id="rId477" Type="http://schemas.openxmlformats.org/officeDocument/2006/relationships/worksheet" Target="worksheets/sheet477.xml"/><Relationship Id="rId281" Type="http://schemas.openxmlformats.org/officeDocument/2006/relationships/worksheet" Target="worksheets/sheet281.xml"/><Relationship Id="rId337" Type="http://schemas.openxmlformats.org/officeDocument/2006/relationships/worksheet" Target="worksheets/sheet337.xml"/><Relationship Id="rId502" Type="http://schemas.openxmlformats.org/officeDocument/2006/relationships/theme" Target="theme/theme1.xml"/><Relationship Id="rId34" Type="http://schemas.openxmlformats.org/officeDocument/2006/relationships/worksheet" Target="worksheets/sheet34.xml"/><Relationship Id="rId76" Type="http://schemas.openxmlformats.org/officeDocument/2006/relationships/worksheet" Target="worksheets/sheet76.xml"/><Relationship Id="rId141" Type="http://schemas.openxmlformats.org/officeDocument/2006/relationships/worksheet" Target="worksheets/sheet141.xml"/><Relationship Id="rId379" Type="http://schemas.openxmlformats.org/officeDocument/2006/relationships/worksheet" Target="worksheets/sheet379.xml"/><Relationship Id="rId7" Type="http://schemas.openxmlformats.org/officeDocument/2006/relationships/worksheet" Target="worksheets/sheet7.xml"/><Relationship Id="rId183" Type="http://schemas.openxmlformats.org/officeDocument/2006/relationships/worksheet" Target="worksheets/sheet183.xml"/><Relationship Id="rId239" Type="http://schemas.openxmlformats.org/officeDocument/2006/relationships/worksheet" Target="worksheets/sheet239.xml"/><Relationship Id="rId390" Type="http://schemas.openxmlformats.org/officeDocument/2006/relationships/worksheet" Target="worksheets/sheet390.xml"/><Relationship Id="rId404" Type="http://schemas.openxmlformats.org/officeDocument/2006/relationships/worksheet" Target="worksheets/sheet404.xml"/><Relationship Id="rId446" Type="http://schemas.openxmlformats.org/officeDocument/2006/relationships/worksheet" Target="worksheets/sheet446.xml"/><Relationship Id="rId250" Type="http://schemas.openxmlformats.org/officeDocument/2006/relationships/worksheet" Target="worksheets/sheet250.xml"/><Relationship Id="rId292" Type="http://schemas.openxmlformats.org/officeDocument/2006/relationships/worksheet" Target="worksheets/sheet292.xml"/><Relationship Id="rId306" Type="http://schemas.openxmlformats.org/officeDocument/2006/relationships/worksheet" Target="worksheets/sheet306.xml"/><Relationship Id="rId488" Type="http://schemas.openxmlformats.org/officeDocument/2006/relationships/worksheet" Target="worksheets/sheet488.xml"/><Relationship Id="rId45" Type="http://schemas.openxmlformats.org/officeDocument/2006/relationships/worksheet" Target="worksheets/sheet45.xml"/><Relationship Id="rId87" Type="http://schemas.openxmlformats.org/officeDocument/2006/relationships/worksheet" Target="worksheets/sheet87.xml"/><Relationship Id="rId110" Type="http://schemas.openxmlformats.org/officeDocument/2006/relationships/worksheet" Target="worksheets/sheet110.xml"/><Relationship Id="rId348" Type="http://schemas.openxmlformats.org/officeDocument/2006/relationships/worksheet" Target="worksheets/sheet348.xml"/><Relationship Id="rId152" Type="http://schemas.openxmlformats.org/officeDocument/2006/relationships/worksheet" Target="worksheets/sheet152.xml"/><Relationship Id="rId194" Type="http://schemas.openxmlformats.org/officeDocument/2006/relationships/worksheet" Target="worksheets/sheet194.xml"/><Relationship Id="rId208" Type="http://schemas.openxmlformats.org/officeDocument/2006/relationships/worksheet" Target="worksheets/sheet208.xml"/><Relationship Id="rId415" Type="http://schemas.openxmlformats.org/officeDocument/2006/relationships/worksheet" Target="worksheets/sheet415.xml"/><Relationship Id="rId457" Type="http://schemas.openxmlformats.org/officeDocument/2006/relationships/worksheet" Target="worksheets/sheet457.xml"/><Relationship Id="rId261" Type="http://schemas.openxmlformats.org/officeDocument/2006/relationships/worksheet" Target="worksheets/sheet261.xml"/><Relationship Id="rId499" Type="http://schemas.openxmlformats.org/officeDocument/2006/relationships/worksheet" Target="worksheets/sheet499.xml"/><Relationship Id="rId14" Type="http://schemas.openxmlformats.org/officeDocument/2006/relationships/worksheet" Target="worksheets/sheet14.xml"/><Relationship Id="rId56" Type="http://schemas.openxmlformats.org/officeDocument/2006/relationships/worksheet" Target="worksheets/sheet56.xml"/><Relationship Id="rId317" Type="http://schemas.openxmlformats.org/officeDocument/2006/relationships/worksheet" Target="worksheets/sheet317.xml"/><Relationship Id="rId359" Type="http://schemas.openxmlformats.org/officeDocument/2006/relationships/worksheet" Target="worksheets/sheet359.xml"/><Relationship Id="rId98" Type="http://schemas.openxmlformats.org/officeDocument/2006/relationships/worksheet" Target="worksheets/sheet98.xml"/><Relationship Id="rId121" Type="http://schemas.openxmlformats.org/officeDocument/2006/relationships/worksheet" Target="worksheets/sheet121.xml"/><Relationship Id="rId163" Type="http://schemas.openxmlformats.org/officeDocument/2006/relationships/worksheet" Target="worksheets/sheet163.xml"/><Relationship Id="rId219" Type="http://schemas.openxmlformats.org/officeDocument/2006/relationships/worksheet" Target="worksheets/sheet219.xml"/><Relationship Id="rId370" Type="http://schemas.openxmlformats.org/officeDocument/2006/relationships/worksheet" Target="worksheets/sheet370.xml"/><Relationship Id="rId426" Type="http://schemas.openxmlformats.org/officeDocument/2006/relationships/worksheet" Target="worksheets/sheet426.xml"/><Relationship Id="rId230" Type="http://schemas.openxmlformats.org/officeDocument/2006/relationships/worksheet" Target="worksheets/sheet230.xml"/><Relationship Id="rId468" Type="http://schemas.openxmlformats.org/officeDocument/2006/relationships/worksheet" Target="worksheets/sheet468.xml"/><Relationship Id="rId25" Type="http://schemas.openxmlformats.org/officeDocument/2006/relationships/worksheet" Target="worksheets/sheet25.xml"/><Relationship Id="rId67" Type="http://schemas.openxmlformats.org/officeDocument/2006/relationships/worksheet" Target="worksheets/sheet67.xml"/><Relationship Id="rId272" Type="http://schemas.openxmlformats.org/officeDocument/2006/relationships/worksheet" Target="worksheets/sheet272.xml"/><Relationship Id="rId328" Type="http://schemas.openxmlformats.org/officeDocument/2006/relationships/worksheet" Target="worksheets/sheet328.xml"/><Relationship Id="rId132" Type="http://schemas.openxmlformats.org/officeDocument/2006/relationships/worksheet" Target="worksheets/sheet132.xml"/><Relationship Id="rId174" Type="http://schemas.openxmlformats.org/officeDocument/2006/relationships/worksheet" Target="worksheets/sheet174.xml"/><Relationship Id="rId381" Type="http://schemas.openxmlformats.org/officeDocument/2006/relationships/worksheet" Target="worksheets/sheet381.xml"/><Relationship Id="rId241" Type="http://schemas.openxmlformats.org/officeDocument/2006/relationships/worksheet" Target="worksheets/sheet241.xml"/><Relationship Id="rId437" Type="http://schemas.openxmlformats.org/officeDocument/2006/relationships/worksheet" Target="worksheets/sheet437.xml"/><Relationship Id="rId479" Type="http://schemas.openxmlformats.org/officeDocument/2006/relationships/worksheet" Target="worksheets/sheet479.xml"/><Relationship Id="rId36" Type="http://schemas.openxmlformats.org/officeDocument/2006/relationships/worksheet" Target="worksheets/sheet36.xml"/><Relationship Id="rId283" Type="http://schemas.openxmlformats.org/officeDocument/2006/relationships/worksheet" Target="worksheets/sheet283.xml"/><Relationship Id="rId339" Type="http://schemas.openxmlformats.org/officeDocument/2006/relationships/worksheet" Target="worksheets/sheet339.xml"/><Relationship Id="rId490" Type="http://schemas.openxmlformats.org/officeDocument/2006/relationships/worksheet" Target="worksheets/sheet490.xml"/><Relationship Id="rId504" Type="http://schemas.openxmlformats.org/officeDocument/2006/relationships/sharedStrings" Target="sharedStrings.xml"/><Relationship Id="rId78" Type="http://schemas.openxmlformats.org/officeDocument/2006/relationships/worksheet" Target="worksheets/sheet78.xml"/><Relationship Id="rId101" Type="http://schemas.openxmlformats.org/officeDocument/2006/relationships/worksheet" Target="worksheets/sheet101.xml"/><Relationship Id="rId143" Type="http://schemas.openxmlformats.org/officeDocument/2006/relationships/worksheet" Target="worksheets/sheet143.xml"/><Relationship Id="rId185" Type="http://schemas.openxmlformats.org/officeDocument/2006/relationships/worksheet" Target="worksheets/sheet185.xml"/><Relationship Id="rId350" Type="http://schemas.openxmlformats.org/officeDocument/2006/relationships/worksheet" Target="worksheets/sheet350.xml"/><Relationship Id="rId406" Type="http://schemas.openxmlformats.org/officeDocument/2006/relationships/worksheet" Target="worksheets/sheet406.xml"/><Relationship Id="rId9" Type="http://schemas.openxmlformats.org/officeDocument/2006/relationships/worksheet" Target="worksheets/sheet9.xml"/><Relationship Id="rId210" Type="http://schemas.openxmlformats.org/officeDocument/2006/relationships/worksheet" Target="worksheets/sheet210.xml"/><Relationship Id="rId392" Type="http://schemas.openxmlformats.org/officeDocument/2006/relationships/worksheet" Target="worksheets/sheet392.xml"/><Relationship Id="rId448" Type="http://schemas.openxmlformats.org/officeDocument/2006/relationships/worksheet" Target="worksheets/sheet448.xml"/><Relationship Id="rId252" Type="http://schemas.openxmlformats.org/officeDocument/2006/relationships/worksheet" Target="worksheets/sheet252.xml"/><Relationship Id="rId294" Type="http://schemas.openxmlformats.org/officeDocument/2006/relationships/worksheet" Target="worksheets/sheet294.xml"/><Relationship Id="rId308" Type="http://schemas.openxmlformats.org/officeDocument/2006/relationships/worksheet" Target="worksheets/sheet308.xml"/><Relationship Id="rId47" Type="http://schemas.openxmlformats.org/officeDocument/2006/relationships/worksheet" Target="worksheets/sheet47.xml"/><Relationship Id="rId89" Type="http://schemas.openxmlformats.org/officeDocument/2006/relationships/worksheet" Target="worksheets/sheet89.xml"/><Relationship Id="rId112" Type="http://schemas.openxmlformats.org/officeDocument/2006/relationships/worksheet" Target="worksheets/sheet112.xml"/><Relationship Id="rId154" Type="http://schemas.openxmlformats.org/officeDocument/2006/relationships/worksheet" Target="worksheets/sheet154.xml"/><Relationship Id="rId361" Type="http://schemas.openxmlformats.org/officeDocument/2006/relationships/worksheet" Target="worksheets/sheet361.xml"/><Relationship Id="rId196" Type="http://schemas.openxmlformats.org/officeDocument/2006/relationships/worksheet" Target="worksheets/sheet196.xml"/><Relationship Id="rId417" Type="http://schemas.openxmlformats.org/officeDocument/2006/relationships/worksheet" Target="worksheets/sheet417.xml"/><Relationship Id="rId459" Type="http://schemas.openxmlformats.org/officeDocument/2006/relationships/worksheet" Target="worksheets/sheet459.xml"/><Relationship Id="rId16" Type="http://schemas.openxmlformats.org/officeDocument/2006/relationships/worksheet" Target="worksheets/sheet16.xml"/><Relationship Id="rId221" Type="http://schemas.openxmlformats.org/officeDocument/2006/relationships/worksheet" Target="worksheets/sheet221.xml"/><Relationship Id="rId263" Type="http://schemas.openxmlformats.org/officeDocument/2006/relationships/worksheet" Target="worksheets/sheet263.xml"/><Relationship Id="rId319" Type="http://schemas.openxmlformats.org/officeDocument/2006/relationships/worksheet" Target="worksheets/sheet319.xml"/><Relationship Id="rId470" Type="http://schemas.openxmlformats.org/officeDocument/2006/relationships/worksheet" Target="worksheets/sheet470.xml"/><Relationship Id="rId58" Type="http://schemas.openxmlformats.org/officeDocument/2006/relationships/worksheet" Target="worksheets/sheet58.xml"/><Relationship Id="rId123" Type="http://schemas.openxmlformats.org/officeDocument/2006/relationships/worksheet" Target="worksheets/sheet123.xml"/><Relationship Id="rId330" Type="http://schemas.openxmlformats.org/officeDocument/2006/relationships/worksheet" Target="worksheets/sheet330.xml"/><Relationship Id="rId165" Type="http://schemas.openxmlformats.org/officeDocument/2006/relationships/worksheet" Target="worksheets/sheet165.xml"/><Relationship Id="rId372" Type="http://schemas.openxmlformats.org/officeDocument/2006/relationships/worksheet" Target="worksheets/sheet372.xml"/><Relationship Id="rId428" Type="http://schemas.openxmlformats.org/officeDocument/2006/relationships/worksheet" Target="worksheets/sheet428.xml"/><Relationship Id="rId232" Type="http://schemas.openxmlformats.org/officeDocument/2006/relationships/worksheet" Target="worksheets/sheet232.xml"/><Relationship Id="rId274" Type="http://schemas.openxmlformats.org/officeDocument/2006/relationships/worksheet" Target="worksheets/sheet274.xml"/><Relationship Id="rId481" Type="http://schemas.openxmlformats.org/officeDocument/2006/relationships/worksheet" Target="worksheets/sheet481.xml"/><Relationship Id="rId27" Type="http://schemas.openxmlformats.org/officeDocument/2006/relationships/worksheet" Target="worksheets/sheet27.xml"/><Relationship Id="rId69" Type="http://schemas.openxmlformats.org/officeDocument/2006/relationships/worksheet" Target="worksheets/sheet69.xml"/><Relationship Id="rId134" Type="http://schemas.openxmlformats.org/officeDocument/2006/relationships/worksheet" Target="worksheets/sheet134.xml"/><Relationship Id="rId80" Type="http://schemas.openxmlformats.org/officeDocument/2006/relationships/worksheet" Target="worksheets/sheet80.xml"/><Relationship Id="rId176" Type="http://schemas.openxmlformats.org/officeDocument/2006/relationships/worksheet" Target="worksheets/sheet176.xml"/><Relationship Id="rId341" Type="http://schemas.openxmlformats.org/officeDocument/2006/relationships/worksheet" Target="worksheets/sheet341.xml"/><Relationship Id="rId383" Type="http://schemas.openxmlformats.org/officeDocument/2006/relationships/worksheet" Target="worksheets/sheet383.xml"/><Relationship Id="rId439" Type="http://schemas.openxmlformats.org/officeDocument/2006/relationships/worksheet" Target="worksheets/sheet439.xml"/><Relationship Id="rId201" Type="http://schemas.openxmlformats.org/officeDocument/2006/relationships/worksheet" Target="worksheets/sheet201.xml"/><Relationship Id="rId243" Type="http://schemas.openxmlformats.org/officeDocument/2006/relationships/worksheet" Target="worksheets/sheet243.xml"/><Relationship Id="rId285" Type="http://schemas.openxmlformats.org/officeDocument/2006/relationships/worksheet" Target="worksheets/sheet285.xml"/><Relationship Id="rId450" Type="http://schemas.openxmlformats.org/officeDocument/2006/relationships/worksheet" Target="worksheets/sheet450.xml"/><Relationship Id="rId38" Type="http://schemas.openxmlformats.org/officeDocument/2006/relationships/worksheet" Target="worksheets/sheet38.xml"/><Relationship Id="rId103" Type="http://schemas.openxmlformats.org/officeDocument/2006/relationships/worksheet" Target="worksheets/sheet103.xml"/><Relationship Id="rId310" Type="http://schemas.openxmlformats.org/officeDocument/2006/relationships/worksheet" Target="worksheets/sheet310.xml"/><Relationship Id="rId492" Type="http://schemas.openxmlformats.org/officeDocument/2006/relationships/worksheet" Target="worksheets/sheet492.xml"/><Relationship Id="rId91" Type="http://schemas.openxmlformats.org/officeDocument/2006/relationships/worksheet" Target="worksheets/sheet91.xml"/><Relationship Id="rId145" Type="http://schemas.openxmlformats.org/officeDocument/2006/relationships/worksheet" Target="worksheets/sheet145.xml"/><Relationship Id="rId187" Type="http://schemas.openxmlformats.org/officeDocument/2006/relationships/worksheet" Target="worksheets/sheet187.xml"/><Relationship Id="rId352" Type="http://schemas.openxmlformats.org/officeDocument/2006/relationships/worksheet" Target="worksheets/sheet352.xml"/><Relationship Id="rId394" Type="http://schemas.openxmlformats.org/officeDocument/2006/relationships/worksheet" Target="worksheets/sheet394.xml"/><Relationship Id="rId408" Type="http://schemas.openxmlformats.org/officeDocument/2006/relationships/worksheet" Target="worksheets/sheet408.xml"/><Relationship Id="rId212" Type="http://schemas.openxmlformats.org/officeDocument/2006/relationships/worksheet" Target="worksheets/sheet212.xml"/><Relationship Id="rId254" Type="http://schemas.openxmlformats.org/officeDocument/2006/relationships/worksheet" Target="worksheets/sheet254.xml"/><Relationship Id="rId49" Type="http://schemas.openxmlformats.org/officeDocument/2006/relationships/worksheet" Target="worksheets/sheet49.xml"/><Relationship Id="rId114" Type="http://schemas.openxmlformats.org/officeDocument/2006/relationships/worksheet" Target="worksheets/sheet114.xml"/><Relationship Id="rId296" Type="http://schemas.openxmlformats.org/officeDocument/2006/relationships/worksheet" Target="worksheets/sheet296.xml"/><Relationship Id="rId461" Type="http://schemas.openxmlformats.org/officeDocument/2006/relationships/worksheet" Target="worksheets/sheet461.xml"/><Relationship Id="rId60" Type="http://schemas.openxmlformats.org/officeDocument/2006/relationships/worksheet" Target="worksheets/sheet60.xml"/><Relationship Id="rId156" Type="http://schemas.openxmlformats.org/officeDocument/2006/relationships/worksheet" Target="worksheets/sheet156.xml"/><Relationship Id="rId198" Type="http://schemas.openxmlformats.org/officeDocument/2006/relationships/worksheet" Target="worksheets/sheet198.xml"/><Relationship Id="rId321" Type="http://schemas.openxmlformats.org/officeDocument/2006/relationships/worksheet" Target="worksheets/sheet321.xml"/><Relationship Id="rId363" Type="http://schemas.openxmlformats.org/officeDocument/2006/relationships/worksheet" Target="worksheets/sheet363.xml"/><Relationship Id="rId419" Type="http://schemas.openxmlformats.org/officeDocument/2006/relationships/worksheet" Target="worksheets/sheet419.xml"/><Relationship Id="rId223" Type="http://schemas.openxmlformats.org/officeDocument/2006/relationships/worksheet" Target="worksheets/sheet223.xml"/><Relationship Id="rId430" Type="http://schemas.openxmlformats.org/officeDocument/2006/relationships/worksheet" Target="worksheets/sheet430.xml"/><Relationship Id="rId18" Type="http://schemas.openxmlformats.org/officeDocument/2006/relationships/worksheet" Target="worksheets/sheet18.xml"/><Relationship Id="rId265" Type="http://schemas.openxmlformats.org/officeDocument/2006/relationships/worksheet" Target="worksheets/sheet265.xml"/><Relationship Id="rId472" Type="http://schemas.openxmlformats.org/officeDocument/2006/relationships/worksheet" Target="worksheets/sheet472.xml"/><Relationship Id="rId125" Type="http://schemas.openxmlformats.org/officeDocument/2006/relationships/worksheet" Target="worksheets/sheet125.xml"/><Relationship Id="rId167" Type="http://schemas.openxmlformats.org/officeDocument/2006/relationships/worksheet" Target="worksheets/sheet167.xml"/><Relationship Id="rId332" Type="http://schemas.openxmlformats.org/officeDocument/2006/relationships/worksheet" Target="worksheets/sheet332.xml"/><Relationship Id="rId374" Type="http://schemas.openxmlformats.org/officeDocument/2006/relationships/worksheet" Target="worksheets/sheet374.xml"/><Relationship Id="rId71" Type="http://schemas.openxmlformats.org/officeDocument/2006/relationships/worksheet" Target="worksheets/sheet71.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76" Type="http://schemas.openxmlformats.org/officeDocument/2006/relationships/worksheet" Target="worksheets/sheet276.xml"/><Relationship Id="rId441" Type="http://schemas.openxmlformats.org/officeDocument/2006/relationships/worksheet" Target="worksheets/sheet441.xml"/><Relationship Id="rId483" Type="http://schemas.openxmlformats.org/officeDocument/2006/relationships/worksheet" Target="worksheets/sheet483.xml"/><Relationship Id="rId40" Type="http://schemas.openxmlformats.org/officeDocument/2006/relationships/worksheet" Target="worksheets/sheet40.xml"/><Relationship Id="rId136" Type="http://schemas.openxmlformats.org/officeDocument/2006/relationships/worksheet" Target="worksheets/sheet136.xml"/><Relationship Id="rId178" Type="http://schemas.openxmlformats.org/officeDocument/2006/relationships/worksheet" Target="worksheets/sheet178.xml"/><Relationship Id="rId301" Type="http://schemas.openxmlformats.org/officeDocument/2006/relationships/worksheet" Target="worksheets/sheet301.xml"/><Relationship Id="rId343" Type="http://schemas.openxmlformats.org/officeDocument/2006/relationships/worksheet" Target="worksheets/sheet343.xml"/><Relationship Id="rId82" Type="http://schemas.openxmlformats.org/officeDocument/2006/relationships/worksheet" Target="worksheets/sheet82.xml"/><Relationship Id="rId203" Type="http://schemas.openxmlformats.org/officeDocument/2006/relationships/worksheet" Target="worksheets/sheet203.xml"/><Relationship Id="rId385" Type="http://schemas.openxmlformats.org/officeDocument/2006/relationships/worksheet" Target="worksheets/sheet385.xml"/><Relationship Id="rId245" Type="http://schemas.openxmlformats.org/officeDocument/2006/relationships/worksheet" Target="worksheets/sheet245.xml"/><Relationship Id="rId287" Type="http://schemas.openxmlformats.org/officeDocument/2006/relationships/worksheet" Target="worksheets/sheet287.xml"/><Relationship Id="rId410" Type="http://schemas.openxmlformats.org/officeDocument/2006/relationships/worksheet" Target="worksheets/sheet410.xml"/><Relationship Id="rId452" Type="http://schemas.openxmlformats.org/officeDocument/2006/relationships/worksheet" Target="worksheets/sheet452.xml"/><Relationship Id="rId494" Type="http://schemas.openxmlformats.org/officeDocument/2006/relationships/worksheet" Target="worksheets/sheet494.xml"/><Relationship Id="rId105" Type="http://schemas.openxmlformats.org/officeDocument/2006/relationships/worksheet" Target="worksheets/sheet105.xml"/><Relationship Id="rId147" Type="http://schemas.openxmlformats.org/officeDocument/2006/relationships/worksheet" Target="worksheets/sheet147.xml"/><Relationship Id="rId312" Type="http://schemas.openxmlformats.org/officeDocument/2006/relationships/worksheet" Target="worksheets/sheet312.xml"/><Relationship Id="rId354" Type="http://schemas.openxmlformats.org/officeDocument/2006/relationships/worksheet" Target="worksheets/sheet354.xml"/><Relationship Id="rId51" Type="http://schemas.openxmlformats.org/officeDocument/2006/relationships/worksheet" Target="worksheets/sheet51.xml"/><Relationship Id="rId93" Type="http://schemas.openxmlformats.org/officeDocument/2006/relationships/worksheet" Target="worksheets/sheet93.xml"/><Relationship Id="rId189" Type="http://schemas.openxmlformats.org/officeDocument/2006/relationships/worksheet" Target="worksheets/sheet189.xml"/><Relationship Id="rId396" Type="http://schemas.openxmlformats.org/officeDocument/2006/relationships/worksheet" Target="worksheets/sheet396.xml"/><Relationship Id="rId214" Type="http://schemas.openxmlformats.org/officeDocument/2006/relationships/worksheet" Target="worksheets/sheet214.xml"/><Relationship Id="rId256" Type="http://schemas.openxmlformats.org/officeDocument/2006/relationships/worksheet" Target="worksheets/sheet256.xml"/><Relationship Id="rId298" Type="http://schemas.openxmlformats.org/officeDocument/2006/relationships/worksheet" Target="worksheets/sheet298.xml"/><Relationship Id="rId421" Type="http://schemas.openxmlformats.org/officeDocument/2006/relationships/worksheet" Target="worksheets/sheet421.xml"/><Relationship Id="rId463" Type="http://schemas.openxmlformats.org/officeDocument/2006/relationships/worksheet" Target="worksheets/sheet463.xml"/><Relationship Id="rId116" Type="http://schemas.openxmlformats.org/officeDocument/2006/relationships/worksheet" Target="worksheets/sheet116.xml"/><Relationship Id="rId158" Type="http://schemas.openxmlformats.org/officeDocument/2006/relationships/worksheet" Target="worksheets/sheet158.xml"/><Relationship Id="rId323" Type="http://schemas.openxmlformats.org/officeDocument/2006/relationships/worksheet" Target="worksheets/sheet323.xml"/><Relationship Id="rId20" Type="http://schemas.openxmlformats.org/officeDocument/2006/relationships/worksheet" Target="worksheets/sheet20.xml"/><Relationship Id="rId62" Type="http://schemas.openxmlformats.org/officeDocument/2006/relationships/worksheet" Target="worksheets/sheet62.xml"/><Relationship Id="rId365" Type="http://schemas.openxmlformats.org/officeDocument/2006/relationships/worksheet" Target="worksheets/sheet365.xml"/><Relationship Id="rId225" Type="http://schemas.openxmlformats.org/officeDocument/2006/relationships/worksheet" Target="worksheets/sheet225.xml"/><Relationship Id="rId267" Type="http://schemas.openxmlformats.org/officeDocument/2006/relationships/worksheet" Target="worksheets/sheet267.xml"/><Relationship Id="rId432" Type="http://schemas.openxmlformats.org/officeDocument/2006/relationships/worksheet" Target="worksheets/sheet432.xml"/><Relationship Id="rId474" Type="http://schemas.openxmlformats.org/officeDocument/2006/relationships/worksheet" Target="worksheets/sheet474.xml"/><Relationship Id="rId127" Type="http://schemas.openxmlformats.org/officeDocument/2006/relationships/worksheet" Target="worksheets/sheet127.xml"/><Relationship Id="rId31" Type="http://schemas.openxmlformats.org/officeDocument/2006/relationships/worksheet" Target="worksheets/sheet31.xml"/><Relationship Id="rId73" Type="http://schemas.openxmlformats.org/officeDocument/2006/relationships/worksheet" Target="worksheets/sheet73.xml"/><Relationship Id="rId169" Type="http://schemas.openxmlformats.org/officeDocument/2006/relationships/worksheet" Target="worksheets/sheet169.xml"/><Relationship Id="rId334" Type="http://schemas.openxmlformats.org/officeDocument/2006/relationships/worksheet" Target="worksheets/sheet334.xml"/><Relationship Id="rId376" Type="http://schemas.openxmlformats.org/officeDocument/2006/relationships/worksheet" Target="worksheets/sheet376.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401" Type="http://schemas.openxmlformats.org/officeDocument/2006/relationships/worksheet" Target="worksheets/sheet401.xml"/><Relationship Id="rId422" Type="http://schemas.openxmlformats.org/officeDocument/2006/relationships/worksheet" Target="worksheets/sheet422.xml"/><Relationship Id="rId443" Type="http://schemas.openxmlformats.org/officeDocument/2006/relationships/worksheet" Target="worksheets/sheet443.xml"/><Relationship Id="rId464" Type="http://schemas.openxmlformats.org/officeDocument/2006/relationships/worksheet" Target="worksheets/sheet464.xml"/><Relationship Id="rId303" Type="http://schemas.openxmlformats.org/officeDocument/2006/relationships/worksheet" Target="worksheets/sheet303.xml"/><Relationship Id="rId485" Type="http://schemas.openxmlformats.org/officeDocument/2006/relationships/worksheet" Target="worksheets/sheet485.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345" Type="http://schemas.openxmlformats.org/officeDocument/2006/relationships/worksheet" Target="worksheets/sheet345.xml"/><Relationship Id="rId387" Type="http://schemas.openxmlformats.org/officeDocument/2006/relationships/worksheet" Target="worksheets/sheet387.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412" Type="http://schemas.openxmlformats.org/officeDocument/2006/relationships/worksheet" Target="worksheets/sheet412.xml"/><Relationship Id="rId107" Type="http://schemas.openxmlformats.org/officeDocument/2006/relationships/worksheet" Target="worksheets/sheet107.xml"/><Relationship Id="rId289" Type="http://schemas.openxmlformats.org/officeDocument/2006/relationships/worksheet" Target="worksheets/sheet289.xml"/><Relationship Id="rId454" Type="http://schemas.openxmlformats.org/officeDocument/2006/relationships/worksheet" Target="worksheets/sheet454.xml"/><Relationship Id="rId496" Type="http://schemas.openxmlformats.org/officeDocument/2006/relationships/worksheet" Target="worksheets/sheet496.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worksheet" Target="worksheets/sheet314.xml"/><Relationship Id="rId356" Type="http://schemas.openxmlformats.org/officeDocument/2006/relationships/worksheet" Target="worksheets/sheet356.xml"/><Relationship Id="rId398" Type="http://schemas.openxmlformats.org/officeDocument/2006/relationships/worksheet" Target="worksheets/sheet398.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423" Type="http://schemas.openxmlformats.org/officeDocument/2006/relationships/worksheet" Target="worksheets/sheet423.xml"/><Relationship Id="rId258" Type="http://schemas.openxmlformats.org/officeDocument/2006/relationships/worksheet" Target="worksheets/sheet258.xml"/><Relationship Id="rId465" Type="http://schemas.openxmlformats.org/officeDocument/2006/relationships/worksheet" Target="worksheets/sheet465.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325" Type="http://schemas.openxmlformats.org/officeDocument/2006/relationships/worksheet" Target="worksheets/sheet325.xml"/><Relationship Id="rId367" Type="http://schemas.openxmlformats.org/officeDocument/2006/relationships/worksheet" Target="worksheets/sheet367.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434" Type="http://schemas.openxmlformats.org/officeDocument/2006/relationships/worksheet" Target="worksheets/sheet434.xml"/><Relationship Id="rId476" Type="http://schemas.openxmlformats.org/officeDocument/2006/relationships/worksheet" Target="worksheets/sheet476.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336" Type="http://schemas.openxmlformats.org/officeDocument/2006/relationships/worksheet" Target="worksheets/sheet336.xml"/><Relationship Id="rId501" Type="http://schemas.openxmlformats.org/officeDocument/2006/relationships/worksheet" Target="worksheets/sheet501.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378" Type="http://schemas.openxmlformats.org/officeDocument/2006/relationships/worksheet" Target="worksheets/sheet378.xml"/><Relationship Id="rId403" Type="http://schemas.openxmlformats.org/officeDocument/2006/relationships/worksheet" Target="worksheets/sheet403.xml"/><Relationship Id="rId6" Type="http://schemas.openxmlformats.org/officeDocument/2006/relationships/worksheet" Target="worksheets/sheet6.xml"/><Relationship Id="rId238" Type="http://schemas.openxmlformats.org/officeDocument/2006/relationships/worksheet" Target="worksheets/sheet238.xml"/><Relationship Id="rId445" Type="http://schemas.openxmlformats.org/officeDocument/2006/relationships/worksheet" Target="worksheets/sheet445.xml"/><Relationship Id="rId487" Type="http://schemas.openxmlformats.org/officeDocument/2006/relationships/worksheet" Target="worksheets/sheet487.xml"/><Relationship Id="rId291" Type="http://schemas.openxmlformats.org/officeDocument/2006/relationships/worksheet" Target="worksheets/sheet291.xml"/><Relationship Id="rId305" Type="http://schemas.openxmlformats.org/officeDocument/2006/relationships/worksheet" Target="worksheets/sheet305.xml"/><Relationship Id="rId347" Type="http://schemas.openxmlformats.org/officeDocument/2006/relationships/worksheet" Target="worksheets/sheet347.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 Id="rId389" Type="http://schemas.openxmlformats.org/officeDocument/2006/relationships/worksheet" Target="worksheets/sheet389.xml"/><Relationship Id="rId193" Type="http://schemas.openxmlformats.org/officeDocument/2006/relationships/worksheet" Target="worksheets/sheet193.xml"/><Relationship Id="rId207" Type="http://schemas.openxmlformats.org/officeDocument/2006/relationships/worksheet" Target="worksheets/sheet207.xml"/><Relationship Id="rId249" Type="http://schemas.openxmlformats.org/officeDocument/2006/relationships/worksheet" Target="worksheets/sheet249.xml"/><Relationship Id="rId414" Type="http://schemas.openxmlformats.org/officeDocument/2006/relationships/worksheet" Target="worksheets/sheet414.xml"/><Relationship Id="rId456" Type="http://schemas.openxmlformats.org/officeDocument/2006/relationships/worksheet" Target="worksheets/sheet456.xml"/><Relationship Id="rId498" Type="http://schemas.openxmlformats.org/officeDocument/2006/relationships/worksheet" Target="worksheets/sheet498.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16" Type="http://schemas.openxmlformats.org/officeDocument/2006/relationships/worksheet" Target="worksheets/sheet316.xml"/><Relationship Id="rId55" Type="http://schemas.openxmlformats.org/officeDocument/2006/relationships/worksheet" Target="worksheets/sheet55.xml"/><Relationship Id="rId97" Type="http://schemas.openxmlformats.org/officeDocument/2006/relationships/worksheet" Target="worksheets/sheet97.xml"/><Relationship Id="rId120" Type="http://schemas.openxmlformats.org/officeDocument/2006/relationships/worksheet" Target="worksheets/sheet120.xml"/><Relationship Id="rId358" Type="http://schemas.openxmlformats.org/officeDocument/2006/relationships/worksheet" Target="worksheets/sheet358.xml"/><Relationship Id="rId162" Type="http://schemas.openxmlformats.org/officeDocument/2006/relationships/worksheet" Target="worksheets/sheet162.xml"/><Relationship Id="rId218" Type="http://schemas.openxmlformats.org/officeDocument/2006/relationships/worksheet" Target="worksheets/sheet218.xml"/><Relationship Id="rId425" Type="http://schemas.openxmlformats.org/officeDocument/2006/relationships/worksheet" Target="worksheets/sheet425.xml"/><Relationship Id="rId467" Type="http://schemas.openxmlformats.org/officeDocument/2006/relationships/worksheet" Target="worksheets/sheet467.xml"/><Relationship Id="rId271" Type="http://schemas.openxmlformats.org/officeDocument/2006/relationships/worksheet" Target="worksheets/sheet271.xml"/><Relationship Id="rId24" Type="http://schemas.openxmlformats.org/officeDocument/2006/relationships/worksheet" Target="worksheets/sheet24.xml"/><Relationship Id="rId66" Type="http://schemas.openxmlformats.org/officeDocument/2006/relationships/worksheet" Target="worksheets/sheet66.xml"/><Relationship Id="rId131" Type="http://schemas.openxmlformats.org/officeDocument/2006/relationships/worksheet" Target="worksheets/sheet131.xml"/><Relationship Id="rId327" Type="http://schemas.openxmlformats.org/officeDocument/2006/relationships/worksheet" Target="worksheets/sheet327.xml"/><Relationship Id="rId369" Type="http://schemas.openxmlformats.org/officeDocument/2006/relationships/worksheet" Target="worksheets/sheet369.xml"/><Relationship Id="rId173" Type="http://schemas.openxmlformats.org/officeDocument/2006/relationships/worksheet" Target="worksheets/sheet173.xml"/><Relationship Id="rId229" Type="http://schemas.openxmlformats.org/officeDocument/2006/relationships/worksheet" Target="worksheets/sheet229.xml"/><Relationship Id="rId380" Type="http://schemas.openxmlformats.org/officeDocument/2006/relationships/worksheet" Target="worksheets/sheet380.xml"/><Relationship Id="rId436" Type="http://schemas.openxmlformats.org/officeDocument/2006/relationships/worksheet" Target="worksheets/sheet436.xml"/><Relationship Id="rId240" Type="http://schemas.openxmlformats.org/officeDocument/2006/relationships/worksheet" Target="worksheets/sheet240.xml"/><Relationship Id="rId478" Type="http://schemas.openxmlformats.org/officeDocument/2006/relationships/worksheet" Target="worksheets/sheet478.xml"/><Relationship Id="rId35" Type="http://schemas.openxmlformats.org/officeDocument/2006/relationships/worksheet" Target="worksheets/sheet35.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338" Type="http://schemas.openxmlformats.org/officeDocument/2006/relationships/worksheet" Target="worksheets/sheet338.xml"/><Relationship Id="rId503" Type="http://schemas.openxmlformats.org/officeDocument/2006/relationships/styles" Target="styles.xml"/><Relationship Id="rId8" Type="http://schemas.openxmlformats.org/officeDocument/2006/relationships/worksheet" Target="worksheets/sheet8.xml"/><Relationship Id="rId142" Type="http://schemas.openxmlformats.org/officeDocument/2006/relationships/worksheet" Target="worksheets/sheet142.xml"/><Relationship Id="rId184" Type="http://schemas.openxmlformats.org/officeDocument/2006/relationships/worksheet" Target="worksheets/sheet184.xml"/><Relationship Id="rId391" Type="http://schemas.openxmlformats.org/officeDocument/2006/relationships/worksheet" Target="worksheets/sheet391.xml"/><Relationship Id="rId405" Type="http://schemas.openxmlformats.org/officeDocument/2006/relationships/worksheet" Target="worksheets/sheet405.xml"/><Relationship Id="rId447" Type="http://schemas.openxmlformats.org/officeDocument/2006/relationships/worksheet" Target="worksheets/sheet447.xml"/><Relationship Id="rId251" Type="http://schemas.openxmlformats.org/officeDocument/2006/relationships/worksheet" Target="worksheets/sheet251.xml"/><Relationship Id="rId489" Type="http://schemas.openxmlformats.org/officeDocument/2006/relationships/worksheet" Target="worksheets/sheet489.xml"/><Relationship Id="rId46" Type="http://schemas.openxmlformats.org/officeDocument/2006/relationships/worksheet" Target="worksheets/sheet46.xml"/><Relationship Id="rId293" Type="http://schemas.openxmlformats.org/officeDocument/2006/relationships/worksheet" Target="worksheets/sheet293.xml"/><Relationship Id="rId307" Type="http://schemas.openxmlformats.org/officeDocument/2006/relationships/worksheet" Target="worksheets/sheet307.xml"/><Relationship Id="rId349" Type="http://schemas.openxmlformats.org/officeDocument/2006/relationships/worksheet" Target="worksheets/sheet349.xml"/><Relationship Id="rId88" Type="http://schemas.openxmlformats.org/officeDocument/2006/relationships/worksheet" Target="worksheets/sheet88.xml"/><Relationship Id="rId111" Type="http://schemas.openxmlformats.org/officeDocument/2006/relationships/worksheet" Target="worksheets/sheet111.xml"/><Relationship Id="rId153" Type="http://schemas.openxmlformats.org/officeDocument/2006/relationships/worksheet" Target="worksheets/sheet153.xml"/><Relationship Id="rId195" Type="http://schemas.openxmlformats.org/officeDocument/2006/relationships/worksheet" Target="worksheets/sheet195.xml"/><Relationship Id="rId209" Type="http://schemas.openxmlformats.org/officeDocument/2006/relationships/worksheet" Target="worksheets/sheet209.xml"/><Relationship Id="rId360" Type="http://schemas.openxmlformats.org/officeDocument/2006/relationships/worksheet" Target="worksheets/sheet360.xml"/><Relationship Id="rId416" Type="http://schemas.openxmlformats.org/officeDocument/2006/relationships/worksheet" Target="worksheets/sheet416.xml"/><Relationship Id="rId220" Type="http://schemas.openxmlformats.org/officeDocument/2006/relationships/worksheet" Target="worksheets/sheet220.xml"/><Relationship Id="rId458" Type="http://schemas.openxmlformats.org/officeDocument/2006/relationships/worksheet" Target="worksheets/sheet458.xml"/><Relationship Id="rId15" Type="http://schemas.openxmlformats.org/officeDocument/2006/relationships/worksheet" Target="worksheets/sheet15.xml"/><Relationship Id="rId57" Type="http://schemas.openxmlformats.org/officeDocument/2006/relationships/worksheet" Target="worksheets/sheet57.xml"/><Relationship Id="rId262" Type="http://schemas.openxmlformats.org/officeDocument/2006/relationships/worksheet" Target="worksheets/sheet262.xml"/><Relationship Id="rId318" Type="http://schemas.openxmlformats.org/officeDocument/2006/relationships/worksheet" Target="worksheets/sheet318.xml"/><Relationship Id="rId99" Type="http://schemas.openxmlformats.org/officeDocument/2006/relationships/worksheet" Target="worksheets/sheet99.xml"/><Relationship Id="rId122" Type="http://schemas.openxmlformats.org/officeDocument/2006/relationships/worksheet" Target="worksheets/sheet122.xml"/><Relationship Id="rId164" Type="http://schemas.openxmlformats.org/officeDocument/2006/relationships/worksheet" Target="worksheets/sheet164.xml"/><Relationship Id="rId371" Type="http://schemas.openxmlformats.org/officeDocument/2006/relationships/worksheet" Target="worksheets/sheet371.xml"/><Relationship Id="rId427" Type="http://schemas.openxmlformats.org/officeDocument/2006/relationships/worksheet" Target="worksheets/sheet427.xml"/><Relationship Id="rId469" Type="http://schemas.openxmlformats.org/officeDocument/2006/relationships/worksheet" Target="worksheets/sheet469.xml"/><Relationship Id="rId26" Type="http://schemas.openxmlformats.org/officeDocument/2006/relationships/worksheet" Target="worksheets/sheet26.xml"/><Relationship Id="rId231" Type="http://schemas.openxmlformats.org/officeDocument/2006/relationships/worksheet" Target="worksheets/sheet231.xml"/><Relationship Id="rId273" Type="http://schemas.openxmlformats.org/officeDocument/2006/relationships/worksheet" Target="worksheets/sheet273.xml"/><Relationship Id="rId329" Type="http://schemas.openxmlformats.org/officeDocument/2006/relationships/worksheet" Target="worksheets/sheet329.xml"/><Relationship Id="rId480" Type="http://schemas.openxmlformats.org/officeDocument/2006/relationships/worksheet" Target="worksheets/sheet480.xml"/><Relationship Id="rId68" Type="http://schemas.openxmlformats.org/officeDocument/2006/relationships/worksheet" Target="worksheets/sheet68.xml"/><Relationship Id="rId133" Type="http://schemas.openxmlformats.org/officeDocument/2006/relationships/worksheet" Target="worksheets/sheet133.xml"/><Relationship Id="rId175" Type="http://schemas.openxmlformats.org/officeDocument/2006/relationships/worksheet" Target="worksheets/sheet175.xml"/><Relationship Id="rId340" Type="http://schemas.openxmlformats.org/officeDocument/2006/relationships/worksheet" Target="worksheets/sheet340.xml"/><Relationship Id="rId200" Type="http://schemas.openxmlformats.org/officeDocument/2006/relationships/worksheet" Target="worksheets/sheet200.xml"/><Relationship Id="rId382" Type="http://schemas.openxmlformats.org/officeDocument/2006/relationships/worksheet" Target="worksheets/sheet382.xml"/><Relationship Id="rId438" Type="http://schemas.openxmlformats.org/officeDocument/2006/relationships/worksheet" Target="worksheets/sheet438.xml"/><Relationship Id="rId242" Type="http://schemas.openxmlformats.org/officeDocument/2006/relationships/worksheet" Target="worksheets/sheet242.xml"/><Relationship Id="rId284" Type="http://schemas.openxmlformats.org/officeDocument/2006/relationships/worksheet" Target="worksheets/sheet284.xml"/><Relationship Id="rId491" Type="http://schemas.openxmlformats.org/officeDocument/2006/relationships/worksheet" Target="worksheets/sheet491.xml"/><Relationship Id="rId505" Type="http://schemas.openxmlformats.org/officeDocument/2006/relationships/calcChain" Target="calcChain.xml"/><Relationship Id="rId37" Type="http://schemas.openxmlformats.org/officeDocument/2006/relationships/worksheet" Target="worksheets/sheet37.xml"/><Relationship Id="rId79" Type="http://schemas.openxmlformats.org/officeDocument/2006/relationships/worksheet" Target="worksheets/sheet79.xml"/><Relationship Id="rId102" Type="http://schemas.openxmlformats.org/officeDocument/2006/relationships/worksheet" Target="worksheets/sheet102.xml"/><Relationship Id="rId144" Type="http://schemas.openxmlformats.org/officeDocument/2006/relationships/worksheet" Target="worksheets/sheet144.xml"/><Relationship Id="rId90" Type="http://schemas.openxmlformats.org/officeDocument/2006/relationships/worksheet" Target="worksheets/sheet90.xml"/><Relationship Id="rId186" Type="http://schemas.openxmlformats.org/officeDocument/2006/relationships/worksheet" Target="worksheets/sheet186.xml"/><Relationship Id="rId351" Type="http://schemas.openxmlformats.org/officeDocument/2006/relationships/worksheet" Target="worksheets/sheet351.xml"/><Relationship Id="rId393" Type="http://schemas.openxmlformats.org/officeDocument/2006/relationships/worksheet" Target="worksheets/sheet393.xml"/><Relationship Id="rId407" Type="http://schemas.openxmlformats.org/officeDocument/2006/relationships/worksheet" Target="worksheets/sheet407.xml"/><Relationship Id="rId449" Type="http://schemas.openxmlformats.org/officeDocument/2006/relationships/worksheet" Target="worksheets/sheet449.xml"/><Relationship Id="rId211" Type="http://schemas.openxmlformats.org/officeDocument/2006/relationships/worksheet" Target="worksheets/sheet211.xml"/><Relationship Id="rId253" Type="http://schemas.openxmlformats.org/officeDocument/2006/relationships/worksheet" Target="worksheets/sheet253.xml"/><Relationship Id="rId295" Type="http://schemas.openxmlformats.org/officeDocument/2006/relationships/worksheet" Target="worksheets/sheet295.xml"/><Relationship Id="rId309" Type="http://schemas.openxmlformats.org/officeDocument/2006/relationships/worksheet" Target="worksheets/sheet309.xml"/><Relationship Id="rId460" Type="http://schemas.openxmlformats.org/officeDocument/2006/relationships/worksheet" Target="worksheets/sheet460.xml"/><Relationship Id="rId48" Type="http://schemas.openxmlformats.org/officeDocument/2006/relationships/worksheet" Target="worksheets/sheet48.xml"/><Relationship Id="rId113" Type="http://schemas.openxmlformats.org/officeDocument/2006/relationships/worksheet" Target="worksheets/sheet113.xml"/><Relationship Id="rId320" Type="http://schemas.openxmlformats.org/officeDocument/2006/relationships/worksheet" Target="worksheets/sheet320.xml"/><Relationship Id="rId155" Type="http://schemas.openxmlformats.org/officeDocument/2006/relationships/worksheet" Target="worksheets/sheet155.xml"/><Relationship Id="rId197" Type="http://schemas.openxmlformats.org/officeDocument/2006/relationships/worksheet" Target="worksheets/sheet197.xml"/><Relationship Id="rId362" Type="http://schemas.openxmlformats.org/officeDocument/2006/relationships/worksheet" Target="worksheets/sheet362.xml"/><Relationship Id="rId418" Type="http://schemas.openxmlformats.org/officeDocument/2006/relationships/worksheet" Target="worksheets/sheet418.xml"/><Relationship Id="rId222" Type="http://schemas.openxmlformats.org/officeDocument/2006/relationships/worksheet" Target="worksheets/sheet222.xml"/><Relationship Id="rId264" Type="http://schemas.openxmlformats.org/officeDocument/2006/relationships/worksheet" Target="worksheets/sheet264.xml"/><Relationship Id="rId471" Type="http://schemas.openxmlformats.org/officeDocument/2006/relationships/worksheet" Target="worksheets/sheet471.xml"/><Relationship Id="rId17" Type="http://schemas.openxmlformats.org/officeDocument/2006/relationships/worksheet" Target="worksheets/sheet17.xml"/><Relationship Id="rId59" Type="http://schemas.openxmlformats.org/officeDocument/2006/relationships/worksheet" Target="worksheets/sheet59.xml"/><Relationship Id="rId124" Type="http://schemas.openxmlformats.org/officeDocument/2006/relationships/worksheet" Target="worksheets/sheet124.xml"/><Relationship Id="rId70" Type="http://schemas.openxmlformats.org/officeDocument/2006/relationships/worksheet" Target="worksheets/sheet70.xml"/><Relationship Id="rId166" Type="http://schemas.openxmlformats.org/officeDocument/2006/relationships/worksheet" Target="worksheets/sheet166.xml"/><Relationship Id="rId331" Type="http://schemas.openxmlformats.org/officeDocument/2006/relationships/worksheet" Target="worksheets/sheet331.xml"/><Relationship Id="rId373" Type="http://schemas.openxmlformats.org/officeDocument/2006/relationships/worksheet" Target="worksheets/sheet373.xml"/><Relationship Id="rId429" Type="http://schemas.openxmlformats.org/officeDocument/2006/relationships/worksheet" Target="worksheets/sheet429.xml"/><Relationship Id="rId1" Type="http://schemas.openxmlformats.org/officeDocument/2006/relationships/worksheet" Target="worksheets/sheet1.xml"/><Relationship Id="rId233" Type="http://schemas.openxmlformats.org/officeDocument/2006/relationships/worksheet" Target="worksheets/sheet233.xml"/><Relationship Id="rId440" Type="http://schemas.openxmlformats.org/officeDocument/2006/relationships/worksheet" Target="worksheets/sheet440.xml"/><Relationship Id="rId28" Type="http://schemas.openxmlformats.org/officeDocument/2006/relationships/worksheet" Target="worksheets/sheet28.xml"/><Relationship Id="rId275" Type="http://schemas.openxmlformats.org/officeDocument/2006/relationships/worksheet" Target="worksheets/sheet275.xml"/><Relationship Id="rId300" Type="http://schemas.openxmlformats.org/officeDocument/2006/relationships/worksheet" Target="worksheets/sheet300.xml"/><Relationship Id="rId482" Type="http://schemas.openxmlformats.org/officeDocument/2006/relationships/worksheet" Target="worksheets/sheet482.xml"/><Relationship Id="rId81" Type="http://schemas.openxmlformats.org/officeDocument/2006/relationships/worksheet" Target="worksheets/sheet81.xml"/><Relationship Id="rId135" Type="http://schemas.openxmlformats.org/officeDocument/2006/relationships/worksheet" Target="worksheets/sheet135.xml"/><Relationship Id="rId177" Type="http://schemas.openxmlformats.org/officeDocument/2006/relationships/worksheet" Target="worksheets/sheet177.xml"/><Relationship Id="rId342" Type="http://schemas.openxmlformats.org/officeDocument/2006/relationships/worksheet" Target="worksheets/sheet342.xml"/><Relationship Id="rId384" Type="http://schemas.openxmlformats.org/officeDocument/2006/relationships/worksheet" Target="worksheets/sheet384.xml"/><Relationship Id="rId202" Type="http://schemas.openxmlformats.org/officeDocument/2006/relationships/worksheet" Target="worksheets/sheet202.xml"/><Relationship Id="rId244" Type="http://schemas.openxmlformats.org/officeDocument/2006/relationships/worksheet" Target="worksheets/sheet244.xml"/><Relationship Id="rId39" Type="http://schemas.openxmlformats.org/officeDocument/2006/relationships/worksheet" Target="worksheets/sheet39.xml"/><Relationship Id="rId286" Type="http://schemas.openxmlformats.org/officeDocument/2006/relationships/worksheet" Target="worksheets/sheet286.xml"/><Relationship Id="rId451" Type="http://schemas.openxmlformats.org/officeDocument/2006/relationships/worksheet" Target="worksheets/sheet451.xml"/><Relationship Id="rId493" Type="http://schemas.openxmlformats.org/officeDocument/2006/relationships/worksheet" Target="worksheets/sheet493.xml"/><Relationship Id="rId50" Type="http://schemas.openxmlformats.org/officeDocument/2006/relationships/worksheet" Target="worksheets/sheet50.xml"/><Relationship Id="rId104" Type="http://schemas.openxmlformats.org/officeDocument/2006/relationships/worksheet" Target="worksheets/sheet104.xml"/><Relationship Id="rId146" Type="http://schemas.openxmlformats.org/officeDocument/2006/relationships/worksheet" Target="worksheets/sheet146.xml"/><Relationship Id="rId188" Type="http://schemas.openxmlformats.org/officeDocument/2006/relationships/worksheet" Target="worksheets/sheet188.xml"/><Relationship Id="rId311" Type="http://schemas.openxmlformats.org/officeDocument/2006/relationships/worksheet" Target="worksheets/sheet311.xml"/><Relationship Id="rId353" Type="http://schemas.openxmlformats.org/officeDocument/2006/relationships/worksheet" Target="worksheets/sheet353.xml"/><Relationship Id="rId395" Type="http://schemas.openxmlformats.org/officeDocument/2006/relationships/worksheet" Target="worksheets/sheet395.xml"/><Relationship Id="rId409" Type="http://schemas.openxmlformats.org/officeDocument/2006/relationships/worksheet" Target="worksheets/sheet409.xml"/><Relationship Id="rId92" Type="http://schemas.openxmlformats.org/officeDocument/2006/relationships/worksheet" Target="worksheets/sheet92.xml"/><Relationship Id="rId213" Type="http://schemas.openxmlformats.org/officeDocument/2006/relationships/worksheet" Target="worksheets/sheet213.xml"/><Relationship Id="rId420" Type="http://schemas.openxmlformats.org/officeDocument/2006/relationships/worksheet" Target="worksheets/sheet420.xml"/><Relationship Id="rId255" Type="http://schemas.openxmlformats.org/officeDocument/2006/relationships/worksheet" Target="worksheets/sheet255.xml"/><Relationship Id="rId297" Type="http://schemas.openxmlformats.org/officeDocument/2006/relationships/worksheet" Target="worksheets/sheet297.xml"/><Relationship Id="rId462" Type="http://schemas.openxmlformats.org/officeDocument/2006/relationships/worksheet" Target="worksheets/sheet462.xml"/><Relationship Id="rId115" Type="http://schemas.openxmlformats.org/officeDocument/2006/relationships/worksheet" Target="worksheets/sheet115.xml"/><Relationship Id="rId157" Type="http://schemas.openxmlformats.org/officeDocument/2006/relationships/worksheet" Target="worksheets/sheet157.xml"/><Relationship Id="rId322" Type="http://schemas.openxmlformats.org/officeDocument/2006/relationships/worksheet" Target="worksheets/sheet322.xml"/><Relationship Id="rId364" Type="http://schemas.openxmlformats.org/officeDocument/2006/relationships/worksheet" Target="worksheets/sheet364.xml"/><Relationship Id="rId61" Type="http://schemas.openxmlformats.org/officeDocument/2006/relationships/worksheet" Target="worksheets/sheet61.xml"/><Relationship Id="rId199" Type="http://schemas.openxmlformats.org/officeDocument/2006/relationships/worksheet" Target="worksheets/sheet199.xml"/><Relationship Id="rId19" Type="http://schemas.openxmlformats.org/officeDocument/2006/relationships/worksheet" Target="worksheets/sheet19.xml"/><Relationship Id="rId224" Type="http://schemas.openxmlformats.org/officeDocument/2006/relationships/worksheet" Target="worksheets/sheet224.xml"/><Relationship Id="rId266" Type="http://schemas.openxmlformats.org/officeDocument/2006/relationships/worksheet" Target="worksheets/sheet266.xml"/><Relationship Id="rId431" Type="http://schemas.openxmlformats.org/officeDocument/2006/relationships/worksheet" Target="worksheets/sheet431.xml"/><Relationship Id="rId473" Type="http://schemas.openxmlformats.org/officeDocument/2006/relationships/worksheet" Target="worksheets/sheet473.xml"/><Relationship Id="rId30" Type="http://schemas.openxmlformats.org/officeDocument/2006/relationships/worksheet" Target="worksheets/sheet30.xml"/><Relationship Id="rId126" Type="http://schemas.openxmlformats.org/officeDocument/2006/relationships/worksheet" Target="worksheets/sheet126.xml"/><Relationship Id="rId168" Type="http://schemas.openxmlformats.org/officeDocument/2006/relationships/worksheet" Target="worksheets/sheet168.xml"/><Relationship Id="rId333" Type="http://schemas.openxmlformats.org/officeDocument/2006/relationships/worksheet" Target="worksheets/sheet333.xml"/><Relationship Id="rId72" Type="http://schemas.openxmlformats.org/officeDocument/2006/relationships/worksheet" Target="worksheets/sheet72.xml"/><Relationship Id="rId375" Type="http://schemas.openxmlformats.org/officeDocument/2006/relationships/worksheet" Target="worksheets/sheet375.xml"/><Relationship Id="rId3" Type="http://schemas.openxmlformats.org/officeDocument/2006/relationships/worksheet" Target="worksheets/sheet3.xml"/><Relationship Id="rId235" Type="http://schemas.openxmlformats.org/officeDocument/2006/relationships/worksheet" Target="worksheets/sheet235.xml"/><Relationship Id="rId277" Type="http://schemas.openxmlformats.org/officeDocument/2006/relationships/worksheet" Target="worksheets/sheet277.xml"/><Relationship Id="rId400" Type="http://schemas.openxmlformats.org/officeDocument/2006/relationships/worksheet" Target="worksheets/sheet400.xml"/><Relationship Id="rId442" Type="http://schemas.openxmlformats.org/officeDocument/2006/relationships/worksheet" Target="worksheets/sheet442.xml"/><Relationship Id="rId484" Type="http://schemas.openxmlformats.org/officeDocument/2006/relationships/worksheet" Target="worksheets/sheet484.xml"/><Relationship Id="rId137" Type="http://schemas.openxmlformats.org/officeDocument/2006/relationships/worksheet" Target="worksheets/sheet137.xml"/><Relationship Id="rId302" Type="http://schemas.openxmlformats.org/officeDocument/2006/relationships/worksheet" Target="worksheets/sheet302.xml"/><Relationship Id="rId344" Type="http://schemas.openxmlformats.org/officeDocument/2006/relationships/worksheet" Target="worksheets/sheet344.xml"/><Relationship Id="rId41" Type="http://schemas.openxmlformats.org/officeDocument/2006/relationships/worksheet" Target="worksheets/sheet41.xml"/><Relationship Id="rId83" Type="http://schemas.openxmlformats.org/officeDocument/2006/relationships/worksheet" Target="worksheets/sheet83.xml"/><Relationship Id="rId179" Type="http://schemas.openxmlformats.org/officeDocument/2006/relationships/worksheet" Target="worksheets/sheet179.xml"/><Relationship Id="rId386" Type="http://schemas.openxmlformats.org/officeDocument/2006/relationships/worksheet" Target="worksheets/sheet386.xml"/><Relationship Id="rId190" Type="http://schemas.openxmlformats.org/officeDocument/2006/relationships/worksheet" Target="worksheets/sheet190.xml"/><Relationship Id="rId204" Type="http://schemas.openxmlformats.org/officeDocument/2006/relationships/worksheet" Target="worksheets/sheet204.xml"/><Relationship Id="rId246" Type="http://schemas.openxmlformats.org/officeDocument/2006/relationships/worksheet" Target="worksheets/sheet246.xml"/><Relationship Id="rId288" Type="http://schemas.openxmlformats.org/officeDocument/2006/relationships/worksheet" Target="worksheets/sheet288.xml"/><Relationship Id="rId411" Type="http://schemas.openxmlformats.org/officeDocument/2006/relationships/worksheet" Target="worksheets/sheet411.xml"/><Relationship Id="rId453" Type="http://schemas.openxmlformats.org/officeDocument/2006/relationships/worksheet" Target="worksheets/sheet453.xml"/><Relationship Id="rId106" Type="http://schemas.openxmlformats.org/officeDocument/2006/relationships/worksheet" Target="worksheets/sheet106.xml"/><Relationship Id="rId313" Type="http://schemas.openxmlformats.org/officeDocument/2006/relationships/worksheet" Target="worksheets/sheet313.xml"/><Relationship Id="rId495" Type="http://schemas.openxmlformats.org/officeDocument/2006/relationships/worksheet" Target="worksheets/sheet495.xml"/><Relationship Id="rId10" Type="http://schemas.openxmlformats.org/officeDocument/2006/relationships/worksheet" Target="worksheets/sheet10.xml"/><Relationship Id="rId52" Type="http://schemas.openxmlformats.org/officeDocument/2006/relationships/worksheet" Target="worksheets/sheet52.xml"/><Relationship Id="rId94" Type="http://schemas.openxmlformats.org/officeDocument/2006/relationships/worksheet" Target="worksheets/sheet94.xml"/><Relationship Id="rId148" Type="http://schemas.openxmlformats.org/officeDocument/2006/relationships/worksheet" Target="worksheets/sheet148.xml"/><Relationship Id="rId355" Type="http://schemas.openxmlformats.org/officeDocument/2006/relationships/worksheet" Target="worksheets/sheet355.xml"/><Relationship Id="rId397" Type="http://schemas.openxmlformats.org/officeDocument/2006/relationships/worksheet" Target="worksheets/sheet397.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36"/>
  <sheetViews>
    <sheetView zoomScaleNormal="100" workbookViewId="0">
      <pane ySplit="3" topLeftCell="A17" activePane="bottomLeft" state="frozen"/>
      <selection pane="bottomLeft" activeCell="E20" sqref="E20"/>
    </sheetView>
  </sheetViews>
  <sheetFormatPr defaultColWidth="8.6328125" defaultRowHeight="14.5" x14ac:dyDescent="0.35"/>
  <cols>
    <col min="1" max="1" width="14" customWidth="1"/>
    <col min="2" max="2" width="45" customWidth="1"/>
    <col min="3" max="4" width="27" customWidth="1"/>
    <col min="5" max="5" width="18" style="4" customWidth="1"/>
    <col min="6" max="6" width="24" customWidth="1"/>
    <col min="7" max="7" width="26.36328125" customWidth="1"/>
    <col min="8" max="9" width="18" customWidth="1"/>
    <col min="10" max="11" width="22" customWidth="1"/>
    <col min="15" max="15" width="20" customWidth="1"/>
    <col min="16" max="17" width="22" customWidth="1"/>
    <col min="18" max="32" width="20" customWidth="1"/>
    <col min="33" max="35" width="22" customWidth="1"/>
  </cols>
  <sheetData>
    <row r="1" spans="1:35" ht="24" customHeight="1" x14ac:dyDescent="0.35">
      <c r="A1" s="85" t="s">
        <v>0</v>
      </c>
      <c r="B1" s="85"/>
      <c r="C1" s="85"/>
      <c r="D1" s="85"/>
      <c r="E1" s="85"/>
      <c r="F1" s="85"/>
      <c r="G1" s="78" t="s">
        <v>1</v>
      </c>
      <c r="H1" s="78"/>
      <c r="I1" s="78"/>
      <c r="J1" s="78"/>
      <c r="K1" s="78"/>
      <c r="L1" s="78"/>
      <c r="M1" s="78"/>
      <c r="R1" s="86" t="s">
        <v>2</v>
      </c>
      <c r="S1" s="86"/>
      <c r="T1" s="86"/>
      <c r="U1" s="86"/>
      <c r="V1" s="86"/>
      <c r="W1" s="86"/>
      <c r="X1" s="87" t="s">
        <v>3</v>
      </c>
      <c r="Y1" s="87"/>
      <c r="Z1" s="87"/>
      <c r="AA1" s="87"/>
      <c r="AB1" s="87"/>
      <c r="AC1" s="87"/>
      <c r="AD1" s="5" t="s">
        <v>4</v>
      </c>
    </row>
    <row r="2" spans="1:35" ht="19.5" customHeight="1" x14ac:dyDescent="0.35">
      <c r="A2" s="88" t="s">
        <v>5</v>
      </c>
      <c r="B2" s="88"/>
      <c r="C2" s="88"/>
      <c r="D2" s="88"/>
      <c r="E2" s="88"/>
      <c r="F2" s="88"/>
      <c r="G2" s="3" t="s">
        <v>6</v>
      </c>
      <c r="H2" s="89" t="s">
        <v>7</v>
      </c>
      <c r="I2" s="89"/>
      <c r="J2" s="89"/>
      <c r="K2" s="89"/>
      <c r="L2" s="89"/>
      <c r="M2" s="89"/>
    </row>
    <row r="3" spans="1:35" ht="51.75" customHeight="1" x14ac:dyDescent="0.35">
      <c r="A3" s="6" t="s">
        <v>8</v>
      </c>
      <c r="B3" s="6" t="s">
        <v>9</v>
      </c>
      <c r="C3" s="6" t="s">
        <v>10</v>
      </c>
      <c r="D3" s="6" t="s">
        <v>11</v>
      </c>
      <c r="E3" s="7" t="s">
        <v>12</v>
      </c>
      <c r="F3" s="6" t="s">
        <v>13</v>
      </c>
      <c r="G3" s="8" t="s">
        <v>14</v>
      </c>
      <c r="H3" s="6" t="s">
        <v>15</v>
      </c>
      <c r="I3" s="6" t="s">
        <v>16</v>
      </c>
      <c r="J3" s="6" t="s">
        <v>17</v>
      </c>
      <c r="K3" s="6" t="s">
        <v>18</v>
      </c>
      <c r="L3" s="6" t="s">
        <v>19</v>
      </c>
      <c r="M3" s="6" t="s">
        <v>20</v>
      </c>
      <c r="N3" s="6" t="s">
        <v>21</v>
      </c>
      <c r="O3" s="9" t="s">
        <v>22</v>
      </c>
      <c r="P3" s="9" t="s">
        <v>23</v>
      </c>
      <c r="Q3" s="9" t="s">
        <v>24</v>
      </c>
      <c r="R3" s="9" t="s">
        <v>25</v>
      </c>
      <c r="S3" s="9" t="s">
        <v>26</v>
      </c>
      <c r="T3" s="9" t="s">
        <v>27</v>
      </c>
      <c r="U3" s="9" t="s">
        <v>28</v>
      </c>
      <c r="V3" s="9" t="s">
        <v>29</v>
      </c>
      <c r="W3" s="9" t="s">
        <v>30</v>
      </c>
      <c r="X3" s="9" t="s">
        <v>31</v>
      </c>
      <c r="Y3" s="9" t="s">
        <v>32</v>
      </c>
      <c r="Z3" s="9" t="s">
        <v>33</v>
      </c>
      <c r="AA3" s="9" t="s">
        <v>34</v>
      </c>
      <c r="AB3" s="9" t="s">
        <v>35</v>
      </c>
      <c r="AC3" s="9" t="s">
        <v>36</v>
      </c>
      <c r="AD3" s="9" t="s">
        <v>37</v>
      </c>
      <c r="AE3" s="9" t="s">
        <v>38</v>
      </c>
      <c r="AF3" s="9" t="s">
        <v>39</v>
      </c>
      <c r="AG3" s="9" t="s">
        <v>40</v>
      </c>
      <c r="AH3" s="9" t="s">
        <v>41</v>
      </c>
      <c r="AI3" s="9" t="s">
        <v>42</v>
      </c>
    </row>
    <row r="4" spans="1:35" ht="14.25" customHeight="1" x14ac:dyDescent="0.35">
      <c r="A4" s="82" t="s">
        <v>43</v>
      </c>
      <c r="B4" s="84" t="str">
        <f>IF('Mr. Akhilesh Kumar Srivastava'!B4="","",'Mr. Akhilesh Kumar Srivastava'!B4)</f>
        <v/>
      </c>
      <c r="C4" s="82" t="s">
        <v>44</v>
      </c>
      <c r="D4" s="82" t="s">
        <v>45</v>
      </c>
      <c r="E4" s="10">
        <v>2400320100481</v>
      </c>
      <c r="F4" s="11" t="s">
        <v>46</v>
      </c>
      <c r="G4" s="12">
        <f>IFERROR(INDEX('Evaluation-1'!$N$6:$N$436,MATCH($A4&amp;"|"&amp;$E4,'Evaluation-1'!$P$6:$P$436,0)),IFERROR(INDEX('Evaluation-1'!$N$6:$N$436,MATCH($E4,'Evaluation-1'!$G$6:$G$436,0)),""))</f>
        <v>4.2</v>
      </c>
      <c r="H4" s="13">
        <f>IF('Mr. Akhilesh Kumar Srivastava'!F4="","",'Mr. Akhilesh Kumar Srivastava'!F4)</f>
        <v>6</v>
      </c>
      <c r="I4" s="13">
        <f>IF('Mr. Akhilesh Kumar Srivastava'!G4="","",'Mr. Akhilesh Kumar Srivastava'!G4)</f>
        <v>6</v>
      </c>
      <c r="J4" s="13">
        <f>IF('Mr. Akhilesh Kumar Srivastava'!H4="","",'Mr. Akhilesh Kumar Srivastava'!H4)</f>
        <v>6</v>
      </c>
      <c r="K4" s="13">
        <f>IF('Mr. Akhilesh Kumar Srivastava'!I4="","",'Mr. Akhilesh Kumar Srivastava'!I4)</f>
        <v>6</v>
      </c>
      <c r="L4" s="1">
        <f t="shared" ref="L4:L67" si="0">IF(COUNT(H4:K4)=0,"",SUM(H4:K4))</f>
        <v>24</v>
      </c>
      <c r="M4" s="14">
        <f t="shared" ref="M4:M67" si="1">IF(COUNT(G4,L4)=0,"",ROUND(SUM(G4,L4),2))</f>
        <v>28.2</v>
      </c>
      <c r="N4" s="15" t="str">
        <f>IF($G4="","Not in Evaluation-1",IF(TRIM(LOWER(IFERROR(INDEX('Evaluation-1'!$H$6:$H$436,MATCH($A4&amp;"|"&amp;$E4,'Evaluation-1'!$P$6:$P$436,0)),INDEX('Evaluation-1'!$H$6:$H$436,MATCH($E4,'Evaluation-1'!$G$6:$G$436,0)))))=TRIM(LOWER($F4)),"OK","CHECK NAME"))</f>
        <v>OK</v>
      </c>
      <c r="O4" s="16" t="str">
        <f>C4</f>
        <v>Mr. Abhishek Yadav</v>
      </c>
      <c r="P4" s="16" t="str">
        <f>IF(OR(ISNUMBER(IFERROR(INDEX('Evaluation-1'!$K$6:$K$436,MATCH($A4&amp;"|"&amp;$E4,'Evaluation-1'!$P$6:$P$436,0)),IFERROR(INDEX('Evaluation-1'!$K$6:$K$436,MATCH($E4,'Evaluation-1'!$G$6:$G$436,0)),""))),ISNUMBER(IFERROR(INDEX('Evaluation-1'!$L$6:$L$436,MATCH($A4&amp;"|"&amp;$E4,'Evaluation-1'!$P$6:$P$436,0)),IFERROR(INDEX('Evaluation-1'!$L$6:$L$436,MATCH($E4,'Evaluation-1'!$G$6:$G$436,0)),"")))),"Yes","No")</f>
        <v>Yes</v>
      </c>
      <c r="Q4" s="16" t="str">
        <f t="shared" ref="Q4:Q67" si="2">IF(L4&lt;&gt;"","Yes","No")</f>
        <v>Yes</v>
      </c>
      <c r="R4" s="16" t="str">
        <f>IF('Mr. Akhilesh Kumar Srivastava'!M4="","",'Mr. Akhilesh Kumar Srivastava'!M4)</f>
        <v/>
      </c>
      <c r="S4" s="16" t="str">
        <f>IF('Mr. Akhilesh Kumar Srivastava'!N4="","",'Mr. Akhilesh Kumar Srivastava'!N4)</f>
        <v/>
      </c>
      <c r="T4" s="16" t="str">
        <f>IF('Mr. Akhilesh Kumar Srivastava'!O4="","",'Mr. Akhilesh Kumar Srivastava'!O4)</f>
        <v/>
      </c>
      <c r="U4" s="16" t="str">
        <f>IF('Mr. Akhilesh Kumar Srivastava'!P4="","",'Mr. Akhilesh Kumar Srivastava'!P4)</f>
        <v/>
      </c>
      <c r="V4" s="16" t="str">
        <f>IF('Mr. Akhilesh Kumar Srivastava'!Q4="","",'Mr. Akhilesh Kumar Srivastava'!Q4)</f>
        <v/>
      </c>
      <c r="W4" s="16" t="str">
        <f t="shared" ref="W4:W67" si="3">IF(COUNT(R4:V4)=0,"",SUM(R4:V4))</f>
        <v/>
      </c>
      <c r="X4" s="16" t="str">
        <f>IF('Mr. Akhilesh Kumar Srivastava'!S4="","",'Mr. Akhilesh Kumar Srivastava'!S4)</f>
        <v/>
      </c>
      <c r="Y4" s="16" t="str">
        <f>IF('Mr. Akhilesh Kumar Srivastava'!T4="","",'Mr. Akhilesh Kumar Srivastava'!T4)</f>
        <v/>
      </c>
      <c r="Z4" s="16" t="str">
        <f>IF('Mr. Akhilesh Kumar Srivastava'!U4="","",'Mr. Akhilesh Kumar Srivastava'!U4)</f>
        <v/>
      </c>
      <c r="AA4" s="16" t="str">
        <f>IF('Mr. Akhilesh Kumar Srivastava'!V4="","",'Mr. Akhilesh Kumar Srivastava'!V4)</f>
        <v/>
      </c>
      <c r="AB4" s="16" t="str">
        <f>IF('Mr. Akhilesh Kumar Srivastava'!W4="","",'Mr. Akhilesh Kumar Srivastava'!W4)</f>
        <v/>
      </c>
      <c r="AC4" s="16" t="str">
        <f t="shared" ref="AC4:AC67" si="4">IF(COUNT(X4:AB4)=0,"",SUM(X4:AB4))</f>
        <v/>
      </c>
      <c r="AD4" s="17">
        <f t="shared" ref="AD4:AD67" si="5">IF(COUNT(M4,W4,AC4)=0,"",ROUND(SUM(M4,W4,AC4),2))</f>
        <v>28.2</v>
      </c>
      <c r="AE4" s="16" t="str">
        <f t="shared" ref="AE4:AE67" si="6">IF(W4&lt;&gt;"","Yes","No")</f>
        <v>No</v>
      </c>
      <c r="AF4" s="16" t="str">
        <f t="shared" ref="AF4:AF67" si="7">IF(AC4&lt;&gt;"","Yes","No")</f>
        <v>No</v>
      </c>
      <c r="AG4" s="16" t="str">
        <f>A4</f>
        <v>P_001</v>
      </c>
      <c r="AH4" s="16" t="str">
        <f>B4</f>
        <v/>
      </c>
      <c r="AI4" s="16" t="str">
        <f>D4</f>
        <v>Mr. Akhilesh Kumar Srivastava</v>
      </c>
    </row>
    <row r="5" spans="1:35" ht="14.25" customHeight="1" x14ac:dyDescent="0.35">
      <c r="A5" s="82"/>
      <c r="B5" s="82"/>
      <c r="C5" s="82"/>
      <c r="D5" s="82"/>
      <c r="E5" s="10">
        <v>2400320100439</v>
      </c>
      <c r="F5" s="11" t="s">
        <v>47</v>
      </c>
      <c r="G5" s="12">
        <f>IFERROR(INDEX('Evaluation-1'!$N$6:$N$436,MATCH($A5&amp;"|"&amp;$E5,'Evaluation-1'!$P$6:$P$436,0)),IFERROR(INDEX('Evaluation-1'!$N$6:$N$436,MATCH($E5,'Evaluation-1'!$G$6:$G$436,0)),""))</f>
        <v>4.2</v>
      </c>
      <c r="H5" s="13" t="str">
        <f>IF('Mr. Akhilesh Kumar Srivastava'!F5="","",'Mr. Akhilesh Kumar Srivastava'!F5)</f>
        <v/>
      </c>
      <c r="I5" s="13" t="str">
        <f>IF('Mr. Akhilesh Kumar Srivastava'!G5="","",'Mr. Akhilesh Kumar Srivastava'!G5)</f>
        <v/>
      </c>
      <c r="J5" s="13" t="str">
        <f>IF('Mr. Akhilesh Kumar Srivastava'!H5="","",'Mr. Akhilesh Kumar Srivastava'!H5)</f>
        <v/>
      </c>
      <c r="K5" s="13" t="str">
        <f>IF('Mr. Akhilesh Kumar Srivastava'!I5="","",'Mr. Akhilesh Kumar Srivastava'!I5)</f>
        <v/>
      </c>
      <c r="L5" s="1" t="str">
        <f t="shared" si="0"/>
        <v/>
      </c>
      <c r="M5" s="14">
        <f t="shared" si="1"/>
        <v>4.2</v>
      </c>
      <c r="N5" s="15" t="str">
        <f>IF($G5="","Not in Evaluation-1",IF(TRIM(LOWER(IFERROR(INDEX('Evaluation-1'!$H$6:$H$436,MATCH($A5&amp;"|"&amp;$E5,'Evaluation-1'!$P$6:$P$436,0)),INDEX('Evaluation-1'!$H$6:$H$436,MATCH($E5,'Evaluation-1'!$G$6:$G$436,0)))))=TRIM(LOWER($F5)),"OK","CHECK NAME"))</f>
        <v>OK</v>
      </c>
      <c r="O5" s="16" t="str">
        <f t="shared" ref="O5:O68" si="8">IF(C5&lt;&gt;"",C5,O4)</f>
        <v>Mr. Abhishek Yadav</v>
      </c>
      <c r="P5" s="16" t="str">
        <f>IF(OR(ISNUMBER(IFERROR(INDEX('Evaluation-1'!$K$6:$K$436,MATCH($A5&amp;"|"&amp;$E5,'Evaluation-1'!$P$6:$P$436,0)),IFERROR(INDEX('Evaluation-1'!$K$6:$K$436,MATCH($E5,'Evaluation-1'!$G$6:$G$436,0)),""))),ISNUMBER(IFERROR(INDEX('Evaluation-1'!$L$6:$L$436,MATCH($A5&amp;"|"&amp;$E5,'Evaluation-1'!$P$6:$P$436,0)),IFERROR(INDEX('Evaluation-1'!$L$6:$L$436,MATCH($E5,'Evaluation-1'!$G$6:$G$436,0)),"")))),"Yes","No")</f>
        <v>Yes</v>
      </c>
      <c r="Q5" s="16" t="str">
        <f t="shared" si="2"/>
        <v>No</v>
      </c>
      <c r="R5" s="16" t="str">
        <f>IF('Mr. Akhilesh Kumar Srivastava'!M5="","",'Mr. Akhilesh Kumar Srivastava'!M5)</f>
        <v/>
      </c>
      <c r="S5" s="16" t="str">
        <f>IF('Mr. Akhilesh Kumar Srivastava'!N5="","",'Mr. Akhilesh Kumar Srivastava'!N5)</f>
        <v/>
      </c>
      <c r="T5" s="16" t="str">
        <f>IF('Mr. Akhilesh Kumar Srivastava'!O5="","",'Mr. Akhilesh Kumar Srivastava'!O5)</f>
        <v/>
      </c>
      <c r="U5" s="16" t="str">
        <f>IF('Mr. Akhilesh Kumar Srivastava'!P5="","",'Mr. Akhilesh Kumar Srivastava'!P5)</f>
        <v/>
      </c>
      <c r="V5" s="16" t="str">
        <f>IF('Mr. Akhilesh Kumar Srivastava'!Q5="","",'Mr. Akhilesh Kumar Srivastava'!Q5)</f>
        <v/>
      </c>
      <c r="W5" s="16" t="str">
        <f t="shared" si="3"/>
        <v/>
      </c>
      <c r="X5" s="16" t="str">
        <f>IF('Mr. Akhilesh Kumar Srivastava'!S5="","",'Mr. Akhilesh Kumar Srivastava'!S5)</f>
        <v/>
      </c>
      <c r="Y5" s="16" t="str">
        <f>IF('Mr. Akhilesh Kumar Srivastava'!T5="","",'Mr. Akhilesh Kumar Srivastava'!T5)</f>
        <v/>
      </c>
      <c r="Z5" s="16" t="str">
        <f>IF('Mr. Akhilesh Kumar Srivastava'!U5="","",'Mr. Akhilesh Kumar Srivastava'!U5)</f>
        <v/>
      </c>
      <c r="AA5" s="16" t="str">
        <f>IF('Mr. Akhilesh Kumar Srivastava'!V5="","",'Mr. Akhilesh Kumar Srivastava'!V5)</f>
        <v/>
      </c>
      <c r="AB5" s="16" t="str">
        <f>IF('Mr. Akhilesh Kumar Srivastava'!W5="","",'Mr. Akhilesh Kumar Srivastava'!W5)</f>
        <v/>
      </c>
      <c r="AC5" s="16" t="str">
        <f t="shared" si="4"/>
        <v/>
      </c>
      <c r="AD5" s="17">
        <f t="shared" si="5"/>
        <v>4.2</v>
      </c>
      <c r="AE5" s="16" t="str">
        <f t="shared" si="6"/>
        <v>No</v>
      </c>
      <c r="AF5" s="16" t="str">
        <f t="shared" si="7"/>
        <v>No</v>
      </c>
      <c r="AG5" s="16" t="str">
        <f t="shared" ref="AG5:AG68" si="9">IF(A5&lt;&gt;"",A5,AG4)</f>
        <v>P_001</v>
      </c>
      <c r="AH5" s="16" t="str">
        <f t="shared" ref="AH5:AH68" si="10">IF(B5&lt;&gt;"",B5,IF(A5&lt;&gt;"","",AH4))</f>
        <v/>
      </c>
      <c r="AI5" s="16" t="str">
        <f t="shared" ref="AI5:AI68" si="11">IF(D5&lt;&gt;"",D5,AI4)</f>
        <v>Mr. Akhilesh Kumar Srivastava</v>
      </c>
    </row>
    <row r="6" spans="1:35" ht="14.25" customHeight="1" x14ac:dyDescent="0.35">
      <c r="A6" s="82"/>
      <c r="B6" s="82"/>
      <c r="C6" s="82"/>
      <c r="D6" s="82"/>
      <c r="E6" s="10">
        <v>2400320100486</v>
      </c>
      <c r="F6" s="11" t="s">
        <v>48</v>
      </c>
      <c r="G6" s="12">
        <f>IFERROR(INDEX('Evaluation-1'!$N$6:$N$436,MATCH($A6&amp;"|"&amp;$E6,'Evaluation-1'!$P$6:$P$436,0)),IFERROR(INDEX('Evaluation-1'!$N$6:$N$436,MATCH($E6,'Evaluation-1'!$G$6:$G$436,0)),""))</f>
        <v>4.2</v>
      </c>
      <c r="H6" s="13" t="str">
        <f>IF('Mr. Akhilesh Kumar Srivastava'!F6="","",'Mr. Akhilesh Kumar Srivastava'!F6)</f>
        <v/>
      </c>
      <c r="I6" s="13" t="str">
        <f>IF('Mr. Akhilesh Kumar Srivastava'!G6="","",'Mr. Akhilesh Kumar Srivastava'!G6)</f>
        <v/>
      </c>
      <c r="J6" s="13" t="str">
        <f>IF('Mr. Akhilesh Kumar Srivastava'!H6="","",'Mr. Akhilesh Kumar Srivastava'!H6)</f>
        <v/>
      </c>
      <c r="K6" s="13" t="str">
        <f>IF('Mr. Akhilesh Kumar Srivastava'!I6="","",'Mr. Akhilesh Kumar Srivastava'!I6)</f>
        <v/>
      </c>
      <c r="L6" s="1" t="str">
        <f t="shared" si="0"/>
        <v/>
      </c>
      <c r="M6" s="14">
        <f t="shared" si="1"/>
        <v>4.2</v>
      </c>
      <c r="N6" s="15" t="str">
        <f>IF($G6="","Not in Evaluation-1",IF(TRIM(LOWER(IFERROR(INDEX('Evaluation-1'!$H$6:$H$436,MATCH($A6&amp;"|"&amp;$E6,'Evaluation-1'!$P$6:$P$436,0)),INDEX('Evaluation-1'!$H$6:$H$436,MATCH($E6,'Evaluation-1'!$G$6:$G$436,0)))))=TRIM(LOWER($F6)),"OK","CHECK NAME"))</f>
        <v>OK</v>
      </c>
      <c r="O6" s="16" t="str">
        <f t="shared" si="8"/>
        <v>Mr. Abhishek Yadav</v>
      </c>
      <c r="P6" s="16" t="str">
        <f>IF(OR(ISNUMBER(IFERROR(INDEX('Evaluation-1'!$K$6:$K$436,MATCH($A6&amp;"|"&amp;$E6,'Evaluation-1'!$P$6:$P$436,0)),IFERROR(INDEX('Evaluation-1'!$K$6:$K$436,MATCH($E6,'Evaluation-1'!$G$6:$G$436,0)),""))),ISNUMBER(IFERROR(INDEX('Evaluation-1'!$L$6:$L$436,MATCH($A6&amp;"|"&amp;$E6,'Evaluation-1'!$P$6:$P$436,0)),IFERROR(INDEX('Evaluation-1'!$L$6:$L$436,MATCH($E6,'Evaluation-1'!$G$6:$G$436,0)),"")))),"Yes","No")</f>
        <v>Yes</v>
      </c>
      <c r="Q6" s="16" t="str">
        <f t="shared" si="2"/>
        <v>No</v>
      </c>
      <c r="R6" s="16" t="str">
        <f>IF('Mr. Akhilesh Kumar Srivastava'!M6="","",'Mr. Akhilesh Kumar Srivastava'!M6)</f>
        <v/>
      </c>
      <c r="S6" s="16" t="str">
        <f>IF('Mr. Akhilesh Kumar Srivastava'!N6="","",'Mr. Akhilesh Kumar Srivastava'!N6)</f>
        <v/>
      </c>
      <c r="T6" s="16" t="str">
        <f>IF('Mr. Akhilesh Kumar Srivastava'!O6="","",'Mr. Akhilesh Kumar Srivastava'!O6)</f>
        <v/>
      </c>
      <c r="U6" s="16" t="str">
        <f>IF('Mr. Akhilesh Kumar Srivastava'!P6="","",'Mr. Akhilesh Kumar Srivastava'!P6)</f>
        <v/>
      </c>
      <c r="V6" s="16" t="str">
        <f>IF('Mr. Akhilesh Kumar Srivastava'!Q6="","",'Mr. Akhilesh Kumar Srivastava'!Q6)</f>
        <v/>
      </c>
      <c r="W6" s="16" t="str">
        <f t="shared" si="3"/>
        <v/>
      </c>
      <c r="X6" s="16" t="str">
        <f>IF('Mr. Akhilesh Kumar Srivastava'!S6="","",'Mr. Akhilesh Kumar Srivastava'!S6)</f>
        <v/>
      </c>
      <c r="Y6" s="16" t="str">
        <f>IF('Mr. Akhilesh Kumar Srivastava'!T6="","",'Mr. Akhilesh Kumar Srivastava'!T6)</f>
        <v/>
      </c>
      <c r="Z6" s="16" t="str">
        <f>IF('Mr. Akhilesh Kumar Srivastava'!U6="","",'Mr. Akhilesh Kumar Srivastava'!U6)</f>
        <v/>
      </c>
      <c r="AA6" s="16" t="str">
        <f>IF('Mr. Akhilesh Kumar Srivastava'!V6="","",'Mr. Akhilesh Kumar Srivastava'!V6)</f>
        <v/>
      </c>
      <c r="AB6" s="16" t="str">
        <f>IF('Mr. Akhilesh Kumar Srivastava'!W6="","",'Mr. Akhilesh Kumar Srivastava'!W6)</f>
        <v/>
      </c>
      <c r="AC6" s="16" t="str">
        <f t="shared" si="4"/>
        <v/>
      </c>
      <c r="AD6" s="17">
        <f t="shared" si="5"/>
        <v>4.2</v>
      </c>
      <c r="AE6" s="16" t="str">
        <f t="shared" si="6"/>
        <v>No</v>
      </c>
      <c r="AF6" s="16" t="str">
        <f t="shared" si="7"/>
        <v>No</v>
      </c>
      <c r="AG6" s="16" t="str">
        <f t="shared" si="9"/>
        <v>P_001</v>
      </c>
      <c r="AH6" s="16" t="str">
        <f t="shared" si="10"/>
        <v/>
      </c>
      <c r="AI6" s="16" t="str">
        <f t="shared" si="11"/>
        <v>Mr. Akhilesh Kumar Srivastava</v>
      </c>
    </row>
    <row r="7" spans="1:35" ht="14.25" customHeight="1" x14ac:dyDescent="0.35">
      <c r="A7" s="82"/>
      <c r="B7" s="82"/>
      <c r="C7" s="82"/>
      <c r="D7" s="82"/>
      <c r="E7" s="10">
        <v>2400320100769</v>
      </c>
      <c r="F7" s="11" t="s">
        <v>49</v>
      </c>
      <c r="G7" s="12">
        <f>IFERROR(INDEX('Evaluation-1'!$N$6:$N$436,MATCH($A7&amp;"|"&amp;$E7,'Evaluation-1'!$P$6:$P$436,0)),IFERROR(INDEX('Evaluation-1'!$N$6:$N$436,MATCH($E7,'Evaluation-1'!$G$6:$G$436,0)),""))</f>
        <v>4.2</v>
      </c>
      <c r="H7" s="13" t="str">
        <f>IF('Mr. Akhilesh Kumar Srivastava'!F7="","",'Mr. Akhilesh Kumar Srivastava'!F7)</f>
        <v/>
      </c>
      <c r="I7" s="13" t="str">
        <f>IF('Mr. Akhilesh Kumar Srivastava'!G7="","",'Mr. Akhilesh Kumar Srivastava'!G7)</f>
        <v/>
      </c>
      <c r="J7" s="13" t="str">
        <f>IF('Mr. Akhilesh Kumar Srivastava'!H7="","",'Mr. Akhilesh Kumar Srivastava'!H7)</f>
        <v/>
      </c>
      <c r="K7" s="13" t="str">
        <f>IF('Mr. Akhilesh Kumar Srivastava'!I7="","",'Mr. Akhilesh Kumar Srivastava'!I7)</f>
        <v/>
      </c>
      <c r="L7" s="1" t="str">
        <f t="shared" si="0"/>
        <v/>
      </c>
      <c r="M7" s="14">
        <f t="shared" si="1"/>
        <v>4.2</v>
      </c>
      <c r="N7" s="15" t="str">
        <f>IF($G7="","Not in Evaluation-1",IF(TRIM(LOWER(IFERROR(INDEX('Evaluation-1'!$H$6:$H$436,MATCH($A7&amp;"|"&amp;$E7,'Evaluation-1'!$P$6:$P$436,0)),INDEX('Evaluation-1'!$H$6:$H$436,MATCH($E7,'Evaluation-1'!$G$6:$G$436,0)))))=TRIM(LOWER($F7)),"OK","CHECK NAME"))</f>
        <v>OK</v>
      </c>
      <c r="O7" s="16" t="str">
        <f t="shared" si="8"/>
        <v>Mr. Abhishek Yadav</v>
      </c>
      <c r="P7" s="16" t="str">
        <f>IF(OR(ISNUMBER(IFERROR(INDEX('Evaluation-1'!$K$6:$K$436,MATCH($A7&amp;"|"&amp;$E7,'Evaluation-1'!$P$6:$P$436,0)),IFERROR(INDEX('Evaluation-1'!$K$6:$K$436,MATCH($E7,'Evaluation-1'!$G$6:$G$436,0)),""))),ISNUMBER(IFERROR(INDEX('Evaluation-1'!$L$6:$L$436,MATCH($A7&amp;"|"&amp;$E7,'Evaluation-1'!$P$6:$P$436,0)),IFERROR(INDEX('Evaluation-1'!$L$6:$L$436,MATCH($E7,'Evaluation-1'!$G$6:$G$436,0)),"")))),"Yes","No")</f>
        <v>Yes</v>
      </c>
      <c r="Q7" s="16" t="str">
        <f t="shared" si="2"/>
        <v>No</v>
      </c>
      <c r="R7" s="16" t="str">
        <f>IF('Mr. Akhilesh Kumar Srivastava'!M7="","",'Mr. Akhilesh Kumar Srivastava'!M7)</f>
        <v/>
      </c>
      <c r="S7" s="16" t="str">
        <f>IF('Mr. Akhilesh Kumar Srivastava'!N7="","",'Mr. Akhilesh Kumar Srivastava'!N7)</f>
        <v/>
      </c>
      <c r="T7" s="16" t="str">
        <f>IF('Mr. Akhilesh Kumar Srivastava'!O7="","",'Mr. Akhilesh Kumar Srivastava'!O7)</f>
        <v/>
      </c>
      <c r="U7" s="16" t="str">
        <f>IF('Mr. Akhilesh Kumar Srivastava'!P7="","",'Mr. Akhilesh Kumar Srivastava'!P7)</f>
        <v/>
      </c>
      <c r="V7" s="16" t="str">
        <f>IF('Mr. Akhilesh Kumar Srivastava'!Q7="","",'Mr. Akhilesh Kumar Srivastava'!Q7)</f>
        <v/>
      </c>
      <c r="W7" s="16" t="str">
        <f t="shared" si="3"/>
        <v/>
      </c>
      <c r="X7" s="16" t="str">
        <f>IF('Mr. Akhilesh Kumar Srivastava'!S7="","",'Mr. Akhilesh Kumar Srivastava'!S7)</f>
        <v/>
      </c>
      <c r="Y7" s="16" t="str">
        <f>IF('Mr. Akhilesh Kumar Srivastava'!T7="","",'Mr. Akhilesh Kumar Srivastava'!T7)</f>
        <v/>
      </c>
      <c r="Z7" s="16" t="str">
        <f>IF('Mr. Akhilesh Kumar Srivastava'!U7="","",'Mr. Akhilesh Kumar Srivastava'!U7)</f>
        <v/>
      </c>
      <c r="AA7" s="16" t="str">
        <f>IF('Mr. Akhilesh Kumar Srivastava'!V7="","",'Mr. Akhilesh Kumar Srivastava'!V7)</f>
        <v/>
      </c>
      <c r="AB7" s="16" t="str">
        <f>IF('Mr. Akhilesh Kumar Srivastava'!W7="","",'Mr. Akhilesh Kumar Srivastava'!W7)</f>
        <v/>
      </c>
      <c r="AC7" s="16" t="str">
        <f t="shared" si="4"/>
        <v/>
      </c>
      <c r="AD7" s="17">
        <f t="shared" si="5"/>
        <v>4.2</v>
      </c>
      <c r="AE7" s="16" t="str">
        <f t="shared" si="6"/>
        <v>No</v>
      </c>
      <c r="AF7" s="16" t="str">
        <f t="shared" si="7"/>
        <v>No</v>
      </c>
      <c r="AG7" s="16" t="str">
        <f t="shared" si="9"/>
        <v>P_001</v>
      </c>
      <c r="AH7" s="16" t="str">
        <f t="shared" si="10"/>
        <v/>
      </c>
      <c r="AI7" s="16" t="str">
        <f t="shared" si="11"/>
        <v>Mr. Akhilesh Kumar Srivastava</v>
      </c>
    </row>
    <row r="8" spans="1:35" ht="14.25" customHeight="1" x14ac:dyDescent="0.35">
      <c r="A8" s="82" t="s">
        <v>50</v>
      </c>
      <c r="B8" s="84" t="str">
        <f>IF('Mr. Akhilesh Kumar Srivastava'!B8="","",'Mr. Akhilesh Kumar Srivastava'!B8)</f>
        <v/>
      </c>
      <c r="C8" s="82"/>
      <c r="D8" s="82"/>
      <c r="E8" s="10">
        <v>2400320100468</v>
      </c>
      <c r="F8" s="11" t="s">
        <v>51</v>
      </c>
      <c r="G8" s="12">
        <f>IFERROR(INDEX('Evaluation-1'!$N$6:$N$436,MATCH($A8&amp;"|"&amp;$E8,'Evaluation-1'!$P$6:$P$436,0)),IFERROR(INDEX('Evaluation-1'!$N$6:$N$436,MATCH($E8,'Evaluation-1'!$G$6:$G$436,0)),""))</f>
        <v>4.2</v>
      </c>
      <c r="H8" s="13" t="str">
        <f>IF('Mr. Akhilesh Kumar Srivastava'!F8="","",'Mr. Akhilesh Kumar Srivastava'!F8)</f>
        <v/>
      </c>
      <c r="I8" s="13" t="str">
        <f>IF('Mr. Akhilesh Kumar Srivastava'!G8="","",'Mr. Akhilesh Kumar Srivastava'!G8)</f>
        <v/>
      </c>
      <c r="J8" s="13" t="str">
        <f>IF('Mr. Akhilesh Kumar Srivastava'!H8="","",'Mr. Akhilesh Kumar Srivastava'!H8)</f>
        <v/>
      </c>
      <c r="K8" s="13" t="str">
        <f>IF('Mr. Akhilesh Kumar Srivastava'!I8="","",'Mr. Akhilesh Kumar Srivastava'!I8)</f>
        <v/>
      </c>
      <c r="L8" s="1" t="str">
        <f t="shared" si="0"/>
        <v/>
      </c>
      <c r="M8" s="14">
        <f t="shared" si="1"/>
        <v>4.2</v>
      </c>
      <c r="N8" s="15" t="str">
        <f>IF($G8="","Not in Evaluation-1",IF(TRIM(LOWER(IFERROR(INDEX('Evaluation-1'!$H$6:$H$436,MATCH($A8&amp;"|"&amp;$E8,'Evaluation-1'!$P$6:$P$436,0)),INDEX('Evaluation-1'!$H$6:$H$436,MATCH($E8,'Evaluation-1'!$G$6:$G$436,0)))))=TRIM(LOWER($F8)),"OK","CHECK NAME"))</f>
        <v>OK</v>
      </c>
      <c r="O8" s="16" t="str">
        <f t="shared" si="8"/>
        <v>Mr. Abhishek Yadav</v>
      </c>
      <c r="P8" s="16" t="str">
        <f>IF(OR(ISNUMBER(IFERROR(INDEX('Evaluation-1'!$K$6:$K$436,MATCH($A8&amp;"|"&amp;$E8,'Evaluation-1'!$P$6:$P$436,0)),IFERROR(INDEX('Evaluation-1'!$K$6:$K$436,MATCH($E8,'Evaluation-1'!$G$6:$G$436,0)),""))),ISNUMBER(IFERROR(INDEX('Evaluation-1'!$L$6:$L$436,MATCH($A8&amp;"|"&amp;$E8,'Evaluation-1'!$P$6:$P$436,0)),IFERROR(INDEX('Evaluation-1'!$L$6:$L$436,MATCH($E8,'Evaluation-1'!$G$6:$G$436,0)),"")))),"Yes","No")</f>
        <v>Yes</v>
      </c>
      <c r="Q8" s="16" t="str">
        <f t="shared" si="2"/>
        <v>No</v>
      </c>
      <c r="R8" s="16" t="str">
        <f>IF('Mr. Akhilesh Kumar Srivastava'!M8="","",'Mr. Akhilesh Kumar Srivastava'!M8)</f>
        <v/>
      </c>
      <c r="S8" s="16" t="str">
        <f>IF('Mr. Akhilesh Kumar Srivastava'!N8="","",'Mr. Akhilesh Kumar Srivastava'!N8)</f>
        <v/>
      </c>
      <c r="T8" s="16" t="str">
        <f>IF('Mr. Akhilesh Kumar Srivastava'!O8="","",'Mr. Akhilesh Kumar Srivastava'!O8)</f>
        <v/>
      </c>
      <c r="U8" s="16" t="str">
        <f>IF('Mr. Akhilesh Kumar Srivastava'!P8="","",'Mr. Akhilesh Kumar Srivastava'!P8)</f>
        <v/>
      </c>
      <c r="V8" s="16" t="str">
        <f>IF('Mr. Akhilesh Kumar Srivastava'!Q8="","",'Mr. Akhilesh Kumar Srivastava'!Q8)</f>
        <v/>
      </c>
      <c r="W8" s="16" t="str">
        <f t="shared" si="3"/>
        <v/>
      </c>
      <c r="X8" s="16" t="str">
        <f>IF('Mr. Akhilesh Kumar Srivastava'!S8="","",'Mr. Akhilesh Kumar Srivastava'!S8)</f>
        <v/>
      </c>
      <c r="Y8" s="16" t="str">
        <f>IF('Mr. Akhilesh Kumar Srivastava'!T8="","",'Mr. Akhilesh Kumar Srivastava'!T8)</f>
        <v/>
      </c>
      <c r="Z8" s="16" t="str">
        <f>IF('Mr. Akhilesh Kumar Srivastava'!U8="","",'Mr. Akhilesh Kumar Srivastava'!U8)</f>
        <v/>
      </c>
      <c r="AA8" s="16" t="str">
        <f>IF('Mr. Akhilesh Kumar Srivastava'!V8="","",'Mr. Akhilesh Kumar Srivastava'!V8)</f>
        <v/>
      </c>
      <c r="AB8" s="16" t="str">
        <f>IF('Mr. Akhilesh Kumar Srivastava'!W8="","",'Mr. Akhilesh Kumar Srivastava'!W8)</f>
        <v/>
      </c>
      <c r="AC8" s="16" t="str">
        <f t="shared" si="4"/>
        <v/>
      </c>
      <c r="AD8" s="17">
        <f t="shared" si="5"/>
        <v>4.2</v>
      </c>
      <c r="AE8" s="16" t="str">
        <f t="shared" si="6"/>
        <v>No</v>
      </c>
      <c r="AF8" s="16" t="str">
        <f t="shared" si="7"/>
        <v>No</v>
      </c>
      <c r="AG8" s="16" t="str">
        <f t="shared" si="9"/>
        <v>P_002</v>
      </c>
      <c r="AH8" s="16" t="str">
        <f t="shared" si="10"/>
        <v/>
      </c>
      <c r="AI8" s="16" t="str">
        <f t="shared" si="11"/>
        <v>Mr. Akhilesh Kumar Srivastava</v>
      </c>
    </row>
    <row r="9" spans="1:35" ht="14.25" customHeight="1" x14ac:dyDescent="0.35">
      <c r="A9" s="82"/>
      <c r="B9" s="82"/>
      <c r="C9" s="82"/>
      <c r="D9" s="82"/>
      <c r="E9" s="10">
        <v>2400320100564</v>
      </c>
      <c r="F9" s="11" t="s">
        <v>52</v>
      </c>
      <c r="G9" s="12">
        <f>IFERROR(INDEX('Evaluation-1'!$N$6:$N$436,MATCH($A9&amp;"|"&amp;$E9,'Evaluation-1'!$P$6:$P$436,0)),IFERROR(INDEX('Evaluation-1'!$N$6:$N$436,MATCH($E9,'Evaluation-1'!$G$6:$G$436,0)),""))</f>
        <v>4.2</v>
      </c>
      <c r="H9" s="13" t="str">
        <f>IF('Mr. Akhilesh Kumar Srivastava'!F9="","",'Mr. Akhilesh Kumar Srivastava'!F9)</f>
        <v/>
      </c>
      <c r="I9" s="13" t="str">
        <f>IF('Mr. Akhilesh Kumar Srivastava'!G9="","",'Mr. Akhilesh Kumar Srivastava'!G9)</f>
        <v/>
      </c>
      <c r="J9" s="13" t="str">
        <f>IF('Mr. Akhilesh Kumar Srivastava'!H9="","",'Mr. Akhilesh Kumar Srivastava'!H9)</f>
        <v/>
      </c>
      <c r="K9" s="13" t="str">
        <f>IF('Mr. Akhilesh Kumar Srivastava'!I9="","",'Mr. Akhilesh Kumar Srivastava'!I9)</f>
        <v/>
      </c>
      <c r="L9" s="1" t="str">
        <f t="shared" si="0"/>
        <v/>
      </c>
      <c r="M9" s="14">
        <f t="shared" si="1"/>
        <v>4.2</v>
      </c>
      <c r="N9" s="15" t="str">
        <f>IF($G9="","Not in Evaluation-1",IF(TRIM(LOWER(IFERROR(INDEX('Evaluation-1'!$H$6:$H$436,MATCH($A9&amp;"|"&amp;$E9,'Evaluation-1'!$P$6:$P$436,0)),INDEX('Evaluation-1'!$H$6:$H$436,MATCH($E9,'Evaluation-1'!$G$6:$G$436,0)))))=TRIM(LOWER($F9)),"OK","CHECK NAME"))</f>
        <v>OK</v>
      </c>
      <c r="O9" s="16" t="str">
        <f t="shared" si="8"/>
        <v>Mr. Abhishek Yadav</v>
      </c>
      <c r="P9" s="16" t="str">
        <f>IF(OR(ISNUMBER(IFERROR(INDEX('Evaluation-1'!$K$6:$K$436,MATCH($A9&amp;"|"&amp;$E9,'Evaluation-1'!$P$6:$P$436,0)),IFERROR(INDEX('Evaluation-1'!$K$6:$K$436,MATCH($E9,'Evaluation-1'!$G$6:$G$436,0)),""))),ISNUMBER(IFERROR(INDEX('Evaluation-1'!$L$6:$L$436,MATCH($A9&amp;"|"&amp;$E9,'Evaluation-1'!$P$6:$P$436,0)),IFERROR(INDEX('Evaluation-1'!$L$6:$L$436,MATCH($E9,'Evaluation-1'!$G$6:$G$436,0)),"")))),"Yes","No")</f>
        <v>Yes</v>
      </c>
      <c r="Q9" s="16" t="str">
        <f t="shared" si="2"/>
        <v>No</v>
      </c>
      <c r="R9" s="16" t="str">
        <f>IF('Mr. Akhilesh Kumar Srivastava'!M9="","",'Mr. Akhilesh Kumar Srivastava'!M9)</f>
        <v/>
      </c>
      <c r="S9" s="16" t="str">
        <f>IF('Mr. Akhilesh Kumar Srivastava'!N9="","",'Mr. Akhilesh Kumar Srivastava'!N9)</f>
        <v/>
      </c>
      <c r="T9" s="16" t="str">
        <f>IF('Mr. Akhilesh Kumar Srivastava'!O9="","",'Mr. Akhilesh Kumar Srivastava'!O9)</f>
        <v/>
      </c>
      <c r="U9" s="16" t="str">
        <f>IF('Mr. Akhilesh Kumar Srivastava'!P9="","",'Mr. Akhilesh Kumar Srivastava'!P9)</f>
        <v/>
      </c>
      <c r="V9" s="16" t="str">
        <f>IF('Mr. Akhilesh Kumar Srivastava'!Q9="","",'Mr. Akhilesh Kumar Srivastava'!Q9)</f>
        <v/>
      </c>
      <c r="W9" s="16" t="str">
        <f t="shared" si="3"/>
        <v/>
      </c>
      <c r="X9" s="16" t="str">
        <f>IF('Mr. Akhilesh Kumar Srivastava'!S9="","",'Mr. Akhilesh Kumar Srivastava'!S9)</f>
        <v/>
      </c>
      <c r="Y9" s="16" t="str">
        <f>IF('Mr. Akhilesh Kumar Srivastava'!T9="","",'Mr. Akhilesh Kumar Srivastava'!T9)</f>
        <v/>
      </c>
      <c r="Z9" s="16" t="str">
        <f>IF('Mr. Akhilesh Kumar Srivastava'!U9="","",'Mr. Akhilesh Kumar Srivastava'!U9)</f>
        <v/>
      </c>
      <c r="AA9" s="16" t="str">
        <f>IF('Mr. Akhilesh Kumar Srivastava'!V9="","",'Mr. Akhilesh Kumar Srivastava'!V9)</f>
        <v/>
      </c>
      <c r="AB9" s="16" t="str">
        <f>IF('Mr. Akhilesh Kumar Srivastava'!W9="","",'Mr. Akhilesh Kumar Srivastava'!W9)</f>
        <v/>
      </c>
      <c r="AC9" s="16" t="str">
        <f t="shared" si="4"/>
        <v/>
      </c>
      <c r="AD9" s="17">
        <f t="shared" si="5"/>
        <v>4.2</v>
      </c>
      <c r="AE9" s="16" t="str">
        <f t="shared" si="6"/>
        <v>No</v>
      </c>
      <c r="AF9" s="16" t="str">
        <f t="shared" si="7"/>
        <v>No</v>
      </c>
      <c r="AG9" s="16" t="str">
        <f t="shared" si="9"/>
        <v>P_002</v>
      </c>
      <c r="AH9" s="16" t="str">
        <f t="shared" si="10"/>
        <v/>
      </c>
      <c r="AI9" s="16" t="str">
        <f t="shared" si="11"/>
        <v>Mr. Akhilesh Kumar Srivastava</v>
      </c>
    </row>
    <row r="10" spans="1:35" ht="14.25" customHeight="1" x14ac:dyDescent="0.35">
      <c r="A10" s="82"/>
      <c r="B10" s="82"/>
      <c r="C10" s="82"/>
      <c r="D10" s="82"/>
      <c r="E10" s="10">
        <v>2400320100566</v>
      </c>
      <c r="F10" s="11" t="s">
        <v>53</v>
      </c>
      <c r="G10" s="12">
        <f>IFERROR(INDEX('Evaluation-1'!$N$6:$N$436,MATCH($A10&amp;"|"&amp;$E10,'Evaluation-1'!$P$6:$P$436,0)),IFERROR(INDEX('Evaluation-1'!$N$6:$N$436,MATCH($E10,'Evaluation-1'!$G$6:$G$436,0)),""))</f>
        <v>4.2</v>
      </c>
      <c r="H10" s="13" t="str">
        <f>IF('Mr. Akhilesh Kumar Srivastava'!F10="","",'Mr. Akhilesh Kumar Srivastava'!F10)</f>
        <v/>
      </c>
      <c r="I10" s="13" t="str">
        <f>IF('Mr. Akhilesh Kumar Srivastava'!G10="","",'Mr. Akhilesh Kumar Srivastava'!G10)</f>
        <v/>
      </c>
      <c r="J10" s="13" t="str">
        <f>IF('Mr. Akhilesh Kumar Srivastava'!H10="","",'Mr. Akhilesh Kumar Srivastava'!H10)</f>
        <v/>
      </c>
      <c r="K10" s="13" t="str">
        <f>IF('Mr. Akhilesh Kumar Srivastava'!I10="","",'Mr. Akhilesh Kumar Srivastava'!I10)</f>
        <v/>
      </c>
      <c r="L10" s="1" t="str">
        <f t="shared" si="0"/>
        <v/>
      </c>
      <c r="M10" s="14">
        <f t="shared" si="1"/>
        <v>4.2</v>
      </c>
      <c r="N10" s="15" t="str">
        <f>IF($G10="","Not in Evaluation-1",IF(TRIM(LOWER(IFERROR(INDEX('Evaluation-1'!$H$6:$H$436,MATCH($A10&amp;"|"&amp;$E10,'Evaluation-1'!$P$6:$P$436,0)),INDEX('Evaluation-1'!$H$6:$H$436,MATCH($E10,'Evaluation-1'!$G$6:$G$436,0)))))=TRIM(LOWER($F10)),"OK","CHECK NAME"))</f>
        <v>OK</v>
      </c>
      <c r="O10" s="16" t="str">
        <f t="shared" si="8"/>
        <v>Mr. Abhishek Yadav</v>
      </c>
      <c r="P10" s="16" t="str">
        <f>IF(OR(ISNUMBER(IFERROR(INDEX('Evaluation-1'!$K$6:$K$436,MATCH($A10&amp;"|"&amp;$E10,'Evaluation-1'!$P$6:$P$436,0)),IFERROR(INDEX('Evaluation-1'!$K$6:$K$436,MATCH($E10,'Evaluation-1'!$G$6:$G$436,0)),""))),ISNUMBER(IFERROR(INDEX('Evaluation-1'!$L$6:$L$436,MATCH($A10&amp;"|"&amp;$E10,'Evaluation-1'!$P$6:$P$436,0)),IFERROR(INDEX('Evaluation-1'!$L$6:$L$436,MATCH($E10,'Evaluation-1'!$G$6:$G$436,0)),"")))),"Yes","No")</f>
        <v>Yes</v>
      </c>
      <c r="Q10" s="16" t="str">
        <f t="shared" si="2"/>
        <v>No</v>
      </c>
      <c r="R10" s="16" t="str">
        <f>IF('Mr. Akhilesh Kumar Srivastava'!M10="","",'Mr. Akhilesh Kumar Srivastava'!M10)</f>
        <v/>
      </c>
      <c r="S10" s="16" t="str">
        <f>IF('Mr. Akhilesh Kumar Srivastava'!N10="","",'Mr. Akhilesh Kumar Srivastava'!N10)</f>
        <v/>
      </c>
      <c r="T10" s="16" t="str">
        <f>IF('Mr. Akhilesh Kumar Srivastava'!O10="","",'Mr. Akhilesh Kumar Srivastava'!O10)</f>
        <v/>
      </c>
      <c r="U10" s="16" t="str">
        <f>IF('Mr. Akhilesh Kumar Srivastava'!P10="","",'Mr. Akhilesh Kumar Srivastava'!P10)</f>
        <v/>
      </c>
      <c r="V10" s="16" t="str">
        <f>IF('Mr. Akhilesh Kumar Srivastava'!Q10="","",'Mr. Akhilesh Kumar Srivastava'!Q10)</f>
        <v/>
      </c>
      <c r="W10" s="16" t="str">
        <f t="shared" si="3"/>
        <v/>
      </c>
      <c r="X10" s="16" t="str">
        <f>IF('Mr. Akhilesh Kumar Srivastava'!S10="","",'Mr. Akhilesh Kumar Srivastava'!S10)</f>
        <v/>
      </c>
      <c r="Y10" s="16" t="str">
        <f>IF('Mr. Akhilesh Kumar Srivastava'!T10="","",'Mr. Akhilesh Kumar Srivastava'!T10)</f>
        <v/>
      </c>
      <c r="Z10" s="16" t="str">
        <f>IF('Mr. Akhilesh Kumar Srivastava'!U10="","",'Mr. Akhilesh Kumar Srivastava'!U10)</f>
        <v/>
      </c>
      <c r="AA10" s="16" t="str">
        <f>IF('Mr. Akhilesh Kumar Srivastava'!V10="","",'Mr. Akhilesh Kumar Srivastava'!V10)</f>
        <v/>
      </c>
      <c r="AB10" s="16" t="str">
        <f>IF('Mr. Akhilesh Kumar Srivastava'!W10="","",'Mr. Akhilesh Kumar Srivastava'!W10)</f>
        <v/>
      </c>
      <c r="AC10" s="16" t="str">
        <f t="shared" si="4"/>
        <v/>
      </c>
      <c r="AD10" s="17">
        <f t="shared" si="5"/>
        <v>4.2</v>
      </c>
      <c r="AE10" s="16" t="str">
        <f t="shared" si="6"/>
        <v>No</v>
      </c>
      <c r="AF10" s="16" t="str">
        <f t="shared" si="7"/>
        <v>No</v>
      </c>
      <c r="AG10" s="16" t="str">
        <f t="shared" si="9"/>
        <v>P_002</v>
      </c>
      <c r="AH10" s="16" t="str">
        <f t="shared" si="10"/>
        <v/>
      </c>
      <c r="AI10" s="16" t="str">
        <f t="shared" si="11"/>
        <v>Mr. Akhilesh Kumar Srivastava</v>
      </c>
    </row>
    <row r="11" spans="1:35" ht="14.25" customHeight="1" x14ac:dyDescent="0.35">
      <c r="A11" s="82"/>
      <c r="B11" s="82"/>
      <c r="C11" s="82"/>
      <c r="D11" s="82"/>
      <c r="E11" s="10">
        <v>2400320100547</v>
      </c>
      <c r="F11" s="11" t="s">
        <v>54</v>
      </c>
      <c r="G11" s="12">
        <f>IFERROR(INDEX('Evaluation-1'!$N$6:$N$436,MATCH($A11&amp;"|"&amp;$E11,'Evaluation-1'!$P$6:$P$436,0)),IFERROR(INDEX('Evaluation-1'!$N$6:$N$436,MATCH($E11,'Evaluation-1'!$G$6:$G$436,0)),""))</f>
        <v>4.2</v>
      </c>
      <c r="H11" s="13" t="str">
        <f>IF('Mr. Akhilesh Kumar Srivastava'!F11="","",'Mr. Akhilesh Kumar Srivastava'!F11)</f>
        <v/>
      </c>
      <c r="I11" s="13" t="str">
        <f>IF('Mr. Akhilesh Kumar Srivastava'!G11="","",'Mr. Akhilesh Kumar Srivastava'!G11)</f>
        <v/>
      </c>
      <c r="J11" s="13" t="str">
        <f>IF('Mr. Akhilesh Kumar Srivastava'!H11="","",'Mr. Akhilesh Kumar Srivastava'!H11)</f>
        <v/>
      </c>
      <c r="K11" s="13" t="str">
        <f>IF('Mr. Akhilesh Kumar Srivastava'!I11="","",'Mr. Akhilesh Kumar Srivastava'!I11)</f>
        <v/>
      </c>
      <c r="L11" s="1" t="str">
        <f t="shared" si="0"/>
        <v/>
      </c>
      <c r="M11" s="14">
        <f t="shared" si="1"/>
        <v>4.2</v>
      </c>
      <c r="N11" s="15" t="str">
        <f>IF($G11="","Not in Evaluation-1",IF(TRIM(LOWER(IFERROR(INDEX('Evaluation-1'!$H$6:$H$436,MATCH($A11&amp;"|"&amp;$E11,'Evaluation-1'!$P$6:$P$436,0)),INDEX('Evaluation-1'!$H$6:$H$436,MATCH($E11,'Evaluation-1'!$G$6:$G$436,0)))))=TRIM(LOWER($F11)),"OK","CHECK NAME"))</f>
        <v>OK</v>
      </c>
      <c r="O11" s="16" t="str">
        <f t="shared" si="8"/>
        <v>Mr. Abhishek Yadav</v>
      </c>
      <c r="P11" s="16" t="str">
        <f>IF(OR(ISNUMBER(IFERROR(INDEX('Evaluation-1'!$K$6:$K$436,MATCH($A11&amp;"|"&amp;$E11,'Evaluation-1'!$P$6:$P$436,0)),IFERROR(INDEX('Evaluation-1'!$K$6:$K$436,MATCH($E11,'Evaluation-1'!$G$6:$G$436,0)),""))),ISNUMBER(IFERROR(INDEX('Evaluation-1'!$L$6:$L$436,MATCH($A11&amp;"|"&amp;$E11,'Evaluation-1'!$P$6:$P$436,0)),IFERROR(INDEX('Evaluation-1'!$L$6:$L$436,MATCH($E11,'Evaluation-1'!$G$6:$G$436,0)),"")))),"Yes","No")</f>
        <v>Yes</v>
      </c>
      <c r="Q11" s="16" t="str">
        <f t="shared" si="2"/>
        <v>No</v>
      </c>
      <c r="R11" s="16" t="str">
        <f>IF('Mr. Akhilesh Kumar Srivastava'!M11="","",'Mr. Akhilesh Kumar Srivastava'!M11)</f>
        <v/>
      </c>
      <c r="S11" s="16" t="str">
        <f>IF('Mr. Akhilesh Kumar Srivastava'!N11="","",'Mr. Akhilesh Kumar Srivastava'!N11)</f>
        <v/>
      </c>
      <c r="T11" s="16" t="str">
        <f>IF('Mr. Akhilesh Kumar Srivastava'!O11="","",'Mr. Akhilesh Kumar Srivastava'!O11)</f>
        <v/>
      </c>
      <c r="U11" s="16" t="str">
        <f>IF('Mr. Akhilesh Kumar Srivastava'!P11="","",'Mr. Akhilesh Kumar Srivastava'!P11)</f>
        <v/>
      </c>
      <c r="V11" s="16" t="str">
        <f>IF('Mr. Akhilesh Kumar Srivastava'!Q11="","",'Mr. Akhilesh Kumar Srivastava'!Q11)</f>
        <v/>
      </c>
      <c r="W11" s="16" t="str">
        <f t="shared" si="3"/>
        <v/>
      </c>
      <c r="X11" s="16" t="str">
        <f>IF('Mr. Akhilesh Kumar Srivastava'!S11="","",'Mr. Akhilesh Kumar Srivastava'!S11)</f>
        <v/>
      </c>
      <c r="Y11" s="16" t="str">
        <f>IF('Mr. Akhilesh Kumar Srivastava'!T11="","",'Mr. Akhilesh Kumar Srivastava'!T11)</f>
        <v/>
      </c>
      <c r="Z11" s="16" t="str">
        <f>IF('Mr. Akhilesh Kumar Srivastava'!U11="","",'Mr. Akhilesh Kumar Srivastava'!U11)</f>
        <v/>
      </c>
      <c r="AA11" s="16" t="str">
        <f>IF('Mr. Akhilesh Kumar Srivastava'!V11="","",'Mr. Akhilesh Kumar Srivastava'!V11)</f>
        <v/>
      </c>
      <c r="AB11" s="16" t="str">
        <f>IF('Mr. Akhilesh Kumar Srivastava'!W11="","",'Mr. Akhilesh Kumar Srivastava'!W11)</f>
        <v/>
      </c>
      <c r="AC11" s="16" t="str">
        <f t="shared" si="4"/>
        <v/>
      </c>
      <c r="AD11" s="17">
        <f t="shared" si="5"/>
        <v>4.2</v>
      </c>
      <c r="AE11" s="16" t="str">
        <f t="shared" si="6"/>
        <v>No</v>
      </c>
      <c r="AF11" s="16" t="str">
        <f t="shared" si="7"/>
        <v>No</v>
      </c>
      <c r="AG11" s="16" t="str">
        <f t="shared" si="9"/>
        <v>P_002</v>
      </c>
      <c r="AH11" s="16" t="str">
        <f t="shared" si="10"/>
        <v/>
      </c>
      <c r="AI11" s="16" t="str">
        <f t="shared" si="11"/>
        <v>Mr. Akhilesh Kumar Srivastava</v>
      </c>
    </row>
    <row r="12" spans="1:35" ht="14.25" customHeight="1" x14ac:dyDescent="0.35">
      <c r="A12" s="82" t="s">
        <v>55</v>
      </c>
      <c r="B12" s="84" t="str">
        <f>IF('Mr. Akhilesh Kumar Srivastava'!B12="","",'Mr. Akhilesh Kumar Srivastava'!B12)</f>
        <v/>
      </c>
      <c r="C12" s="82"/>
      <c r="D12" s="82"/>
      <c r="E12" s="10">
        <v>2400320100866</v>
      </c>
      <c r="F12" s="11" t="s">
        <v>56</v>
      </c>
      <c r="G12" s="12">
        <f>IFERROR(INDEX('Evaluation-1'!$N$6:$N$436,MATCH($A12&amp;"|"&amp;$E12,'Evaluation-1'!$P$6:$P$436,0)),IFERROR(INDEX('Evaluation-1'!$N$6:$N$436,MATCH($E12,'Evaluation-1'!$G$6:$G$436,0)),""))</f>
        <v>4.8</v>
      </c>
      <c r="H12" s="13" t="str">
        <f>IF('Mr. Akhilesh Kumar Srivastava'!F12="","",'Mr. Akhilesh Kumar Srivastava'!F12)</f>
        <v/>
      </c>
      <c r="I12" s="13" t="str">
        <f>IF('Mr. Akhilesh Kumar Srivastava'!G12="","",'Mr. Akhilesh Kumar Srivastava'!G12)</f>
        <v/>
      </c>
      <c r="J12" s="13" t="str">
        <f>IF('Mr. Akhilesh Kumar Srivastava'!H12="","",'Mr. Akhilesh Kumar Srivastava'!H12)</f>
        <v/>
      </c>
      <c r="K12" s="13" t="str">
        <f>IF('Mr. Akhilesh Kumar Srivastava'!I12="","",'Mr. Akhilesh Kumar Srivastava'!I12)</f>
        <v/>
      </c>
      <c r="L12" s="1" t="str">
        <f t="shared" si="0"/>
        <v/>
      </c>
      <c r="M12" s="14">
        <f t="shared" si="1"/>
        <v>4.8</v>
      </c>
      <c r="N12" s="15" t="str">
        <f>IF($G12="","Not in Evaluation-1",IF(TRIM(LOWER(IFERROR(INDEX('Evaluation-1'!$H$6:$H$436,MATCH($A12&amp;"|"&amp;$E12,'Evaluation-1'!$P$6:$P$436,0)),INDEX('Evaluation-1'!$H$6:$H$436,MATCH($E12,'Evaluation-1'!$G$6:$G$436,0)))))=TRIM(LOWER($F12)),"OK","CHECK NAME"))</f>
        <v>OK</v>
      </c>
      <c r="O12" s="16" t="str">
        <f t="shared" si="8"/>
        <v>Mr. Abhishek Yadav</v>
      </c>
      <c r="P12" s="16" t="str">
        <f>IF(OR(ISNUMBER(IFERROR(INDEX('Evaluation-1'!$K$6:$K$436,MATCH($A12&amp;"|"&amp;$E12,'Evaluation-1'!$P$6:$P$436,0)),IFERROR(INDEX('Evaluation-1'!$K$6:$K$436,MATCH($E12,'Evaluation-1'!$G$6:$G$436,0)),""))),ISNUMBER(IFERROR(INDEX('Evaluation-1'!$L$6:$L$436,MATCH($A12&amp;"|"&amp;$E12,'Evaluation-1'!$P$6:$P$436,0)),IFERROR(INDEX('Evaluation-1'!$L$6:$L$436,MATCH($E12,'Evaluation-1'!$G$6:$G$436,0)),"")))),"Yes","No")</f>
        <v>Yes</v>
      </c>
      <c r="Q12" s="16" t="str">
        <f t="shared" si="2"/>
        <v>No</v>
      </c>
      <c r="R12" s="16" t="str">
        <f>IF('Mr. Akhilesh Kumar Srivastava'!M12="","",'Mr. Akhilesh Kumar Srivastava'!M12)</f>
        <v/>
      </c>
      <c r="S12" s="16" t="str">
        <f>IF('Mr. Akhilesh Kumar Srivastava'!N12="","",'Mr. Akhilesh Kumar Srivastava'!N12)</f>
        <v/>
      </c>
      <c r="T12" s="16" t="str">
        <f>IF('Mr. Akhilesh Kumar Srivastava'!O12="","",'Mr. Akhilesh Kumar Srivastava'!O12)</f>
        <v/>
      </c>
      <c r="U12" s="16" t="str">
        <f>IF('Mr. Akhilesh Kumar Srivastava'!P12="","",'Mr. Akhilesh Kumar Srivastava'!P12)</f>
        <v/>
      </c>
      <c r="V12" s="16" t="str">
        <f>IF('Mr. Akhilesh Kumar Srivastava'!Q12="","",'Mr. Akhilesh Kumar Srivastava'!Q12)</f>
        <v/>
      </c>
      <c r="W12" s="16" t="str">
        <f t="shared" si="3"/>
        <v/>
      </c>
      <c r="X12" s="16" t="str">
        <f>IF('Mr. Akhilesh Kumar Srivastava'!S12="","",'Mr. Akhilesh Kumar Srivastava'!S12)</f>
        <v/>
      </c>
      <c r="Y12" s="16" t="str">
        <f>IF('Mr. Akhilesh Kumar Srivastava'!T12="","",'Mr. Akhilesh Kumar Srivastava'!T12)</f>
        <v/>
      </c>
      <c r="Z12" s="16" t="str">
        <f>IF('Mr. Akhilesh Kumar Srivastava'!U12="","",'Mr. Akhilesh Kumar Srivastava'!U12)</f>
        <v/>
      </c>
      <c r="AA12" s="16" t="str">
        <f>IF('Mr. Akhilesh Kumar Srivastava'!V12="","",'Mr. Akhilesh Kumar Srivastava'!V12)</f>
        <v/>
      </c>
      <c r="AB12" s="16" t="str">
        <f>IF('Mr. Akhilesh Kumar Srivastava'!W12="","",'Mr. Akhilesh Kumar Srivastava'!W12)</f>
        <v/>
      </c>
      <c r="AC12" s="16" t="str">
        <f t="shared" si="4"/>
        <v/>
      </c>
      <c r="AD12" s="17">
        <f t="shared" si="5"/>
        <v>4.8</v>
      </c>
      <c r="AE12" s="16" t="str">
        <f t="shared" si="6"/>
        <v>No</v>
      </c>
      <c r="AF12" s="16" t="str">
        <f t="shared" si="7"/>
        <v>No</v>
      </c>
      <c r="AG12" s="16" t="str">
        <f t="shared" si="9"/>
        <v>P_003</v>
      </c>
      <c r="AH12" s="16" t="str">
        <f t="shared" si="10"/>
        <v/>
      </c>
      <c r="AI12" s="16" t="str">
        <f t="shared" si="11"/>
        <v>Mr. Akhilesh Kumar Srivastava</v>
      </c>
    </row>
    <row r="13" spans="1:35" ht="14.25" customHeight="1" x14ac:dyDescent="0.35">
      <c r="A13" s="82"/>
      <c r="B13" s="82"/>
      <c r="C13" s="82"/>
      <c r="D13" s="82"/>
      <c r="E13" s="10">
        <v>2400320100788</v>
      </c>
      <c r="F13" s="11" t="s">
        <v>57</v>
      </c>
      <c r="G13" s="12">
        <f>IFERROR(INDEX('Evaluation-1'!$N$6:$N$436,MATCH($A13&amp;"|"&amp;$E13,'Evaluation-1'!$P$6:$P$436,0)),IFERROR(INDEX('Evaluation-1'!$N$6:$N$436,MATCH($E13,'Evaluation-1'!$G$6:$G$436,0)),""))</f>
        <v>4.8</v>
      </c>
      <c r="H13" s="13" t="str">
        <f>IF('Mr. Akhilesh Kumar Srivastava'!F13="","",'Mr. Akhilesh Kumar Srivastava'!F13)</f>
        <v/>
      </c>
      <c r="I13" s="13" t="str">
        <f>IF('Mr. Akhilesh Kumar Srivastava'!G13="","",'Mr. Akhilesh Kumar Srivastava'!G13)</f>
        <v/>
      </c>
      <c r="J13" s="13" t="str">
        <f>IF('Mr. Akhilesh Kumar Srivastava'!H13="","",'Mr. Akhilesh Kumar Srivastava'!H13)</f>
        <v/>
      </c>
      <c r="K13" s="13" t="str">
        <f>IF('Mr. Akhilesh Kumar Srivastava'!I13="","",'Mr. Akhilesh Kumar Srivastava'!I13)</f>
        <v/>
      </c>
      <c r="L13" s="1" t="str">
        <f t="shared" si="0"/>
        <v/>
      </c>
      <c r="M13" s="14">
        <f t="shared" si="1"/>
        <v>4.8</v>
      </c>
      <c r="N13" s="15" t="str">
        <f>IF($G13="","Not in Evaluation-1",IF(TRIM(LOWER(IFERROR(INDEX('Evaluation-1'!$H$6:$H$436,MATCH($A13&amp;"|"&amp;$E13,'Evaluation-1'!$P$6:$P$436,0)),INDEX('Evaluation-1'!$H$6:$H$436,MATCH($E13,'Evaluation-1'!$G$6:$G$436,0)))))=TRIM(LOWER($F13)),"OK","CHECK NAME"))</f>
        <v>OK</v>
      </c>
      <c r="O13" s="16" t="str">
        <f t="shared" si="8"/>
        <v>Mr. Abhishek Yadav</v>
      </c>
      <c r="P13" s="16" t="str">
        <f>IF(OR(ISNUMBER(IFERROR(INDEX('Evaluation-1'!$K$6:$K$436,MATCH($A13&amp;"|"&amp;$E13,'Evaluation-1'!$P$6:$P$436,0)),IFERROR(INDEX('Evaluation-1'!$K$6:$K$436,MATCH($E13,'Evaluation-1'!$G$6:$G$436,0)),""))),ISNUMBER(IFERROR(INDEX('Evaluation-1'!$L$6:$L$436,MATCH($A13&amp;"|"&amp;$E13,'Evaluation-1'!$P$6:$P$436,0)),IFERROR(INDEX('Evaluation-1'!$L$6:$L$436,MATCH($E13,'Evaluation-1'!$G$6:$G$436,0)),"")))),"Yes","No")</f>
        <v>Yes</v>
      </c>
      <c r="Q13" s="16" t="str">
        <f t="shared" si="2"/>
        <v>No</v>
      </c>
      <c r="R13" s="16" t="str">
        <f>IF('Mr. Akhilesh Kumar Srivastava'!M13="","",'Mr. Akhilesh Kumar Srivastava'!M13)</f>
        <v/>
      </c>
      <c r="S13" s="16" t="str">
        <f>IF('Mr. Akhilesh Kumar Srivastava'!N13="","",'Mr. Akhilesh Kumar Srivastava'!N13)</f>
        <v/>
      </c>
      <c r="T13" s="16" t="str">
        <f>IF('Mr. Akhilesh Kumar Srivastava'!O13="","",'Mr. Akhilesh Kumar Srivastava'!O13)</f>
        <v/>
      </c>
      <c r="U13" s="16" t="str">
        <f>IF('Mr. Akhilesh Kumar Srivastava'!P13="","",'Mr. Akhilesh Kumar Srivastava'!P13)</f>
        <v/>
      </c>
      <c r="V13" s="16" t="str">
        <f>IF('Mr. Akhilesh Kumar Srivastava'!Q13="","",'Mr. Akhilesh Kumar Srivastava'!Q13)</f>
        <v/>
      </c>
      <c r="W13" s="16" t="str">
        <f t="shared" si="3"/>
        <v/>
      </c>
      <c r="X13" s="16" t="str">
        <f>IF('Mr. Akhilesh Kumar Srivastava'!S13="","",'Mr. Akhilesh Kumar Srivastava'!S13)</f>
        <v/>
      </c>
      <c r="Y13" s="16" t="str">
        <f>IF('Mr. Akhilesh Kumar Srivastava'!T13="","",'Mr. Akhilesh Kumar Srivastava'!T13)</f>
        <v/>
      </c>
      <c r="Z13" s="16" t="str">
        <f>IF('Mr. Akhilesh Kumar Srivastava'!U13="","",'Mr. Akhilesh Kumar Srivastava'!U13)</f>
        <v/>
      </c>
      <c r="AA13" s="16" t="str">
        <f>IF('Mr. Akhilesh Kumar Srivastava'!V13="","",'Mr. Akhilesh Kumar Srivastava'!V13)</f>
        <v/>
      </c>
      <c r="AB13" s="16" t="str">
        <f>IF('Mr. Akhilesh Kumar Srivastava'!W13="","",'Mr. Akhilesh Kumar Srivastava'!W13)</f>
        <v/>
      </c>
      <c r="AC13" s="16" t="str">
        <f t="shared" si="4"/>
        <v/>
      </c>
      <c r="AD13" s="17">
        <f t="shared" si="5"/>
        <v>4.8</v>
      </c>
      <c r="AE13" s="16" t="str">
        <f t="shared" si="6"/>
        <v>No</v>
      </c>
      <c r="AF13" s="16" t="str">
        <f t="shared" si="7"/>
        <v>No</v>
      </c>
      <c r="AG13" s="16" t="str">
        <f t="shared" si="9"/>
        <v>P_003</v>
      </c>
      <c r="AH13" s="16" t="str">
        <f t="shared" si="10"/>
        <v/>
      </c>
      <c r="AI13" s="16" t="str">
        <f t="shared" si="11"/>
        <v>Mr. Akhilesh Kumar Srivastava</v>
      </c>
    </row>
    <row r="14" spans="1:35" ht="14.25" customHeight="1" x14ac:dyDescent="0.35">
      <c r="A14" s="82"/>
      <c r="B14" s="82"/>
      <c r="C14" s="82"/>
      <c r="D14" s="82"/>
      <c r="E14" s="10">
        <v>2400320100764</v>
      </c>
      <c r="F14" s="11" t="s">
        <v>58</v>
      </c>
      <c r="G14" s="12">
        <f>IFERROR(INDEX('Evaluation-1'!$N$6:$N$436,MATCH($A14&amp;"|"&amp;$E14,'Evaluation-1'!$P$6:$P$436,0)),IFERROR(INDEX('Evaluation-1'!$N$6:$N$436,MATCH($E14,'Evaluation-1'!$G$6:$G$436,0)),""))</f>
        <v>4.8</v>
      </c>
      <c r="H14" s="13" t="str">
        <f>IF('Mr. Akhilesh Kumar Srivastava'!F14="","",'Mr. Akhilesh Kumar Srivastava'!F14)</f>
        <v/>
      </c>
      <c r="I14" s="13" t="str">
        <f>IF('Mr. Akhilesh Kumar Srivastava'!G14="","",'Mr. Akhilesh Kumar Srivastava'!G14)</f>
        <v/>
      </c>
      <c r="J14" s="13" t="str">
        <f>IF('Mr. Akhilesh Kumar Srivastava'!H14="","",'Mr. Akhilesh Kumar Srivastava'!H14)</f>
        <v/>
      </c>
      <c r="K14" s="13" t="str">
        <f>IF('Mr. Akhilesh Kumar Srivastava'!I14="","",'Mr. Akhilesh Kumar Srivastava'!I14)</f>
        <v/>
      </c>
      <c r="L14" s="1" t="str">
        <f t="shared" si="0"/>
        <v/>
      </c>
      <c r="M14" s="14">
        <f t="shared" si="1"/>
        <v>4.8</v>
      </c>
      <c r="N14" s="15" t="str">
        <f>IF($G14="","Not in Evaluation-1",IF(TRIM(LOWER(IFERROR(INDEX('Evaluation-1'!$H$6:$H$436,MATCH($A14&amp;"|"&amp;$E14,'Evaluation-1'!$P$6:$P$436,0)),INDEX('Evaluation-1'!$H$6:$H$436,MATCH($E14,'Evaluation-1'!$G$6:$G$436,0)))))=TRIM(LOWER($F14)),"OK","CHECK NAME"))</f>
        <v>OK</v>
      </c>
      <c r="O14" s="16" t="str">
        <f t="shared" si="8"/>
        <v>Mr. Abhishek Yadav</v>
      </c>
      <c r="P14" s="16" t="str">
        <f>IF(OR(ISNUMBER(IFERROR(INDEX('Evaluation-1'!$K$6:$K$436,MATCH($A14&amp;"|"&amp;$E14,'Evaluation-1'!$P$6:$P$436,0)),IFERROR(INDEX('Evaluation-1'!$K$6:$K$436,MATCH($E14,'Evaluation-1'!$G$6:$G$436,0)),""))),ISNUMBER(IFERROR(INDEX('Evaluation-1'!$L$6:$L$436,MATCH($A14&amp;"|"&amp;$E14,'Evaluation-1'!$P$6:$P$436,0)),IFERROR(INDEX('Evaluation-1'!$L$6:$L$436,MATCH($E14,'Evaluation-1'!$G$6:$G$436,0)),"")))),"Yes","No")</f>
        <v>Yes</v>
      </c>
      <c r="Q14" s="16" t="str">
        <f t="shared" si="2"/>
        <v>No</v>
      </c>
      <c r="R14" s="16" t="str">
        <f>IF('Mr. Akhilesh Kumar Srivastava'!M14="","",'Mr. Akhilesh Kumar Srivastava'!M14)</f>
        <v/>
      </c>
      <c r="S14" s="16" t="str">
        <f>IF('Mr. Akhilesh Kumar Srivastava'!N14="","",'Mr. Akhilesh Kumar Srivastava'!N14)</f>
        <v/>
      </c>
      <c r="T14" s="16" t="str">
        <f>IF('Mr. Akhilesh Kumar Srivastava'!O14="","",'Mr. Akhilesh Kumar Srivastava'!O14)</f>
        <v/>
      </c>
      <c r="U14" s="16" t="str">
        <f>IF('Mr. Akhilesh Kumar Srivastava'!P14="","",'Mr. Akhilesh Kumar Srivastava'!P14)</f>
        <v/>
      </c>
      <c r="V14" s="16" t="str">
        <f>IF('Mr. Akhilesh Kumar Srivastava'!Q14="","",'Mr. Akhilesh Kumar Srivastava'!Q14)</f>
        <v/>
      </c>
      <c r="W14" s="16" t="str">
        <f t="shared" si="3"/>
        <v/>
      </c>
      <c r="X14" s="16" t="str">
        <f>IF('Mr. Akhilesh Kumar Srivastava'!S14="","",'Mr. Akhilesh Kumar Srivastava'!S14)</f>
        <v/>
      </c>
      <c r="Y14" s="16" t="str">
        <f>IF('Mr. Akhilesh Kumar Srivastava'!T14="","",'Mr. Akhilesh Kumar Srivastava'!T14)</f>
        <v/>
      </c>
      <c r="Z14" s="16" t="str">
        <f>IF('Mr. Akhilesh Kumar Srivastava'!U14="","",'Mr. Akhilesh Kumar Srivastava'!U14)</f>
        <v/>
      </c>
      <c r="AA14" s="16" t="str">
        <f>IF('Mr. Akhilesh Kumar Srivastava'!V14="","",'Mr. Akhilesh Kumar Srivastava'!V14)</f>
        <v/>
      </c>
      <c r="AB14" s="16" t="str">
        <f>IF('Mr. Akhilesh Kumar Srivastava'!W14="","",'Mr. Akhilesh Kumar Srivastava'!W14)</f>
        <v/>
      </c>
      <c r="AC14" s="16" t="str">
        <f t="shared" si="4"/>
        <v/>
      </c>
      <c r="AD14" s="17">
        <f t="shared" si="5"/>
        <v>4.8</v>
      </c>
      <c r="AE14" s="16" t="str">
        <f t="shared" si="6"/>
        <v>No</v>
      </c>
      <c r="AF14" s="16" t="str">
        <f t="shared" si="7"/>
        <v>No</v>
      </c>
      <c r="AG14" s="16" t="str">
        <f t="shared" si="9"/>
        <v>P_003</v>
      </c>
      <c r="AH14" s="16" t="str">
        <f t="shared" si="10"/>
        <v/>
      </c>
      <c r="AI14" s="16" t="str">
        <f t="shared" si="11"/>
        <v>Mr. Akhilesh Kumar Srivastava</v>
      </c>
    </row>
    <row r="15" spans="1:35" ht="14.25" customHeight="1" x14ac:dyDescent="0.35">
      <c r="A15" s="82"/>
      <c r="B15" s="82"/>
      <c r="C15" s="82"/>
      <c r="D15" s="82"/>
      <c r="E15" s="10">
        <v>2400320100865</v>
      </c>
      <c r="F15" s="11" t="s">
        <v>59</v>
      </c>
      <c r="G15" s="12">
        <f>IFERROR(INDEX('Evaluation-1'!$N$6:$N$436,MATCH($A15&amp;"|"&amp;$E15,'Evaluation-1'!$P$6:$P$436,0)),IFERROR(INDEX('Evaluation-1'!$N$6:$N$436,MATCH($E15,'Evaluation-1'!$G$6:$G$436,0)),""))</f>
        <v>4.8</v>
      </c>
      <c r="H15" s="13" t="str">
        <f>IF('Mr. Akhilesh Kumar Srivastava'!F15="","",'Mr. Akhilesh Kumar Srivastava'!F15)</f>
        <v/>
      </c>
      <c r="I15" s="13" t="str">
        <f>IF('Mr. Akhilesh Kumar Srivastava'!G15="","",'Mr. Akhilesh Kumar Srivastava'!G15)</f>
        <v/>
      </c>
      <c r="J15" s="13" t="str">
        <f>IF('Mr. Akhilesh Kumar Srivastava'!H15="","",'Mr. Akhilesh Kumar Srivastava'!H15)</f>
        <v/>
      </c>
      <c r="K15" s="13" t="str">
        <f>IF('Mr. Akhilesh Kumar Srivastava'!I15="","",'Mr. Akhilesh Kumar Srivastava'!I15)</f>
        <v/>
      </c>
      <c r="L15" s="1" t="str">
        <f t="shared" si="0"/>
        <v/>
      </c>
      <c r="M15" s="14">
        <f t="shared" si="1"/>
        <v>4.8</v>
      </c>
      <c r="N15" s="15" t="str">
        <f>IF($G15="","Not in Evaluation-1",IF(TRIM(LOWER(IFERROR(INDEX('Evaluation-1'!$H$6:$H$436,MATCH($A15&amp;"|"&amp;$E15,'Evaluation-1'!$P$6:$P$436,0)),INDEX('Evaluation-1'!$H$6:$H$436,MATCH($E15,'Evaluation-1'!$G$6:$G$436,0)))))=TRIM(LOWER($F15)),"OK","CHECK NAME"))</f>
        <v>OK</v>
      </c>
      <c r="O15" s="16" t="str">
        <f t="shared" si="8"/>
        <v>Mr. Abhishek Yadav</v>
      </c>
      <c r="P15" s="16" t="str">
        <f>IF(OR(ISNUMBER(IFERROR(INDEX('Evaluation-1'!$K$6:$K$436,MATCH($A15&amp;"|"&amp;$E15,'Evaluation-1'!$P$6:$P$436,0)),IFERROR(INDEX('Evaluation-1'!$K$6:$K$436,MATCH($E15,'Evaluation-1'!$G$6:$G$436,0)),""))),ISNUMBER(IFERROR(INDEX('Evaluation-1'!$L$6:$L$436,MATCH($A15&amp;"|"&amp;$E15,'Evaluation-1'!$P$6:$P$436,0)),IFERROR(INDEX('Evaluation-1'!$L$6:$L$436,MATCH($E15,'Evaluation-1'!$G$6:$G$436,0)),"")))),"Yes","No")</f>
        <v>Yes</v>
      </c>
      <c r="Q15" s="16" t="str">
        <f t="shared" si="2"/>
        <v>No</v>
      </c>
      <c r="R15" s="16" t="str">
        <f>IF('Mr. Akhilesh Kumar Srivastava'!M15="","",'Mr. Akhilesh Kumar Srivastava'!M15)</f>
        <v/>
      </c>
      <c r="S15" s="16" t="str">
        <f>IF('Mr. Akhilesh Kumar Srivastava'!N15="","",'Mr. Akhilesh Kumar Srivastava'!N15)</f>
        <v/>
      </c>
      <c r="T15" s="16" t="str">
        <f>IF('Mr. Akhilesh Kumar Srivastava'!O15="","",'Mr. Akhilesh Kumar Srivastava'!O15)</f>
        <v/>
      </c>
      <c r="U15" s="16" t="str">
        <f>IF('Mr. Akhilesh Kumar Srivastava'!P15="","",'Mr. Akhilesh Kumar Srivastava'!P15)</f>
        <v/>
      </c>
      <c r="V15" s="16" t="str">
        <f>IF('Mr. Akhilesh Kumar Srivastava'!Q15="","",'Mr. Akhilesh Kumar Srivastava'!Q15)</f>
        <v/>
      </c>
      <c r="W15" s="16" t="str">
        <f t="shared" si="3"/>
        <v/>
      </c>
      <c r="X15" s="16" t="str">
        <f>IF('Mr. Akhilesh Kumar Srivastava'!S15="","",'Mr. Akhilesh Kumar Srivastava'!S15)</f>
        <v/>
      </c>
      <c r="Y15" s="16" t="str">
        <f>IF('Mr. Akhilesh Kumar Srivastava'!T15="","",'Mr. Akhilesh Kumar Srivastava'!T15)</f>
        <v/>
      </c>
      <c r="Z15" s="16" t="str">
        <f>IF('Mr. Akhilesh Kumar Srivastava'!U15="","",'Mr. Akhilesh Kumar Srivastava'!U15)</f>
        <v/>
      </c>
      <c r="AA15" s="16" t="str">
        <f>IF('Mr. Akhilesh Kumar Srivastava'!V15="","",'Mr. Akhilesh Kumar Srivastava'!V15)</f>
        <v/>
      </c>
      <c r="AB15" s="16" t="str">
        <f>IF('Mr. Akhilesh Kumar Srivastava'!W15="","",'Mr. Akhilesh Kumar Srivastava'!W15)</f>
        <v/>
      </c>
      <c r="AC15" s="16" t="str">
        <f t="shared" si="4"/>
        <v/>
      </c>
      <c r="AD15" s="17">
        <f t="shared" si="5"/>
        <v>4.8</v>
      </c>
      <c r="AE15" s="16" t="str">
        <f t="shared" si="6"/>
        <v>No</v>
      </c>
      <c r="AF15" s="16" t="str">
        <f t="shared" si="7"/>
        <v>No</v>
      </c>
      <c r="AG15" s="16" t="str">
        <f t="shared" si="9"/>
        <v>P_003</v>
      </c>
      <c r="AH15" s="16" t="str">
        <f t="shared" si="10"/>
        <v/>
      </c>
      <c r="AI15" s="16" t="str">
        <f t="shared" si="11"/>
        <v>Mr. Akhilesh Kumar Srivastava</v>
      </c>
    </row>
    <row r="16" spans="1:35" ht="14.25" customHeight="1" x14ac:dyDescent="0.35">
      <c r="A16" s="82" t="s">
        <v>60</v>
      </c>
      <c r="B16" s="84" t="str">
        <f>IF('Mr. Akhilesh Kumar Srivastava'!B16="","",'Mr. Akhilesh Kumar Srivastava'!B16)</f>
        <v/>
      </c>
      <c r="C16" s="82"/>
      <c r="D16" s="82"/>
      <c r="E16" s="10">
        <v>2400320100659</v>
      </c>
      <c r="F16" s="11" t="s">
        <v>61</v>
      </c>
      <c r="G16" s="12">
        <f>IFERROR(INDEX('Evaluation-1'!$N$6:$N$436,MATCH($A16&amp;"|"&amp;$E16,'Evaluation-1'!$P$6:$P$436,0)),IFERROR(INDEX('Evaluation-1'!$N$6:$N$436,MATCH($E16,'Evaluation-1'!$G$6:$G$436,0)),""))</f>
        <v>0</v>
      </c>
      <c r="H16" s="13" t="str">
        <f>IF('Mr. Akhilesh Kumar Srivastava'!F16="","",'Mr. Akhilesh Kumar Srivastava'!F16)</f>
        <v/>
      </c>
      <c r="I16" s="13" t="str">
        <f>IF('Mr. Akhilesh Kumar Srivastava'!G16="","",'Mr. Akhilesh Kumar Srivastava'!G16)</f>
        <v/>
      </c>
      <c r="J16" s="13" t="str">
        <f>IF('Mr. Akhilesh Kumar Srivastava'!H16="","",'Mr. Akhilesh Kumar Srivastava'!H16)</f>
        <v/>
      </c>
      <c r="K16" s="13" t="str">
        <f>IF('Mr. Akhilesh Kumar Srivastava'!I16="","",'Mr. Akhilesh Kumar Srivastava'!I16)</f>
        <v/>
      </c>
      <c r="L16" s="1" t="str">
        <f t="shared" si="0"/>
        <v/>
      </c>
      <c r="M16" s="14">
        <f t="shared" si="1"/>
        <v>0</v>
      </c>
      <c r="N16" s="15" t="str">
        <f>IF($G16="","Not in Evaluation-1",IF(TRIM(LOWER(IFERROR(INDEX('Evaluation-1'!$H$6:$H$436,MATCH($A16&amp;"|"&amp;$E16,'Evaluation-1'!$P$6:$P$436,0)),INDEX('Evaluation-1'!$H$6:$H$436,MATCH($E16,'Evaluation-1'!$G$6:$G$436,0)))))=TRIM(LOWER($F16)),"OK","CHECK NAME"))</f>
        <v>OK</v>
      </c>
      <c r="O16" s="16" t="str">
        <f t="shared" si="8"/>
        <v>Mr. Abhishek Yadav</v>
      </c>
      <c r="P16" s="16" t="str">
        <f>IF(OR(ISNUMBER(IFERROR(INDEX('Evaluation-1'!$K$6:$K$436,MATCH($A16&amp;"|"&amp;$E16,'Evaluation-1'!$P$6:$P$436,0)),IFERROR(INDEX('Evaluation-1'!$K$6:$K$436,MATCH($E16,'Evaluation-1'!$G$6:$G$436,0)),""))),ISNUMBER(IFERROR(INDEX('Evaluation-1'!$L$6:$L$436,MATCH($A16&amp;"|"&amp;$E16,'Evaluation-1'!$P$6:$P$436,0)),IFERROR(INDEX('Evaluation-1'!$L$6:$L$436,MATCH($E16,'Evaluation-1'!$G$6:$G$436,0)),"")))),"Yes","No")</f>
        <v>Yes</v>
      </c>
      <c r="Q16" s="16" t="str">
        <f t="shared" si="2"/>
        <v>No</v>
      </c>
      <c r="R16" s="16" t="str">
        <f>IF('Mr. Akhilesh Kumar Srivastava'!M16="","",'Mr. Akhilesh Kumar Srivastava'!M16)</f>
        <v/>
      </c>
      <c r="S16" s="16" t="str">
        <f>IF('Mr. Akhilesh Kumar Srivastava'!N16="","",'Mr. Akhilesh Kumar Srivastava'!N16)</f>
        <v/>
      </c>
      <c r="T16" s="16" t="str">
        <f>IF('Mr. Akhilesh Kumar Srivastava'!O16="","",'Mr. Akhilesh Kumar Srivastava'!O16)</f>
        <v/>
      </c>
      <c r="U16" s="16" t="str">
        <f>IF('Mr. Akhilesh Kumar Srivastava'!P16="","",'Mr. Akhilesh Kumar Srivastava'!P16)</f>
        <v/>
      </c>
      <c r="V16" s="16" t="str">
        <f>IF('Mr. Akhilesh Kumar Srivastava'!Q16="","",'Mr. Akhilesh Kumar Srivastava'!Q16)</f>
        <v/>
      </c>
      <c r="W16" s="16" t="str">
        <f t="shared" si="3"/>
        <v/>
      </c>
      <c r="X16" s="16" t="str">
        <f>IF('Mr. Akhilesh Kumar Srivastava'!S16="","",'Mr. Akhilesh Kumar Srivastava'!S16)</f>
        <v/>
      </c>
      <c r="Y16" s="16" t="str">
        <f>IF('Mr. Akhilesh Kumar Srivastava'!T16="","",'Mr. Akhilesh Kumar Srivastava'!T16)</f>
        <v/>
      </c>
      <c r="Z16" s="16" t="str">
        <f>IF('Mr. Akhilesh Kumar Srivastava'!U16="","",'Mr. Akhilesh Kumar Srivastava'!U16)</f>
        <v/>
      </c>
      <c r="AA16" s="16" t="str">
        <f>IF('Mr. Akhilesh Kumar Srivastava'!V16="","",'Mr. Akhilesh Kumar Srivastava'!V16)</f>
        <v/>
      </c>
      <c r="AB16" s="16" t="str">
        <f>IF('Mr. Akhilesh Kumar Srivastava'!W16="","",'Mr. Akhilesh Kumar Srivastava'!W16)</f>
        <v/>
      </c>
      <c r="AC16" s="16" t="str">
        <f t="shared" si="4"/>
        <v/>
      </c>
      <c r="AD16" s="17">
        <f t="shared" si="5"/>
        <v>0</v>
      </c>
      <c r="AE16" s="16" t="str">
        <f t="shared" si="6"/>
        <v>No</v>
      </c>
      <c r="AF16" s="16" t="str">
        <f t="shared" si="7"/>
        <v>No</v>
      </c>
      <c r="AG16" s="16" t="str">
        <f t="shared" si="9"/>
        <v>P_004</v>
      </c>
      <c r="AH16" s="16" t="str">
        <f t="shared" si="10"/>
        <v/>
      </c>
      <c r="AI16" s="16" t="str">
        <f t="shared" si="11"/>
        <v>Mr. Akhilesh Kumar Srivastava</v>
      </c>
    </row>
    <row r="17" spans="1:35" ht="14.25" customHeight="1" x14ac:dyDescent="0.35">
      <c r="A17" s="82"/>
      <c r="B17" s="82"/>
      <c r="C17" s="82"/>
      <c r="D17" s="82"/>
      <c r="E17" s="10">
        <v>2400320100658</v>
      </c>
      <c r="F17" s="11" t="s">
        <v>62</v>
      </c>
      <c r="G17" s="12">
        <f>IFERROR(INDEX('Evaluation-1'!$N$6:$N$436,MATCH($A17&amp;"|"&amp;$E17,'Evaluation-1'!$P$6:$P$436,0)),IFERROR(INDEX('Evaluation-1'!$N$6:$N$436,MATCH($E17,'Evaluation-1'!$G$6:$G$436,0)),""))</f>
        <v>0</v>
      </c>
      <c r="H17" s="13" t="str">
        <f>IF('Mr. Akhilesh Kumar Srivastava'!F17="","",'Mr. Akhilesh Kumar Srivastava'!F17)</f>
        <v/>
      </c>
      <c r="I17" s="13" t="str">
        <f>IF('Mr. Akhilesh Kumar Srivastava'!G17="","",'Mr. Akhilesh Kumar Srivastava'!G17)</f>
        <v/>
      </c>
      <c r="J17" s="13" t="str">
        <f>IF('Mr. Akhilesh Kumar Srivastava'!H17="","",'Mr. Akhilesh Kumar Srivastava'!H17)</f>
        <v/>
      </c>
      <c r="K17" s="13" t="str">
        <f>IF('Mr. Akhilesh Kumar Srivastava'!I17="","",'Mr. Akhilesh Kumar Srivastava'!I17)</f>
        <v/>
      </c>
      <c r="L17" s="1" t="str">
        <f t="shared" si="0"/>
        <v/>
      </c>
      <c r="M17" s="14">
        <f t="shared" si="1"/>
        <v>0</v>
      </c>
      <c r="N17" s="15" t="str">
        <f>IF($G17="","Not in Evaluation-1",IF(TRIM(LOWER(IFERROR(INDEX('Evaluation-1'!$H$6:$H$436,MATCH($A17&amp;"|"&amp;$E17,'Evaluation-1'!$P$6:$P$436,0)),INDEX('Evaluation-1'!$H$6:$H$436,MATCH($E17,'Evaluation-1'!$G$6:$G$436,0)))))=TRIM(LOWER($F17)),"OK","CHECK NAME"))</f>
        <v>OK</v>
      </c>
      <c r="O17" s="16" t="str">
        <f t="shared" si="8"/>
        <v>Mr. Abhishek Yadav</v>
      </c>
      <c r="P17" s="16" t="str">
        <f>IF(OR(ISNUMBER(IFERROR(INDEX('Evaluation-1'!$K$6:$K$436,MATCH($A17&amp;"|"&amp;$E17,'Evaluation-1'!$P$6:$P$436,0)),IFERROR(INDEX('Evaluation-1'!$K$6:$K$436,MATCH($E17,'Evaluation-1'!$G$6:$G$436,0)),""))),ISNUMBER(IFERROR(INDEX('Evaluation-1'!$L$6:$L$436,MATCH($A17&amp;"|"&amp;$E17,'Evaluation-1'!$P$6:$P$436,0)),IFERROR(INDEX('Evaluation-1'!$L$6:$L$436,MATCH($E17,'Evaluation-1'!$G$6:$G$436,0)),"")))),"Yes","No")</f>
        <v>Yes</v>
      </c>
      <c r="Q17" s="16" t="str">
        <f t="shared" si="2"/>
        <v>No</v>
      </c>
      <c r="R17" s="16" t="str">
        <f>IF('Mr. Akhilesh Kumar Srivastava'!M17="","",'Mr. Akhilesh Kumar Srivastava'!M17)</f>
        <v/>
      </c>
      <c r="S17" s="16" t="str">
        <f>IF('Mr. Akhilesh Kumar Srivastava'!N17="","",'Mr. Akhilesh Kumar Srivastava'!N17)</f>
        <v/>
      </c>
      <c r="T17" s="16" t="str">
        <f>IF('Mr. Akhilesh Kumar Srivastava'!O17="","",'Mr. Akhilesh Kumar Srivastava'!O17)</f>
        <v/>
      </c>
      <c r="U17" s="16" t="str">
        <f>IF('Mr. Akhilesh Kumar Srivastava'!P17="","",'Mr. Akhilesh Kumar Srivastava'!P17)</f>
        <v/>
      </c>
      <c r="V17" s="16" t="str">
        <f>IF('Mr. Akhilesh Kumar Srivastava'!Q17="","",'Mr. Akhilesh Kumar Srivastava'!Q17)</f>
        <v/>
      </c>
      <c r="W17" s="16" t="str">
        <f t="shared" si="3"/>
        <v/>
      </c>
      <c r="X17" s="16" t="str">
        <f>IF('Mr. Akhilesh Kumar Srivastava'!S17="","",'Mr. Akhilesh Kumar Srivastava'!S17)</f>
        <v/>
      </c>
      <c r="Y17" s="16" t="str">
        <f>IF('Mr. Akhilesh Kumar Srivastava'!T17="","",'Mr. Akhilesh Kumar Srivastava'!T17)</f>
        <v/>
      </c>
      <c r="Z17" s="16" t="str">
        <f>IF('Mr. Akhilesh Kumar Srivastava'!U17="","",'Mr. Akhilesh Kumar Srivastava'!U17)</f>
        <v/>
      </c>
      <c r="AA17" s="16" t="str">
        <f>IF('Mr. Akhilesh Kumar Srivastava'!V17="","",'Mr. Akhilesh Kumar Srivastava'!V17)</f>
        <v/>
      </c>
      <c r="AB17" s="16" t="str">
        <f>IF('Mr. Akhilesh Kumar Srivastava'!W17="","",'Mr. Akhilesh Kumar Srivastava'!W17)</f>
        <v/>
      </c>
      <c r="AC17" s="16" t="str">
        <f t="shared" si="4"/>
        <v/>
      </c>
      <c r="AD17" s="17">
        <f t="shared" si="5"/>
        <v>0</v>
      </c>
      <c r="AE17" s="16" t="str">
        <f t="shared" si="6"/>
        <v>No</v>
      </c>
      <c r="AF17" s="16" t="str">
        <f t="shared" si="7"/>
        <v>No</v>
      </c>
      <c r="AG17" s="16" t="str">
        <f t="shared" si="9"/>
        <v>P_004</v>
      </c>
      <c r="AH17" s="16" t="str">
        <f t="shared" si="10"/>
        <v/>
      </c>
      <c r="AI17" s="16" t="str">
        <f t="shared" si="11"/>
        <v>Mr. Akhilesh Kumar Srivastava</v>
      </c>
    </row>
    <row r="18" spans="1:35" ht="14.25" customHeight="1" x14ac:dyDescent="0.35">
      <c r="A18" s="82"/>
      <c r="B18" s="82"/>
      <c r="C18" s="82"/>
      <c r="D18" s="82"/>
      <c r="E18" s="10">
        <v>2400320100656</v>
      </c>
      <c r="F18" s="11" t="s">
        <v>63</v>
      </c>
      <c r="G18" s="12">
        <f>IFERROR(INDEX('Evaluation-1'!$N$6:$N$436,MATCH($A18&amp;"|"&amp;$E18,'Evaluation-1'!$P$6:$P$436,0)),IFERROR(INDEX('Evaluation-1'!$N$6:$N$436,MATCH($E18,'Evaluation-1'!$G$6:$G$436,0)),""))</f>
        <v>0</v>
      </c>
      <c r="H18" s="13" t="str">
        <f>IF('Mr. Akhilesh Kumar Srivastava'!F18="","",'Mr. Akhilesh Kumar Srivastava'!F18)</f>
        <v/>
      </c>
      <c r="I18" s="13" t="str">
        <f>IF('Mr. Akhilesh Kumar Srivastava'!G18="","",'Mr. Akhilesh Kumar Srivastava'!G18)</f>
        <v/>
      </c>
      <c r="J18" s="13" t="str">
        <f>IF('Mr. Akhilesh Kumar Srivastava'!H18="","",'Mr. Akhilesh Kumar Srivastava'!H18)</f>
        <v/>
      </c>
      <c r="K18" s="13" t="str">
        <f>IF('Mr. Akhilesh Kumar Srivastava'!I18="","",'Mr. Akhilesh Kumar Srivastava'!I18)</f>
        <v/>
      </c>
      <c r="L18" s="1" t="str">
        <f t="shared" si="0"/>
        <v/>
      </c>
      <c r="M18" s="14">
        <f t="shared" si="1"/>
        <v>0</v>
      </c>
      <c r="N18" s="15" t="str">
        <f>IF($G18="","Not in Evaluation-1",IF(TRIM(LOWER(IFERROR(INDEX('Evaluation-1'!$H$6:$H$436,MATCH($A18&amp;"|"&amp;$E18,'Evaluation-1'!$P$6:$P$436,0)),INDEX('Evaluation-1'!$H$6:$H$436,MATCH($E18,'Evaluation-1'!$G$6:$G$436,0)))))=TRIM(LOWER($F18)),"OK","CHECK NAME"))</f>
        <v>OK</v>
      </c>
      <c r="O18" s="16" t="str">
        <f t="shared" si="8"/>
        <v>Mr. Abhishek Yadav</v>
      </c>
      <c r="P18" s="16" t="str">
        <f>IF(OR(ISNUMBER(IFERROR(INDEX('Evaluation-1'!$K$6:$K$436,MATCH($A18&amp;"|"&amp;$E18,'Evaluation-1'!$P$6:$P$436,0)),IFERROR(INDEX('Evaluation-1'!$K$6:$K$436,MATCH($E18,'Evaluation-1'!$G$6:$G$436,0)),""))),ISNUMBER(IFERROR(INDEX('Evaluation-1'!$L$6:$L$436,MATCH($A18&amp;"|"&amp;$E18,'Evaluation-1'!$P$6:$P$436,0)),IFERROR(INDEX('Evaluation-1'!$L$6:$L$436,MATCH($E18,'Evaluation-1'!$G$6:$G$436,0)),"")))),"Yes","No")</f>
        <v>Yes</v>
      </c>
      <c r="Q18" s="16" t="str">
        <f t="shared" si="2"/>
        <v>No</v>
      </c>
      <c r="R18" s="16" t="str">
        <f>IF('Mr. Akhilesh Kumar Srivastava'!M18="","",'Mr. Akhilesh Kumar Srivastava'!M18)</f>
        <v/>
      </c>
      <c r="S18" s="16" t="str">
        <f>IF('Mr. Akhilesh Kumar Srivastava'!N18="","",'Mr. Akhilesh Kumar Srivastava'!N18)</f>
        <v/>
      </c>
      <c r="T18" s="16" t="str">
        <f>IF('Mr. Akhilesh Kumar Srivastava'!O18="","",'Mr. Akhilesh Kumar Srivastava'!O18)</f>
        <v/>
      </c>
      <c r="U18" s="16" t="str">
        <f>IF('Mr. Akhilesh Kumar Srivastava'!P18="","",'Mr. Akhilesh Kumar Srivastava'!P18)</f>
        <v/>
      </c>
      <c r="V18" s="16" t="str">
        <f>IF('Mr. Akhilesh Kumar Srivastava'!Q18="","",'Mr. Akhilesh Kumar Srivastava'!Q18)</f>
        <v/>
      </c>
      <c r="W18" s="16" t="str">
        <f t="shared" si="3"/>
        <v/>
      </c>
      <c r="X18" s="16" t="str">
        <f>IF('Mr. Akhilesh Kumar Srivastava'!S18="","",'Mr. Akhilesh Kumar Srivastava'!S18)</f>
        <v/>
      </c>
      <c r="Y18" s="16" t="str">
        <f>IF('Mr. Akhilesh Kumar Srivastava'!T18="","",'Mr. Akhilesh Kumar Srivastava'!T18)</f>
        <v/>
      </c>
      <c r="Z18" s="16" t="str">
        <f>IF('Mr. Akhilesh Kumar Srivastava'!U18="","",'Mr. Akhilesh Kumar Srivastava'!U18)</f>
        <v/>
      </c>
      <c r="AA18" s="16" t="str">
        <f>IF('Mr. Akhilesh Kumar Srivastava'!V18="","",'Mr. Akhilesh Kumar Srivastava'!V18)</f>
        <v/>
      </c>
      <c r="AB18" s="16" t="str">
        <f>IF('Mr. Akhilesh Kumar Srivastava'!W18="","",'Mr. Akhilesh Kumar Srivastava'!W18)</f>
        <v/>
      </c>
      <c r="AC18" s="16" t="str">
        <f t="shared" si="4"/>
        <v/>
      </c>
      <c r="AD18" s="17">
        <f t="shared" si="5"/>
        <v>0</v>
      </c>
      <c r="AE18" s="16" t="str">
        <f t="shared" si="6"/>
        <v>No</v>
      </c>
      <c r="AF18" s="16" t="str">
        <f t="shared" si="7"/>
        <v>No</v>
      </c>
      <c r="AG18" s="16" t="str">
        <f t="shared" si="9"/>
        <v>P_004</v>
      </c>
      <c r="AH18" s="16" t="str">
        <f t="shared" si="10"/>
        <v/>
      </c>
      <c r="AI18" s="16" t="str">
        <f t="shared" si="11"/>
        <v>Mr. Akhilesh Kumar Srivastava</v>
      </c>
    </row>
    <row r="19" spans="1:35" ht="14.25" customHeight="1" x14ac:dyDescent="0.35">
      <c r="A19" s="82"/>
      <c r="B19" s="82"/>
      <c r="C19" s="82"/>
      <c r="D19" s="82"/>
      <c r="E19" s="10">
        <v>2400320100712</v>
      </c>
      <c r="F19" s="11" t="s">
        <v>64</v>
      </c>
      <c r="G19" s="12">
        <f>IFERROR(INDEX('Evaluation-1'!$N$6:$N$436,MATCH($A19&amp;"|"&amp;$E19,'Evaluation-1'!$P$6:$P$436,0)),IFERROR(INDEX('Evaluation-1'!$N$6:$N$436,MATCH($E19,'Evaluation-1'!$G$6:$G$436,0)),""))</f>
        <v>0</v>
      </c>
      <c r="H19" s="13" t="str">
        <f>IF('Mr. Akhilesh Kumar Srivastava'!F19="","",'Mr. Akhilesh Kumar Srivastava'!F19)</f>
        <v/>
      </c>
      <c r="I19" s="13" t="str">
        <f>IF('Mr. Akhilesh Kumar Srivastava'!G19="","",'Mr. Akhilesh Kumar Srivastava'!G19)</f>
        <v/>
      </c>
      <c r="J19" s="13" t="str">
        <f>IF('Mr. Akhilesh Kumar Srivastava'!H19="","",'Mr. Akhilesh Kumar Srivastava'!H19)</f>
        <v/>
      </c>
      <c r="K19" s="13" t="str">
        <f>IF('Mr. Akhilesh Kumar Srivastava'!I19="","",'Mr. Akhilesh Kumar Srivastava'!I19)</f>
        <v/>
      </c>
      <c r="L19" s="1" t="str">
        <f t="shared" si="0"/>
        <v/>
      </c>
      <c r="M19" s="14">
        <f t="shared" si="1"/>
        <v>0</v>
      </c>
      <c r="N19" s="15" t="str">
        <f>IF($G19="","Not in Evaluation-1",IF(TRIM(LOWER(IFERROR(INDEX('Evaluation-1'!$H$6:$H$436,MATCH($A19&amp;"|"&amp;$E19,'Evaluation-1'!$P$6:$P$436,0)),INDEX('Evaluation-1'!$H$6:$H$436,MATCH($E19,'Evaluation-1'!$G$6:$G$436,0)))))=TRIM(LOWER($F19)),"OK","CHECK NAME"))</f>
        <v>OK</v>
      </c>
      <c r="O19" s="16" t="str">
        <f t="shared" si="8"/>
        <v>Mr. Abhishek Yadav</v>
      </c>
      <c r="P19" s="16" t="str">
        <f>IF(OR(ISNUMBER(IFERROR(INDEX('Evaluation-1'!$K$6:$K$436,MATCH($A19&amp;"|"&amp;$E19,'Evaluation-1'!$P$6:$P$436,0)),IFERROR(INDEX('Evaluation-1'!$K$6:$K$436,MATCH($E19,'Evaluation-1'!$G$6:$G$436,0)),""))),ISNUMBER(IFERROR(INDEX('Evaluation-1'!$L$6:$L$436,MATCH($A19&amp;"|"&amp;$E19,'Evaluation-1'!$P$6:$P$436,0)),IFERROR(INDEX('Evaluation-1'!$L$6:$L$436,MATCH($E19,'Evaluation-1'!$G$6:$G$436,0)),"")))),"Yes","No")</f>
        <v>Yes</v>
      </c>
      <c r="Q19" s="16" t="str">
        <f t="shared" si="2"/>
        <v>No</v>
      </c>
      <c r="R19" s="16" t="str">
        <f>IF('Mr. Akhilesh Kumar Srivastava'!M19="","",'Mr. Akhilesh Kumar Srivastava'!M19)</f>
        <v/>
      </c>
      <c r="S19" s="16" t="str">
        <f>IF('Mr. Akhilesh Kumar Srivastava'!N19="","",'Mr. Akhilesh Kumar Srivastava'!N19)</f>
        <v/>
      </c>
      <c r="T19" s="16" t="str">
        <f>IF('Mr. Akhilesh Kumar Srivastava'!O19="","",'Mr. Akhilesh Kumar Srivastava'!O19)</f>
        <v/>
      </c>
      <c r="U19" s="16" t="str">
        <f>IF('Mr. Akhilesh Kumar Srivastava'!P19="","",'Mr. Akhilesh Kumar Srivastava'!P19)</f>
        <v/>
      </c>
      <c r="V19" s="16" t="str">
        <f>IF('Mr. Akhilesh Kumar Srivastava'!Q19="","",'Mr. Akhilesh Kumar Srivastava'!Q19)</f>
        <v/>
      </c>
      <c r="W19" s="16" t="str">
        <f t="shared" si="3"/>
        <v/>
      </c>
      <c r="X19" s="16" t="str">
        <f>IF('Mr. Akhilesh Kumar Srivastava'!S19="","",'Mr. Akhilesh Kumar Srivastava'!S19)</f>
        <v/>
      </c>
      <c r="Y19" s="16" t="str">
        <f>IF('Mr. Akhilesh Kumar Srivastava'!T19="","",'Mr. Akhilesh Kumar Srivastava'!T19)</f>
        <v/>
      </c>
      <c r="Z19" s="16" t="str">
        <f>IF('Mr. Akhilesh Kumar Srivastava'!U19="","",'Mr. Akhilesh Kumar Srivastava'!U19)</f>
        <v/>
      </c>
      <c r="AA19" s="16" t="str">
        <f>IF('Mr. Akhilesh Kumar Srivastava'!V19="","",'Mr. Akhilesh Kumar Srivastava'!V19)</f>
        <v/>
      </c>
      <c r="AB19" s="16" t="str">
        <f>IF('Mr. Akhilesh Kumar Srivastava'!W19="","",'Mr. Akhilesh Kumar Srivastava'!W19)</f>
        <v/>
      </c>
      <c r="AC19" s="16" t="str">
        <f t="shared" si="4"/>
        <v/>
      </c>
      <c r="AD19" s="17">
        <f t="shared" si="5"/>
        <v>0</v>
      </c>
      <c r="AE19" s="16" t="str">
        <f t="shared" si="6"/>
        <v>No</v>
      </c>
      <c r="AF19" s="16" t="str">
        <f t="shared" si="7"/>
        <v>No</v>
      </c>
      <c r="AG19" s="16" t="str">
        <f t="shared" si="9"/>
        <v>P_004</v>
      </c>
      <c r="AH19" s="16" t="str">
        <f t="shared" si="10"/>
        <v/>
      </c>
      <c r="AI19" s="16" t="str">
        <f t="shared" si="11"/>
        <v>Mr. Akhilesh Kumar Srivastava</v>
      </c>
    </row>
    <row r="20" spans="1:35" ht="14.25" customHeight="1" x14ac:dyDescent="0.35">
      <c r="A20" s="82" t="s">
        <v>65</v>
      </c>
      <c r="B20" s="84" t="str">
        <f>IF('Ms. Ayushi Agarwal'!B4="","",'Ms. Ayushi Agarwal'!B4)</f>
        <v/>
      </c>
      <c r="C20" s="82" t="s">
        <v>45</v>
      </c>
      <c r="D20" s="82" t="s">
        <v>66</v>
      </c>
      <c r="E20" s="10">
        <v>2400320100603</v>
      </c>
      <c r="F20" s="11" t="s">
        <v>67</v>
      </c>
      <c r="G20" s="12">
        <f>IFERROR(INDEX('Evaluation-1'!$N$6:$N$436,MATCH($A20&amp;"|"&amp;$E20,'Evaluation-1'!$P$6:$P$436,0)),IFERROR(INDEX('Evaluation-1'!$N$6:$N$436,MATCH($E20,'Evaluation-1'!$G$6:$G$436,0)),""))</f>
        <v>0</v>
      </c>
      <c r="H20" s="13" t="str">
        <f>IF('Ms. Ayushi Agarwal'!F4="","",'Ms. Ayushi Agarwal'!F4)</f>
        <v/>
      </c>
      <c r="I20" s="13" t="str">
        <f>IF('Ms. Ayushi Agarwal'!G4="","",'Ms. Ayushi Agarwal'!G4)</f>
        <v/>
      </c>
      <c r="J20" s="13" t="str">
        <f>IF('Ms. Ayushi Agarwal'!H4="","",'Ms. Ayushi Agarwal'!H4)</f>
        <v/>
      </c>
      <c r="K20" s="13" t="str">
        <f>IF('Ms. Ayushi Agarwal'!I4="","",'Ms. Ayushi Agarwal'!I4)</f>
        <v/>
      </c>
      <c r="L20" s="1" t="str">
        <f t="shared" si="0"/>
        <v/>
      </c>
      <c r="M20" s="14">
        <f t="shared" si="1"/>
        <v>0</v>
      </c>
      <c r="N20" s="15" t="str">
        <f>IF($G20="","Not in Evaluation-1",IF(TRIM(LOWER(IFERROR(INDEX('Evaluation-1'!$H$6:$H$436,MATCH($A20&amp;"|"&amp;$E20,'Evaluation-1'!$P$6:$P$436,0)),INDEX('Evaluation-1'!$H$6:$H$436,MATCH($E20,'Evaluation-1'!$G$6:$G$436,0)))))=TRIM(LOWER($F20)),"OK","CHECK NAME"))</f>
        <v>OK</v>
      </c>
      <c r="O20" s="16" t="str">
        <f t="shared" si="8"/>
        <v>Mr. Akhilesh Kumar Srivastava</v>
      </c>
      <c r="P20" s="16" t="str">
        <f>IF(OR(ISNUMBER(IFERROR(INDEX('Evaluation-1'!$K$6:$K$436,MATCH($A20&amp;"|"&amp;$E20,'Evaluation-1'!$P$6:$P$436,0)),IFERROR(INDEX('Evaluation-1'!$K$6:$K$436,MATCH($E20,'Evaluation-1'!$G$6:$G$436,0)),""))),ISNUMBER(IFERROR(INDEX('Evaluation-1'!$L$6:$L$436,MATCH($A20&amp;"|"&amp;$E20,'Evaluation-1'!$P$6:$P$436,0)),IFERROR(INDEX('Evaluation-1'!$L$6:$L$436,MATCH($E20,'Evaluation-1'!$G$6:$G$436,0)),"")))),"Yes","No")</f>
        <v>Yes</v>
      </c>
      <c r="Q20" s="16" t="str">
        <f t="shared" si="2"/>
        <v>No</v>
      </c>
      <c r="R20" s="16" t="str">
        <f>IF('Ms. Ayushi Agarwal'!M4="","",'Ms. Ayushi Agarwal'!M4)</f>
        <v/>
      </c>
      <c r="S20" s="16" t="str">
        <f>IF('Ms. Ayushi Agarwal'!N4="","",'Ms. Ayushi Agarwal'!N4)</f>
        <v/>
      </c>
      <c r="T20" s="16" t="str">
        <f>IF('Ms. Ayushi Agarwal'!O4="","",'Ms. Ayushi Agarwal'!O4)</f>
        <v/>
      </c>
      <c r="U20" s="16" t="str">
        <f>IF('Ms. Ayushi Agarwal'!P4="","",'Ms. Ayushi Agarwal'!P4)</f>
        <v/>
      </c>
      <c r="V20" s="16" t="str">
        <f>IF('Ms. Ayushi Agarwal'!Q4="","",'Ms. Ayushi Agarwal'!Q4)</f>
        <v/>
      </c>
      <c r="W20" s="16" t="str">
        <f t="shared" si="3"/>
        <v/>
      </c>
      <c r="X20" s="16" t="str">
        <f>IF('Ms. Ayushi Agarwal'!S4="","",'Ms. Ayushi Agarwal'!S4)</f>
        <v/>
      </c>
      <c r="Y20" s="16" t="str">
        <f>IF('Ms. Ayushi Agarwal'!T4="","",'Ms. Ayushi Agarwal'!T4)</f>
        <v/>
      </c>
      <c r="Z20" s="16" t="str">
        <f>IF('Ms. Ayushi Agarwal'!U4="","",'Ms. Ayushi Agarwal'!U4)</f>
        <v/>
      </c>
      <c r="AA20" s="16" t="str">
        <f>IF('Ms. Ayushi Agarwal'!V4="","",'Ms. Ayushi Agarwal'!V4)</f>
        <v/>
      </c>
      <c r="AB20" s="16" t="str">
        <f>IF('Ms. Ayushi Agarwal'!W4="","",'Ms. Ayushi Agarwal'!W4)</f>
        <v/>
      </c>
      <c r="AC20" s="16" t="str">
        <f t="shared" si="4"/>
        <v/>
      </c>
      <c r="AD20" s="17">
        <f t="shared" si="5"/>
        <v>0</v>
      </c>
      <c r="AE20" s="16" t="str">
        <f t="shared" si="6"/>
        <v>No</v>
      </c>
      <c r="AF20" s="16" t="str">
        <f t="shared" si="7"/>
        <v>No</v>
      </c>
      <c r="AG20" s="16" t="str">
        <f t="shared" si="9"/>
        <v>P_005</v>
      </c>
      <c r="AH20" s="16" t="str">
        <f t="shared" si="10"/>
        <v/>
      </c>
      <c r="AI20" s="16" t="str">
        <f t="shared" si="11"/>
        <v>Ms. Ayushi Agarwal</v>
      </c>
    </row>
    <row r="21" spans="1:35" ht="14.25" customHeight="1" x14ac:dyDescent="0.35">
      <c r="A21" s="82"/>
      <c r="B21" s="82"/>
      <c r="C21" s="82"/>
      <c r="D21" s="82"/>
      <c r="E21" s="10">
        <v>2400320100610</v>
      </c>
      <c r="F21" s="11" t="s">
        <v>68</v>
      </c>
      <c r="G21" s="12">
        <f>IFERROR(INDEX('Evaluation-1'!$N$6:$N$436,MATCH($A21&amp;"|"&amp;$E21,'Evaluation-1'!$P$6:$P$436,0)),IFERROR(INDEX('Evaluation-1'!$N$6:$N$436,MATCH($E21,'Evaluation-1'!$G$6:$G$436,0)),""))</f>
        <v>0</v>
      </c>
      <c r="H21" s="13" t="str">
        <f>IF('Ms. Ayushi Agarwal'!F5="","",'Ms. Ayushi Agarwal'!F5)</f>
        <v/>
      </c>
      <c r="I21" s="13" t="str">
        <f>IF('Ms. Ayushi Agarwal'!G5="","",'Ms. Ayushi Agarwal'!G5)</f>
        <v/>
      </c>
      <c r="J21" s="13" t="str">
        <f>IF('Ms. Ayushi Agarwal'!H5="","",'Ms. Ayushi Agarwal'!H5)</f>
        <v/>
      </c>
      <c r="K21" s="13" t="str">
        <f>IF('Ms. Ayushi Agarwal'!I5="","",'Ms. Ayushi Agarwal'!I5)</f>
        <v/>
      </c>
      <c r="L21" s="1" t="str">
        <f t="shared" si="0"/>
        <v/>
      </c>
      <c r="M21" s="14">
        <f t="shared" si="1"/>
        <v>0</v>
      </c>
      <c r="N21" s="15" t="str">
        <f>IF($G21="","Not in Evaluation-1",IF(TRIM(LOWER(IFERROR(INDEX('Evaluation-1'!$H$6:$H$436,MATCH($A21&amp;"|"&amp;$E21,'Evaluation-1'!$P$6:$P$436,0)),INDEX('Evaluation-1'!$H$6:$H$436,MATCH($E21,'Evaluation-1'!$G$6:$G$436,0)))))=TRIM(LOWER($F21)),"OK","CHECK NAME"))</f>
        <v>OK</v>
      </c>
      <c r="O21" s="16" t="str">
        <f t="shared" si="8"/>
        <v>Mr. Akhilesh Kumar Srivastava</v>
      </c>
      <c r="P21" s="16" t="str">
        <f>IF(OR(ISNUMBER(IFERROR(INDEX('Evaluation-1'!$K$6:$K$436,MATCH($A21&amp;"|"&amp;$E21,'Evaluation-1'!$P$6:$P$436,0)),IFERROR(INDEX('Evaluation-1'!$K$6:$K$436,MATCH($E21,'Evaluation-1'!$G$6:$G$436,0)),""))),ISNUMBER(IFERROR(INDEX('Evaluation-1'!$L$6:$L$436,MATCH($A21&amp;"|"&amp;$E21,'Evaluation-1'!$P$6:$P$436,0)),IFERROR(INDEX('Evaluation-1'!$L$6:$L$436,MATCH($E21,'Evaluation-1'!$G$6:$G$436,0)),"")))),"Yes","No")</f>
        <v>Yes</v>
      </c>
      <c r="Q21" s="16" t="str">
        <f t="shared" si="2"/>
        <v>No</v>
      </c>
      <c r="R21" s="16" t="str">
        <f>IF('Ms. Ayushi Agarwal'!M5="","",'Ms. Ayushi Agarwal'!M5)</f>
        <v/>
      </c>
      <c r="S21" s="16" t="str">
        <f>IF('Ms. Ayushi Agarwal'!N5="","",'Ms. Ayushi Agarwal'!N5)</f>
        <v/>
      </c>
      <c r="T21" s="16" t="str">
        <f>IF('Ms. Ayushi Agarwal'!O5="","",'Ms. Ayushi Agarwal'!O5)</f>
        <v/>
      </c>
      <c r="U21" s="16" t="str">
        <f>IF('Ms. Ayushi Agarwal'!P5="","",'Ms. Ayushi Agarwal'!P5)</f>
        <v/>
      </c>
      <c r="V21" s="16" t="str">
        <f>IF('Ms. Ayushi Agarwal'!Q5="","",'Ms. Ayushi Agarwal'!Q5)</f>
        <v/>
      </c>
      <c r="W21" s="16" t="str">
        <f t="shared" si="3"/>
        <v/>
      </c>
      <c r="X21" s="16" t="str">
        <f>IF('Ms. Ayushi Agarwal'!S5="","",'Ms. Ayushi Agarwal'!S5)</f>
        <v/>
      </c>
      <c r="Y21" s="16" t="str">
        <f>IF('Ms. Ayushi Agarwal'!T5="","",'Ms. Ayushi Agarwal'!T5)</f>
        <v/>
      </c>
      <c r="Z21" s="16" t="str">
        <f>IF('Ms. Ayushi Agarwal'!U5="","",'Ms. Ayushi Agarwal'!U5)</f>
        <v/>
      </c>
      <c r="AA21" s="16" t="str">
        <f>IF('Ms. Ayushi Agarwal'!V5="","",'Ms. Ayushi Agarwal'!V5)</f>
        <v/>
      </c>
      <c r="AB21" s="16" t="str">
        <f>IF('Ms. Ayushi Agarwal'!W5="","",'Ms. Ayushi Agarwal'!W5)</f>
        <v/>
      </c>
      <c r="AC21" s="16" t="str">
        <f t="shared" si="4"/>
        <v/>
      </c>
      <c r="AD21" s="17">
        <f t="shared" si="5"/>
        <v>0</v>
      </c>
      <c r="AE21" s="16" t="str">
        <f t="shared" si="6"/>
        <v>No</v>
      </c>
      <c r="AF21" s="16" t="str">
        <f t="shared" si="7"/>
        <v>No</v>
      </c>
      <c r="AG21" s="16" t="str">
        <f t="shared" si="9"/>
        <v>P_005</v>
      </c>
      <c r="AH21" s="16" t="str">
        <f t="shared" si="10"/>
        <v/>
      </c>
      <c r="AI21" s="16" t="str">
        <f t="shared" si="11"/>
        <v>Ms. Ayushi Agarwal</v>
      </c>
    </row>
    <row r="22" spans="1:35" ht="14.25" customHeight="1" x14ac:dyDescent="0.35">
      <c r="A22" s="82"/>
      <c r="B22" s="82"/>
      <c r="C22" s="82"/>
      <c r="D22" s="82"/>
      <c r="E22" s="10">
        <v>2400320100596</v>
      </c>
      <c r="F22" s="11" t="s">
        <v>69</v>
      </c>
      <c r="G22" s="12">
        <f>IFERROR(INDEX('Evaluation-1'!$N$6:$N$436,MATCH($A22&amp;"|"&amp;$E22,'Evaluation-1'!$P$6:$P$436,0)),IFERROR(INDEX('Evaluation-1'!$N$6:$N$436,MATCH($E22,'Evaluation-1'!$G$6:$G$436,0)),""))</f>
        <v>0</v>
      </c>
      <c r="H22" s="13" t="str">
        <f>IF('Ms. Ayushi Agarwal'!F6="","",'Ms. Ayushi Agarwal'!F6)</f>
        <v/>
      </c>
      <c r="I22" s="13" t="str">
        <f>IF('Ms. Ayushi Agarwal'!G6="","",'Ms. Ayushi Agarwal'!G6)</f>
        <v/>
      </c>
      <c r="J22" s="13" t="str">
        <f>IF('Ms. Ayushi Agarwal'!H6="","",'Ms. Ayushi Agarwal'!H6)</f>
        <v/>
      </c>
      <c r="K22" s="13" t="str">
        <f>IF('Ms. Ayushi Agarwal'!I6="","",'Ms. Ayushi Agarwal'!I6)</f>
        <v/>
      </c>
      <c r="L22" s="1" t="str">
        <f t="shared" si="0"/>
        <v/>
      </c>
      <c r="M22" s="14">
        <f t="shared" si="1"/>
        <v>0</v>
      </c>
      <c r="N22" s="15" t="str">
        <f>IF($G22="","Not in Evaluation-1",IF(TRIM(LOWER(IFERROR(INDEX('Evaluation-1'!$H$6:$H$436,MATCH($A22&amp;"|"&amp;$E22,'Evaluation-1'!$P$6:$P$436,0)),INDEX('Evaluation-1'!$H$6:$H$436,MATCH($E22,'Evaluation-1'!$G$6:$G$436,0)))))=TRIM(LOWER($F22)),"OK","CHECK NAME"))</f>
        <v>OK</v>
      </c>
      <c r="O22" s="16" t="str">
        <f t="shared" si="8"/>
        <v>Mr. Akhilesh Kumar Srivastava</v>
      </c>
      <c r="P22" s="16" t="str">
        <f>IF(OR(ISNUMBER(IFERROR(INDEX('Evaluation-1'!$K$6:$K$436,MATCH($A22&amp;"|"&amp;$E22,'Evaluation-1'!$P$6:$P$436,0)),IFERROR(INDEX('Evaluation-1'!$K$6:$K$436,MATCH($E22,'Evaluation-1'!$G$6:$G$436,0)),""))),ISNUMBER(IFERROR(INDEX('Evaluation-1'!$L$6:$L$436,MATCH($A22&amp;"|"&amp;$E22,'Evaluation-1'!$P$6:$P$436,0)),IFERROR(INDEX('Evaluation-1'!$L$6:$L$436,MATCH($E22,'Evaluation-1'!$G$6:$G$436,0)),"")))),"Yes","No")</f>
        <v>Yes</v>
      </c>
      <c r="Q22" s="16" t="str">
        <f t="shared" si="2"/>
        <v>No</v>
      </c>
      <c r="R22" s="16" t="str">
        <f>IF('Ms. Ayushi Agarwal'!M6="","",'Ms. Ayushi Agarwal'!M6)</f>
        <v/>
      </c>
      <c r="S22" s="16" t="str">
        <f>IF('Ms. Ayushi Agarwal'!N6="","",'Ms. Ayushi Agarwal'!N6)</f>
        <v/>
      </c>
      <c r="T22" s="16" t="str">
        <f>IF('Ms. Ayushi Agarwal'!O6="","",'Ms. Ayushi Agarwal'!O6)</f>
        <v/>
      </c>
      <c r="U22" s="16" t="str">
        <f>IF('Ms. Ayushi Agarwal'!P6="","",'Ms. Ayushi Agarwal'!P6)</f>
        <v/>
      </c>
      <c r="V22" s="16" t="str">
        <f>IF('Ms. Ayushi Agarwal'!Q6="","",'Ms. Ayushi Agarwal'!Q6)</f>
        <v/>
      </c>
      <c r="W22" s="16" t="str">
        <f t="shared" si="3"/>
        <v/>
      </c>
      <c r="X22" s="16" t="str">
        <f>IF('Ms. Ayushi Agarwal'!S6="","",'Ms. Ayushi Agarwal'!S6)</f>
        <v/>
      </c>
      <c r="Y22" s="16" t="str">
        <f>IF('Ms. Ayushi Agarwal'!T6="","",'Ms. Ayushi Agarwal'!T6)</f>
        <v/>
      </c>
      <c r="Z22" s="16" t="str">
        <f>IF('Ms. Ayushi Agarwal'!U6="","",'Ms. Ayushi Agarwal'!U6)</f>
        <v/>
      </c>
      <c r="AA22" s="16" t="str">
        <f>IF('Ms. Ayushi Agarwal'!V6="","",'Ms. Ayushi Agarwal'!V6)</f>
        <v/>
      </c>
      <c r="AB22" s="16" t="str">
        <f>IF('Ms. Ayushi Agarwal'!W6="","",'Ms. Ayushi Agarwal'!W6)</f>
        <v/>
      </c>
      <c r="AC22" s="16" t="str">
        <f t="shared" si="4"/>
        <v/>
      </c>
      <c r="AD22" s="17">
        <f t="shared" si="5"/>
        <v>0</v>
      </c>
      <c r="AE22" s="16" t="str">
        <f t="shared" si="6"/>
        <v>No</v>
      </c>
      <c r="AF22" s="16" t="str">
        <f t="shared" si="7"/>
        <v>No</v>
      </c>
      <c r="AG22" s="16" t="str">
        <f t="shared" si="9"/>
        <v>P_005</v>
      </c>
      <c r="AH22" s="16" t="str">
        <f t="shared" si="10"/>
        <v/>
      </c>
      <c r="AI22" s="16" t="str">
        <f t="shared" si="11"/>
        <v>Ms. Ayushi Agarwal</v>
      </c>
    </row>
    <row r="23" spans="1:35" ht="14.25" customHeight="1" x14ac:dyDescent="0.35">
      <c r="A23" s="82"/>
      <c r="B23" s="82"/>
      <c r="C23" s="82"/>
      <c r="D23" s="82"/>
      <c r="E23" s="10">
        <v>2400320100594</v>
      </c>
      <c r="F23" s="11" t="s">
        <v>70</v>
      </c>
      <c r="G23" s="12">
        <f>IFERROR(INDEX('Evaluation-1'!$N$6:$N$436,MATCH($A23&amp;"|"&amp;$E23,'Evaluation-1'!$P$6:$P$436,0)),IFERROR(INDEX('Evaluation-1'!$N$6:$N$436,MATCH($E23,'Evaluation-1'!$G$6:$G$436,0)),""))</f>
        <v>0</v>
      </c>
      <c r="H23" s="13" t="str">
        <f>IF('Ms. Ayushi Agarwal'!F7="","",'Ms. Ayushi Agarwal'!F7)</f>
        <v/>
      </c>
      <c r="I23" s="13" t="str">
        <f>IF('Ms. Ayushi Agarwal'!G7="","",'Ms. Ayushi Agarwal'!G7)</f>
        <v/>
      </c>
      <c r="J23" s="13" t="str">
        <f>IF('Ms. Ayushi Agarwal'!H7="","",'Ms. Ayushi Agarwal'!H7)</f>
        <v/>
      </c>
      <c r="K23" s="13" t="str">
        <f>IF('Ms. Ayushi Agarwal'!I7="","",'Ms. Ayushi Agarwal'!I7)</f>
        <v/>
      </c>
      <c r="L23" s="1" t="str">
        <f t="shared" si="0"/>
        <v/>
      </c>
      <c r="M23" s="14">
        <f t="shared" si="1"/>
        <v>0</v>
      </c>
      <c r="N23" s="15" t="str">
        <f>IF($G23="","Not in Evaluation-1",IF(TRIM(LOWER(IFERROR(INDEX('Evaluation-1'!$H$6:$H$436,MATCH($A23&amp;"|"&amp;$E23,'Evaluation-1'!$P$6:$P$436,0)),INDEX('Evaluation-1'!$H$6:$H$436,MATCH($E23,'Evaluation-1'!$G$6:$G$436,0)))))=TRIM(LOWER($F23)),"OK","CHECK NAME"))</f>
        <v>OK</v>
      </c>
      <c r="O23" s="16" t="str">
        <f t="shared" si="8"/>
        <v>Mr. Akhilesh Kumar Srivastava</v>
      </c>
      <c r="P23" s="16" t="str">
        <f>IF(OR(ISNUMBER(IFERROR(INDEX('Evaluation-1'!$K$6:$K$436,MATCH($A23&amp;"|"&amp;$E23,'Evaluation-1'!$P$6:$P$436,0)),IFERROR(INDEX('Evaluation-1'!$K$6:$K$436,MATCH($E23,'Evaluation-1'!$G$6:$G$436,0)),""))),ISNUMBER(IFERROR(INDEX('Evaluation-1'!$L$6:$L$436,MATCH($A23&amp;"|"&amp;$E23,'Evaluation-1'!$P$6:$P$436,0)),IFERROR(INDEX('Evaluation-1'!$L$6:$L$436,MATCH($E23,'Evaluation-1'!$G$6:$G$436,0)),"")))),"Yes","No")</f>
        <v>Yes</v>
      </c>
      <c r="Q23" s="16" t="str">
        <f t="shared" si="2"/>
        <v>No</v>
      </c>
      <c r="R23" s="16" t="str">
        <f>IF('Ms. Ayushi Agarwal'!M7="","",'Ms. Ayushi Agarwal'!M7)</f>
        <v/>
      </c>
      <c r="S23" s="16" t="str">
        <f>IF('Ms. Ayushi Agarwal'!N7="","",'Ms. Ayushi Agarwal'!N7)</f>
        <v/>
      </c>
      <c r="T23" s="16" t="str">
        <f>IF('Ms. Ayushi Agarwal'!O7="","",'Ms. Ayushi Agarwal'!O7)</f>
        <v/>
      </c>
      <c r="U23" s="16" t="str">
        <f>IF('Ms. Ayushi Agarwal'!P7="","",'Ms. Ayushi Agarwal'!P7)</f>
        <v/>
      </c>
      <c r="V23" s="16" t="str">
        <f>IF('Ms. Ayushi Agarwal'!Q7="","",'Ms. Ayushi Agarwal'!Q7)</f>
        <v/>
      </c>
      <c r="W23" s="16" t="str">
        <f t="shared" si="3"/>
        <v/>
      </c>
      <c r="X23" s="16" t="str">
        <f>IF('Ms. Ayushi Agarwal'!S7="","",'Ms. Ayushi Agarwal'!S7)</f>
        <v/>
      </c>
      <c r="Y23" s="16" t="str">
        <f>IF('Ms. Ayushi Agarwal'!T7="","",'Ms. Ayushi Agarwal'!T7)</f>
        <v/>
      </c>
      <c r="Z23" s="16" t="str">
        <f>IF('Ms. Ayushi Agarwal'!U7="","",'Ms. Ayushi Agarwal'!U7)</f>
        <v/>
      </c>
      <c r="AA23" s="16" t="str">
        <f>IF('Ms. Ayushi Agarwal'!V7="","",'Ms. Ayushi Agarwal'!V7)</f>
        <v/>
      </c>
      <c r="AB23" s="16" t="str">
        <f>IF('Ms. Ayushi Agarwal'!W7="","",'Ms. Ayushi Agarwal'!W7)</f>
        <v/>
      </c>
      <c r="AC23" s="16" t="str">
        <f t="shared" si="4"/>
        <v/>
      </c>
      <c r="AD23" s="17">
        <f t="shared" si="5"/>
        <v>0</v>
      </c>
      <c r="AE23" s="16" t="str">
        <f t="shared" si="6"/>
        <v>No</v>
      </c>
      <c r="AF23" s="16" t="str">
        <f t="shared" si="7"/>
        <v>No</v>
      </c>
      <c r="AG23" s="16" t="str">
        <f t="shared" si="9"/>
        <v>P_005</v>
      </c>
      <c r="AH23" s="16" t="str">
        <f t="shared" si="10"/>
        <v/>
      </c>
      <c r="AI23" s="16" t="str">
        <f t="shared" si="11"/>
        <v>Ms. Ayushi Agarwal</v>
      </c>
    </row>
    <row r="24" spans="1:35" ht="14.25" customHeight="1" x14ac:dyDescent="0.35">
      <c r="A24" s="82" t="s">
        <v>71</v>
      </c>
      <c r="B24" s="84" t="str">
        <f>IF('Ms. Ayushi Agarwal'!B8="","",'Ms. Ayushi Agarwal'!B8)</f>
        <v/>
      </c>
      <c r="C24" s="82"/>
      <c r="D24" s="82"/>
      <c r="E24" s="10">
        <v>2400320100587</v>
      </c>
      <c r="F24" s="11" t="s">
        <v>72</v>
      </c>
      <c r="G24" s="12">
        <f>IFERROR(INDEX('Evaluation-1'!$N$6:$N$436,MATCH($A24&amp;"|"&amp;$E24,'Evaluation-1'!$P$6:$P$436,0)),IFERROR(INDEX('Evaluation-1'!$N$6:$N$436,MATCH($E24,'Evaluation-1'!$G$6:$G$436,0)),""))</f>
        <v>5.3999999999999995</v>
      </c>
      <c r="H24" s="13" t="str">
        <f>IF('Ms. Ayushi Agarwal'!F8="","",'Ms. Ayushi Agarwal'!F8)</f>
        <v/>
      </c>
      <c r="I24" s="13" t="str">
        <f>IF('Ms. Ayushi Agarwal'!G8="","",'Ms. Ayushi Agarwal'!G8)</f>
        <v/>
      </c>
      <c r="J24" s="13" t="str">
        <f>IF('Ms. Ayushi Agarwal'!H8="","",'Ms. Ayushi Agarwal'!H8)</f>
        <v/>
      </c>
      <c r="K24" s="13" t="str">
        <f>IF('Ms. Ayushi Agarwal'!I8="","",'Ms. Ayushi Agarwal'!I8)</f>
        <v/>
      </c>
      <c r="L24" s="1" t="str">
        <f t="shared" si="0"/>
        <v/>
      </c>
      <c r="M24" s="14">
        <f t="shared" si="1"/>
        <v>5.4</v>
      </c>
      <c r="N24" s="15" t="str">
        <f>IF($G24="","Not in Evaluation-1",IF(TRIM(LOWER(IFERROR(INDEX('Evaluation-1'!$H$6:$H$436,MATCH($A24&amp;"|"&amp;$E24,'Evaluation-1'!$P$6:$P$436,0)),INDEX('Evaluation-1'!$H$6:$H$436,MATCH($E24,'Evaluation-1'!$G$6:$G$436,0)))))=TRIM(LOWER($F24)),"OK","CHECK NAME"))</f>
        <v>OK</v>
      </c>
      <c r="O24" s="16" t="str">
        <f t="shared" si="8"/>
        <v>Mr. Akhilesh Kumar Srivastava</v>
      </c>
      <c r="P24" s="16" t="str">
        <f>IF(OR(ISNUMBER(IFERROR(INDEX('Evaluation-1'!$K$6:$K$436,MATCH($A24&amp;"|"&amp;$E24,'Evaluation-1'!$P$6:$P$436,0)),IFERROR(INDEX('Evaluation-1'!$K$6:$K$436,MATCH($E24,'Evaluation-1'!$G$6:$G$436,0)),""))),ISNUMBER(IFERROR(INDEX('Evaluation-1'!$L$6:$L$436,MATCH($A24&amp;"|"&amp;$E24,'Evaluation-1'!$P$6:$P$436,0)),IFERROR(INDEX('Evaluation-1'!$L$6:$L$436,MATCH($E24,'Evaluation-1'!$G$6:$G$436,0)),"")))),"Yes","No")</f>
        <v>Yes</v>
      </c>
      <c r="Q24" s="16" t="str">
        <f t="shared" si="2"/>
        <v>No</v>
      </c>
      <c r="R24" s="16" t="str">
        <f>IF('Ms. Ayushi Agarwal'!M8="","",'Ms. Ayushi Agarwal'!M8)</f>
        <v/>
      </c>
      <c r="S24" s="16" t="str">
        <f>IF('Ms. Ayushi Agarwal'!N8="","",'Ms. Ayushi Agarwal'!N8)</f>
        <v/>
      </c>
      <c r="T24" s="16" t="str">
        <f>IF('Ms. Ayushi Agarwal'!O8="","",'Ms. Ayushi Agarwal'!O8)</f>
        <v/>
      </c>
      <c r="U24" s="16" t="str">
        <f>IF('Ms. Ayushi Agarwal'!P8="","",'Ms. Ayushi Agarwal'!P8)</f>
        <v/>
      </c>
      <c r="V24" s="16" t="str">
        <f>IF('Ms. Ayushi Agarwal'!Q8="","",'Ms. Ayushi Agarwal'!Q8)</f>
        <v/>
      </c>
      <c r="W24" s="16" t="str">
        <f t="shared" si="3"/>
        <v/>
      </c>
      <c r="X24" s="16" t="str">
        <f>IF('Ms. Ayushi Agarwal'!S8="","",'Ms. Ayushi Agarwal'!S8)</f>
        <v/>
      </c>
      <c r="Y24" s="16" t="str">
        <f>IF('Ms. Ayushi Agarwal'!T8="","",'Ms. Ayushi Agarwal'!T8)</f>
        <v/>
      </c>
      <c r="Z24" s="16" t="str">
        <f>IF('Ms. Ayushi Agarwal'!U8="","",'Ms. Ayushi Agarwal'!U8)</f>
        <v/>
      </c>
      <c r="AA24" s="16" t="str">
        <f>IF('Ms. Ayushi Agarwal'!V8="","",'Ms. Ayushi Agarwal'!V8)</f>
        <v/>
      </c>
      <c r="AB24" s="16" t="str">
        <f>IF('Ms. Ayushi Agarwal'!W8="","",'Ms. Ayushi Agarwal'!W8)</f>
        <v/>
      </c>
      <c r="AC24" s="16" t="str">
        <f t="shared" si="4"/>
        <v/>
      </c>
      <c r="AD24" s="17">
        <f t="shared" si="5"/>
        <v>5.4</v>
      </c>
      <c r="AE24" s="16" t="str">
        <f t="shared" si="6"/>
        <v>No</v>
      </c>
      <c r="AF24" s="16" t="str">
        <f t="shared" si="7"/>
        <v>No</v>
      </c>
      <c r="AG24" s="16" t="str">
        <f t="shared" si="9"/>
        <v>P_006</v>
      </c>
      <c r="AH24" s="16" t="str">
        <f t="shared" si="10"/>
        <v/>
      </c>
      <c r="AI24" s="16" t="str">
        <f t="shared" si="11"/>
        <v>Ms. Ayushi Agarwal</v>
      </c>
    </row>
    <row r="25" spans="1:35" ht="14.25" customHeight="1" x14ac:dyDescent="0.35">
      <c r="A25" s="82"/>
      <c r="B25" s="82"/>
      <c r="C25" s="82"/>
      <c r="D25" s="82"/>
      <c r="E25" s="10">
        <v>2400320100586</v>
      </c>
      <c r="F25" s="11" t="s">
        <v>73</v>
      </c>
      <c r="G25" s="12">
        <f>IFERROR(INDEX('Evaluation-1'!$N$6:$N$436,MATCH($A25&amp;"|"&amp;$E25,'Evaluation-1'!$P$6:$P$436,0)),IFERROR(INDEX('Evaluation-1'!$N$6:$N$436,MATCH($E25,'Evaluation-1'!$G$6:$G$436,0)),""))</f>
        <v>5.3999999999999995</v>
      </c>
      <c r="H25" s="13" t="str">
        <f>IF('Ms. Ayushi Agarwal'!F9="","",'Ms. Ayushi Agarwal'!F9)</f>
        <v/>
      </c>
      <c r="I25" s="13" t="str">
        <f>IF('Ms. Ayushi Agarwal'!G9="","",'Ms. Ayushi Agarwal'!G9)</f>
        <v/>
      </c>
      <c r="J25" s="13" t="str">
        <f>IF('Ms. Ayushi Agarwal'!H9="","",'Ms. Ayushi Agarwal'!H9)</f>
        <v/>
      </c>
      <c r="K25" s="13" t="str">
        <f>IF('Ms. Ayushi Agarwal'!I9="","",'Ms. Ayushi Agarwal'!I9)</f>
        <v/>
      </c>
      <c r="L25" s="1" t="str">
        <f t="shared" si="0"/>
        <v/>
      </c>
      <c r="M25" s="14">
        <f t="shared" si="1"/>
        <v>5.4</v>
      </c>
      <c r="N25" s="15" t="str">
        <f>IF($G25="","Not in Evaluation-1",IF(TRIM(LOWER(IFERROR(INDEX('Evaluation-1'!$H$6:$H$436,MATCH($A25&amp;"|"&amp;$E25,'Evaluation-1'!$P$6:$P$436,0)),INDEX('Evaluation-1'!$H$6:$H$436,MATCH($E25,'Evaluation-1'!$G$6:$G$436,0)))))=TRIM(LOWER($F25)),"OK","CHECK NAME"))</f>
        <v>OK</v>
      </c>
      <c r="O25" s="16" t="str">
        <f t="shared" si="8"/>
        <v>Mr. Akhilesh Kumar Srivastava</v>
      </c>
      <c r="P25" s="16" t="str">
        <f>IF(OR(ISNUMBER(IFERROR(INDEX('Evaluation-1'!$K$6:$K$436,MATCH($A25&amp;"|"&amp;$E25,'Evaluation-1'!$P$6:$P$436,0)),IFERROR(INDEX('Evaluation-1'!$K$6:$K$436,MATCH($E25,'Evaluation-1'!$G$6:$G$436,0)),""))),ISNUMBER(IFERROR(INDEX('Evaluation-1'!$L$6:$L$436,MATCH($A25&amp;"|"&amp;$E25,'Evaluation-1'!$P$6:$P$436,0)),IFERROR(INDEX('Evaluation-1'!$L$6:$L$436,MATCH($E25,'Evaluation-1'!$G$6:$G$436,0)),"")))),"Yes","No")</f>
        <v>Yes</v>
      </c>
      <c r="Q25" s="16" t="str">
        <f t="shared" si="2"/>
        <v>No</v>
      </c>
      <c r="R25" s="16" t="str">
        <f>IF('Ms. Ayushi Agarwal'!M9="","",'Ms. Ayushi Agarwal'!M9)</f>
        <v/>
      </c>
      <c r="S25" s="16" t="str">
        <f>IF('Ms. Ayushi Agarwal'!N9="","",'Ms. Ayushi Agarwal'!N9)</f>
        <v/>
      </c>
      <c r="T25" s="16" t="str">
        <f>IF('Ms. Ayushi Agarwal'!O9="","",'Ms. Ayushi Agarwal'!O9)</f>
        <v/>
      </c>
      <c r="U25" s="16" t="str">
        <f>IF('Ms. Ayushi Agarwal'!P9="","",'Ms. Ayushi Agarwal'!P9)</f>
        <v/>
      </c>
      <c r="V25" s="16" t="str">
        <f>IF('Ms. Ayushi Agarwal'!Q9="","",'Ms. Ayushi Agarwal'!Q9)</f>
        <v/>
      </c>
      <c r="W25" s="16" t="str">
        <f t="shared" si="3"/>
        <v/>
      </c>
      <c r="X25" s="16" t="str">
        <f>IF('Ms. Ayushi Agarwal'!S9="","",'Ms. Ayushi Agarwal'!S9)</f>
        <v/>
      </c>
      <c r="Y25" s="16" t="str">
        <f>IF('Ms. Ayushi Agarwal'!T9="","",'Ms. Ayushi Agarwal'!T9)</f>
        <v/>
      </c>
      <c r="Z25" s="16" t="str">
        <f>IF('Ms. Ayushi Agarwal'!U9="","",'Ms. Ayushi Agarwal'!U9)</f>
        <v/>
      </c>
      <c r="AA25" s="16" t="str">
        <f>IF('Ms. Ayushi Agarwal'!V9="","",'Ms. Ayushi Agarwal'!V9)</f>
        <v/>
      </c>
      <c r="AB25" s="16" t="str">
        <f>IF('Ms. Ayushi Agarwal'!W9="","",'Ms. Ayushi Agarwal'!W9)</f>
        <v/>
      </c>
      <c r="AC25" s="16" t="str">
        <f t="shared" si="4"/>
        <v/>
      </c>
      <c r="AD25" s="17">
        <f t="shared" si="5"/>
        <v>5.4</v>
      </c>
      <c r="AE25" s="16" t="str">
        <f t="shared" si="6"/>
        <v>No</v>
      </c>
      <c r="AF25" s="16" t="str">
        <f t="shared" si="7"/>
        <v>No</v>
      </c>
      <c r="AG25" s="16" t="str">
        <f t="shared" si="9"/>
        <v>P_006</v>
      </c>
      <c r="AH25" s="16" t="str">
        <f t="shared" si="10"/>
        <v/>
      </c>
      <c r="AI25" s="16" t="str">
        <f t="shared" si="11"/>
        <v>Ms. Ayushi Agarwal</v>
      </c>
    </row>
    <row r="26" spans="1:35" ht="14.25" customHeight="1" x14ac:dyDescent="0.35">
      <c r="A26" s="82"/>
      <c r="B26" s="82"/>
      <c r="C26" s="82"/>
      <c r="D26" s="82"/>
      <c r="E26" s="10">
        <v>2400320100588</v>
      </c>
      <c r="F26" s="11" t="s">
        <v>74</v>
      </c>
      <c r="G26" s="12">
        <f>IFERROR(INDEX('Evaluation-1'!$N$6:$N$436,MATCH($A26&amp;"|"&amp;$E26,'Evaluation-1'!$P$6:$P$436,0)),IFERROR(INDEX('Evaluation-1'!$N$6:$N$436,MATCH($E26,'Evaluation-1'!$G$6:$G$436,0)),""))</f>
        <v>5.3999999999999995</v>
      </c>
      <c r="H26" s="13" t="str">
        <f>IF('Ms. Ayushi Agarwal'!F10="","",'Ms. Ayushi Agarwal'!F10)</f>
        <v/>
      </c>
      <c r="I26" s="13" t="str">
        <f>IF('Ms. Ayushi Agarwal'!G10="","",'Ms. Ayushi Agarwal'!G10)</f>
        <v/>
      </c>
      <c r="J26" s="13" t="str">
        <f>IF('Ms. Ayushi Agarwal'!H10="","",'Ms. Ayushi Agarwal'!H10)</f>
        <v/>
      </c>
      <c r="K26" s="13" t="str">
        <f>IF('Ms. Ayushi Agarwal'!I10="","",'Ms. Ayushi Agarwal'!I10)</f>
        <v/>
      </c>
      <c r="L26" s="1" t="str">
        <f t="shared" si="0"/>
        <v/>
      </c>
      <c r="M26" s="14">
        <f t="shared" si="1"/>
        <v>5.4</v>
      </c>
      <c r="N26" s="15" t="str">
        <f>IF($G26="","Not in Evaluation-1",IF(TRIM(LOWER(IFERROR(INDEX('Evaluation-1'!$H$6:$H$436,MATCH($A26&amp;"|"&amp;$E26,'Evaluation-1'!$P$6:$P$436,0)),INDEX('Evaluation-1'!$H$6:$H$436,MATCH($E26,'Evaluation-1'!$G$6:$G$436,0)))))=TRIM(LOWER($F26)),"OK","CHECK NAME"))</f>
        <v>OK</v>
      </c>
      <c r="O26" s="16" t="str">
        <f t="shared" si="8"/>
        <v>Mr. Akhilesh Kumar Srivastava</v>
      </c>
      <c r="P26" s="16" t="str">
        <f>IF(OR(ISNUMBER(IFERROR(INDEX('Evaluation-1'!$K$6:$K$436,MATCH($A26&amp;"|"&amp;$E26,'Evaluation-1'!$P$6:$P$436,0)),IFERROR(INDEX('Evaluation-1'!$K$6:$K$436,MATCH($E26,'Evaluation-1'!$G$6:$G$436,0)),""))),ISNUMBER(IFERROR(INDEX('Evaluation-1'!$L$6:$L$436,MATCH($A26&amp;"|"&amp;$E26,'Evaluation-1'!$P$6:$P$436,0)),IFERROR(INDEX('Evaluation-1'!$L$6:$L$436,MATCH($E26,'Evaluation-1'!$G$6:$G$436,0)),"")))),"Yes","No")</f>
        <v>Yes</v>
      </c>
      <c r="Q26" s="16" t="str">
        <f t="shared" si="2"/>
        <v>No</v>
      </c>
      <c r="R26" s="16" t="str">
        <f>IF('Ms. Ayushi Agarwal'!M10="","",'Ms. Ayushi Agarwal'!M10)</f>
        <v/>
      </c>
      <c r="S26" s="16" t="str">
        <f>IF('Ms. Ayushi Agarwal'!N10="","",'Ms. Ayushi Agarwal'!N10)</f>
        <v/>
      </c>
      <c r="T26" s="16" t="str">
        <f>IF('Ms. Ayushi Agarwal'!O10="","",'Ms. Ayushi Agarwal'!O10)</f>
        <v/>
      </c>
      <c r="U26" s="16" t="str">
        <f>IF('Ms. Ayushi Agarwal'!P10="","",'Ms. Ayushi Agarwal'!P10)</f>
        <v/>
      </c>
      <c r="V26" s="16" t="str">
        <f>IF('Ms. Ayushi Agarwal'!Q10="","",'Ms. Ayushi Agarwal'!Q10)</f>
        <v/>
      </c>
      <c r="W26" s="16" t="str">
        <f t="shared" si="3"/>
        <v/>
      </c>
      <c r="X26" s="16" t="str">
        <f>IF('Ms. Ayushi Agarwal'!S10="","",'Ms. Ayushi Agarwal'!S10)</f>
        <v/>
      </c>
      <c r="Y26" s="16" t="str">
        <f>IF('Ms. Ayushi Agarwal'!T10="","",'Ms. Ayushi Agarwal'!T10)</f>
        <v/>
      </c>
      <c r="Z26" s="16" t="str">
        <f>IF('Ms. Ayushi Agarwal'!U10="","",'Ms. Ayushi Agarwal'!U10)</f>
        <v/>
      </c>
      <c r="AA26" s="16" t="str">
        <f>IF('Ms. Ayushi Agarwal'!V10="","",'Ms. Ayushi Agarwal'!V10)</f>
        <v/>
      </c>
      <c r="AB26" s="16" t="str">
        <f>IF('Ms. Ayushi Agarwal'!W10="","",'Ms. Ayushi Agarwal'!W10)</f>
        <v/>
      </c>
      <c r="AC26" s="16" t="str">
        <f t="shared" si="4"/>
        <v/>
      </c>
      <c r="AD26" s="17">
        <f t="shared" si="5"/>
        <v>5.4</v>
      </c>
      <c r="AE26" s="16" t="str">
        <f t="shared" si="6"/>
        <v>No</v>
      </c>
      <c r="AF26" s="16" t="str">
        <f t="shared" si="7"/>
        <v>No</v>
      </c>
      <c r="AG26" s="16" t="str">
        <f t="shared" si="9"/>
        <v>P_006</v>
      </c>
      <c r="AH26" s="16" t="str">
        <f t="shared" si="10"/>
        <v/>
      </c>
      <c r="AI26" s="16" t="str">
        <f t="shared" si="11"/>
        <v>Ms. Ayushi Agarwal</v>
      </c>
    </row>
    <row r="27" spans="1:35" ht="14.25" customHeight="1" x14ac:dyDescent="0.35">
      <c r="A27" s="82"/>
      <c r="B27" s="82"/>
      <c r="C27" s="82"/>
      <c r="D27" s="82"/>
      <c r="E27" s="10">
        <v>2400320100635</v>
      </c>
      <c r="F27" s="11" t="s">
        <v>75</v>
      </c>
      <c r="G27" s="12">
        <f>IFERROR(INDEX('Evaluation-1'!$N$6:$N$436,MATCH($A27&amp;"|"&amp;$E27,'Evaluation-1'!$P$6:$P$436,0)),IFERROR(INDEX('Evaluation-1'!$N$6:$N$436,MATCH($E27,'Evaluation-1'!$G$6:$G$436,0)),""))</f>
        <v>5.3999999999999995</v>
      </c>
      <c r="H27" s="13" t="str">
        <f>IF('Ms. Ayushi Agarwal'!F11="","",'Ms. Ayushi Agarwal'!F11)</f>
        <v/>
      </c>
      <c r="I27" s="13" t="str">
        <f>IF('Ms. Ayushi Agarwal'!G11="","",'Ms. Ayushi Agarwal'!G11)</f>
        <v/>
      </c>
      <c r="J27" s="13" t="str">
        <f>IF('Ms. Ayushi Agarwal'!H11="","",'Ms. Ayushi Agarwal'!H11)</f>
        <v/>
      </c>
      <c r="K27" s="13" t="str">
        <f>IF('Ms. Ayushi Agarwal'!I11="","",'Ms. Ayushi Agarwal'!I11)</f>
        <v/>
      </c>
      <c r="L27" s="1" t="str">
        <f t="shared" si="0"/>
        <v/>
      </c>
      <c r="M27" s="14">
        <f t="shared" si="1"/>
        <v>5.4</v>
      </c>
      <c r="N27" s="15" t="str">
        <f>IF($G27="","Not in Evaluation-1",IF(TRIM(LOWER(IFERROR(INDEX('Evaluation-1'!$H$6:$H$436,MATCH($A27&amp;"|"&amp;$E27,'Evaluation-1'!$P$6:$P$436,0)),INDEX('Evaluation-1'!$H$6:$H$436,MATCH($E27,'Evaluation-1'!$G$6:$G$436,0)))))=TRIM(LOWER($F27)),"OK","CHECK NAME"))</f>
        <v>OK</v>
      </c>
      <c r="O27" s="16" t="str">
        <f t="shared" si="8"/>
        <v>Mr. Akhilesh Kumar Srivastava</v>
      </c>
      <c r="P27" s="16" t="str">
        <f>IF(OR(ISNUMBER(IFERROR(INDEX('Evaluation-1'!$K$6:$K$436,MATCH($A27&amp;"|"&amp;$E27,'Evaluation-1'!$P$6:$P$436,0)),IFERROR(INDEX('Evaluation-1'!$K$6:$K$436,MATCH($E27,'Evaluation-1'!$G$6:$G$436,0)),""))),ISNUMBER(IFERROR(INDEX('Evaluation-1'!$L$6:$L$436,MATCH($A27&amp;"|"&amp;$E27,'Evaluation-1'!$P$6:$P$436,0)),IFERROR(INDEX('Evaluation-1'!$L$6:$L$436,MATCH($E27,'Evaluation-1'!$G$6:$G$436,0)),"")))),"Yes","No")</f>
        <v>Yes</v>
      </c>
      <c r="Q27" s="16" t="str">
        <f t="shared" si="2"/>
        <v>No</v>
      </c>
      <c r="R27" s="16" t="str">
        <f>IF('Ms. Ayushi Agarwal'!M11="","",'Ms. Ayushi Agarwal'!M11)</f>
        <v/>
      </c>
      <c r="S27" s="16" t="str">
        <f>IF('Ms. Ayushi Agarwal'!N11="","",'Ms. Ayushi Agarwal'!N11)</f>
        <v/>
      </c>
      <c r="T27" s="16" t="str">
        <f>IF('Ms. Ayushi Agarwal'!O11="","",'Ms. Ayushi Agarwal'!O11)</f>
        <v/>
      </c>
      <c r="U27" s="16" t="str">
        <f>IF('Ms. Ayushi Agarwal'!P11="","",'Ms. Ayushi Agarwal'!P11)</f>
        <v/>
      </c>
      <c r="V27" s="16" t="str">
        <f>IF('Ms. Ayushi Agarwal'!Q11="","",'Ms. Ayushi Agarwal'!Q11)</f>
        <v/>
      </c>
      <c r="W27" s="16" t="str">
        <f t="shared" si="3"/>
        <v/>
      </c>
      <c r="X27" s="16" t="str">
        <f>IF('Ms. Ayushi Agarwal'!S11="","",'Ms. Ayushi Agarwal'!S11)</f>
        <v/>
      </c>
      <c r="Y27" s="16" t="str">
        <f>IF('Ms. Ayushi Agarwal'!T11="","",'Ms. Ayushi Agarwal'!T11)</f>
        <v/>
      </c>
      <c r="Z27" s="16" t="str">
        <f>IF('Ms. Ayushi Agarwal'!U11="","",'Ms. Ayushi Agarwal'!U11)</f>
        <v/>
      </c>
      <c r="AA27" s="16" t="str">
        <f>IF('Ms. Ayushi Agarwal'!V11="","",'Ms. Ayushi Agarwal'!V11)</f>
        <v/>
      </c>
      <c r="AB27" s="16" t="str">
        <f>IF('Ms. Ayushi Agarwal'!W11="","",'Ms. Ayushi Agarwal'!W11)</f>
        <v/>
      </c>
      <c r="AC27" s="16" t="str">
        <f t="shared" si="4"/>
        <v/>
      </c>
      <c r="AD27" s="17">
        <f t="shared" si="5"/>
        <v>5.4</v>
      </c>
      <c r="AE27" s="16" t="str">
        <f t="shared" si="6"/>
        <v>No</v>
      </c>
      <c r="AF27" s="16" t="str">
        <f t="shared" si="7"/>
        <v>No</v>
      </c>
      <c r="AG27" s="16" t="str">
        <f t="shared" si="9"/>
        <v>P_006</v>
      </c>
      <c r="AH27" s="16" t="str">
        <f t="shared" si="10"/>
        <v/>
      </c>
      <c r="AI27" s="16" t="str">
        <f t="shared" si="11"/>
        <v>Ms. Ayushi Agarwal</v>
      </c>
    </row>
    <row r="28" spans="1:35" ht="14.25" customHeight="1" x14ac:dyDescent="0.35">
      <c r="A28" s="82" t="s">
        <v>76</v>
      </c>
      <c r="B28" s="84" t="str">
        <f>IF('Ms. Ayushi Agarwal'!B12="","",'Ms. Ayushi Agarwal'!B12)</f>
        <v/>
      </c>
      <c r="C28" s="82"/>
      <c r="D28" s="82"/>
      <c r="E28" s="10">
        <v>2400320100623</v>
      </c>
      <c r="F28" s="11" t="s">
        <v>77</v>
      </c>
      <c r="G28" s="12">
        <f>IFERROR(INDEX('Evaluation-1'!$N$6:$N$436,MATCH($A28&amp;"|"&amp;$E28,'Evaluation-1'!$P$6:$P$436,0)),IFERROR(INDEX('Evaluation-1'!$N$6:$N$436,MATCH($E28,'Evaluation-1'!$G$6:$G$436,0)),""))</f>
        <v>0</v>
      </c>
      <c r="H28" s="13" t="str">
        <f>IF('Ms. Ayushi Agarwal'!F12="","",'Ms. Ayushi Agarwal'!F12)</f>
        <v/>
      </c>
      <c r="I28" s="13" t="str">
        <f>IF('Ms. Ayushi Agarwal'!G12="","",'Ms. Ayushi Agarwal'!G12)</f>
        <v/>
      </c>
      <c r="J28" s="13" t="str">
        <f>IF('Ms. Ayushi Agarwal'!H12="","",'Ms. Ayushi Agarwal'!H12)</f>
        <v/>
      </c>
      <c r="K28" s="13" t="str">
        <f>IF('Ms. Ayushi Agarwal'!I12="","",'Ms. Ayushi Agarwal'!I12)</f>
        <v/>
      </c>
      <c r="L28" s="1" t="str">
        <f t="shared" si="0"/>
        <v/>
      </c>
      <c r="M28" s="14">
        <f t="shared" si="1"/>
        <v>0</v>
      </c>
      <c r="N28" s="15" t="str">
        <f>IF($G28="","Not in Evaluation-1",IF(TRIM(LOWER(IFERROR(INDEX('Evaluation-1'!$H$6:$H$436,MATCH($A28&amp;"|"&amp;$E28,'Evaluation-1'!$P$6:$P$436,0)),INDEX('Evaluation-1'!$H$6:$H$436,MATCH($E28,'Evaluation-1'!$G$6:$G$436,0)))))=TRIM(LOWER($F28)),"OK","CHECK NAME"))</f>
        <v>OK</v>
      </c>
      <c r="O28" s="16" t="str">
        <f t="shared" si="8"/>
        <v>Mr. Akhilesh Kumar Srivastava</v>
      </c>
      <c r="P28" s="16" t="str">
        <f>IF(OR(ISNUMBER(IFERROR(INDEX('Evaluation-1'!$K$6:$K$436,MATCH($A28&amp;"|"&amp;$E28,'Evaluation-1'!$P$6:$P$436,0)),IFERROR(INDEX('Evaluation-1'!$K$6:$K$436,MATCH($E28,'Evaluation-1'!$G$6:$G$436,0)),""))),ISNUMBER(IFERROR(INDEX('Evaluation-1'!$L$6:$L$436,MATCH($A28&amp;"|"&amp;$E28,'Evaluation-1'!$P$6:$P$436,0)),IFERROR(INDEX('Evaluation-1'!$L$6:$L$436,MATCH($E28,'Evaluation-1'!$G$6:$G$436,0)),"")))),"Yes","No")</f>
        <v>Yes</v>
      </c>
      <c r="Q28" s="16" t="str">
        <f t="shared" si="2"/>
        <v>No</v>
      </c>
      <c r="R28" s="16" t="str">
        <f>IF('Ms. Ayushi Agarwal'!M12="","",'Ms. Ayushi Agarwal'!M12)</f>
        <v/>
      </c>
      <c r="S28" s="16" t="str">
        <f>IF('Ms. Ayushi Agarwal'!N12="","",'Ms. Ayushi Agarwal'!N12)</f>
        <v/>
      </c>
      <c r="T28" s="16" t="str">
        <f>IF('Ms. Ayushi Agarwal'!O12="","",'Ms. Ayushi Agarwal'!O12)</f>
        <v/>
      </c>
      <c r="U28" s="16" t="str">
        <f>IF('Ms. Ayushi Agarwal'!P12="","",'Ms. Ayushi Agarwal'!P12)</f>
        <v/>
      </c>
      <c r="V28" s="16" t="str">
        <f>IF('Ms. Ayushi Agarwal'!Q12="","",'Ms. Ayushi Agarwal'!Q12)</f>
        <v/>
      </c>
      <c r="W28" s="16" t="str">
        <f t="shared" si="3"/>
        <v/>
      </c>
      <c r="X28" s="16" t="str">
        <f>IF('Ms. Ayushi Agarwal'!S12="","",'Ms. Ayushi Agarwal'!S12)</f>
        <v/>
      </c>
      <c r="Y28" s="16" t="str">
        <f>IF('Ms. Ayushi Agarwal'!T12="","",'Ms. Ayushi Agarwal'!T12)</f>
        <v/>
      </c>
      <c r="Z28" s="16" t="str">
        <f>IF('Ms. Ayushi Agarwal'!U12="","",'Ms. Ayushi Agarwal'!U12)</f>
        <v/>
      </c>
      <c r="AA28" s="16" t="str">
        <f>IF('Ms. Ayushi Agarwal'!V12="","",'Ms. Ayushi Agarwal'!V12)</f>
        <v/>
      </c>
      <c r="AB28" s="16" t="str">
        <f>IF('Ms. Ayushi Agarwal'!W12="","",'Ms. Ayushi Agarwal'!W12)</f>
        <v/>
      </c>
      <c r="AC28" s="16" t="str">
        <f t="shared" si="4"/>
        <v/>
      </c>
      <c r="AD28" s="17">
        <f t="shared" si="5"/>
        <v>0</v>
      </c>
      <c r="AE28" s="16" t="str">
        <f t="shared" si="6"/>
        <v>No</v>
      </c>
      <c r="AF28" s="16" t="str">
        <f t="shared" si="7"/>
        <v>No</v>
      </c>
      <c r="AG28" s="16" t="str">
        <f t="shared" si="9"/>
        <v>P_007</v>
      </c>
      <c r="AH28" s="16" t="str">
        <f t="shared" si="10"/>
        <v/>
      </c>
      <c r="AI28" s="16" t="str">
        <f t="shared" si="11"/>
        <v>Ms. Ayushi Agarwal</v>
      </c>
    </row>
    <row r="29" spans="1:35" ht="14.25" customHeight="1" x14ac:dyDescent="0.35">
      <c r="A29" s="82"/>
      <c r="B29" s="82"/>
      <c r="C29" s="82"/>
      <c r="D29" s="82"/>
      <c r="E29" s="10">
        <v>2400320100646</v>
      </c>
      <c r="F29" s="11" t="s">
        <v>78</v>
      </c>
      <c r="G29" s="12">
        <f>IFERROR(INDEX('Evaluation-1'!$N$6:$N$436,MATCH($A29&amp;"|"&amp;$E29,'Evaluation-1'!$P$6:$P$436,0)),IFERROR(INDEX('Evaluation-1'!$N$6:$N$436,MATCH($E29,'Evaluation-1'!$G$6:$G$436,0)),""))</f>
        <v>0</v>
      </c>
      <c r="H29" s="13" t="str">
        <f>IF('Ms. Ayushi Agarwal'!F13="","",'Ms. Ayushi Agarwal'!F13)</f>
        <v/>
      </c>
      <c r="I29" s="13" t="str">
        <f>IF('Ms. Ayushi Agarwal'!G13="","",'Ms. Ayushi Agarwal'!G13)</f>
        <v/>
      </c>
      <c r="J29" s="13" t="str">
        <f>IF('Ms. Ayushi Agarwal'!H13="","",'Ms. Ayushi Agarwal'!H13)</f>
        <v/>
      </c>
      <c r="K29" s="13" t="str">
        <f>IF('Ms. Ayushi Agarwal'!I13="","",'Ms. Ayushi Agarwal'!I13)</f>
        <v/>
      </c>
      <c r="L29" s="1" t="str">
        <f t="shared" si="0"/>
        <v/>
      </c>
      <c r="M29" s="14">
        <f t="shared" si="1"/>
        <v>0</v>
      </c>
      <c r="N29" s="15" t="str">
        <f>IF($G29="","Not in Evaluation-1",IF(TRIM(LOWER(IFERROR(INDEX('Evaluation-1'!$H$6:$H$436,MATCH($A29&amp;"|"&amp;$E29,'Evaluation-1'!$P$6:$P$436,0)),INDEX('Evaluation-1'!$H$6:$H$436,MATCH($E29,'Evaluation-1'!$G$6:$G$436,0)))))=TRIM(LOWER($F29)),"OK","CHECK NAME"))</f>
        <v>OK</v>
      </c>
      <c r="O29" s="16" t="str">
        <f t="shared" si="8"/>
        <v>Mr. Akhilesh Kumar Srivastava</v>
      </c>
      <c r="P29" s="16" t="str">
        <f>IF(OR(ISNUMBER(IFERROR(INDEX('Evaluation-1'!$K$6:$K$436,MATCH($A29&amp;"|"&amp;$E29,'Evaluation-1'!$P$6:$P$436,0)),IFERROR(INDEX('Evaluation-1'!$K$6:$K$436,MATCH($E29,'Evaluation-1'!$G$6:$G$436,0)),""))),ISNUMBER(IFERROR(INDEX('Evaluation-1'!$L$6:$L$436,MATCH($A29&amp;"|"&amp;$E29,'Evaluation-1'!$P$6:$P$436,0)),IFERROR(INDEX('Evaluation-1'!$L$6:$L$436,MATCH($E29,'Evaluation-1'!$G$6:$G$436,0)),"")))),"Yes","No")</f>
        <v>Yes</v>
      </c>
      <c r="Q29" s="16" t="str">
        <f t="shared" si="2"/>
        <v>No</v>
      </c>
      <c r="R29" s="16" t="str">
        <f>IF('Ms. Ayushi Agarwal'!M13="","",'Ms. Ayushi Agarwal'!M13)</f>
        <v/>
      </c>
      <c r="S29" s="16" t="str">
        <f>IF('Ms. Ayushi Agarwal'!N13="","",'Ms. Ayushi Agarwal'!N13)</f>
        <v/>
      </c>
      <c r="T29" s="16" t="str">
        <f>IF('Ms. Ayushi Agarwal'!O13="","",'Ms. Ayushi Agarwal'!O13)</f>
        <v/>
      </c>
      <c r="U29" s="16" t="str">
        <f>IF('Ms. Ayushi Agarwal'!P13="","",'Ms. Ayushi Agarwal'!P13)</f>
        <v/>
      </c>
      <c r="V29" s="16" t="str">
        <f>IF('Ms. Ayushi Agarwal'!Q13="","",'Ms. Ayushi Agarwal'!Q13)</f>
        <v/>
      </c>
      <c r="W29" s="16" t="str">
        <f t="shared" si="3"/>
        <v/>
      </c>
      <c r="X29" s="16" t="str">
        <f>IF('Ms. Ayushi Agarwal'!S13="","",'Ms. Ayushi Agarwal'!S13)</f>
        <v/>
      </c>
      <c r="Y29" s="16" t="str">
        <f>IF('Ms. Ayushi Agarwal'!T13="","",'Ms. Ayushi Agarwal'!T13)</f>
        <v/>
      </c>
      <c r="Z29" s="16" t="str">
        <f>IF('Ms. Ayushi Agarwal'!U13="","",'Ms. Ayushi Agarwal'!U13)</f>
        <v/>
      </c>
      <c r="AA29" s="16" t="str">
        <f>IF('Ms. Ayushi Agarwal'!V13="","",'Ms. Ayushi Agarwal'!V13)</f>
        <v/>
      </c>
      <c r="AB29" s="16" t="str">
        <f>IF('Ms. Ayushi Agarwal'!W13="","",'Ms. Ayushi Agarwal'!W13)</f>
        <v/>
      </c>
      <c r="AC29" s="16" t="str">
        <f t="shared" si="4"/>
        <v/>
      </c>
      <c r="AD29" s="17">
        <f t="shared" si="5"/>
        <v>0</v>
      </c>
      <c r="AE29" s="16" t="str">
        <f t="shared" si="6"/>
        <v>No</v>
      </c>
      <c r="AF29" s="16" t="str">
        <f t="shared" si="7"/>
        <v>No</v>
      </c>
      <c r="AG29" s="16" t="str">
        <f t="shared" si="9"/>
        <v>P_007</v>
      </c>
      <c r="AH29" s="16" t="str">
        <f t="shared" si="10"/>
        <v/>
      </c>
      <c r="AI29" s="16" t="str">
        <f t="shared" si="11"/>
        <v>Ms. Ayushi Agarwal</v>
      </c>
    </row>
    <row r="30" spans="1:35" ht="14.25" customHeight="1" x14ac:dyDescent="0.35">
      <c r="A30" s="82"/>
      <c r="B30" s="82"/>
      <c r="C30" s="82"/>
      <c r="D30" s="82"/>
      <c r="E30" s="10">
        <v>2400320100639</v>
      </c>
      <c r="F30" s="11" t="s">
        <v>79</v>
      </c>
      <c r="G30" s="12">
        <f>IFERROR(INDEX('Evaluation-1'!$N$6:$N$436,MATCH($A30&amp;"|"&amp;$E30,'Evaluation-1'!$P$6:$P$436,0)),IFERROR(INDEX('Evaluation-1'!$N$6:$N$436,MATCH($E30,'Evaluation-1'!$G$6:$G$436,0)),""))</f>
        <v>0</v>
      </c>
      <c r="H30" s="13" t="str">
        <f>IF('Ms. Ayushi Agarwal'!F14="","",'Ms. Ayushi Agarwal'!F14)</f>
        <v/>
      </c>
      <c r="I30" s="13" t="str">
        <f>IF('Ms. Ayushi Agarwal'!G14="","",'Ms. Ayushi Agarwal'!G14)</f>
        <v/>
      </c>
      <c r="J30" s="13" t="str">
        <f>IF('Ms. Ayushi Agarwal'!H14="","",'Ms. Ayushi Agarwal'!H14)</f>
        <v/>
      </c>
      <c r="K30" s="13" t="str">
        <f>IF('Ms. Ayushi Agarwal'!I14="","",'Ms. Ayushi Agarwal'!I14)</f>
        <v/>
      </c>
      <c r="L30" s="1" t="str">
        <f t="shared" si="0"/>
        <v/>
      </c>
      <c r="M30" s="14">
        <f t="shared" si="1"/>
        <v>0</v>
      </c>
      <c r="N30" s="15" t="str">
        <f>IF($G30="","Not in Evaluation-1",IF(TRIM(LOWER(IFERROR(INDEX('Evaluation-1'!$H$6:$H$436,MATCH($A30&amp;"|"&amp;$E30,'Evaluation-1'!$P$6:$P$436,0)),INDEX('Evaluation-1'!$H$6:$H$436,MATCH($E30,'Evaluation-1'!$G$6:$G$436,0)))))=TRIM(LOWER($F30)),"OK","CHECK NAME"))</f>
        <v>OK</v>
      </c>
      <c r="O30" s="16" t="str">
        <f t="shared" si="8"/>
        <v>Mr. Akhilesh Kumar Srivastava</v>
      </c>
      <c r="P30" s="16" t="str">
        <f>IF(OR(ISNUMBER(IFERROR(INDEX('Evaluation-1'!$K$6:$K$436,MATCH($A30&amp;"|"&amp;$E30,'Evaluation-1'!$P$6:$P$436,0)),IFERROR(INDEX('Evaluation-1'!$K$6:$K$436,MATCH($E30,'Evaluation-1'!$G$6:$G$436,0)),""))),ISNUMBER(IFERROR(INDEX('Evaluation-1'!$L$6:$L$436,MATCH($A30&amp;"|"&amp;$E30,'Evaluation-1'!$P$6:$P$436,0)),IFERROR(INDEX('Evaluation-1'!$L$6:$L$436,MATCH($E30,'Evaluation-1'!$G$6:$G$436,0)),"")))),"Yes","No")</f>
        <v>Yes</v>
      </c>
      <c r="Q30" s="16" t="str">
        <f t="shared" si="2"/>
        <v>No</v>
      </c>
      <c r="R30" s="16" t="str">
        <f>IF('Ms. Ayushi Agarwal'!M14="","",'Ms. Ayushi Agarwal'!M14)</f>
        <v/>
      </c>
      <c r="S30" s="16" t="str">
        <f>IF('Ms. Ayushi Agarwal'!N14="","",'Ms. Ayushi Agarwal'!N14)</f>
        <v/>
      </c>
      <c r="T30" s="16" t="str">
        <f>IF('Ms. Ayushi Agarwal'!O14="","",'Ms. Ayushi Agarwal'!O14)</f>
        <v/>
      </c>
      <c r="U30" s="16" t="str">
        <f>IF('Ms. Ayushi Agarwal'!P14="","",'Ms. Ayushi Agarwal'!P14)</f>
        <v/>
      </c>
      <c r="V30" s="16" t="str">
        <f>IF('Ms. Ayushi Agarwal'!Q14="","",'Ms. Ayushi Agarwal'!Q14)</f>
        <v/>
      </c>
      <c r="W30" s="16" t="str">
        <f t="shared" si="3"/>
        <v/>
      </c>
      <c r="X30" s="16" t="str">
        <f>IF('Ms. Ayushi Agarwal'!S14="","",'Ms. Ayushi Agarwal'!S14)</f>
        <v/>
      </c>
      <c r="Y30" s="16" t="str">
        <f>IF('Ms. Ayushi Agarwal'!T14="","",'Ms. Ayushi Agarwal'!T14)</f>
        <v/>
      </c>
      <c r="Z30" s="16" t="str">
        <f>IF('Ms. Ayushi Agarwal'!U14="","",'Ms. Ayushi Agarwal'!U14)</f>
        <v/>
      </c>
      <c r="AA30" s="16" t="str">
        <f>IF('Ms. Ayushi Agarwal'!V14="","",'Ms. Ayushi Agarwal'!V14)</f>
        <v/>
      </c>
      <c r="AB30" s="16" t="str">
        <f>IF('Ms. Ayushi Agarwal'!W14="","",'Ms. Ayushi Agarwal'!W14)</f>
        <v/>
      </c>
      <c r="AC30" s="16" t="str">
        <f t="shared" si="4"/>
        <v/>
      </c>
      <c r="AD30" s="17">
        <f t="shared" si="5"/>
        <v>0</v>
      </c>
      <c r="AE30" s="16" t="str">
        <f t="shared" si="6"/>
        <v>No</v>
      </c>
      <c r="AF30" s="16" t="str">
        <f t="shared" si="7"/>
        <v>No</v>
      </c>
      <c r="AG30" s="16" t="str">
        <f t="shared" si="9"/>
        <v>P_007</v>
      </c>
      <c r="AH30" s="16" t="str">
        <f t="shared" si="10"/>
        <v/>
      </c>
      <c r="AI30" s="16" t="str">
        <f t="shared" si="11"/>
        <v>Ms. Ayushi Agarwal</v>
      </c>
    </row>
    <row r="31" spans="1:35" ht="14.25" customHeight="1" x14ac:dyDescent="0.35">
      <c r="A31" s="82"/>
      <c r="B31" s="82"/>
      <c r="C31" s="82"/>
      <c r="D31" s="82"/>
      <c r="E31" s="10">
        <v>2400320100579</v>
      </c>
      <c r="F31" s="11" t="s">
        <v>80</v>
      </c>
      <c r="G31" s="12">
        <f>IFERROR(INDEX('Evaluation-1'!$N$6:$N$436,MATCH($A31&amp;"|"&amp;$E31,'Evaluation-1'!$P$6:$P$436,0)),IFERROR(INDEX('Evaluation-1'!$N$6:$N$436,MATCH($E31,'Evaluation-1'!$G$6:$G$436,0)),""))</f>
        <v>0</v>
      </c>
      <c r="H31" s="13" t="str">
        <f>IF('Ms. Ayushi Agarwal'!F15="","",'Ms. Ayushi Agarwal'!F15)</f>
        <v/>
      </c>
      <c r="I31" s="13" t="str">
        <f>IF('Ms. Ayushi Agarwal'!G15="","",'Ms. Ayushi Agarwal'!G15)</f>
        <v/>
      </c>
      <c r="J31" s="13" t="str">
        <f>IF('Ms. Ayushi Agarwal'!H15="","",'Ms. Ayushi Agarwal'!H15)</f>
        <v/>
      </c>
      <c r="K31" s="13" t="str">
        <f>IF('Ms. Ayushi Agarwal'!I15="","",'Ms. Ayushi Agarwal'!I15)</f>
        <v/>
      </c>
      <c r="L31" s="1" t="str">
        <f t="shared" si="0"/>
        <v/>
      </c>
      <c r="M31" s="14">
        <f t="shared" si="1"/>
        <v>0</v>
      </c>
      <c r="N31" s="15" t="str">
        <f>IF($G31="","Not in Evaluation-1",IF(TRIM(LOWER(IFERROR(INDEX('Evaluation-1'!$H$6:$H$436,MATCH($A31&amp;"|"&amp;$E31,'Evaluation-1'!$P$6:$P$436,0)),INDEX('Evaluation-1'!$H$6:$H$436,MATCH($E31,'Evaluation-1'!$G$6:$G$436,0)))))=TRIM(LOWER($F31)),"OK","CHECK NAME"))</f>
        <v>OK</v>
      </c>
      <c r="O31" s="16" t="str">
        <f t="shared" si="8"/>
        <v>Mr. Akhilesh Kumar Srivastava</v>
      </c>
      <c r="P31" s="16" t="str">
        <f>IF(OR(ISNUMBER(IFERROR(INDEX('Evaluation-1'!$K$6:$K$436,MATCH($A31&amp;"|"&amp;$E31,'Evaluation-1'!$P$6:$P$436,0)),IFERROR(INDEX('Evaluation-1'!$K$6:$K$436,MATCH($E31,'Evaluation-1'!$G$6:$G$436,0)),""))),ISNUMBER(IFERROR(INDEX('Evaluation-1'!$L$6:$L$436,MATCH($A31&amp;"|"&amp;$E31,'Evaluation-1'!$P$6:$P$436,0)),IFERROR(INDEX('Evaluation-1'!$L$6:$L$436,MATCH($E31,'Evaluation-1'!$G$6:$G$436,0)),"")))),"Yes","No")</f>
        <v>Yes</v>
      </c>
      <c r="Q31" s="16" t="str">
        <f t="shared" si="2"/>
        <v>No</v>
      </c>
      <c r="R31" s="16" t="str">
        <f>IF('Ms. Ayushi Agarwal'!M15="","",'Ms. Ayushi Agarwal'!M15)</f>
        <v/>
      </c>
      <c r="S31" s="16" t="str">
        <f>IF('Ms. Ayushi Agarwal'!N15="","",'Ms. Ayushi Agarwal'!N15)</f>
        <v/>
      </c>
      <c r="T31" s="16" t="str">
        <f>IF('Ms. Ayushi Agarwal'!O15="","",'Ms. Ayushi Agarwal'!O15)</f>
        <v/>
      </c>
      <c r="U31" s="16" t="str">
        <f>IF('Ms. Ayushi Agarwal'!P15="","",'Ms. Ayushi Agarwal'!P15)</f>
        <v/>
      </c>
      <c r="V31" s="16" t="str">
        <f>IF('Ms. Ayushi Agarwal'!Q15="","",'Ms. Ayushi Agarwal'!Q15)</f>
        <v/>
      </c>
      <c r="W31" s="16" t="str">
        <f t="shared" si="3"/>
        <v/>
      </c>
      <c r="X31" s="16" t="str">
        <f>IF('Ms. Ayushi Agarwal'!S15="","",'Ms. Ayushi Agarwal'!S15)</f>
        <v/>
      </c>
      <c r="Y31" s="16" t="str">
        <f>IF('Ms. Ayushi Agarwal'!T15="","",'Ms. Ayushi Agarwal'!T15)</f>
        <v/>
      </c>
      <c r="Z31" s="16" t="str">
        <f>IF('Ms. Ayushi Agarwal'!U15="","",'Ms. Ayushi Agarwal'!U15)</f>
        <v/>
      </c>
      <c r="AA31" s="16" t="str">
        <f>IF('Ms. Ayushi Agarwal'!V15="","",'Ms. Ayushi Agarwal'!V15)</f>
        <v/>
      </c>
      <c r="AB31" s="16" t="str">
        <f>IF('Ms. Ayushi Agarwal'!W15="","",'Ms. Ayushi Agarwal'!W15)</f>
        <v/>
      </c>
      <c r="AC31" s="16" t="str">
        <f t="shared" si="4"/>
        <v/>
      </c>
      <c r="AD31" s="17">
        <f t="shared" si="5"/>
        <v>0</v>
      </c>
      <c r="AE31" s="16" t="str">
        <f t="shared" si="6"/>
        <v>No</v>
      </c>
      <c r="AF31" s="16" t="str">
        <f t="shared" si="7"/>
        <v>No</v>
      </c>
      <c r="AG31" s="16" t="str">
        <f t="shared" si="9"/>
        <v>P_007</v>
      </c>
      <c r="AH31" s="16" t="str">
        <f t="shared" si="10"/>
        <v/>
      </c>
      <c r="AI31" s="16" t="str">
        <f t="shared" si="11"/>
        <v>Ms. Ayushi Agarwal</v>
      </c>
    </row>
    <row r="32" spans="1:35" ht="14.25" customHeight="1" x14ac:dyDescent="0.35">
      <c r="A32" s="82" t="s">
        <v>81</v>
      </c>
      <c r="B32" s="84" t="str">
        <f>IF('Ms. Ayushi Agarwal'!B16="","",'Ms. Ayushi Agarwal'!B16)</f>
        <v/>
      </c>
      <c r="C32" s="82"/>
      <c r="D32" s="82"/>
      <c r="E32" s="10">
        <v>2400320100619</v>
      </c>
      <c r="F32" s="11" t="s">
        <v>82</v>
      </c>
      <c r="G32" s="12">
        <f>IFERROR(INDEX('Evaluation-1'!$N$6:$N$436,MATCH($A32&amp;"|"&amp;$E32,'Evaluation-1'!$P$6:$P$436,0)),IFERROR(INDEX('Evaluation-1'!$N$6:$N$436,MATCH($E32,'Evaluation-1'!$G$6:$G$436,0)),""))</f>
        <v>0</v>
      </c>
      <c r="H32" s="13" t="str">
        <f>IF('Ms. Ayushi Agarwal'!F16="","",'Ms. Ayushi Agarwal'!F16)</f>
        <v/>
      </c>
      <c r="I32" s="13" t="str">
        <f>IF('Ms. Ayushi Agarwal'!G16="","",'Ms. Ayushi Agarwal'!G16)</f>
        <v/>
      </c>
      <c r="J32" s="13" t="str">
        <f>IF('Ms. Ayushi Agarwal'!H16="","",'Ms. Ayushi Agarwal'!H16)</f>
        <v/>
      </c>
      <c r="K32" s="13" t="str">
        <f>IF('Ms. Ayushi Agarwal'!I16="","",'Ms. Ayushi Agarwal'!I16)</f>
        <v/>
      </c>
      <c r="L32" s="1" t="str">
        <f t="shared" si="0"/>
        <v/>
      </c>
      <c r="M32" s="14">
        <f t="shared" si="1"/>
        <v>0</v>
      </c>
      <c r="N32" s="15" t="str">
        <f>IF($G32="","Not in Evaluation-1",IF(TRIM(LOWER(IFERROR(INDEX('Evaluation-1'!$H$6:$H$436,MATCH($A32&amp;"|"&amp;$E32,'Evaluation-1'!$P$6:$P$436,0)),INDEX('Evaluation-1'!$H$6:$H$436,MATCH($E32,'Evaluation-1'!$G$6:$G$436,0)))))=TRIM(LOWER($F32)),"OK","CHECK NAME"))</f>
        <v>OK</v>
      </c>
      <c r="O32" s="16" t="str">
        <f t="shared" si="8"/>
        <v>Mr. Akhilesh Kumar Srivastava</v>
      </c>
      <c r="P32" s="16" t="str">
        <f>IF(OR(ISNUMBER(IFERROR(INDEX('Evaluation-1'!$K$6:$K$436,MATCH($A32&amp;"|"&amp;$E32,'Evaluation-1'!$P$6:$P$436,0)),IFERROR(INDEX('Evaluation-1'!$K$6:$K$436,MATCH($E32,'Evaluation-1'!$G$6:$G$436,0)),""))),ISNUMBER(IFERROR(INDEX('Evaluation-1'!$L$6:$L$436,MATCH($A32&amp;"|"&amp;$E32,'Evaluation-1'!$P$6:$P$436,0)),IFERROR(INDEX('Evaluation-1'!$L$6:$L$436,MATCH($E32,'Evaluation-1'!$G$6:$G$436,0)),"")))),"Yes","No")</f>
        <v>Yes</v>
      </c>
      <c r="Q32" s="16" t="str">
        <f t="shared" si="2"/>
        <v>No</v>
      </c>
      <c r="R32" s="16" t="str">
        <f>IF('Ms. Ayushi Agarwal'!M16="","",'Ms. Ayushi Agarwal'!M16)</f>
        <v/>
      </c>
      <c r="S32" s="16" t="str">
        <f>IF('Ms. Ayushi Agarwal'!N16="","",'Ms. Ayushi Agarwal'!N16)</f>
        <v/>
      </c>
      <c r="T32" s="16" t="str">
        <f>IF('Ms. Ayushi Agarwal'!O16="","",'Ms. Ayushi Agarwal'!O16)</f>
        <v/>
      </c>
      <c r="U32" s="16" t="str">
        <f>IF('Ms. Ayushi Agarwal'!P16="","",'Ms. Ayushi Agarwal'!P16)</f>
        <v/>
      </c>
      <c r="V32" s="16" t="str">
        <f>IF('Ms. Ayushi Agarwal'!Q16="","",'Ms. Ayushi Agarwal'!Q16)</f>
        <v/>
      </c>
      <c r="W32" s="16" t="str">
        <f t="shared" si="3"/>
        <v/>
      </c>
      <c r="X32" s="16" t="str">
        <f>IF('Ms. Ayushi Agarwal'!S16="","",'Ms. Ayushi Agarwal'!S16)</f>
        <v/>
      </c>
      <c r="Y32" s="16" t="str">
        <f>IF('Ms. Ayushi Agarwal'!T16="","",'Ms. Ayushi Agarwal'!T16)</f>
        <v/>
      </c>
      <c r="Z32" s="16" t="str">
        <f>IF('Ms. Ayushi Agarwal'!U16="","",'Ms. Ayushi Agarwal'!U16)</f>
        <v/>
      </c>
      <c r="AA32" s="16" t="str">
        <f>IF('Ms. Ayushi Agarwal'!V16="","",'Ms. Ayushi Agarwal'!V16)</f>
        <v/>
      </c>
      <c r="AB32" s="16" t="str">
        <f>IF('Ms. Ayushi Agarwal'!W16="","",'Ms. Ayushi Agarwal'!W16)</f>
        <v/>
      </c>
      <c r="AC32" s="16" t="str">
        <f t="shared" si="4"/>
        <v/>
      </c>
      <c r="AD32" s="17">
        <f t="shared" si="5"/>
        <v>0</v>
      </c>
      <c r="AE32" s="16" t="str">
        <f t="shared" si="6"/>
        <v>No</v>
      </c>
      <c r="AF32" s="16" t="str">
        <f t="shared" si="7"/>
        <v>No</v>
      </c>
      <c r="AG32" s="16" t="str">
        <f t="shared" si="9"/>
        <v>P_008</v>
      </c>
      <c r="AH32" s="16" t="str">
        <f t="shared" si="10"/>
        <v/>
      </c>
      <c r="AI32" s="16" t="str">
        <f t="shared" si="11"/>
        <v>Ms. Ayushi Agarwal</v>
      </c>
    </row>
    <row r="33" spans="1:35" ht="14.25" customHeight="1" x14ac:dyDescent="0.35">
      <c r="A33" s="82"/>
      <c r="B33" s="82"/>
      <c r="C33" s="82"/>
      <c r="D33" s="82"/>
      <c r="E33" s="10">
        <v>2400320100574</v>
      </c>
      <c r="F33" s="11" t="s">
        <v>83</v>
      </c>
      <c r="G33" s="12">
        <f>IFERROR(INDEX('Evaluation-1'!$N$6:$N$436,MATCH($A33&amp;"|"&amp;$E33,'Evaluation-1'!$P$6:$P$436,0)),IFERROR(INDEX('Evaluation-1'!$N$6:$N$436,MATCH($E33,'Evaluation-1'!$G$6:$G$436,0)),""))</f>
        <v>0</v>
      </c>
      <c r="H33" s="13" t="str">
        <f>IF('Ms. Ayushi Agarwal'!F17="","",'Ms. Ayushi Agarwal'!F17)</f>
        <v/>
      </c>
      <c r="I33" s="13" t="str">
        <f>IF('Ms. Ayushi Agarwal'!G17="","",'Ms. Ayushi Agarwal'!G17)</f>
        <v/>
      </c>
      <c r="J33" s="13" t="str">
        <f>IF('Ms. Ayushi Agarwal'!H17="","",'Ms. Ayushi Agarwal'!H17)</f>
        <v/>
      </c>
      <c r="K33" s="13" t="str">
        <f>IF('Ms. Ayushi Agarwal'!I17="","",'Ms. Ayushi Agarwal'!I17)</f>
        <v/>
      </c>
      <c r="L33" s="1" t="str">
        <f t="shared" si="0"/>
        <v/>
      </c>
      <c r="M33" s="14">
        <f t="shared" si="1"/>
        <v>0</v>
      </c>
      <c r="N33" s="15" t="str">
        <f>IF($G33="","Not in Evaluation-1",IF(TRIM(LOWER(IFERROR(INDEX('Evaluation-1'!$H$6:$H$436,MATCH($A33&amp;"|"&amp;$E33,'Evaluation-1'!$P$6:$P$436,0)),INDEX('Evaluation-1'!$H$6:$H$436,MATCH($E33,'Evaluation-1'!$G$6:$G$436,0)))))=TRIM(LOWER($F33)),"OK","CHECK NAME"))</f>
        <v>OK</v>
      </c>
      <c r="O33" s="16" t="str">
        <f t="shared" si="8"/>
        <v>Mr. Akhilesh Kumar Srivastava</v>
      </c>
      <c r="P33" s="16" t="str">
        <f>IF(OR(ISNUMBER(IFERROR(INDEX('Evaluation-1'!$K$6:$K$436,MATCH($A33&amp;"|"&amp;$E33,'Evaluation-1'!$P$6:$P$436,0)),IFERROR(INDEX('Evaluation-1'!$K$6:$K$436,MATCH($E33,'Evaluation-1'!$G$6:$G$436,0)),""))),ISNUMBER(IFERROR(INDEX('Evaluation-1'!$L$6:$L$436,MATCH($A33&amp;"|"&amp;$E33,'Evaluation-1'!$P$6:$P$436,0)),IFERROR(INDEX('Evaluation-1'!$L$6:$L$436,MATCH($E33,'Evaluation-1'!$G$6:$G$436,0)),"")))),"Yes","No")</f>
        <v>Yes</v>
      </c>
      <c r="Q33" s="16" t="str">
        <f t="shared" si="2"/>
        <v>No</v>
      </c>
      <c r="R33" s="16" t="str">
        <f>IF('Ms. Ayushi Agarwal'!M17="","",'Ms. Ayushi Agarwal'!M17)</f>
        <v/>
      </c>
      <c r="S33" s="16" t="str">
        <f>IF('Ms. Ayushi Agarwal'!N17="","",'Ms. Ayushi Agarwal'!N17)</f>
        <v/>
      </c>
      <c r="T33" s="16" t="str">
        <f>IF('Ms. Ayushi Agarwal'!O17="","",'Ms. Ayushi Agarwal'!O17)</f>
        <v/>
      </c>
      <c r="U33" s="16" t="str">
        <f>IF('Ms. Ayushi Agarwal'!P17="","",'Ms. Ayushi Agarwal'!P17)</f>
        <v/>
      </c>
      <c r="V33" s="16" t="str">
        <f>IF('Ms. Ayushi Agarwal'!Q17="","",'Ms. Ayushi Agarwal'!Q17)</f>
        <v/>
      </c>
      <c r="W33" s="16" t="str">
        <f t="shared" si="3"/>
        <v/>
      </c>
      <c r="X33" s="16" t="str">
        <f>IF('Ms. Ayushi Agarwal'!S17="","",'Ms. Ayushi Agarwal'!S17)</f>
        <v/>
      </c>
      <c r="Y33" s="16" t="str">
        <f>IF('Ms. Ayushi Agarwal'!T17="","",'Ms. Ayushi Agarwal'!T17)</f>
        <v/>
      </c>
      <c r="Z33" s="16" t="str">
        <f>IF('Ms. Ayushi Agarwal'!U17="","",'Ms. Ayushi Agarwal'!U17)</f>
        <v/>
      </c>
      <c r="AA33" s="16" t="str">
        <f>IF('Ms. Ayushi Agarwal'!V17="","",'Ms. Ayushi Agarwal'!V17)</f>
        <v/>
      </c>
      <c r="AB33" s="16" t="str">
        <f>IF('Ms. Ayushi Agarwal'!W17="","",'Ms. Ayushi Agarwal'!W17)</f>
        <v/>
      </c>
      <c r="AC33" s="16" t="str">
        <f t="shared" si="4"/>
        <v/>
      </c>
      <c r="AD33" s="17">
        <f t="shared" si="5"/>
        <v>0</v>
      </c>
      <c r="AE33" s="16" t="str">
        <f t="shared" si="6"/>
        <v>No</v>
      </c>
      <c r="AF33" s="16" t="str">
        <f t="shared" si="7"/>
        <v>No</v>
      </c>
      <c r="AG33" s="16" t="str">
        <f t="shared" si="9"/>
        <v>P_008</v>
      </c>
      <c r="AH33" s="16" t="str">
        <f t="shared" si="10"/>
        <v/>
      </c>
      <c r="AI33" s="16" t="str">
        <f t="shared" si="11"/>
        <v>Ms. Ayushi Agarwal</v>
      </c>
    </row>
    <row r="34" spans="1:35" ht="14.25" customHeight="1" x14ac:dyDescent="0.35">
      <c r="A34" s="82"/>
      <c r="B34" s="82"/>
      <c r="C34" s="82"/>
      <c r="D34" s="82"/>
      <c r="E34" s="10">
        <v>2400320100629</v>
      </c>
      <c r="F34" s="11" t="s">
        <v>84</v>
      </c>
      <c r="G34" s="12">
        <f>IFERROR(INDEX('Evaluation-1'!$N$6:$N$436,MATCH($A34&amp;"|"&amp;$E34,'Evaluation-1'!$P$6:$P$436,0)),IFERROR(INDEX('Evaluation-1'!$N$6:$N$436,MATCH($E34,'Evaluation-1'!$G$6:$G$436,0)),""))</f>
        <v>0</v>
      </c>
      <c r="H34" s="13" t="str">
        <f>IF('Ms. Ayushi Agarwal'!F18="","",'Ms. Ayushi Agarwal'!F18)</f>
        <v/>
      </c>
      <c r="I34" s="13" t="str">
        <f>IF('Ms. Ayushi Agarwal'!G18="","",'Ms. Ayushi Agarwal'!G18)</f>
        <v/>
      </c>
      <c r="J34" s="13" t="str">
        <f>IF('Ms. Ayushi Agarwal'!H18="","",'Ms. Ayushi Agarwal'!H18)</f>
        <v/>
      </c>
      <c r="K34" s="13" t="str">
        <f>IF('Ms. Ayushi Agarwal'!I18="","",'Ms. Ayushi Agarwal'!I18)</f>
        <v/>
      </c>
      <c r="L34" s="1" t="str">
        <f t="shared" si="0"/>
        <v/>
      </c>
      <c r="M34" s="14">
        <f t="shared" si="1"/>
        <v>0</v>
      </c>
      <c r="N34" s="15" t="str">
        <f>IF($G34="","Not in Evaluation-1",IF(TRIM(LOWER(IFERROR(INDEX('Evaluation-1'!$H$6:$H$436,MATCH($A34&amp;"|"&amp;$E34,'Evaluation-1'!$P$6:$P$436,0)),INDEX('Evaluation-1'!$H$6:$H$436,MATCH($E34,'Evaluation-1'!$G$6:$G$436,0)))))=TRIM(LOWER($F34)),"OK","CHECK NAME"))</f>
        <v>OK</v>
      </c>
      <c r="O34" s="16" t="str">
        <f t="shared" si="8"/>
        <v>Mr. Akhilesh Kumar Srivastava</v>
      </c>
      <c r="P34" s="16" t="str">
        <f>IF(OR(ISNUMBER(IFERROR(INDEX('Evaluation-1'!$K$6:$K$436,MATCH($A34&amp;"|"&amp;$E34,'Evaluation-1'!$P$6:$P$436,0)),IFERROR(INDEX('Evaluation-1'!$K$6:$K$436,MATCH($E34,'Evaluation-1'!$G$6:$G$436,0)),""))),ISNUMBER(IFERROR(INDEX('Evaluation-1'!$L$6:$L$436,MATCH($A34&amp;"|"&amp;$E34,'Evaluation-1'!$P$6:$P$436,0)),IFERROR(INDEX('Evaluation-1'!$L$6:$L$436,MATCH($E34,'Evaluation-1'!$G$6:$G$436,0)),"")))),"Yes","No")</f>
        <v>Yes</v>
      </c>
      <c r="Q34" s="16" t="str">
        <f t="shared" si="2"/>
        <v>No</v>
      </c>
      <c r="R34" s="16" t="str">
        <f>IF('Ms. Ayushi Agarwal'!M18="","",'Ms. Ayushi Agarwal'!M18)</f>
        <v/>
      </c>
      <c r="S34" s="16" t="str">
        <f>IF('Ms. Ayushi Agarwal'!N18="","",'Ms. Ayushi Agarwal'!N18)</f>
        <v/>
      </c>
      <c r="T34" s="16" t="str">
        <f>IF('Ms. Ayushi Agarwal'!O18="","",'Ms. Ayushi Agarwal'!O18)</f>
        <v/>
      </c>
      <c r="U34" s="16" t="str">
        <f>IF('Ms. Ayushi Agarwal'!P18="","",'Ms. Ayushi Agarwal'!P18)</f>
        <v/>
      </c>
      <c r="V34" s="16" t="str">
        <f>IF('Ms. Ayushi Agarwal'!Q18="","",'Ms. Ayushi Agarwal'!Q18)</f>
        <v/>
      </c>
      <c r="W34" s="16" t="str">
        <f t="shared" si="3"/>
        <v/>
      </c>
      <c r="X34" s="16" t="str">
        <f>IF('Ms. Ayushi Agarwal'!S18="","",'Ms. Ayushi Agarwal'!S18)</f>
        <v/>
      </c>
      <c r="Y34" s="16" t="str">
        <f>IF('Ms. Ayushi Agarwal'!T18="","",'Ms. Ayushi Agarwal'!T18)</f>
        <v/>
      </c>
      <c r="Z34" s="16" t="str">
        <f>IF('Ms. Ayushi Agarwal'!U18="","",'Ms. Ayushi Agarwal'!U18)</f>
        <v/>
      </c>
      <c r="AA34" s="16" t="str">
        <f>IF('Ms. Ayushi Agarwal'!V18="","",'Ms. Ayushi Agarwal'!V18)</f>
        <v/>
      </c>
      <c r="AB34" s="16" t="str">
        <f>IF('Ms. Ayushi Agarwal'!W18="","",'Ms. Ayushi Agarwal'!W18)</f>
        <v/>
      </c>
      <c r="AC34" s="16" t="str">
        <f t="shared" si="4"/>
        <v/>
      </c>
      <c r="AD34" s="17">
        <f t="shared" si="5"/>
        <v>0</v>
      </c>
      <c r="AE34" s="16" t="str">
        <f t="shared" si="6"/>
        <v>No</v>
      </c>
      <c r="AF34" s="16" t="str">
        <f t="shared" si="7"/>
        <v>No</v>
      </c>
      <c r="AG34" s="16" t="str">
        <f t="shared" si="9"/>
        <v>P_008</v>
      </c>
      <c r="AH34" s="16" t="str">
        <f t="shared" si="10"/>
        <v/>
      </c>
      <c r="AI34" s="16" t="str">
        <f t="shared" si="11"/>
        <v>Ms. Ayushi Agarwal</v>
      </c>
    </row>
    <row r="35" spans="1:35" ht="14.25" customHeight="1" x14ac:dyDescent="0.35">
      <c r="A35" s="82"/>
      <c r="B35" s="82"/>
      <c r="C35" s="82"/>
      <c r="D35" s="82"/>
      <c r="E35" s="10">
        <v>2400320100583</v>
      </c>
      <c r="F35" s="11" t="s">
        <v>85</v>
      </c>
      <c r="G35" s="12">
        <f>IFERROR(INDEX('Evaluation-1'!$N$6:$N$436,MATCH($A35&amp;"|"&amp;$E35,'Evaluation-1'!$P$6:$P$436,0)),IFERROR(INDEX('Evaluation-1'!$N$6:$N$436,MATCH($E35,'Evaluation-1'!$G$6:$G$436,0)),""))</f>
        <v>0</v>
      </c>
      <c r="H35" s="13" t="str">
        <f>IF('Ms. Ayushi Agarwal'!F19="","",'Ms. Ayushi Agarwal'!F19)</f>
        <v/>
      </c>
      <c r="I35" s="13" t="str">
        <f>IF('Ms. Ayushi Agarwal'!G19="","",'Ms. Ayushi Agarwal'!G19)</f>
        <v/>
      </c>
      <c r="J35" s="13" t="str">
        <f>IF('Ms. Ayushi Agarwal'!H19="","",'Ms. Ayushi Agarwal'!H19)</f>
        <v/>
      </c>
      <c r="K35" s="13" t="str">
        <f>IF('Ms. Ayushi Agarwal'!I19="","",'Ms. Ayushi Agarwal'!I19)</f>
        <v/>
      </c>
      <c r="L35" s="1" t="str">
        <f t="shared" si="0"/>
        <v/>
      </c>
      <c r="M35" s="14">
        <f t="shared" si="1"/>
        <v>0</v>
      </c>
      <c r="N35" s="15" t="str">
        <f>IF($G35="","Not in Evaluation-1",IF(TRIM(LOWER(IFERROR(INDEX('Evaluation-1'!$H$6:$H$436,MATCH($A35&amp;"|"&amp;$E35,'Evaluation-1'!$P$6:$P$436,0)),INDEX('Evaluation-1'!$H$6:$H$436,MATCH($E35,'Evaluation-1'!$G$6:$G$436,0)))))=TRIM(LOWER($F35)),"OK","CHECK NAME"))</f>
        <v>OK</v>
      </c>
      <c r="O35" s="16" t="str">
        <f t="shared" si="8"/>
        <v>Mr. Akhilesh Kumar Srivastava</v>
      </c>
      <c r="P35" s="16" t="str">
        <f>IF(OR(ISNUMBER(IFERROR(INDEX('Evaluation-1'!$K$6:$K$436,MATCH($A35&amp;"|"&amp;$E35,'Evaluation-1'!$P$6:$P$436,0)),IFERROR(INDEX('Evaluation-1'!$K$6:$K$436,MATCH($E35,'Evaluation-1'!$G$6:$G$436,0)),""))),ISNUMBER(IFERROR(INDEX('Evaluation-1'!$L$6:$L$436,MATCH($A35&amp;"|"&amp;$E35,'Evaluation-1'!$P$6:$P$436,0)),IFERROR(INDEX('Evaluation-1'!$L$6:$L$436,MATCH($E35,'Evaluation-1'!$G$6:$G$436,0)),"")))),"Yes","No")</f>
        <v>Yes</v>
      </c>
      <c r="Q35" s="16" t="str">
        <f t="shared" si="2"/>
        <v>No</v>
      </c>
      <c r="R35" s="16" t="str">
        <f>IF('Ms. Ayushi Agarwal'!M19="","",'Ms. Ayushi Agarwal'!M19)</f>
        <v/>
      </c>
      <c r="S35" s="16" t="str">
        <f>IF('Ms. Ayushi Agarwal'!N19="","",'Ms. Ayushi Agarwal'!N19)</f>
        <v/>
      </c>
      <c r="T35" s="16" t="str">
        <f>IF('Ms. Ayushi Agarwal'!O19="","",'Ms. Ayushi Agarwal'!O19)</f>
        <v/>
      </c>
      <c r="U35" s="16" t="str">
        <f>IF('Ms. Ayushi Agarwal'!P19="","",'Ms. Ayushi Agarwal'!P19)</f>
        <v/>
      </c>
      <c r="V35" s="16" t="str">
        <f>IF('Ms. Ayushi Agarwal'!Q19="","",'Ms. Ayushi Agarwal'!Q19)</f>
        <v/>
      </c>
      <c r="W35" s="16" t="str">
        <f t="shared" si="3"/>
        <v/>
      </c>
      <c r="X35" s="16" t="str">
        <f>IF('Ms. Ayushi Agarwal'!S19="","",'Ms. Ayushi Agarwal'!S19)</f>
        <v/>
      </c>
      <c r="Y35" s="16" t="str">
        <f>IF('Ms. Ayushi Agarwal'!T19="","",'Ms. Ayushi Agarwal'!T19)</f>
        <v/>
      </c>
      <c r="Z35" s="16" t="str">
        <f>IF('Ms. Ayushi Agarwal'!U19="","",'Ms. Ayushi Agarwal'!U19)</f>
        <v/>
      </c>
      <c r="AA35" s="16" t="str">
        <f>IF('Ms. Ayushi Agarwal'!V19="","",'Ms. Ayushi Agarwal'!V19)</f>
        <v/>
      </c>
      <c r="AB35" s="16" t="str">
        <f>IF('Ms. Ayushi Agarwal'!W19="","",'Ms. Ayushi Agarwal'!W19)</f>
        <v/>
      </c>
      <c r="AC35" s="16" t="str">
        <f t="shared" si="4"/>
        <v/>
      </c>
      <c r="AD35" s="17">
        <f t="shared" si="5"/>
        <v>0</v>
      </c>
      <c r="AE35" s="16" t="str">
        <f t="shared" si="6"/>
        <v>No</v>
      </c>
      <c r="AF35" s="16" t="str">
        <f t="shared" si="7"/>
        <v>No</v>
      </c>
      <c r="AG35" s="16" t="str">
        <f t="shared" si="9"/>
        <v>P_008</v>
      </c>
      <c r="AH35" s="16" t="str">
        <f t="shared" si="10"/>
        <v/>
      </c>
      <c r="AI35" s="16" t="str">
        <f t="shared" si="11"/>
        <v>Ms. Ayushi Agarwal</v>
      </c>
    </row>
    <row r="36" spans="1:35" ht="14.25" customHeight="1" x14ac:dyDescent="0.35">
      <c r="A36" s="82" t="s">
        <v>86</v>
      </c>
      <c r="B36" s="84" t="str">
        <f>IF('Ms. Babli Kumari'!B4="","",'Ms. Babli Kumari'!B4)</f>
        <v/>
      </c>
      <c r="C36" s="82" t="s">
        <v>66</v>
      </c>
      <c r="D36" s="82" t="s">
        <v>87</v>
      </c>
      <c r="E36" s="10">
        <v>2400320100726</v>
      </c>
      <c r="F36" s="11" t="s">
        <v>88</v>
      </c>
      <c r="G36" s="12">
        <f>IFERROR(INDEX('Evaluation-1'!$N$6:$N$436,MATCH($A36&amp;"|"&amp;$E36,'Evaluation-1'!$P$6:$P$436,0)),IFERROR(INDEX('Evaluation-1'!$N$6:$N$436,MATCH($E36,'Evaluation-1'!$G$6:$G$436,0)),""))</f>
        <v>6</v>
      </c>
      <c r="H36" s="13" t="str">
        <f>IF('Ms. Babli Kumari'!F4="","",'Ms. Babli Kumari'!F4)</f>
        <v/>
      </c>
      <c r="I36" s="13" t="str">
        <f>IF('Ms. Babli Kumari'!G4="","",'Ms. Babli Kumari'!G4)</f>
        <v/>
      </c>
      <c r="J36" s="13" t="str">
        <f>IF('Ms. Babli Kumari'!H4="","",'Ms. Babli Kumari'!H4)</f>
        <v/>
      </c>
      <c r="K36" s="13" t="str">
        <f>IF('Ms. Babli Kumari'!I4="","",'Ms. Babli Kumari'!I4)</f>
        <v/>
      </c>
      <c r="L36" s="1" t="str">
        <f t="shared" si="0"/>
        <v/>
      </c>
      <c r="M36" s="14">
        <f t="shared" si="1"/>
        <v>6</v>
      </c>
      <c r="N36" s="15" t="str">
        <f>IF($G36="","Not in Evaluation-1",IF(TRIM(LOWER(IFERROR(INDEX('Evaluation-1'!$H$6:$H$436,MATCH($A36&amp;"|"&amp;$E36,'Evaluation-1'!$P$6:$P$436,0)),INDEX('Evaluation-1'!$H$6:$H$436,MATCH($E36,'Evaluation-1'!$G$6:$G$436,0)))))=TRIM(LOWER($F36)),"OK","CHECK NAME"))</f>
        <v>OK</v>
      </c>
      <c r="O36" s="16" t="str">
        <f t="shared" si="8"/>
        <v>Ms. Ayushi Agarwal</v>
      </c>
      <c r="P36" s="16" t="str">
        <f>IF(OR(ISNUMBER(IFERROR(INDEX('Evaluation-1'!$K$6:$K$436,MATCH($A36&amp;"|"&amp;$E36,'Evaluation-1'!$P$6:$P$436,0)),IFERROR(INDEX('Evaluation-1'!$K$6:$K$436,MATCH($E36,'Evaluation-1'!$G$6:$G$436,0)),""))),ISNUMBER(IFERROR(INDEX('Evaluation-1'!$L$6:$L$436,MATCH($A36&amp;"|"&amp;$E36,'Evaluation-1'!$P$6:$P$436,0)),IFERROR(INDEX('Evaluation-1'!$L$6:$L$436,MATCH($E36,'Evaluation-1'!$G$6:$G$436,0)),"")))),"Yes","No")</f>
        <v>Yes</v>
      </c>
      <c r="Q36" s="16" t="str">
        <f t="shared" si="2"/>
        <v>No</v>
      </c>
      <c r="R36" s="16" t="str">
        <f>IF('Ms. Babli Kumari'!M4="","",'Ms. Babli Kumari'!M4)</f>
        <v/>
      </c>
      <c r="S36" s="16" t="str">
        <f>IF('Ms. Babli Kumari'!N4="","",'Ms. Babli Kumari'!N4)</f>
        <v/>
      </c>
      <c r="T36" s="16" t="str">
        <f>IF('Ms. Babli Kumari'!O4="","",'Ms. Babli Kumari'!O4)</f>
        <v/>
      </c>
      <c r="U36" s="16" t="str">
        <f>IF('Ms. Babli Kumari'!P4="","",'Ms. Babli Kumari'!P4)</f>
        <v/>
      </c>
      <c r="V36" s="16" t="str">
        <f>IF('Ms. Babli Kumari'!Q4="","",'Ms. Babli Kumari'!Q4)</f>
        <v/>
      </c>
      <c r="W36" s="16" t="str">
        <f t="shared" si="3"/>
        <v/>
      </c>
      <c r="X36" s="16" t="str">
        <f>IF('Ms. Babli Kumari'!S4="","",'Ms. Babli Kumari'!S4)</f>
        <v/>
      </c>
      <c r="Y36" s="16" t="str">
        <f>IF('Ms. Babli Kumari'!T4="","",'Ms. Babli Kumari'!T4)</f>
        <v/>
      </c>
      <c r="Z36" s="16" t="str">
        <f>IF('Ms. Babli Kumari'!U4="","",'Ms. Babli Kumari'!U4)</f>
        <v/>
      </c>
      <c r="AA36" s="16" t="str">
        <f>IF('Ms. Babli Kumari'!V4="","",'Ms. Babli Kumari'!V4)</f>
        <v/>
      </c>
      <c r="AB36" s="16" t="str">
        <f>IF('Ms. Babli Kumari'!W4="","",'Ms. Babli Kumari'!W4)</f>
        <v/>
      </c>
      <c r="AC36" s="16" t="str">
        <f t="shared" si="4"/>
        <v/>
      </c>
      <c r="AD36" s="17">
        <f t="shared" si="5"/>
        <v>6</v>
      </c>
      <c r="AE36" s="16" t="str">
        <f t="shared" si="6"/>
        <v>No</v>
      </c>
      <c r="AF36" s="16" t="str">
        <f t="shared" si="7"/>
        <v>No</v>
      </c>
      <c r="AG36" s="16" t="str">
        <f t="shared" si="9"/>
        <v>P_009</v>
      </c>
      <c r="AH36" s="16" t="str">
        <f t="shared" si="10"/>
        <v/>
      </c>
      <c r="AI36" s="16" t="str">
        <f t="shared" si="11"/>
        <v>Ms. Babli Kumari</v>
      </c>
    </row>
    <row r="37" spans="1:35" ht="14.25" customHeight="1" x14ac:dyDescent="0.35">
      <c r="A37" s="82"/>
      <c r="B37" s="82"/>
      <c r="C37" s="82"/>
      <c r="D37" s="82"/>
      <c r="E37" s="10">
        <v>2400320100780</v>
      </c>
      <c r="F37" s="11" t="s">
        <v>89</v>
      </c>
      <c r="G37" s="12">
        <f>IFERROR(INDEX('Evaluation-1'!$N$6:$N$436,MATCH($A37&amp;"|"&amp;$E37,'Evaluation-1'!$P$6:$P$436,0)),IFERROR(INDEX('Evaluation-1'!$N$6:$N$436,MATCH($E37,'Evaluation-1'!$G$6:$G$436,0)),""))</f>
        <v>6</v>
      </c>
      <c r="H37" s="13" t="str">
        <f>IF('Ms. Babli Kumari'!F5="","",'Ms. Babli Kumari'!F5)</f>
        <v/>
      </c>
      <c r="I37" s="13" t="str">
        <f>IF('Ms. Babli Kumari'!G5="","",'Ms. Babli Kumari'!G5)</f>
        <v/>
      </c>
      <c r="J37" s="13" t="str">
        <f>IF('Ms. Babli Kumari'!H5="","",'Ms. Babli Kumari'!H5)</f>
        <v/>
      </c>
      <c r="K37" s="13" t="str">
        <f>IF('Ms. Babli Kumari'!I5="","",'Ms. Babli Kumari'!I5)</f>
        <v/>
      </c>
      <c r="L37" s="1" t="str">
        <f t="shared" si="0"/>
        <v/>
      </c>
      <c r="M37" s="14">
        <f t="shared" si="1"/>
        <v>6</v>
      </c>
      <c r="N37" s="15" t="str">
        <f>IF($G37="","Not in Evaluation-1",IF(TRIM(LOWER(IFERROR(INDEX('Evaluation-1'!$H$6:$H$436,MATCH($A37&amp;"|"&amp;$E37,'Evaluation-1'!$P$6:$P$436,0)),INDEX('Evaluation-1'!$H$6:$H$436,MATCH($E37,'Evaluation-1'!$G$6:$G$436,0)))))=TRIM(LOWER($F37)),"OK","CHECK NAME"))</f>
        <v>OK</v>
      </c>
      <c r="O37" s="16" t="str">
        <f t="shared" si="8"/>
        <v>Ms. Ayushi Agarwal</v>
      </c>
      <c r="P37" s="16" t="str">
        <f>IF(OR(ISNUMBER(IFERROR(INDEX('Evaluation-1'!$K$6:$K$436,MATCH($A37&amp;"|"&amp;$E37,'Evaluation-1'!$P$6:$P$436,0)),IFERROR(INDEX('Evaluation-1'!$K$6:$K$436,MATCH($E37,'Evaluation-1'!$G$6:$G$436,0)),""))),ISNUMBER(IFERROR(INDEX('Evaluation-1'!$L$6:$L$436,MATCH($A37&amp;"|"&amp;$E37,'Evaluation-1'!$P$6:$P$436,0)),IFERROR(INDEX('Evaluation-1'!$L$6:$L$436,MATCH($E37,'Evaluation-1'!$G$6:$G$436,0)),"")))),"Yes","No")</f>
        <v>Yes</v>
      </c>
      <c r="Q37" s="16" t="str">
        <f t="shared" si="2"/>
        <v>No</v>
      </c>
      <c r="R37" s="16" t="str">
        <f>IF('Ms. Babli Kumari'!M5="","",'Ms. Babli Kumari'!M5)</f>
        <v/>
      </c>
      <c r="S37" s="16" t="str">
        <f>IF('Ms. Babli Kumari'!N5="","",'Ms. Babli Kumari'!N5)</f>
        <v/>
      </c>
      <c r="T37" s="16" t="str">
        <f>IF('Ms. Babli Kumari'!O5="","",'Ms. Babli Kumari'!O5)</f>
        <v/>
      </c>
      <c r="U37" s="16" t="str">
        <f>IF('Ms. Babli Kumari'!P5="","",'Ms. Babli Kumari'!P5)</f>
        <v/>
      </c>
      <c r="V37" s="16" t="str">
        <f>IF('Ms. Babli Kumari'!Q5="","",'Ms. Babli Kumari'!Q5)</f>
        <v/>
      </c>
      <c r="W37" s="16" t="str">
        <f t="shared" si="3"/>
        <v/>
      </c>
      <c r="X37" s="16" t="str">
        <f>IF('Ms. Babli Kumari'!S5="","",'Ms. Babli Kumari'!S5)</f>
        <v/>
      </c>
      <c r="Y37" s="16" t="str">
        <f>IF('Ms. Babli Kumari'!T5="","",'Ms. Babli Kumari'!T5)</f>
        <v/>
      </c>
      <c r="Z37" s="16" t="str">
        <f>IF('Ms. Babli Kumari'!U5="","",'Ms. Babli Kumari'!U5)</f>
        <v/>
      </c>
      <c r="AA37" s="16" t="str">
        <f>IF('Ms. Babli Kumari'!V5="","",'Ms. Babli Kumari'!V5)</f>
        <v/>
      </c>
      <c r="AB37" s="16" t="str">
        <f>IF('Ms. Babli Kumari'!W5="","",'Ms. Babli Kumari'!W5)</f>
        <v/>
      </c>
      <c r="AC37" s="16" t="str">
        <f t="shared" si="4"/>
        <v/>
      </c>
      <c r="AD37" s="17">
        <f t="shared" si="5"/>
        <v>6</v>
      </c>
      <c r="AE37" s="16" t="str">
        <f t="shared" si="6"/>
        <v>No</v>
      </c>
      <c r="AF37" s="16" t="str">
        <f t="shared" si="7"/>
        <v>No</v>
      </c>
      <c r="AG37" s="16" t="str">
        <f t="shared" si="9"/>
        <v>P_009</v>
      </c>
      <c r="AH37" s="16" t="str">
        <f t="shared" si="10"/>
        <v/>
      </c>
      <c r="AI37" s="16" t="str">
        <f t="shared" si="11"/>
        <v>Ms. Babli Kumari</v>
      </c>
    </row>
    <row r="38" spans="1:35" ht="14.25" customHeight="1" x14ac:dyDescent="0.35">
      <c r="A38" s="82"/>
      <c r="B38" s="82"/>
      <c r="C38" s="82"/>
      <c r="D38" s="82"/>
      <c r="E38" s="10">
        <v>2400320100778</v>
      </c>
      <c r="F38" s="11" t="s">
        <v>90</v>
      </c>
      <c r="G38" s="12">
        <f>IFERROR(INDEX('Evaluation-1'!$N$6:$N$436,MATCH($A38&amp;"|"&amp;$E38,'Evaluation-1'!$P$6:$P$436,0)),IFERROR(INDEX('Evaluation-1'!$N$6:$N$436,MATCH($E38,'Evaluation-1'!$G$6:$G$436,0)),""))</f>
        <v>6</v>
      </c>
      <c r="H38" s="13" t="str">
        <f>IF('Ms. Babli Kumari'!F6="","",'Ms. Babli Kumari'!F6)</f>
        <v/>
      </c>
      <c r="I38" s="13" t="str">
        <f>IF('Ms. Babli Kumari'!G6="","",'Ms. Babli Kumari'!G6)</f>
        <v/>
      </c>
      <c r="J38" s="13" t="str">
        <f>IF('Ms. Babli Kumari'!H6="","",'Ms. Babli Kumari'!H6)</f>
        <v/>
      </c>
      <c r="K38" s="13" t="str">
        <f>IF('Ms. Babli Kumari'!I6="","",'Ms. Babli Kumari'!I6)</f>
        <v/>
      </c>
      <c r="L38" s="1" t="str">
        <f t="shared" si="0"/>
        <v/>
      </c>
      <c r="M38" s="14">
        <f t="shared" si="1"/>
        <v>6</v>
      </c>
      <c r="N38" s="15" t="str">
        <f>IF($G38="","Not in Evaluation-1",IF(TRIM(LOWER(IFERROR(INDEX('Evaluation-1'!$H$6:$H$436,MATCH($A38&amp;"|"&amp;$E38,'Evaluation-1'!$P$6:$P$436,0)),INDEX('Evaluation-1'!$H$6:$H$436,MATCH($E38,'Evaluation-1'!$G$6:$G$436,0)))))=TRIM(LOWER($F38)),"OK","CHECK NAME"))</f>
        <v>OK</v>
      </c>
      <c r="O38" s="16" t="str">
        <f t="shared" si="8"/>
        <v>Ms. Ayushi Agarwal</v>
      </c>
      <c r="P38" s="16" t="str">
        <f>IF(OR(ISNUMBER(IFERROR(INDEX('Evaluation-1'!$K$6:$K$436,MATCH($A38&amp;"|"&amp;$E38,'Evaluation-1'!$P$6:$P$436,0)),IFERROR(INDEX('Evaluation-1'!$K$6:$K$436,MATCH($E38,'Evaluation-1'!$G$6:$G$436,0)),""))),ISNUMBER(IFERROR(INDEX('Evaluation-1'!$L$6:$L$436,MATCH($A38&amp;"|"&amp;$E38,'Evaluation-1'!$P$6:$P$436,0)),IFERROR(INDEX('Evaluation-1'!$L$6:$L$436,MATCH($E38,'Evaluation-1'!$G$6:$G$436,0)),"")))),"Yes","No")</f>
        <v>Yes</v>
      </c>
      <c r="Q38" s="16" t="str">
        <f t="shared" si="2"/>
        <v>No</v>
      </c>
      <c r="R38" s="16" t="str">
        <f>IF('Ms. Babli Kumari'!M6="","",'Ms. Babli Kumari'!M6)</f>
        <v/>
      </c>
      <c r="S38" s="16" t="str">
        <f>IF('Ms. Babli Kumari'!N6="","",'Ms. Babli Kumari'!N6)</f>
        <v/>
      </c>
      <c r="T38" s="16" t="str">
        <f>IF('Ms. Babli Kumari'!O6="","",'Ms. Babli Kumari'!O6)</f>
        <v/>
      </c>
      <c r="U38" s="16" t="str">
        <f>IF('Ms. Babli Kumari'!P6="","",'Ms. Babli Kumari'!P6)</f>
        <v/>
      </c>
      <c r="V38" s="16" t="str">
        <f>IF('Ms. Babli Kumari'!Q6="","",'Ms. Babli Kumari'!Q6)</f>
        <v/>
      </c>
      <c r="W38" s="16" t="str">
        <f t="shared" si="3"/>
        <v/>
      </c>
      <c r="X38" s="16" t="str">
        <f>IF('Ms. Babli Kumari'!S6="","",'Ms. Babli Kumari'!S6)</f>
        <v/>
      </c>
      <c r="Y38" s="16" t="str">
        <f>IF('Ms. Babli Kumari'!T6="","",'Ms. Babli Kumari'!T6)</f>
        <v/>
      </c>
      <c r="Z38" s="16" t="str">
        <f>IF('Ms. Babli Kumari'!U6="","",'Ms. Babli Kumari'!U6)</f>
        <v/>
      </c>
      <c r="AA38" s="16" t="str">
        <f>IF('Ms. Babli Kumari'!V6="","",'Ms. Babli Kumari'!V6)</f>
        <v/>
      </c>
      <c r="AB38" s="16" t="str">
        <f>IF('Ms. Babli Kumari'!W6="","",'Ms. Babli Kumari'!W6)</f>
        <v/>
      </c>
      <c r="AC38" s="16" t="str">
        <f t="shared" si="4"/>
        <v/>
      </c>
      <c r="AD38" s="17">
        <f t="shared" si="5"/>
        <v>6</v>
      </c>
      <c r="AE38" s="16" t="str">
        <f t="shared" si="6"/>
        <v>No</v>
      </c>
      <c r="AF38" s="16" t="str">
        <f t="shared" si="7"/>
        <v>No</v>
      </c>
      <c r="AG38" s="16" t="str">
        <f t="shared" si="9"/>
        <v>P_009</v>
      </c>
      <c r="AH38" s="16" t="str">
        <f t="shared" si="10"/>
        <v/>
      </c>
      <c r="AI38" s="16" t="str">
        <f t="shared" si="11"/>
        <v>Ms. Babli Kumari</v>
      </c>
    </row>
    <row r="39" spans="1:35" ht="14.25" customHeight="1" x14ac:dyDescent="0.35">
      <c r="A39" s="82"/>
      <c r="B39" s="82"/>
      <c r="C39" s="82"/>
      <c r="D39" s="82"/>
      <c r="E39" s="10">
        <v>2400320100738</v>
      </c>
      <c r="F39" s="11" t="s">
        <v>91</v>
      </c>
      <c r="G39" s="12">
        <f>IFERROR(INDEX('Evaluation-1'!$N$6:$N$436,MATCH($A39&amp;"|"&amp;$E39,'Evaluation-1'!$P$6:$P$436,0)),IFERROR(INDEX('Evaluation-1'!$N$6:$N$436,MATCH($E39,'Evaluation-1'!$G$6:$G$436,0)),""))</f>
        <v>6</v>
      </c>
      <c r="H39" s="13" t="str">
        <f>IF('Ms. Babli Kumari'!F7="","",'Ms. Babli Kumari'!F7)</f>
        <v/>
      </c>
      <c r="I39" s="13" t="str">
        <f>IF('Ms. Babli Kumari'!G7="","",'Ms. Babli Kumari'!G7)</f>
        <v/>
      </c>
      <c r="J39" s="13" t="str">
        <f>IF('Ms. Babli Kumari'!H7="","",'Ms. Babli Kumari'!H7)</f>
        <v/>
      </c>
      <c r="K39" s="13" t="str">
        <f>IF('Ms. Babli Kumari'!I7="","",'Ms. Babli Kumari'!I7)</f>
        <v/>
      </c>
      <c r="L39" s="1" t="str">
        <f t="shared" si="0"/>
        <v/>
      </c>
      <c r="M39" s="14">
        <f t="shared" si="1"/>
        <v>6</v>
      </c>
      <c r="N39" s="15" t="str">
        <f>IF($G39="","Not in Evaluation-1",IF(TRIM(LOWER(IFERROR(INDEX('Evaluation-1'!$H$6:$H$436,MATCH($A39&amp;"|"&amp;$E39,'Evaluation-1'!$P$6:$P$436,0)),INDEX('Evaluation-1'!$H$6:$H$436,MATCH($E39,'Evaluation-1'!$G$6:$G$436,0)))))=TRIM(LOWER($F39)),"OK","CHECK NAME"))</f>
        <v>OK</v>
      </c>
      <c r="O39" s="16" t="str">
        <f t="shared" si="8"/>
        <v>Ms. Ayushi Agarwal</v>
      </c>
      <c r="P39" s="16" t="str">
        <f>IF(OR(ISNUMBER(IFERROR(INDEX('Evaluation-1'!$K$6:$K$436,MATCH($A39&amp;"|"&amp;$E39,'Evaluation-1'!$P$6:$P$436,0)),IFERROR(INDEX('Evaluation-1'!$K$6:$K$436,MATCH($E39,'Evaluation-1'!$G$6:$G$436,0)),""))),ISNUMBER(IFERROR(INDEX('Evaluation-1'!$L$6:$L$436,MATCH($A39&amp;"|"&amp;$E39,'Evaluation-1'!$P$6:$P$436,0)),IFERROR(INDEX('Evaluation-1'!$L$6:$L$436,MATCH($E39,'Evaluation-1'!$G$6:$G$436,0)),"")))),"Yes","No")</f>
        <v>Yes</v>
      </c>
      <c r="Q39" s="16" t="str">
        <f t="shared" si="2"/>
        <v>No</v>
      </c>
      <c r="R39" s="16" t="str">
        <f>IF('Ms. Babli Kumari'!M7="","",'Ms. Babli Kumari'!M7)</f>
        <v/>
      </c>
      <c r="S39" s="16" t="str">
        <f>IF('Ms. Babli Kumari'!N7="","",'Ms. Babli Kumari'!N7)</f>
        <v/>
      </c>
      <c r="T39" s="16" t="str">
        <f>IF('Ms. Babli Kumari'!O7="","",'Ms. Babli Kumari'!O7)</f>
        <v/>
      </c>
      <c r="U39" s="16" t="str">
        <f>IF('Ms. Babli Kumari'!P7="","",'Ms. Babli Kumari'!P7)</f>
        <v/>
      </c>
      <c r="V39" s="16" t="str">
        <f>IF('Ms. Babli Kumari'!Q7="","",'Ms. Babli Kumari'!Q7)</f>
        <v/>
      </c>
      <c r="W39" s="16" t="str">
        <f t="shared" si="3"/>
        <v/>
      </c>
      <c r="X39" s="16" t="str">
        <f>IF('Ms. Babli Kumari'!S7="","",'Ms. Babli Kumari'!S7)</f>
        <v/>
      </c>
      <c r="Y39" s="16" t="str">
        <f>IF('Ms. Babli Kumari'!T7="","",'Ms. Babli Kumari'!T7)</f>
        <v/>
      </c>
      <c r="Z39" s="16" t="str">
        <f>IF('Ms. Babli Kumari'!U7="","",'Ms. Babli Kumari'!U7)</f>
        <v/>
      </c>
      <c r="AA39" s="16" t="str">
        <f>IF('Ms. Babli Kumari'!V7="","",'Ms. Babli Kumari'!V7)</f>
        <v/>
      </c>
      <c r="AB39" s="16" t="str">
        <f>IF('Ms. Babli Kumari'!W7="","",'Ms. Babli Kumari'!W7)</f>
        <v/>
      </c>
      <c r="AC39" s="16" t="str">
        <f t="shared" si="4"/>
        <v/>
      </c>
      <c r="AD39" s="17">
        <f t="shared" si="5"/>
        <v>6</v>
      </c>
      <c r="AE39" s="16" t="str">
        <f t="shared" si="6"/>
        <v>No</v>
      </c>
      <c r="AF39" s="16" t="str">
        <f t="shared" si="7"/>
        <v>No</v>
      </c>
      <c r="AG39" s="16" t="str">
        <f t="shared" si="9"/>
        <v>P_009</v>
      </c>
      <c r="AH39" s="16" t="str">
        <f t="shared" si="10"/>
        <v/>
      </c>
      <c r="AI39" s="16" t="str">
        <f t="shared" si="11"/>
        <v>Ms. Babli Kumari</v>
      </c>
    </row>
    <row r="40" spans="1:35" ht="14.25" customHeight="1" x14ac:dyDescent="0.35">
      <c r="A40" s="82" t="s">
        <v>92</v>
      </c>
      <c r="B40" s="84" t="str">
        <f>IF('Ms. Babli Kumari'!B8="","",'Ms. Babli Kumari'!B8)</f>
        <v/>
      </c>
      <c r="C40" s="82"/>
      <c r="D40" s="82"/>
      <c r="E40" s="10">
        <v>2400320100695</v>
      </c>
      <c r="F40" s="11" t="s">
        <v>93</v>
      </c>
      <c r="G40" s="12">
        <f>IFERROR(INDEX('Evaluation-1'!$N$6:$N$436,MATCH($A40&amp;"|"&amp;$E40,'Evaluation-1'!$P$6:$P$436,0)),IFERROR(INDEX('Evaluation-1'!$N$6:$N$436,MATCH($E40,'Evaluation-1'!$G$6:$G$436,0)),""))</f>
        <v>6</v>
      </c>
      <c r="H40" s="13" t="str">
        <f>IF('Ms. Babli Kumari'!F8="","",'Ms. Babli Kumari'!F8)</f>
        <v/>
      </c>
      <c r="I40" s="13" t="str">
        <f>IF('Ms. Babli Kumari'!G8="","",'Ms. Babli Kumari'!G8)</f>
        <v/>
      </c>
      <c r="J40" s="13" t="str">
        <f>IF('Ms. Babli Kumari'!H8="","",'Ms. Babli Kumari'!H8)</f>
        <v/>
      </c>
      <c r="K40" s="13" t="str">
        <f>IF('Ms. Babli Kumari'!I8="","",'Ms. Babli Kumari'!I8)</f>
        <v/>
      </c>
      <c r="L40" s="1" t="str">
        <f t="shared" si="0"/>
        <v/>
      </c>
      <c r="M40" s="14">
        <f t="shared" si="1"/>
        <v>6</v>
      </c>
      <c r="N40" s="15" t="str">
        <f>IF($G40="","Not in Evaluation-1",IF(TRIM(LOWER(IFERROR(INDEX('Evaluation-1'!$H$6:$H$436,MATCH($A40&amp;"|"&amp;$E40,'Evaluation-1'!$P$6:$P$436,0)),INDEX('Evaluation-1'!$H$6:$H$436,MATCH($E40,'Evaluation-1'!$G$6:$G$436,0)))))=TRIM(LOWER($F40)),"OK","CHECK NAME"))</f>
        <v>OK</v>
      </c>
      <c r="O40" s="16" t="str">
        <f t="shared" si="8"/>
        <v>Ms. Ayushi Agarwal</v>
      </c>
      <c r="P40" s="16" t="str">
        <f>IF(OR(ISNUMBER(IFERROR(INDEX('Evaluation-1'!$K$6:$K$436,MATCH($A40&amp;"|"&amp;$E40,'Evaluation-1'!$P$6:$P$436,0)),IFERROR(INDEX('Evaluation-1'!$K$6:$K$436,MATCH($E40,'Evaluation-1'!$G$6:$G$436,0)),""))),ISNUMBER(IFERROR(INDEX('Evaluation-1'!$L$6:$L$436,MATCH($A40&amp;"|"&amp;$E40,'Evaluation-1'!$P$6:$P$436,0)),IFERROR(INDEX('Evaluation-1'!$L$6:$L$436,MATCH($E40,'Evaluation-1'!$G$6:$G$436,0)),"")))),"Yes","No")</f>
        <v>Yes</v>
      </c>
      <c r="Q40" s="16" t="str">
        <f t="shared" si="2"/>
        <v>No</v>
      </c>
      <c r="R40" s="16" t="str">
        <f>IF('Ms. Babli Kumari'!M8="","",'Ms. Babli Kumari'!M8)</f>
        <v/>
      </c>
      <c r="S40" s="16" t="str">
        <f>IF('Ms. Babli Kumari'!N8="","",'Ms. Babli Kumari'!N8)</f>
        <v/>
      </c>
      <c r="T40" s="16" t="str">
        <f>IF('Ms. Babli Kumari'!O8="","",'Ms. Babli Kumari'!O8)</f>
        <v/>
      </c>
      <c r="U40" s="16" t="str">
        <f>IF('Ms. Babli Kumari'!P8="","",'Ms. Babli Kumari'!P8)</f>
        <v/>
      </c>
      <c r="V40" s="16" t="str">
        <f>IF('Ms. Babli Kumari'!Q8="","",'Ms. Babli Kumari'!Q8)</f>
        <v/>
      </c>
      <c r="W40" s="16" t="str">
        <f t="shared" si="3"/>
        <v/>
      </c>
      <c r="X40" s="16" t="str">
        <f>IF('Ms. Babli Kumari'!S8="","",'Ms. Babli Kumari'!S8)</f>
        <v/>
      </c>
      <c r="Y40" s="16" t="str">
        <f>IF('Ms. Babli Kumari'!T8="","",'Ms. Babli Kumari'!T8)</f>
        <v/>
      </c>
      <c r="Z40" s="16" t="str">
        <f>IF('Ms. Babli Kumari'!U8="","",'Ms. Babli Kumari'!U8)</f>
        <v/>
      </c>
      <c r="AA40" s="16" t="str">
        <f>IF('Ms. Babli Kumari'!V8="","",'Ms. Babli Kumari'!V8)</f>
        <v/>
      </c>
      <c r="AB40" s="16" t="str">
        <f>IF('Ms. Babli Kumari'!W8="","",'Ms. Babli Kumari'!W8)</f>
        <v/>
      </c>
      <c r="AC40" s="16" t="str">
        <f t="shared" si="4"/>
        <v/>
      </c>
      <c r="AD40" s="17">
        <f t="shared" si="5"/>
        <v>6</v>
      </c>
      <c r="AE40" s="16" t="str">
        <f t="shared" si="6"/>
        <v>No</v>
      </c>
      <c r="AF40" s="16" t="str">
        <f t="shared" si="7"/>
        <v>No</v>
      </c>
      <c r="AG40" s="16" t="str">
        <f t="shared" si="9"/>
        <v>P_010</v>
      </c>
      <c r="AH40" s="16" t="str">
        <f t="shared" si="10"/>
        <v/>
      </c>
      <c r="AI40" s="16" t="str">
        <f t="shared" si="11"/>
        <v>Ms. Babli Kumari</v>
      </c>
    </row>
    <row r="41" spans="1:35" ht="14.25" customHeight="1" x14ac:dyDescent="0.35">
      <c r="A41" s="82"/>
      <c r="B41" s="82"/>
      <c r="C41" s="82"/>
      <c r="D41" s="82"/>
      <c r="E41" s="10">
        <v>2400320100693</v>
      </c>
      <c r="F41" s="11" t="s">
        <v>94</v>
      </c>
      <c r="G41" s="12">
        <f>IFERROR(INDEX('Evaluation-1'!$N$6:$N$436,MATCH($A41&amp;"|"&amp;$E41,'Evaluation-1'!$P$6:$P$436,0)),IFERROR(INDEX('Evaluation-1'!$N$6:$N$436,MATCH($E41,'Evaluation-1'!$G$6:$G$436,0)),""))</f>
        <v>6</v>
      </c>
      <c r="H41" s="13" t="str">
        <f>IF('Ms. Babli Kumari'!F9="","",'Ms. Babli Kumari'!F9)</f>
        <v/>
      </c>
      <c r="I41" s="13" t="str">
        <f>IF('Ms. Babli Kumari'!G9="","",'Ms. Babli Kumari'!G9)</f>
        <v/>
      </c>
      <c r="J41" s="13" t="str">
        <f>IF('Ms. Babli Kumari'!H9="","",'Ms. Babli Kumari'!H9)</f>
        <v/>
      </c>
      <c r="K41" s="13" t="str">
        <f>IF('Ms. Babli Kumari'!I9="","",'Ms. Babli Kumari'!I9)</f>
        <v/>
      </c>
      <c r="L41" s="1" t="str">
        <f t="shared" si="0"/>
        <v/>
      </c>
      <c r="M41" s="14">
        <f t="shared" si="1"/>
        <v>6</v>
      </c>
      <c r="N41" s="15" t="str">
        <f>IF($G41="","Not in Evaluation-1",IF(TRIM(LOWER(IFERROR(INDEX('Evaluation-1'!$H$6:$H$436,MATCH($A41&amp;"|"&amp;$E41,'Evaluation-1'!$P$6:$P$436,0)),INDEX('Evaluation-1'!$H$6:$H$436,MATCH($E41,'Evaluation-1'!$G$6:$G$436,0)))))=TRIM(LOWER($F41)),"OK","CHECK NAME"))</f>
        <v>OK</v>
      </c>
      <c r="O41" s="16" t="str">
        <f t="shared" si="8"/>
        <v>Ms. Ayushi Agarwal</v>
      </c>
      <c r="P41" s="16" t="str">
        <f>IF(OR(ISNUMBER(IFERROR(INDEX('Evaluation-1'!$K$6:$K$436,MATCH($A41&amp;"|"&amp;$E41,'Evaluation-1'!$P$6:$P$436,0)),IFERROR(INDEX('Evaluation-1'!$K$6:$K$436,MATCH($E41,'Evaluation-1'!$G$6:$G$436,0)),""))),ISNUMBER(IFERROR(INDEX('Evaluation-1'!$L$6:$L$436,MATCH($A41&amp;"|"&amp;$E41,'Evaluation-1'!$P$6:$P$436,0)),IFERROR(INDEX('Evaluation-1'!$L$6:$L$436,MATCH($E41,'Evaluation-1'!$G$6:$G$436,0)),"")))),"Yes","No")</f>
        <v>Yes</v>
      </c>
      <c r="Q41" s="16" t="str">
        <f t="shared" si="2"/>
        <v>No</v>
      </c>
      <c r="R41" s="16" t="str">
        <f>IF('Ms. Babli Kumari'!M9="","",'Ms. Babli Kumari'!M9)</f>
        <v/>
      </c>
      <c r="S41" s="16" t="str">
        <f>IF('Ms. Babli Kumari'!N9="","",'Ms. Babli Kumari'!N9)</f>
        <v/>
      </c>
      <c r="T41" s="16" t="str">
        <f>IF('Ms. Babli Kumari'!O9="","",'Ms. Babli Kumari'!O9)</f>
        <v/>
      </c>
      <c r="U41" s="16" t="str">
        <f>IF('Ms. Babli Kumari'!P9="","",'Ms. Babli Kumari'!P9)</f>
        <v/>
      </c>
      <c r="V41" s="16" t="str">
        <f>IF('Ms. Babli Kumari'!Q9="","",'Ms. Babli Kumari'!Q9)</f>
        <v/>
      </c>
      <c r="W41" s="16" t="str">
        <f t="shared" si="3"/>
        <v/>
      </c>
      <c r="X41" s="16" t="str">
        <f>IF('Ms. Babli Kumari'!S9="","",'Ms. Babli Kumari'!S9)</f>
        <v/>
      </c>
      <c r="Y41" s="16" t="str">
        <f>IF('Ms. Babli Kumari'!T9="","",'Ms. Babli Kumari'!T9)</f>
        <v/>
      </c>
      <c r="Z41" s="16" t="str">
        <f>IF('Ms. Babli Kumari'!U9="","",'Ms. Babli Kumari'!U9)</f>
        <v/>
      </c>
      <c r="AA41" s="16" t="str">
        <f>IF('Ms. Babli Kumari'!V9="","",'Ms. Babli Kumari'!V9)</f>
        <v/>
      </c>
      <c r="AB41" s="16" t="str">
        <f>IF('Ms. Babli Kumari'!W9="","",'Ms. Babli Kumari'!W9)</f>
        <v/>
      </c>
      <c r="AC41" s="16" t="str">
        <f t="shared" si="4"/>
        <v/>
      </c>
      <c r="AD41" s="17">
        <f t="shared" si="5"/>
        <v>6</v>
      </c>
      <c r="AE41" s="16" t="str">
        <f t="shared" si="6"/>
        <v>No</v>
      </c>
      <c r="AF41" s="16" t="str">
        <f t="shared" si="7"/>
        <v>No</v>
      </c>
      <c r="AG41" s="16" t="str">
        <f t="shared" si="9"/>
        <v>P_010</v>
      </c>
      <c r="AH41" s="16" t="str">
        <f t="shared" si="10"/>
        <v/>
      </c>
      <c r="AI41" s="16" t="str">
        <f t="shared" si="11"/>
        <v>Ms. Babli Kumari</v>
      </c>
    </row>
    <row r="42" spans="1:35" ht="14.25" customHeight="1" x14ac:dyDescent="0.35">
      <c r="A42" s="82"/>
      <c r="B42" s="82"/>
      <c r="C42" s="82"/>
      <c r="D42" s="82"/>
      <c r="E42" s="10">
        <v>2400320100697</v>
      </c>
      <c r="F42" s="11" t="s">
        <v>95</v>
      </c>
      <c r="G42" s="12">
        <f>IFERROR(INDEX('Evaluation-1'!$N$6:$N$436,MATCH($A42&amp;"|"&amp;$E42,'Evaluation-1'!$P$6:$P$436,0)),IFERROR(INDEX('Evaluation-1'!$N$6:$N$436,MATCH($E42,'Evaluation-1'!$G$6:$G$436,0)),""))</f>
        <v>6</v>
      </c>
      <c r="H42" s="13" t="str">
        <f>IF('Ms. Babli Kumari'!F10="","",'Ms. Babli Kumari'!F10)</f>
        <v/>
      </c>
      <c r="I42" s="13" t="str">
        <f>IF('Ms. Babli Kumari'!G10="","",'Ms. Babli Kumari'!G10)</f>
        <v/>
      </c>
      <c r="J42" s="13" t="str">
        <f>IF('Ms. Babli Kumari'!H10="","",'Ms. Babli Kumari'!H10)</f>
        <v/>
      </c>
      <c r="K42" s="13" t="str">
        <f>IF('Ms. Babli Kumari'!I10="","",'Ms. Babli Kumari'!I10)</f>
        <v/>
      </c>
      <c r="L42" s="1" t="str">
        <f t="shared" si="0"/>
        <v/>
      </c>
      <c r="M42" s="14">
        <f t="shared" si="1"/>
        <v>6</v>
      </c>
      <c r="N42" s="15" t="str">
        <f>IF($G42="","Not in Evaluation-1",IF(TRIM(LOWER(IFERROR(INDEX('Evaluation-1'!$H$6:$H$436,MATCH($A42&amp;"|"&amp;$E42,'Evaluation-1'!$P$6:$P$436,0)),INDEX('Evaluation-1'!$H$6:$H$436,MATCH($E42,'Evaluation-1'!$G$6:$G$436,0)))))=TRIM(LOWER($F42)),"OK","CHECK NAME"))</f>
        <v>OK</v>
      </c>
      <c r="O42" s="16" t="str">
        <f t="shared" si="8"/>
        <v>Ms. Ayushi Agarwal</v>
      </c>
      <c r="P42" s="16" t="str">
        <f>IF(OR(ISNUMBER(IFERROR(INDEX('Evaluation-1'!$K$6:$K$436,MATCH($A42&amp;"|"&amp;$E42,'Evaluation-1'!$P$6:$P$436,0)),IFERROR(INDEX('Evaluation-1'!$K$6:$K$436,MATCH($E42,'Evaluation-1'!$G$6:$G$436,0)),""))),ISNUMBER(IFERROR(INDEX('Evaluation-1'!$L$6:$L$436,MATCH($A42&amp;"|"&amp;$E42,'Evaluation-1'!$P$6:$P$436,0)),IFERROR(INDEX('Evaluation-1'!$L$6:$L$436,MATCH($E42,'Evaluation-1'!$G$6:$G$436,0)),"")))),"Yes","No")</f>
        <v>Yes</v>
      </c>
      <c r="Q42" s="16" t="str">
        <f t="shared" si="2"/>
        <v>No</v>
      </c>
      <c r="R42" s="16" t="str">
        <f>IF('Ms. Babli Kumari'!M10="","",'Ms. Babli Kumari'!M10)</f>
        <v/>
      </c>
      <c r="S42" s="16" t="str">
        <f>IF('Ms. Babli Kumari'!N10="","",'Ms. Babli Kumari'!N10)</f>
        <v/>
      </c>
      <c r="T42" s="16" t="str">
        <f>IF('Ms. Babli Kumari'!O10="","",'Ms. Babli Kumari'!O10)</f>
        <v/>
      </c>
      <c r="U42" s="16" t="str">
        <f>IF('Ms. Babli Kumari'!P10="","",'Ms. Babli Kumari'!P10)</f>
        <v/>
      </c>
      <c r="V42" s="16" t="str">
        <f>IF('Ms. Babli Kumari'!Q10="","",'Ms. Babli Kumari'!Q10)</f>
        <v/>
      </c>
      <c r="W42" s="16" t="str">
        <f t="shared" si="3"/>
        <v/>
      </c>
      <c r="X42" s="16" t="str">
        <f>IF('Ms. Babli Kumari'!S10="","",'Ms. Babli Kumari'!S10)</f>
        <v/>
      </c>
      <c r="Y42" s="16" t="str">
        <f>IF('Ms. Babli Kumari'!T10="","",'Ms. Babli Kumari'!T10)</f>
        <v/>
      </c>
      <c r="Z42" s="16" t="str">
        <f>IF('Ms. Babli Kumari'!U10="","",'Ms. Babli Kumari'!U10)</f>
        <v/>
      </c>
      <c r="AA42" s="16" t="str">
        <f>IF('Ms. Babli Kumari'!V10="","",'Ms. Babli Kumari'!V10)</f>
        <v/>
      </c>
      <c r="AB42" s="16" t="str">
        <f>IF('Ms. Babli Kumari'!W10="","",'Ms. Babli Kumari'!W10)</f>
        <v/>
      </c>
      <c r="AC42" s="16" t="str">
        <f t="shared" si="4"/>
        <v/>
      </c>
      <c r="AD42" s="17">
        <f t="shared" si="5"/>
        <v>6</v>
      </c>
      <c r="AE42" s="16" t="str">
        <f t="shared" si="6"/>
        <v>No</v>
      </c>
      <c r="AF42" s="16" t="str">
        <f t="shared" si="7"/>
        <v>No</v>
      </c>
      <c r="AG42" s="16" t="str">
        <f t="shared" si="9"/>
        <v>P_010</v>
      </c>
      <c r="AH42" s="16" t="str">
        <f t="shared" si="10"/>
        <v/>
      </c>
      <c r="AI42" s="16" t="str">
        <f t="shared" si="11"/>
        <v>Ms. Babli Kumari</v>
      </c>
    </row>
    <row r="43" spans="1:35" ht="27.75" customHeight="1" x14ac:dyDescent="0.35">
      <c r="A43" s="82" t="s">
        <v>96</v>
      </c>
      <c r="B43" s="83" t="str">
        <f>IF('Ms. Babli Kumari'!B11="","",'Ms. Babli Kumari'!B11)</f>
        <v/>
      </c>
      <c r="C43" s="82"/>
      <c r="D43" s="82"/>
      <c r="E43" s="10">
        <v>2400320100456</v>
      </c>
      <c r="F43" s="11" t="s">
        <v>97</v>
      </c>
      <c r="G43" s="12">
        <f>IFERROR(INDEX('Evaluation-1'!$N$6:$N$436,MATCH($A43&amp;"|"&amp;$E43,'Evaluation-1'!$P$6:$P$436,0)),IFERROR(INDEX('Evaluation-1'!$N$6:$N$436,MATCH($E43,'Evaluation-1'!$G$6:$G$436,0)),""))</f>
        <v>6</v>
      </c>
      <c r="H43" s="13" t="str">
        <f>IF('Ms. Babli Kumari'!F11="","",'Ms. Babli Kumari'!F11)</f>
        <v/>
      </c>
      <c r="I43" s="13" t="str">
        <f>IF('Ms. Babli Kumari'!G11="","",'Ms. Babli Kumari'!G11)</f>
        <v/>
      </c>
      <c r="J43" s="13" t="str">
        <f>IF('Ms. Babli Kumari'!H11="","",'Ms. Babli Kumari'!H11)</f>
        <v/>
      </c>
      <c r="K43" s="13" t="str">
        <f>IF('Ms. Babli Kumari'!I11="","",'Ms. Babli Kumari'!I11)</f>
        <v/>
      </c>
      <c r="L43" s="1" t="str">
        <f t="shared" si="0"/>
        <v/>
      </c>
      <c r="M43" s="14">
        <f t="shared" si="1"/>
        <v>6</v>
      </c>
      <c r="N43" s="15" t="str">
        <f>IF($G43="","Not in Evaluation-1",IF(TRIM(LOWER(IFERROR(INDEX('Evaluation-1'!$H$6:$H$436,MATCH($A43&amp;"|"&amp;$E43,'Evaluation-1'!$P$6:$P$436,0)),INDEX('Evaluation-1'!$H$6:$H$436,MATCH($E43,'Evaluation-1'!$G$6:$G$436,0)))))=TRIM(LOWER($F43)),"OK","CHECK NAME"))</f>
        <v>OK</v>
      </c>
      <c r="O43" s="16" t="str">
        <f t="shared" si="8"/>
        <v>Ms. Ayushi Agarwal</v>
      </c>
      <c r="P43" s="16" t="str">
        <f>IF(OR(ISNUMBER(IFERROR(INDEX('Evaluation-1'!$K$6:$K$436,MATCH($A43&amp;"|"&amp;$E43,'Evaluation-1'!$P$6:$P$436,0)),IFERROR(INDEX('Evaluation-1'!$K$6:$K$436,MATCH($E43,'Evaluation-1'!$G$6:$G$436,0)),""))),ISNUMBER(IFERROR(INDEX('Evaluation-1'!$L$6:$L$436,MATCH($A43&amp;"|"&amp;$E43,'Evaluation-1'!$P$6:$P$436,0)),IFERROR(INDEX('Evaluation-1'!$L$6:$L$436,MATCH($E43,'Evaluation-1'!$G$6:$G$436,0)),"")))),"Yes","No")</f>
        <v>Yes</v>
      </c>
      <c r="Q43" s="16" t="str">
        <f t="shared" si="2"/>
        <v>No</v>
      </c>
      <c r="R43" s="16" t="str">
        <f>IF('Ms. Babli Kumari'!M11="","",'Ms. Babli Kumari'!M11)</f>
        <v/>
      </c>
      <c r="S43" s="16" t="str">
        <f>IF('Ms. Babli Kumari'!N11="","",'Ms. Babli Kumari'!N11)</f>
        <v/>
      </c>
      <c r="T43" s="16" t="str">
        <f>IF('Ms. Babli Kumari'!O11="","",'Ms. Babli Kumari'!O11)</f>
        <v/>
      </c>
      <c r="U43" s="16" t="str">
        <f>IF('Ms. Babli Kumari'!P11="","",'Ms. Babli Kumari'!P11)</f>
        <v/>
      </c>
      <c r="V43" s="16" t="str">
        <f>IF('Ms. Babli Kumari'!Q11="","",'Ms. Babli Kumari'!Q11)</f>
        <v/>
      </c>
      <c r="W43" s="16" t="str">
        <f t="shared" si="3"/>
        <v/>
      </c>
      <c r="X43" s="16" t="str">
        <f>IF('Ms. Babli Kumari'!S11="","",'Ms. Babli Kumari'!S11)</f>
        <v/>
      </c>
      <c r="Y43" s="16" t="str">
        <f>IF('Ms. Babli Kumari'!T11="","",'Ms. Babli Kumari'!T11)</f>
        <v/>
      </c>
      <c r="Z43" s="16" t="str">
        <f>IF('Ms. Babli Kumari'!U11="","",'Ms. Babli Kumari'!U11)</f>
        <v/>
      </c>
      <c r="AA43" s="16" t="str">
        <f>IF('Ms. Babli Kumari'!V11="","",'Ms. Babli Kumari'!V11)</f>
        <v/>
      </c>
      <c r="AB43" s="16" t="str">
        <f>IF('Ms. Babli Kumari'!W11="","",'Ms. Babli Kumari'!W11)</f>
        <v/>
      </c>
      <c r="AC43" s="16" t="str">
        <f t="shared" si="4"/>
        <v/>
      </c>
      <c r="AD43" s="17">
        <f t="shared" si="5"/>
        <v>6</v>
      </c>
      <c r="AE43" s="16" t="str">
        <f t="shared" si="6"/>
        <v>No</v>
      </c>
      <c r="AF43" s="16" t="str">
        <f t="shared" si="7"/>
        <v>No</v>
      </c>
      <c r="AG43" s="16" t="str">
        <f t="shared" si="9"/>
        <v>P_011</v>
      </c>
      <c r="AH43" s="16" t="str">
        <f t="shared" si="10"/>
        <v/>
      </c>
      <c r="AI43" s="16" t="str">
        <f t="shared" si="11"/>
        <v>Ms. Babli Kumari</v>
      </c>
    </row>
    <row r="44" spans="1:35" ht="27.75" customHeight="1" x14ac:dyDescent="0.35">
      <c r="A44" s="82"/>
      <c r="B44" s="82"/>
      <c r="C44" s="82"/>
      <c r="D44" s="82"/>
      <c r="E44" s="10">
        <v>2400320100448</v>
      </c>
      <c r="F44" s="11" t="s">
        <v>98</v>
      </c>
      <c r="G44" s="12">
        <f>IFERROR(INDEX('Evaluation-1'!$N$6:$N$436,MATCH($A44&amp;"|"&amp;$E44,'Evaluation-1'!$P$6:$P$436,0)),IFERROR(INDEX('Evaluation-1'!$N$6:$N$436,MATCH($E44,'Evaluation-1'!$G$6:$G$436,0)),""))</f>
        <v>6</v>
      </c>
      <c r="H44" s="13" t="str">
        <f>IF('Ms. Babli Kumari'!F12="","",'Ms. Babli Kumari'!F12)</f>
        <v/>
      </c>
      <c r="I44" s="13" t="str">
        <f>IF('Ms. Babli Kumari'!G12="","",'Ms. Babli Kumari'!G12)</f>
        <v/>
      </c>
      <c r="J44" s="13" t="str">
        <f>IF('Ms. Babli Kumari'!H12="","",'Ms. Babli Kumari'!H12)</f>
        <v/>
      </c>
      <c r="K44" s="13" t="str">
        <f>IF('Ms. Babli Kumari'!I12="","",'Ms. Babli Kumari'!I12)</f>
        <v/>
      </c>
      <c r="L44" s="1" t="str">
        <f t="shared" si="0"/>
        <v/>
      </c>
      <c r="M44" s="14">
        <f t="shared" si="1"/>
        <v>6</v>
      </c>
      <c r="N44" s="15" t="str">
        <f>IF($G44="","Not in Evaluation-1",IF(TRIM(LOWER(IFERROR(INDEX('Evaluation-1'!$H$6:$H$436,MATCH($A44&amp;"|"&amp;$E44,'Evaluation-1'!$P$6:$P$436,0)),INDEX('Evaluation-1'!$H$6:$H$436,MATCH($E44,'Evaluation-1'!$G$6:$G$436,0)))))=TRIM(LOWER($F44)),"OK","CHECK NAME"))</f>
        <v>OK</v>
      </c>
      <c r="O44" s="16" t="str">
        <f t="shared" si="8"/>
        <v>Ms. Ayushi Agarwal</v>
      </c>
      <c r="P44" s="16" t="str">
        <f>IF(OR(ISNUMBER(IFERROR(INDEX('Evaluation-1'!$K$6:$K$436,MATCH($A44&amp;"|"&amp;$E44,'Evaluation-1'!$P$6:$P$436,0)),IFERROR(INDEX('Evaluation-1'!$K$6:$K$436,MATCH($E44,'Evaluation-1'!$G$6:$G$436,0)),""))),ISNUMBER(IFERROR(INDEX('Evaluation-1'!$L$6:$L$436,MATCH($A44&amp;"|"&amp;$E44,'Evaluation-1'!$P$6:$P$436,0)),IFERROR(INDEX('Evaluation-1'!$L$6:$L$436,MATCH($E44,'Evaluation-1'!$G$6:$G$436,0)),"")))),"Yes","No")</f>
        <v>Yes</v>
      </c>
      <c r="Q44" s="16" t="str">
        <f t="shared" si="2"/>
        <v>No</v>
      </c>
      <c r="R44" s="16" t="str">
        <f>IF('Ms. Babli Kumari'!M12="","",'Ms. Babli Kumari'!M12)</f>
        <v/>
      </c>
      <c r="S44" s="16" t="str">
        <f>IF('Ms. Babli Kumari'!N12="","",'Ms. Babli Kumari'!N12)</f>
        <v/>
      </c>
      <c r="T44" s="16" t="str">
        <f>IF('Ms. Babli Kumari'!O12="","",'Ms. Babli Kumari'!O12)</f>
        <v/>
      </c>
      <c r="U44" s="16" t="str">
        <f>IF('Ms. Babli Kumari'!P12="","",'Ms. Babli Kumari'!P12)</f>
        <v/>
      </c>
      <c r="V44" s="16" t="str">
        <f>IF('Ms. Babli Kumari'!Q12="","",'Ms. Babli Kumari'!Q12)</f>
        <v/>
      </c>
      <c r="W44" s="16" t="str">
        <f t="shared" si="3"/>
        <v/>
      </c>
      <c r="X44" s="16" t="str">
        <f>IF('Ms. Babli Kumari'!S12="","",'Ms. Babli Kumari'!S12)</f>
        <v/>
      </c>
      <c r="Y44" s="16" t="str">
        <f>IF('Ms. Babli Kumari'!T12="","",'Ms. Babli Kumari'!T12)</f>
        <v/>
      </c>
      <c r="Z44" s="16" t="str">
        <f>IF('Ms. Babli Kumari'!U12="","",'Ms. Babli Kumari'!U12)</f>
        <v/>
      </c>
      <c r="AA44" s="16" t="str">
        <f>IF('Ms. Babli Kumari'!V12="","",'Ms. Babli Kumari'!V12)</f>
        <v/>
      </c>
      <c r="AB44" s="16" t="str">
        <f>IF('Ms. Babli Kumari'!W12="","",'Ms. Babli Kumari'!W12)</f>
        <v/>
      </c>
      <c r="AC44" s="16" t="str">
        <f t="shared" si="4"/>
        <v/>
      </c>
      <c r="AD44" s="17">
        <f t="shared" si="5"/>
        <v>6</v>
      </c>
      <c r="AE44" s="16" t="str">
        <f t="shared" si="6"/>
        <v>No</v>
      </c>
      <c r="AF44" s="16" t="str">
        <f t="shared" si="7"/>
        <v>No</v>
      </c>
      <c r="AG44" s="16" t="str">
        <f t="shared" si="9"/>
        <v>P_011</v>
      </c>
      <c r="AH44" s="16" t="str">
        <f t="shared" si="10"/>
        <v/>
      </c>
      <c r="AI44" s="16" t="str">
        <f t="shared" si="11"/>
        <v>Ms. Babli Kumari</v>
      </c>
    </row>
    <row r="45" spans="1:35" ht="14.25" customHeight="1" x14ac:dyDescent="0.35">
      <c r="A45" s="82" t="s">
        <v>99</v>
      </c>
      <c r="B45" s="84" t="str">
        <f>IF('Ms. Babli Kumari'!B13="","",'Ms. Babli Kumari'!B13)</f>
        <v/>
      </c>
      <c r="C45" s="82"/>
      <c r="D45" s="82"/>
      <c r="E45" s="10">
        <v>2400320100647</v>
      </c>
      <c r="F45" s="11" t="s">
        <v>100</v>
      </c>
      <c r="G45" s="12">
        <f>IFERROR(INDEX('Evaluation-1'!$N$6:$N$436,MATCH($A45&amp;"|"&amp;$E45,'Evaluation-1'!$P$6:$P$436,0)),IFERROR(INDEX('Evaluation-1'!$N$6:$N$436,MATCH($E45,'Evaluation-1'!$G$6:$G$436,0)),""))</f>
        <v>6</v>
      </c>
      <c r="H45" s="13" t="str">
        <f>IF('Ms. Babli Kumari'!F13="","",'Ms. Babli Kumari'!F13)</f>
        <v/>
      </c>
      <c r="I45" s="13" t="str">
        <f>IF('Ms. Babli Kumari'!G13="","",'Ms. Babli Kumari'!G13)</f>
        <v/>
      </c>
      <c r="J45" s="13" t="str">
        <f>IF('Ms. Babli Kumari'!H13="","",'Ms. Babli Kumari'!H13)</f>
        <v/>
      </c>
      <c r="K45" s="13" t="str">
        <f>IF('Ms. Babli Kumari'!I13="","",'Ms. Babli Kumari'!I13)</f>
        <v/>
      </c>
      <c r="L45" s="1" t="str">
        <f t="shared" si="0"/>
        <v/>
      </c>
      <c r="M45" s="14">
        <f t="shared" si="1"/>
        <v>6</v>
      </c>
      <c r="N45" s="15" t="str">
        <f>IF($G45="","Not in Evaluation-1",IF(TRIM(LOWER(IFERROR(INDEX('Evaluation-1'!$H$6:$H$436,MATCH($A45&amp;"|"&amp;$E45,'Evaluation-1'!$P$6:$P$436,0)),INDEX('Evaluation-1'!$H$6:$H$436,MATCH($E45,'Evaluation-1'!$G$6:$G$436,0)))))=TRIM(LOWER($F45)),"OK","CHECK NAME"))</f>
        <v>OK</v>
      </c>
      <c r="O45" s="16" t="str">
        <f t="shared" si="8"/>
        <v>Ms. Ayushi Agarwal</v>
      </c>
      <c r="P45" s="16" t="str">
        <f>IF(OR(ISNUMBER(IFERROR(INDEX('Evaluation-1'!$K$6:$K$436,MATCH($A45&amp;"|"&amp;$E45,'Evaluation-1'!$P$6:$P$436,0)),IFERROR(INDEX('Evaluation-1'!$K$6:$K$436,MATCH($E45,'Evaluation-1'!$G$6:$G$436,0)),""))),ISNUMBER(IFERROR(INDEX('Evaluation-1'!$L$6:$L$436,MATCH($A45&amp;"|"&amp;$E45,'Evaluation-1'!$P$6:$P$436,0)),IFERROR(INDEX('Evaluation-1'!$L$6:$L$436,MATCH($E45,'Evaluation-1'!$G$6:$G$436,0)),"")))),"Yes","No")</f>
        <v>Yes</v>
      </c>
      <c r="Q45" s="16" t="str">
        <f t="shared" si="2"/>
        <v>No</v>
      </c>
      <c r="R45" s="16" t="str">
        <f>IF('Ms. Babli Kumari'!M13="","",'Ms. Babli Kumari'!M13)</f>
        <v/>
      </c>
      <c r="S45" s="16" t="str">
        <f>IF('Ms. Babli Kumari'!N13="","",'Ms. Babli Kumari'!N13)</f>
        <v/>
      </c>
      <c r="T45" s="16" t="str">
        <f>IF('Ms. Babli Kumari'!O13="","",'Ms. Babli Kumari'!O13)</f>
        <v/>
      </c>
      <c r="U45" s="16" t="str">
        <f>IF('Ms. Babli Kumari'!P13="","",'Ms. Babli Kumari'!P13)</f>
        <v/>
      </c>
      <c r="V45" s="16" t="str">
        <f>IF('Ms. Babli Kumari'!Q13="","",'Ms. Babli Kumari'!Q13)</f>
        <v/>
      </c>
      <c r="W45" s="16" t="str">
        <f t="shared" si="3"/>
        <v/>
      </c>
      <c r="X45" s="16" t="str">
        <f>IF('Ms. Babli Kumari'!S13="","",'Ms. Babli Kumari'!S13)</f>
        <v/>
      </c>
      <c r="Y45" s="16" t="str">
        <f>IF('Ms. Babli Kumari'!T13="","",'Ms. Babli Kumari'!T13)</f>
        <v/>
      </c>
      <c r="Z45" s="16" t="str">
        <f>IF('Ms. Babli Kumari'!U13="","",'Ms. Babli Kumari'!U13)</f>
        <v/>
      </c>
      <c r="AA45" s="16" t="str">
        <f>IF('Ms. Babli Kumari'!V13="","",'Ms. Babli Kumari'!V13)</f>
        <v/>
      </c>
      <c r="AB45" s="16" t="str">
        <f>IF('Ms. Babli Kumari'!W13="","",'Ms. Babli Kumari'!W13)</f>
        <v/>
      </c>
      <c r="AC45" s="16" t="str">
        <f t="shared" si="4"/>
        <v/>
      </c>
      <c r="AD45" s="17">
        <f t="shared" si="5"/>
        <v>6</v>
      </c>
      <c r="AE45" s="16" t="str">
        <f t="shared" si="6"/>
        <v>No</v>
      </c>
      <c r="AF45" s="16" t="str">
        <f t="shared" si="7"/>
        <v>No</v>
      </c>
      <c r="AG45" s="16" t="str">
        <f t="shared" si="9"/>
        <v>P_012</v>
      </c>
      <c r="AH45" s="16" t="str">
        <f t="shared" si="10"/>
        <v/>
      </c>
      <c r="AI45" s="16" t="str">
        <f t="shared" si="11"/>
        <v>Ms. Babli Kumari</v>
      </c>
    </row>
    <row r="46" spans="1:35" ht="14.25" customHeight="1" x14ac:dyDescent="0.35">
      <c r="A46" s="82"/>
      <c r="B46" s="82"/>
      <c r="C46" s="82"/>
      <c r="D46" s="82"/>
      <c r="E46" s="10">
        <v>2400320100620</v>
      </c>
      <c r="F46" s="11" t="s">
        <v>101</v>
      </c>
      <c r="G46" s="12">
        <f>IFERROR(INDEX('Evaluation-1'!$N$6:$N$436,MATCH($A46&amp;"|"&amp;$E46,'Evaluation-1'!$P$6:$P$436,0)),IFERROR(INDEX('Evaluation-1'!$N$6:$N$436,MATCH($E46,'Evaluation-1'!$G$6:$G$436,0)),""))</f>
        <v>6</v>
      </c>
      <c r="H46" s="13" t="str">
        <f>IF('Ms. Babli Kumari'!F14="","",'Ms. Babli Kumari'!F14)</f>
        <v/>
      </c>
      <c r="I46" s="13" t="str">
        <f>IF('Ms. Babli Kumari'!G14="","",'Ms. Babli Kumari'!G14)</f>
        <v/>
      </c>
      <c r="J46" s="13" t="str">
        <f>IF('Ms. Babli Kumari'!H14="","",'Ms. Babli Kumari'!H14)</f>
        <v/>
      </c>
      <c r="K46" s="13" t="str">
        <f>IF('Ms. Babli Kumari'!I14="","",'Ms. Babli Kumari'!I14)</f>
        <v/>
      </c>
      <c r="L46" s="1" t="str">
        <f t="shared" si="0"/>
        <v/>
      </c>
      <c r="M46" s="14">
        <f t="shared" si="1"/>
        <v>6</v>
      </c>
      <c r="N46" s="15" t="str">
        <f>IF($G46="","Not in Evaluation-1",IF(TRIM(LOWER(IFERROR(INDEX('Evaluation-1'!$H$6:$H$436,MATCH($A46&amp;"|"&amp;$E46,'Evaluation-1'!$P$6:$P$436,0)),INDEX('Evaluation-1'!$H$6:$H$436,MATCH($E46,'Evaluation-1'!$G$6:$G$436,0)))))=TRIM(LOWER($F46)),"OK","CHECK NAME"))</f>
        <v>OK</v>
      </c>
      <c r="O46" s="16" t="str">
        <f t="shared" si="8"/>
        <v>Ms. Ayushi Agarwal</v>
      </c>
      <c r="P46" s="16" t="str">
        <f>IF(OR(ISNUMBER(IFERROR(INDEX('Evaluation-1'!$K$6:$K$436,MATCH($A46&amp;"|"&amp;$E46,'Evaluation-1'!$P$6:$P$436,0)),IFERROR(INDEX('Evaluation-1'!$K$6:$K$436,MATCH($E46,'Evaluation-1'!$G$6:$G$436,0)),""))),ISNUMBER(IFERROR(INDEX('Evaluation-1'!$L$6:$L$436,MATCH($A46&amp;"|"&amp;$E46,'Evaluation-1'!$P$6:$P$436,0)),IFERROR(INDEX('Evaluation-1'!$L$6:$L$436,MATCH($E46,'Evaluation-1'!$G$6:$G$436,0)),"")))),"Yes","No")</f>
        <v>Yes</v>
      </c>
      <c r="Q46" s="16" t="str">
        <f t="shared" si="2"/>
        <v>No</v>
      </c>
      <c r="R46" s="16" t="str">
        <f>IF('Ms. Babli Kumari'!M14="","",'Ms. Babli Kumari'!M14)</f>
        <v/>
      </c>
      <c r="S46" s="16" t="str">
        <f>IF('Ms. Babli Kumari'!N14="","",'Ms. Babli Kumari'!N14)</f>
        <v/>
      </c>
      <c r="T46" s="16" t="str">
        <f>IF('Ms. Babli Kumari'!O14="","",'Ms. Babli Kumari'!O14)</f>
        <v/>
      </c>
      <c r="U46" s="16" t="str">
        <f>IF('Ms. Babli Kumari'!P14="","",'Ms. Babli Kumari'!P14)</f>
        <v/>
      </c>
      <c r="V46" s="16" t="str">
        <f>IF('Ms. Babli Kumari'!Q14="","",'Ms. Babli Kumari'!Q14)</f>
        <v/>
      </c>
      <c r="W46" s="16" t="str">
        <f t="shared" si="3"/>
        <v/>
      </c>
      <c r="X46" s="16" t="str">
        <f>IF('Ms. Babli Kumari'!S14="","",'Ms. Babli Kumari'!S14)</f>
        <v/>
      </c>
      <c r="Y46" s="16" t="str">
        <f>IF('Ms. Babli Kumari'!T14="","",'Ms. Babli Kumari'!T14)</f>
        <v/>
      </c>
      <c r="Z46" s="16" t="str">
        <f>IF('Ms. Babli Kumari'!U14="","",'Ms. Babli Kumari'!U14)</f>
        <v/>
      </c>
      <c r="AA46" s="16" t="str">
        <f>IF('Ms. Babli Kumari'!V14="","",'Ms. Babli Kumari'!V14)</f>
        <v/>
      </c>
      <c r="AB46" s="16" t="str">
        <f>IF('Ms. Babli Kumari'!W14="","",'Ms. Babli Kumari'!W14)</f>
        <v/>
      </c>
      <c r="AC46" s="16" t="str">
        <f t="shared" si="4"/>
        <v/>
      </c>
      <c r="AD46" s="17">
        <f t="shared" si="5"/>
        <v>6</v>
      </c>
      <c r="AE46" s="16" t="str">
        <f t="shared" si="6"/>
        <v>No</v>
      </c>
      <c r="AF46" s="16" t="str">
        <f t="shared" si="7"/>
        <v>No</v>
      </c>
      <c r="AG46" s="16" t="str">
        <f t="shared" si="9"/>
        <v>P_012</v>
      </c>
      <c r="AH46" s="16" t="str">
        <f t="shared" si="10"/>
        <v/>
      </c>
      <c r="AI46" s="16" t="str">
        <f t="shared" si="11"/>
        <v>Ms. Babli Kumari</v>
      </c>
    </row>
    <row r="47" spans="1:35" ht="14.25" customHeight="1" x14ac:dyDescent="0.35">
      <c r="A47" s="82"/>
      <c r="B47" s="82"/>
      <c r="C47" s="82"/>
      <c r="D47" s="82"/>
      <c r="E47" s="10">
        <v>2400320100593</v>
      </c>
      <c r="F47" s="11" t="s">
        <v>102</v>
      </c>
      <c r="G47" s="12">
        <f>IFERROR(INDEX('Evaluation-1'!$N$6:$N$436,MATCH($A47&amp;"|"&amp;$E47,'Evaluation-1'!$P$6:$P$436,0)),IFERROR(INDEX('Evaluation-1'!$N$6:$N$436,MATCH($E47,'Evaluation-1'!$G$6:$G$436,0)),""))</f>
        <v>6</v>
      </c>
      <c r="H47" s="13" t="str">
        <f>IF('Ms. Babli Kumari'!F15="","",'Ms. Babli Kumari'!F15)</f>
        <v/>
      </c>
      <c r="I47" s="13" t="str">
        <f>IF('Ms. Babli Kumari'!G15="","",'Ms. Babli Kumari'!G15)</f>
        <v/>
      </c>
      <c r="J47" s="13" t="str">
        <f>IF('Ms. Babli Kumari'!H15="","",'Ms. Babli Kumari'!H15)</f>
        <v/>
      </c>
      <c r="K47" s="13" t="str">
        <f>IF('Ms. Babli Kumari'!I15="","",'Ms. Babli Kumari'!I15)</f>
        <v/>
      </c>
      <c r="L47" s="1" t="str">
        <f t="shared" si="0"/>
        <v/>
      </c>
      <c r="M47" s="14">
        <f t="shared" si="1"/>
        <v>6</v>
      </c>
      <c r="N47" s="15" t="str">
        <f>IF($G47="","Not in Evaluation-1",IF(TRIM(LOWER(IFERROR(INDEX('Evaluation-1'!$H$6:$H$436,MATCH($A47&amp;"|"&amp;$E47,'Evaluation-1'!$P$6:$P$436,0)),INDEX('Evaluation-1'!$H$6:$H$436,MATCH($E47,'Evaluation-1'!$G$6:$G$436,0)))))=TRIM(LOWER($F47)),"OK","CHECK NAME"))</f>
        <v>OK</v>
      </c>
      <c r="O47" s="16" t="str">
        <f t="shared" si="8"/>
        <v>Ms. Ayushi Agarwal</v>
      </c>
      <c r="P47" s="16" t="str">
        <f>IF(OR(ISNUMBER(IFERROR(INDEX('Evaluation-1'!$K$6:$K$436,MATCH($A47&amp;"|"&amp;$E47,'Evaluation-1'!$P$6:$P$436,0)),IFERROR(INDEX('Evaluation-1'!$K$6:$K$436,MATCH($E47,'Evaluation-1'!$G$6:$G$436,0)),""))),ISNUMBER(IFERROR(INDEX('Evaluation-1'!$L$6:$L$436,MATCH($A47&amp;"|"&amp;$E47,'Evaluation-1'!$P$6:$P$436,0)),IFERROR(INDEX('Evaluation-1'!$L$6:$L$436,MATCH($E47,'Evaluation-1'!$G$6:$G$436,0)),"")))),"Yes","No")</f>
        <v>Yes</v>
      </c>
      <c r="Q47" s="16" t="str">
        <f t="shared" si="2"/>
        <v>No</v>
      </c>
      <c r="R47" s="16" t="str">
        <f>IF('Ms. Babli Kumari'!M15="","",'Ms. Babli Kumari'!M15)</f>
        <v/>
      </c>
      <c r="S47" s="16" t="str">
        <f>IF('Ms. Babli Kumari'!N15="","",'Ms. Babli Kumari'!N15)</f>
        <v/>
      </c>
      <c r="T47" s="16" t="str">
        <f>IF('Ms. Babli Kumari'!O15="","",'Ms. Babli Kumari'!O15)</f>
        <v/>
      </c>
      <c r="U47" s="16" t="str">
        <f>IF('Ms. Babli Kumari'!P15="","",'Ms. Babli Kumari'!P15)</f>
        <v/>
      </c>
      <c r="V47" s="16" t="str">
        <f>IF('Ms. Babli Kumari'!Q15="","",'Ms. Babli Kumari'!Q15)</f>
        <v/>
      </c>
      <c r="W47" s="16" t="str">
        <f t="shared" si="3"/>
        <v/>
      </c>
      <c r="X47" s="16" t="str">
        <f>IF('Ms. Babli Kumari'!S15="","",'Ms. Babli Kumari'!S15)</f>
        <v/>
      </c>
      <c r="Y47" s="16" t="str">
        <f>IF('Ms. Babli Kumari'!T15="","",'Ms. Babli Kumari'!T15)</f>
        <v/>
      </c>
      <c r="Z47" s="16" t="str">
        <f>IF('Ms. Babli Kumari'!U15="","",'Ms. Babli Kumari'!U15)</f>
        <v/>
      </c>
      <c r="AA47" s="16" t="str">
        <f>IF('Ms. Babli Kumari'!V15="","",'Ms. Babli Kumari'!V15)</f>
        <v/>
      </c>
      <c r="AB47" s="16" t="str">
        <f>IF('Ms. Babli Kumari'!W15="","",'Ms. Babli Kumari'!W15)</f>
        <v/>
      </c>
      <c r="AC47" s="16" t="str">
        <f t="shared" si="4"/>
        <v/>
      </c>
      <c r="AD47" s="17">
        <f t="shared" si="5"/>
        <v>6</v>
      </c>
      <c r="AE47" s="16" t="str">
        <f t="shared" si="6"/>
        <v>No</v>
      </c>
      <c r="AF47" s="16" t="str">
        <f t="shared" si="7"/>
        <v>No</v>
      </c>
      <c r="AG47" s="16" t="str">
        <f t="shared" si="9"/>
        <v>P_012</v>
      </c>
      <c r="AH47" s="16" t="str">
        <f t="shared" si="10"/>
        <v/>
      </c>
      <c r="AI47" s="16" t="str">
        <f t="shared" si="11"/>
        <v>Ms. Babli Kumari</v>
      </c>
    </row>
    <row r="48" spans="1:35" ht="14.25" customHeight="1" x14ac:dyDescent="0.35">
      <c r="A48" s="82"/>
      <c r="B48" s="82"/>
      <c r="C48" s="82"/>
      <c r="D48" s="82"/>
      <c r="E48" s="10">
        <v>2400320100598</v>
      </c>
      <c r="F48" s="11" t="s">
        <v>103</v>
      </c>
      <c r="G48" s="12">
        <f>IFERROR(INDEX('Evaluation-1'!$N$6:$N$436,MATCH($A48&amp;"|"&amp;$E48,'Evaluation-1'!$P$6:$P$436,0)),IFERROR(INDEX('Evaluation-1'!$N$6:$N$436,MATCH($E48,'Evaluation-1'!$G$6:$G$436,0)),""))</f>
        <v>6</v>
      </c>
      <c r="H48" s="13" t="str">
        <f>IF('Ms. Babli Kumari'!F16="","",'Ms. Babli Kumari'!F16)</f>
        <v/>
      </c>
      <c r="I48" s="13" t="str">
        <f>IF('Ms. Babli Kumari'!G16="","",'Ms. Babli Kumari'!G16)</f>
        <v/>
      </c>
      <c r="J48" s="13" t="str">
        <f>IF('Ms. Babli Kumari'!H16="","",'Ms. Babli Kumari'!H16)</f>
        <v/>
      </c>
      <c r="K48" s="13" t="str">
        <f>IF('Ms. Babli Kumari'!I16="","",'Ms. Babli Kumari'!I16)</f>
        <v/>
      </c>
      <c r="L48" s="1" t="str">
        <f t="shared" si="0"/>
        <v/>
      </c>
      <c r="M48" s="14">
        <f t="shared" si="1"/>
        <v>6</v>
      </c>
      <c r="N48" s="15" t="str">
        <f>IF($G48="","Not in Evaluation-1",IF(TRIM(LOWER(IFERROR(INDEX('Evaluation-1'!$H$6:$H$436,MATCH($A48&amp;"|"&amp;$E48,'Evaluation-1'!$P$6:$P$436,0)),INDEX('Evaluation-1'!$H$6:$H$436,MATCH($E48,'Evaluation-1'!$G$6:$G$436,0)))))=TRIM(LOWER($F48)),"OK","CHECK NAME"))</f>
        <v>OK</v>
      </c>
      <c r="O48" s="16" t="str">
        <f t="shared" si="8"/>
        <v>Ms. Ayushi Agarwal</v>
      </c>
      <c r="P48" s="16" t="str">
        <f>IF(OR(ISNUMBER(IFERROR(INDEX('Evaluation-1'!$K$6:$K$436,MATCH($A48&amp;"|"&amp;$E48,'Evaluation-1'!$P$6:$P$436,0)),IFERROR(INDEX('Evaluation-1'!$K$6:$K$436,MATCH($E48,'Evaluation-1'!$G$6:$G$436,0)),""))),ISNUMBER(IFERROR(INDEX('Evaluation-1'!$L$6:$L$436,MATCH($A48&amp;"|"&amp;$E48,'Evaluation-1'!$P$6:$P$436,0)),IFERROR(INDEX('Evaluation-1'!$L$6:$L$436,MATCH($E48,'Evaluation-1'!$G$6:$G$436,0)),"")))),"Yes","No")</f>
        <v>Yes</v>
      </c>
      <c r="Q48" s="16" t="str">
        <f t="shared" si="2"/>
        <v>No</v>
      </c>
      <c r="R48" s="16" t="str">
        <f>IF('Ms. Babli Kumari'!M16="","",'Ms. Babli Kumari'!M16)</f>
        <v/>
      </c>
      <c r="S48" s="16" t="str">
        <f>IF('Ms. Babli Kumari'!N16="","",'Ms. Babli Kumari'!N16)</f>
        <v/>
      </c>
      <c r="T48" s="16" t="str">
        <f>IF('Ms. Babli Kumari'!O16="","",'Ms. Babli Kumari'!O16)</f>
        <v/>
      </c>
      <c r="U48" s="16" t="str">
        <f>IF('Ms. Babli Kumari'!P16="","",'Ms. Babli Kumari'!P16)</f>
        <v/>
      </c>
      <c r="V48" s="16" t="str">
        <f>IF('Ms. Babli Kumari'!Q16="","",'Ms. Babli Kumari'!Q16)</f>
        <v/>
      </c>
      <c r="W48" s="16" t="str">
        <f t="shared" si="3"/>
        <v/>
      </c>
      <c r="X48" s="16" t="str">
        <f>IF('Ms. Babli Kumari'!S16="","",'Ms. Babli Kumari'!S16)</f>
        <v/>
      </c>
      <c r="Y48" s="16" t="str">
        <f>IF('Ms. Babli Kumari'!T16="","",'Ms. Babli Kumari'!T16)</f>
        <v/>
      </c>
      <c r="Z48" s="16" t="str">
        <f>IF('Ms. Babli Kumari'!U16="","",'Ms. Babli Kumari'!U16)</f>
        <v/>
      </c>
      <c r="AA48" s="16" t="str">
        <f>IF('Ms. Babli Kumari'!V16="","",'Ms. Babli Kumari'!V16)</f>
        <v/>
      </c>
      <c r="AB48" s="16" t="str">
        <f>IF('Ms. Babli Kumari'!W16="","",'Ms. Babli Kumari'!W16)</f>
        <v/>
      </c>
      <c r="AC48" s="16" t="str">
        <f t="shared" si="4"/>
        <v/>
      </c>
      <c r="AD48" s="17">
        <f t="shared" si="5"/>
        <v>6</v>
      </c>
      <c r="AE48" s="16" t="str">
        <f t="shared" si="6"/>
        <v>No</v>
      </c>
      <c r="AF48" s="16" t="str">
        <f t="shared" si="7"/>
        <v>No</v>
      </c>
      <c r="AG48" s="16" t="str">
        <f t="shared" si="9"/>
        <v>P_012</v>
      </c>
      <c r="AH48" s="16" t="str">
        <f t="shared" si="10"/>
        <v/>
      </c>
      <c r="AI48" s="16" t="str">
        <f t="shared" si="11"/>
        <v>Ms. Babli Kumari</v>
      </c>
    </row>
    <row r="49" spans="1:35" ht="14.25" customHeight="1" x14ac:dyDescent="0.35">
      <c r="A49" s="82" t="s">
        <v>104</v>
      </c>
      <c r="B49" s="84" t="str">
        <f>IF('Mr. Deepak Kanojia'!B4="","",'Mr. Deepak Kanojia'!B4)</f>
        <v/>
      </c>
      <c r="C49" s="82" t="s">
        <v>87</v>
      </c>
      <c r="D49" s="82" t="s">
        <v>105</v>
      </c>
      <c r="E49" s="10">
        <v>2400320100600</v>
      </c>
      <c r="F49" s="11" t="s">
        <v>106</v>
      </c>
      <c r="G49" s="12">
        <f>IFERROR(INDEX('Evaluation-1'!$N$6:$N$436,MATCH($A49&amp;"|"&amp;$E49,'Evaluation-1'!$P$6:$P$436,0)),IFERROR(INDEX('Evaluation-1'!$N$6:$N$436,MATCH($E49,'Evaluation-1'!$G$6:$G$436,0)),""))</f>
        <v>5.3999999999999995</v>
      </c>
      <c r="H49" s="13" t="str">
        <f>IF('Mr. Deepak Kanojia'!F4="","",'Mr. Deepak Kanojia'!F4)</f>
        <v/>
      </c>
      <c r="I49" s="13" t="str">
        <f>IF('Mr. Deepak Kanojia'!G4="","",'Mr. Deepak Kanojia'!G4)</f>
        <v/>
      </c>
      <c r="J49" s="13" t="str">
        <f>IF('Mr. Deepak Kanojia'!H4="","",'Mr. Deepak Kanojia'!H4)</f>
        <v/>
      </c>
      <c r="K49" s="13" t="str">
        <f>IF('Mr. Deepak Kanojia'!I4="","",'Mr. Deepak Kanojia'!I4)</f>
        <v/>
      </c>
      <c r="L49" s="1" t="str">
        <f t="shared" si="0"/>
        <v/>
      </c>
      <c r="M49" s="14">
        <f t="shared" si="1"/>
        <v>5.4</v>
      </c>
      <c r="N49" s="15" t="str">
        <f>IF($G49="","Not in Evaluation-1",IF(TRIM(LOWER(IFERROR(INDEX('Evaluation-1'!$H$6:$H$436,MATCH($A49&amp;"|"&amp;$E49,'Evaluation-1'!$P$6:$P$436,0)),INDEX('Evaluation-1'!$H$6:$H$436,MATCH($E49,'Evaluation-1'!$G$6:$G$436,0)))))=TRIM(LOWER($F49)),"OK","CHECK NAME"))</f>
        <v>OK</v>
      </c>
      <c r="O49" s="16" t="str">
        <f t="shared" si="8"/>
        <v>Ms. Babli Kumari</v>
      </c>
      <c r="P49" s="16" t="str">
        <f>IF(OR(ISNUMBER(IFERROR(INDEX('Evaluation-1'!$K$6:$K$436,MATCH($A49&amp;"|"&amp;$E49,'Evaluation-1'!$P$6:$P$436,0)),IFERROR(INDEX('Evaluation-1'!$K$6:$K$436,MATCH($E49,'Evaluation-1'!$G$6:$G$436,0)),""))),ISNUMBER(IFERROR(INDEX('Evaluation-1'!$L$6:$L$436,MATCH($A49&amp;"|"&amp;$E49,'Evaluation-1'!$P$6:$P$436,0)),IFERROR(INDEX('Evaluation-1'!$L$6:$L$436,MATCH($E49,'Evaluation-1'!$G$6:$G$436,0)),"")))),"Yes","No")</f>
        <v>Yes</v>
      </c>
      <c r="Q49" s="16" t="str">
        <f t="shared" si="2"/>
        <v>No</v>
      </c>
      <c r="R49" s="16" t="str">
        <f>IF('Mr. Deepak Kanojia'!M4="","",'Mr. Deepak Kanojia'!M4)</f>
        <v/>
      </c>
      <c r="S49" s="16" t="str">
        <f>IF('Mr. Deepak Kanojia'!N4="","",'Mr. Deepak Kanojia'!N4)</f>
        <v/>
      </c>
      <c r="T49" s="16" t="str">
        <f>IF('Mr. Deepak Kanojia'!O4="","",'Mr. Deepak Kanojia'!O4)</f>
        <v/>
      </c>
      <c r="U49" s="16" t="str">
        <f>IF('Mr. Deepak Kanojia'!P4="","",'Mr. Deepak Kanojia'!P4)</f>
        <v/>
      </c>
      <c r="V49" s="16" t="str">
        <f>IF('Mr. Deepak Kanojia'!Q4="","",'Mr. Deepak Kanojia'!Q4)</f>
        <v/>
      </c>
      <c r="W49" s="16" t="str">
        <f t="shared" si="3"/>
        <v/>
      </c>
      <c r="X49" s="16" t="str">
        <f>IF('Mr. Deepak Kanojia'!S4="","",'Mr. Deepak Kanojia'!S4)</f>
        <v/>
      </c>
      <c r="Y49" s="16" t="str">
        <f>IF('Mr. Deepak Kanojia'!T4="","",'Mr. Deepak Kanojia'!T4)</f>
        <v/>
      </c>
      <c r="Z49" s="16" t="str">
        <f>IF('Mr. Deepak Kanojia'!U4="","",'Mr. Deepak Kanojia'!U4)</f>
        <v/>
      </c>
      <c r="AA49" s="16" t="str">
        <f>IF('Mr. Deepak Kanojia'!V4="","",'Mr. Deepak Kanojia'!V4)</f>
        <v/>
      </c>
      <c r="AB49" s="16" t="str">
        <f>IF('Mr. Deepak Kanojia'!W4="","",'Mr. Deepak Kanojia'!W4)</f>
        <v/>
      </c>
      <c r="AC49" s="16" t="str">
        <f t="shared" si="4"/>
        <v/>
      </c>
      <c r="AD49" s="17">
        <f t="shared" si="5"/>
        <v>5.4</v>
      </c>
      <c r="AE49" s="16" t="str">
        <f t="shared" si="6"/>
        <v>No</v>
      </c>
      <c r="AF49" s="16" t="str">
        <f t="shared" si="7"/>
        <v>No</v>
      </c>
      <c r="AG49" s="16" t="str">
        <f t="shared" si="9"/>
        <v>P_013</v>
      </c>
      <c r="AH49" s="16" t="str">
        <f t="shared" si="10"/>
        <v/>
      </c>
      <c r="AI49" s="16" t="str">
        <f t="shared" si="11"/>
        <v>Mr. Deepak Kanojia</v>
      </c>
    </row>
    <row r="50" spans="1:35" ht="14.25" customHeight="1" x14ac:dyDescent="0.35">
      <c r="A50" s="82"/>
      <c r="B50" s="82"/>
      <c r="C50" s="82"/>
      <c r="D50" s="82"/>
      <c r="E50" s="10">
        <v>2400320100572</v>
      </c>
      <c r="F50" s="11" t="s">
        <v>107</v>
      </c>
      <c r="G50" s="12">
        <f>IFERROR(INDEX('Evaluation-1'!$N$6:$N$436,MATCH($A50&amp;"|"&amp;$E50,'Evaluation-1'!$P$6:$P$436,0)),IFERROR(INDEX('Evaluation-1'!$N$6:$N$436,MATCH($E50,'Evaluation-1'!$G$6:$G$436,0)),""))</f>
        <v>5.3999999999999995</v>
      </c>
      <c r="H50" s="13" t="str">
        <f>IF('Mr. Deepak Kanojia'!F5="","",'Mr. Deepak Kanojia'!F5)</f>
        <v/>
      </c>
      <c r="I50" s="13" t="str">
        <f>IF('Mr. Deepak Kanojia'!G5="","",'Mr. Deepak Kanojia'!G5)</f>
        <v/>
      </c>
      <c r="J50" s="13" t="str">
        <f>IF('Mr. Deepak Kanojia'!H5="","",'Mr. Deepak Kanojia'!H5)</f>
        <v/>
      </c>
      <c r="K50" s="13" t="str">
        <f>IF('Mr. Deepak Kanojia'!I5="","",'Mr. Deepak Kanojia'!I5)</f>
        <v/>
      </c>
      <c r="L50" s="1" t="str">
        <f t="shared" si="0"/>
        <v/>
      </c>
      <c r="M50" s="14">
        <f t="shared" si="1"/>
        <v>5.4</v>
      </c>
      <c r="N50" s="15" t="str">
        <f>IF($G50="","Not in Evaluation-1",IF(TRIM(LOWER(IFERROR(INDEX('Evaluation-1'!$H$6:$H$436,MATCH($A50&amp;"|"&amp;$E50,'Evaluation-1'!$P$6:$P$436,0)),INDEX('Evaluation-1'!$H$6:$H$436,MATCH($E50,'Evaluation-1'!$G$6:$G$436,0)))))=TRIM(LOWER($F50)),"OK","CHECK NAME"))</f>
        <v>OK</v>
      </c>
      <c r="O50" s="16" t="str">
        <f t="shared" si="8"/>
        <v>Ms. Babli Kumari</v>
      </c>
      <c r="P50" s="16" t="str">
        <f>IF(OR(ISNUMBER(IFERROR(INDEX('Evaluation-1'!$K$6:$K$436,MATCH($A50&amp;"|"&amp;$E50,'Evaluation-1'!$P$6:$P$436,0)),IFERROR(INDEX('Evaluation-1'!$K$6:$K$436,MATCH($E50,'Evaluation-1'!$G$6:$G$436,0)),""))),ISNUMBER(IFERROR(INDEX('Evaluation-1'!$L$6:$L$436,MATCH($A50&amp;"|"&amp;$E50,'Evaluation-1'!$P$6:$P$436,0)),IFERROR(INDEX('Evaluation-1'!$L$6:$L$436,MATCH($E50,'Evaluation-1'!$G$6:$G$436,0)),"")))),"Yes","No")</f>
        <v>Yes</v>
      </c>
      <c r="Q50" s="16" t="str">
        <f t="shared" si="2"/>
        <v>No</v>
      </c>
      <c r="R50" s="16" t="str">
        <f>IF('Mr. Deepak Kanojia'!M5="","",'Mr. Deepak Kanojia'!M5)</f>
        <v/>
      </c>
      <c r="S50" s="16" t="str">
        <f>IF('Mr. Deepak Kanojia'!N5="","",'Mr. Deepak Kanojia'!N5)</f>
        <v/>
      </c>
      <c r="T50" s="16" t="str">
        <f>IF('Mr. Deepak Kanojia'!O5="","",'Mr. Deepak Kanojia'!O5)</f>
        <v/>
      </c>
      <c r="U50" s="16" t="str">
        <f>IF('Mr. Deepak Kanojia'!P5="","",'Mr. Deepak Kanojia'!P5)</f>
        <v/>
      </c>
      <c r="V50" s="16" t="str">
        <f>IF('Mr. Deepak Kanojia'!Q5="","",'Mr. Deepak Kanojia'!Q5)</f>
        <v/>
      </c>
      <c r="W50" s="16" t="str">
        <f t="shared" si="3"/>
        <v/>
      </c>
      <c r="X50" s="16" t="str">
        <f>IF('Mr. Deepak Kanojia'!S5="","",'Mr. Deepak Kanojia'!S5)</f>
        <v/>
      </c>
      <c r="Y50" s="16" t="str">
        <f>IF('Mr. Deepak Kanojia'!T5="","",'Mr. Deepak Kanojia'!T5)</f>
        <v/>
      </c>
      <c r="Z50" s="16" t="str">
        <f>IF('Mr. Deepak Kanojia'!U5="","",'Mr. Deepak Kanojia'!U5)</f>
        <v/>
      </c>
      <c r="AA50" s="16" t="str">
        <f>IF('Mr. Deepak Kanojia'!V5="","",'Mr. Deepak Kanojia'!V5)</f>
        <v/>
      </c>
      <c r="AB50" s="16" t="str">
        <f>IF('Mr. Deepak Kanojia'!W5="","",'Mr. Deepak Kanojia'!W5)</f>
        <v/>
      </c>
      <c r="AC50" s="16" t="str">
        <f t="shared" si="4"/>
        <v/>
      </c>
      <c r="AD50" s="17">
        <f t="shared" si="5"/>
        <v>5.4</v>
      </c>
      <c r="AE50" s="16" t="str">
        <f t="shared" si="6"/>
        <v>No</v>
      </c>
      <c r="AF50" s="16" t="str">
        <f t="shared" si="7"/>
        <v>No</v>
      </c>
      <c r="AG50" s="16" t="str">
        <f t="shared" si="9"/>
        <v>P_013</v>
      </c>
      <c r="AH50" s="16" t="str">
        <f t="shared" si="10"/>
        <v/>
      </c>
      <c r="AI50" s="16" t="str">
        <f t="shared" si="11"/>
        <v>Mr. Deepak Kanojia</v>
      </c>
    </row>
    <row r="51" spans="1:35" ht="14.25" customHeight="1" x14ac:dyDescent="0.35">
      <c r="A51" s="82"/>
      <c r="B51" s="82"/>
      <c r="C51" s="82"/>
      <c r="D51" s="82"/>
      <c r="E51" s="10">
        <v>2400320100602</v>
      </c>
      <c r="F51" s="11" t="s">
        <v>108</v>
      </c>
      <c r="G51" s="12">
        <f>IFERROR(INDEX('Evaluation-1'!$N$6:$N$436,MATCH($A51&amp;"|"&amp;$E51,'Evaluation-1'!$P$6:$P$436,0)),IFERROR(INDEX('Evaluation-1'!$N$6:$N$436,MATCH($E51,'Evaluation-1'!$G$6:$G$436,0)),""))</f>
        <v>5.3999999999999995</v>
      </c>
      <c r="H51" s="13" t="str">
        <f>IF('Mr. Deepak Kanojia'!F6="","",'Mr. Deepak Kanojia'!F6)</f>
        <v/>
      </c>
      <c r="I51" s="13" t="str">
        <f>IF('Mr. Deepak Kanojia'!G6="","",'Mr. Deepak Kanojia'!G6)</f>
        <v/>
      </c>
      <c r="J51" s="13" t="str">
        <f>IF('Mr. Deepak Kanojia'!H6="","",'Mr. Deepak Kanojia'!H6)</f>
        <v/>
      </c>
      <c r="K51" s="13" t="str">
        <f>IF('Mr. Deepak Kanojia'!I6="","",'Mr. Deepak Kanojia'!I6)</f>
        <v/>
      </c>
      <c r="L51" s="1" t="str">
        <f t="shared" si="0"/>
        <v/>
      </c>
      <c r="M51" s="14">
        <f t="shared" si="1"/>
        <v>5.4</v>
      </c>
      <c r="N51" s="15" t="str">
        <f>IF($G51="","Not in Evaluation-1",IF(TRIM(LOWER(IFERROR(INDEX('Evaluation-1'!$H$6:$H$436,MATCH($A51&amp;"|"&amp;$E51,'Evaluation-1'!$P$6:$P$436,0)),INDEX('Evaluation-1'!$H$6:$H$436,MATCH($E51,'Evaluation-1'!$G$6:$G$436,0)))))=TRIM(LOWER($F51)),"OK","CHECK NAME"))</f>
        <v>OK</v>
      </c>
      <c r="O51" s="16" t="str">
        <f t="shared" si="8"/>
        <v>Ms. Babli Kumari</v>
      </c>
      <c r="P51" s="16" t="str">
        <f>IF(OR(ISNUMBER(IFERROR(INDEX('Evaluation-1'!$K$6:$K$436,MATCH($A51&amp;"|"&amp;$E51,'Evaluation-1'!$P$6:$P$436,0)),IFERROR(INDEX('Evaluation-1'!$K$6:$K$436,MATCH($E51,'Evaluation-1'!$G$6:$G$436,0)),""))),ISNUMBER(IFERROR(INDEX('Evaluation-1'!$L$6:$L$436,MATCH($A51&amp;"|"&amp;$E51,'Evaluation-1'!$P$6:$P$436,0)),IFERROR(INDEX('Evaluation-1'!$L$6:$L$436,MATCH($E51,'Evaluation-1'!$G$6:$G$436,0)),"")))),"Yes","No")</f>
        <v>Yes</v>
      </c>
      <c r="Q51" s="16" t="str">
        <f t="shared" si="2"/>
        <v>No</v>
      </c>
      <c r="R51" s="16" t="str">
        <f>IF('Mr. Deepak Kanojia'!M6="","",'Mr. Deepak Kanojia'!M6)</f>
        <v/>
      </c>
      <c r="S51" s="16" t="str">
        <f>IF('Mr. Deepak Kanojia'!N6="","",'Mr. Deepak Kanojia'!N6)</f>
        <v/>
      </c>
      <c r="T51" s="16" t="str">
        <f>IF('Mr. Deepak Kanojia'!O6="","",'Mr. Deepak Kanojia'!O6)</f>
        <v/>
      </c>
      <c r="U51" s="16" t="str">
        <f>IF('Mr. Deepak Kanojia'!P6="","",'Mr. Deepak Kanojia'!P6)</f>
        <v/>
      </c>
      <c r="V51" s="16" t="str">
        <f>IF('Mr. Deepak Kanojia'!Q6="","",'Mr. Deepak Kanojia'!Q6)</f>
        <v/>
      </c>
      <c r="W51" s="16" t="str">
        <f t="shared" si="3"/>
        <v/>
      </c>
      <c r="X51" s="16" t="str">
        <f>IF('Mr. Deepak Kanojia'!S6="","",'Mr. Deepak Kanojia'!S6)</f>
        <v/>
      </c>
      <c r="Y51" s="16" t="str">
        <f>IF('Mr. Deepak Kanojia'!T6="","",'Mr. Deepak Kanojia'!T6)</f>
        <v/>
      </c>
      <c r="Z51" s="16" t="str">
        <f>IF('Mr. Deepak Kanojia'!U6="","",'Mr. Deepak Kanojia'!U6)</f>
        <v/>
      </c>
      <c r="AA51" s="16" t="str">
        <f>IF('Mr. Deepak Kanojia'!V6="","",'Mr. Deepak Kanojia'!V6)</f>
        <v/>
      </c>
      <c r="AB51" s="16" t="str">
        <f>IF('Mr. Deepak Kanojia'!W6="","",'Mr. Deepak Kanojia'!W6)</f>
        <v/>
      </c>
      <c r="AC51" s="16" t="str">
        <f t="shared" si="4"/>
        <v/>
      </c>
      <c r="AD51" s="17">
        <f t="shared" si="5"/>
        <v>5.4</v>
      </c>
      <c r="AE51" s="16" t="str">
        <f t="shared" si="6"/>
        <v>No</v>
      </c>
      <c r="AF51" s="16" t="str">
        <f t="shared" si="7"/>
        <v>No</v>
      </c>
      <c r="AG51" s="16" t="str">
        <f t="shared" si="9"/>
        <v>P_013</v>
      </c>
      <c r="AH51" s="16" t="str">
        <f t="shared" si="10"/>
        <v/>
      </c>
      <c r="AI51" s="16" t="str">
        <f t="shared" si="11"/>
        <v>Mr. Deepak Kanojia</v>
      </c>
    </row>
    <row r="52" spans="1:35" ht="14.25" customHeight="1" x14ac:dyDescent="0.35">
      <c r="A52" s="82"/>
      <c r="B52" s="82"/>
      <c r="C52" s="82"/>
      <c r="D52" s="82"/>
      <c r="E52" s="10">
        <v>2400320100613</v>
      </c>
      <c r="F52" s="11" t="s">
        <v>109</v>
      </c>
      <c r="G52" s="12">
        <f>IFERROR(INDEX('Evaluation-1'!$N$6:$N$436,MATCH($A52&amp;"|"&amp;$E52,'Evaluation-1'!$P$6:$P$436,0)),IFERROR(INDEX('Evaluation-1'!$N$6:$N$436,MATCH($E52,'Evaluation-1'!$G$6:$G$436,0)),""))</f>
        <v>5.3999999999999995</v>
      </c>
      <c r="H52" s="13" t="str">
        <f>IF('Mr. Deepak Kanojia'!F7="","",'Mr. Deepak Kanojia'!F7)</f>
        <v/>
      </c>
      <c r="I52" s="13" t="str">
        <f>IF('Mr. Deepak Kanojia'!G7="","",'Mr. Deepak Kanojia'!G7)</f>
        <v/>
      </c>
      <c r="J52" s="13" t="str">
        <f>IF('Mr. Deepak Kanojia'!H7="","",'Mr. Deepak Kanojia'!H7)</f>
        <v/>
      </c>
      <c r="K52" s="13" t="str">
        <f>IF('Mr. Deepak Kanojia'!I7="","",'Mr. Deepak Kanojia'!I7)</f>
        <v/>
      </c>
      <c r="L52" s="1" t="str">
        <f t="shared" si="0"/>
        <v/>
      </c>
      <c r="M52" s="14">
        <f t="shared" si="1"/>
        <v>5.4</v>
      </c>
      <c r="N52" s="15" t="str">
        <f>IF($G52="","Not in Evaluation-1",IF(TRIM(LOWER(IFERROR(INDEX('Evaluation-1'!$H$6:$H$436,MATCH($A52&amp;"|"&amp;$E52,'Evaluation-1'!$P$6:$P$436,0)),INDEX('Evaluation-1'!$H$6:$H$436,MATCH($E52,'Evaluation-1'!$G$6:$G$436,0)))))=TRIM(LOWER($F52)),"OK","CHECK NAME"))</f>
        <v>OK</v>
      </c>
      <c r="O52" s="16" t="str">
        <f t="shared" si="8"/>
        <v>Ms. Babli Kumari</v>
      </c>
      <c r="P52" s="16" t="str">
        <f>IF(OR(ISNUMBER(IFERROR(INDEX('Evaluation-1'!$K$6:$K$436,MATCH($A52&amp;"|"&amp;$E52,'Evaluation-1'!$P$6:$P$436,0)),IFERROR(INDEX('Evaluation-1'!$K$6:$K$436,MATCH($E52,'Evaluation-1'!$G$6:$G$436,0)),""))),ISNUMBER(IFERROR(INDEX('Evaluation-1'!$L$6:$L$436,MATCH($A52&amp;"|"&amp;$E52,'Evaluation-1'!$P$6:$P$436,0)),IFERROR(INDEX('Evaluation-1'!$L$6:$L$436,MATCH($E52,'Evaluation-1'!$G$6:$G$436,0)),"")))),"Yes","No")</f>
        <v>Yes</v>
      </c>
      <c r="Q52" s="16" t="str">
        <f t="shared" si="2"/>
        <v>No</v>
      </c>
      <c r="R52" s="16" t="str">
        <f>IF('Mr. Deepak Kanojia'!M7="","",'Mr. Deepak Kanojia'!M7)</f>
        <v/>
      </c>
      <c r="S52" s="16" t="str">
        <f>IF('Mr. Deepak Kanojia'!N7="","",'Mr. Deepak Kanojia'!N7)</f>
        <v/>
      </c>
      <c r="T52" s="16" t="str">
        <f>IF('Mr. Deepak Kanojia'!O7="","",'Mr. Deepak Kanojia'!O7)</f>
        <v/>
      </c>
      <c r="U52" s="16" t="str">
        <f>IF('Mr. Deepak Kanojia'!P7="","",'Mr. Deepak Kanojia'!P7)</f>
        <v/>
      </c>
      <c r="V52" s="16" t="str">
        <f>IF('Mr. Deepak Kanojia'!Q7="","",'Mr. Deepak Kanojia'!Q7)</f>
        <v/>
      </c>
      <c r="W52" s="16" t="str">
        <f t="shared" si="3"/>
        <v/>
      </c>
      <c r="X52" s="16" t="str">
        <f>IF('Mr. Deepak Kanojia'!S7="","",'Mr. Deepak Kanojia'!S7)</f>
        <v/>
      </c>
      <c r="Y52" s="16" t="str">
        <f>IF('Mr. Deepak Kanojia'!T7="","",'Mr. Deepak Kanojia'!T7)</f>
        <v/>
      </c>
      <c r="Z52" s="16" t="str">
        <f>IF('Mr. Deepak Kanojia'!U7="","",'Mr. Deepak Kanojia'!U7)</f>
        <v/>
      </c>
      <c r="AA52" s="16" t="str">
        <f>IF('Mr. Deepak Kanojia'!V7="","",'Mr. Deepak Kanojia'!V7)</f>
        <v/>
      </c>
      <c r="AB52" s="16" t="str">
        <f>IF('Mr. Deepak Kanojia'!W7="","",'Mr. Deepak Kanojia'!W7)</f>
        <v/>
      </c>
      <c r="AC52" s="16" t="str">
        <f t="shared" si="4"/>
        <v/>
      </c>
      <c r="AD52" s="17">
        <f t="shared" si="5"/>
        <v>5.4</v>
      </c>
      <c r="AE52" s="16" t="str">
        <f t="shared" si="6"/>
        <v>No</v>
      </c>
      <c r="AF52" s="16" t="str">
        <f t="shared" si="7"/>
        <v>No</v>
      </c>
      <c r="AG52" s="16" t="str">
        <f t="shared" si="9"/>
        <v>P_013</v>
      </c>
      <c r="AH52" s="16" t="str">
        <f t="shared" si="10"/>
        <v/>
      </c>
      <c r="AI52" s="16" t="str">
        <f t="shared" si="11"/>
        <v>Mr. Deepak Kanojia</v>
      </c>
    </row>
    <row r="53" spans="1:35" ht="14.25" customHeight="1" x14ac:dyDescent="0.35">
      <c r="A53" s="2" t="s">
        <v>110</v>
      </c>
      <c r="B53" s="18" t="str">
        <f>IF('Mr. Deepak Kanojia'!B8="","",'Mr. Deepak Kanojia'!B8)</f>
        <v/>
      </c>
      <c r="C53" s="82"/>
      <c r="D53" s="82"/>
      <c r="E53" s="10">
        <v>2400320100484</v>
      </c>
      <c r="F53" s="11" t="s">
        <v>111</v>
      </c>
      <c r="G53" s="12">
        <f>IFERROR(INDEX('Evaluation-1'!$N$6:$N$436,MATCH($A53&amp;"|"&amp;$E53,'Evaluation-1'!$P$6:$P$436,0)),IFERROR(INDEX('Evaluation-1'!$N$6:$N$436,MATCH($E53,'Evaluation-1'!$G$6:$G$436,0)),""))</f>
        <v>6</v>
      </c>
      <c r="H53" s="13" t="str">
        <f>IF('Mr. Deepak Kanojia'!F8="","",'Mr. Deepak Kanojia'!F8)</f>
        <v/>
      </c>
      <c r="I53" s="13" t="str">
        <f>IF('Mr. Deepak Kanojia'!G8="","",'Mr. Deepak Kanojia'!G8)</f>
        <v/>
      </c>
      <c r="J53" s="13" t="str">
        <f>IF('Mr. Deepak Kanojia'!H8="","",'Mr. Deepak Kanojia'!H8)</f>
        <v/>
      </c>
      <c r="K53" s="13" t="str">
        <f>IF('Mr. Deepak Kanojia'!I8="","",'Mr. Deepak Kanojia'!I8)</f>
        <v/>
      </c>
      <c r="L53" s="1" t="str">
        <f t="shared" si="0"/>
        <v/>
      </c>
      <c r="M53" s="14">
        <f t="shared" si="1"/>
        <v>6</v>
      </c>
      <c r="N53" s="15" t="str">
        <f>IF($G53="","Not in Evaluation-1",IF(TRIM(LOWER(IFERROR(INDEX('Evaluation-1'!$H$6:$H$436,MATCH($A53&amp;"|"&amp;$E53,'Evaluation-1'!$P$6:$P$436,0)),INDEX('Evaluation-1'!$H$6:$H$436,MATCH($E53,'Evaluation-1'!$G$6:$G$436,0)))))=TRIM(LOWER($F53)),"OK","CHECK NAME"))</f>
        <v>OK</v>
      </c>
      <c r="O53" s="16" t="str">
        <f t="shared" si="8"/>
        <v>Ms. Babli Kumari</v>
      </c>
      <c r="P53" s="16" t="str">
        <f>IF(OR(ISNUMBER(IFERROR(INDEX('Evaluation-1'!$K$6:$K$436,MATCH($A53&amp;"|"&amp;$E53,'Evaluation-1'!$P$6:$P$436,0)),IFERROR(INDEX('Evaluation-1'!$K$6:$K$436,MATCH($E53,'Evaluation-1'!$G$6:$G$436,0)),""))),ISNUMBER(IFERROR(INDEX('Evaluation-1'!$L$6:$L$436,MATCH($A53&amp;"|"&amp;$E53,'Evaluation-1'!$P$6:$P$436,0)),IFERROR(INDEX('Evaluation-1'!$L$6:$L$436,MATCH($E53,'Evaluation-1'!$G$6:$G$436,0)),"")))),"Yes","No")</f>
        <v>Yes</v>
      </c>
      <c r="Q53" s="16" t="str">
        <f t="shared" si="2"/>
        <v>No</v>
      </c>
      <c r="R53" s="16" t="str">
        <f>IF('Mr. Deepak Kanojia'!M8="","",'Mr. Deepak Kanojia'!M8)</f>
        <v/>
      </c>
      <c r="S53" s="16" t="str">
        <f>IF('Mr. Deepak Kanojia'!N8="","",'Mr. Deepak Kanojia'!N8)</f>
        <v/>
      </c>
      <c r="T53" s="16" t="str">
        <f>IF('Mr. Deepak Kanojia'!O8="","",'Mr. Deepak Kanojia'!O8)</f>
        <v/>
      </c>
      <c r="U53" s="16" t="str">
        <f>IF('Mr. Deepak Kanojia'!P8="","",'Mr. Deepak Kanojia'!P8)</f>
        <v/>
      </c>
      <c r="V53" s="16" t="str">
        <f>IF('Mr. Deepak Kanojia'!Q8="","",'Mr. Deepak Kanojia'!Q8)</f>
        <v/>
      </c>
      <c r="W53" s="16" t="str">
        <f t="shared" si="3"/>
        <v/>
      </c>
      <c r="X53" s="16" t="str">
        <f>IF('Mr. Deepak Kanojia'!S8="","",'Mr. Deepak Kanojia'!S8)</f>
        <v/>
      </c>
      <c r="Y53" s="16" t="str">
        <f>IF('Mr. Deepak Kanojia'!T8="","",'Mr. Deepak Kanojia'!T8)</f>
        <v/>
      </c>
      <c r="Z53" s="16" t="str">
        <f>IF('Mr. Deepak Kanojia'!U8="","",'Mr. Deepak Kanojia'!U8)</f>
        <v/>
      </c>
      <c r="AA53" s="16" t="str">
        <f>IF('Mr. Deepak Kanojia'!V8="","",'Mr. Deepak Kanojia'!V8)</f>
        <v/>
      </c>
      <c r="AB53" s="16" t="str">
        <f>IF('Mr. Deepak Kanojia'!W8="","",'Mr. Deepak Kanojia'!W8)</f>
        <v/>
      </c>
      <c r="AC53" s="16" t="str">
        <f t="shared" si="4"/>
        <v/>
      </c>
      <c r="AD53" s="17">
        <f t="shared" si="5"/>
        <v>6</v>
      </c>
      <c r="AE53" s="16" t="str">
        <f t="shared" si="6"/>
        <v>No</v>
      </c>
      <c r="AF53" s="16" t="str">
        <f t="shared" si="7"/>
        <v>No</v>
      </c>
      <c r="AG53" s="16" t="str">
        <f t="shared" si="9"/>
        <v>P_014</v>
      </c>
      <c r="AH53" s="16" t="str">
        <f t="shared" si="10"/>
        <v/>
      </c>
      <c r="AI53" s="16" t="str">
        <f t="shared" si="11"/>
        <v>Mr. Deepak Kanojia</v>
      </c>
    </row>
    <row r="54" spans="1:35" ht="14.25" customHeight="1" x14ac:dyDescent="0.35">
      <c r="A54" s="82" t="s">
        <v>112</v>
      </c>
      <c r="B54" s="84" t="str">
        <f>IF('Mr. Deepak Kanojia'!B9="","",'Mr. Deepak Kanojia'!B9)</f>
        <v/>
      </c>
      <c r="C54" s="82"/>
      <c r="D54" s="82"/>
      <c r="E54" s="10">
        <v>2400320100747</v>
      </c>
      <c r="F54" s="11" t="s">
        <v>113</v>
      </c>
      <c r="G54" s="12">
        <f>IFERROR(INDEX('Evaluation-1'!$N$6:$N$436,MATCH($A54&amp;"|"&amp;$E54,'Evaluation-1'!$P$6:$P$436,0)),IFERROR(INDEX('Evaluation-1'!$N$6:$N$436,MATCH($E54,'Evaluation-1'!$G$6:$G$436,0)),""))</f>
        <v>5.3999999999999995</v>
      </c>
      <c r="H54" s="13" t="str">
        <f>IF('Mr. Deepak Kanojia'!F9="","",'Mr. Deepak Kanojia'!F9)</f>
        <v/>
      </c>
      <c r="I54" s="13" t="str">
        <f>IF('Mr. Deepak Kanojia'!G9="","",'Mr. Deepak Kanojia'!G9)</f>
        <v/>
      </c>
      <c r="J54" s="13" t="str">
        <f>IF('Mr. Deepak Kanojia'!H9="","",'Mr. Deepak Kanojia'!H9)</f>
        <v/>
      </c>
      <c r="K54" s="13" t="str">
        <f>IF('Mr. Deepak Kanojia'!I9="","",'Mr. Deepak Kanojia'!I9)</f>
        <v/>
      </c>
      <c r="L54" s="1" t="str">
        <f t="shared" si="0"/>
        <v/>
      </c>
      <c r="M54" s="14">
        <f t="shared" si="1"/>
        <v>5.4</v>
      </c>
      <c r="N54" s="15" t="str">
        <f>IF($G54="","Not in Evaluation-1",IF(TRIM(LOWER(IFERROR(INDEX('Evaluation-1'!$H$6:$H$436,MATCH($A54&amp;"|"&amp;$E54,'Evaluation-1'!$P$6:$P$436,0)),INDEX('Evaluation-1'!$H$6:$H$436,MATCH($E54,'Evaluation-1'!$G$6:$G$436,0)))))=TRIM(LOWER($F54)),"OK","CHECK NAME"))</f>
        <v>OK</v>
      </c>
      <c r="O54" s="16" t="str">
        <f t="shared" si="8"/>
        <v>Ms. Babli Kumari</v>
      </c>
      <c r="P54" s="16" t="str">
        <f>IF(OR(ISNUMBER(IFERROR(INDEX('Evaluation-1'!$K$6:$K$436,MATCH($A54&amp;"|"&amp;$E54,'Evaluation-1'!$P$6:$P$436,0)),IFERROR(INDEX('Evaluation-1'!$K$6:$K$436,MATCH($E54,'Evaluation-1'!$G$6:$G$436,0)),""))),ISNUMBER(IFERROR(INDEX('Evaluation-1'!$L$6:$L$436,MATCH($A54&amp;"|"&amp;$E54,'Evaluation-1'!$P$6:$P$436,0)),IFERROR(INDEX('Evaluation-1'!$L$6:$L$436,MATCH($E54,'Evaluation-1'!$G$6:$G$436,0)),"")))),"Yes","No")</f>
        <v>Yes</v>
      </c>
      <c r="Q54" s="16" t="str">
        <f t="shared" si="2"/>
        <v>No</v>
      </c>
      <c r="R54" s="16" t="str">
        <f>IF('Mr. Deepak Kanojia'!M9="","",'Mr. Deepak Kanojia'!M9)</f>
        <v/>
      </c>
      <c r="S54" s="16" t="str">
        <f>IF('Mr. Deepak Kanojia'!N9="","",'Mr. Deepak Kanojia'!N9)</f>
        <v/>
      </c>
      <c r="T54" s="16" t="str">
        <f>IF('Mr. Deepak Kanojia'!O9="","",'Mr. Deepak Kanojia'!O9)</f>
        <v/>
      </c>
      <c r="U54" s="16" t="str">
        <f>IF('Mr. Deepak Kanojia'!P9="","",'Mr. Deepak Kanojia'!P9)</f>
        <v/>
      </c>
      <c r="V54" s="16" t="str">
        <f>IF('Mr. Deepak Kanojia'!Q9="","",'Mr. Deepak Kanojia'!Q9)</f>
        <v/>
      </c>
      <c r="W54" s="16" t="str">
        <f t="shared" si="3"/>
        <v/>
      </c>
      <c r="X54" s="16" t="str">
        <f>IF('Mr. Deepak Kanojia'!S9="","",'Mr. Deepak Kanojia'!S9)</f>
        <v/>
      </c>
      <c r="Y54" s="16" t="str">
        <f>IF('Mr. Deepak Kanojia'!T9="","",'Mr. Deepak Kanojia'!T9)</f>
        <v/>
      </c>
      <c r="Z54" s="16" t="str">
        <f>IF('Mr. Deepak Kanojia'!U9="","",'Mr. Deepak Kanojia'!U9)</f>
        <v/>
      </c>
      <c r="AA54" s="16" t="str">
        <f>IF('Mr. Deepak Kanojia'!V9="","",'Mr. Deepak Kanojia'!V9)</f>
        <v/>
      </c>
      <c r="AB54" s="16" t="str">
        <f>IF('Mr. Deepak Kanojia'!W9="","",'Mr. Deepak Kanojia'!W9)</f>
        <v/>
      </c>
      <c r="AC54" s="16" t="str">
        <f t="shared" si="4"/>
        <v/>
      </c>
      <c r="AD54" s="17">
        <f t="shared" si="5"/>
        <v>5.4</v>
      </c>
      <c r="AE54" s="16" t="str">
        <f t="shared" si="6"/>
        <v>No</v>
      </c>
      <c r="AF54" s="16" t="str">
        <f t="shared" si="7"/>
        <v>No</v>
      </c>
      <c r="AG54" s="16" t="str">
        <f t="shared" si="9"/>
        <v>P_015</v>
      </c>
      <c r="AH54" s="16" t="str">
        <f t="shared" si="10"/>
        <v/>
      </c>
      <c r="AI54" s="16" t="str">
        <f t="shared" si="11"/>
        <v>Mr. Deepak Kanojia</v>
      </c>
    </row>
    <row r="55" spans="1:35" ht="14.25" customHeight="1" x14ac:dyDescent="0.35">
      <c r="A55" s="82"/>
      <c r="B55" s="82"/>
      <c r="C55" s="82"/>
      <c r="D55" s="82"/>
      <c r="E55" s="10">
        <v>2400320100745</v>
      </c>
      <c r="F55" s="11" t="s">
        <v>114</v>
      </c>
      <c r="G55" s="12">
        <f>IFERROR(INDEX('Evaluation-1'!$N$6:$N$436,MATCH($A55&amp;"|"&amp;$E55,'Evaluation-1'!$P$6:$P$436,0)),IFERROR(INDEX('Evaluation-1'!$N$6:$N$436,MATCH($E55,'Evaluation-1'!$G$6:$G$436,0)),""))</f>
        <v>5.3999999999999995</v>
      </c>
      <c r="H55" s="13" t="str">
        <f>IF('Mr. Deepak Kanojia'!F10="","",'Mr. Deepak Kanojia'!F10)</f>
        <v/>
      </c>
      <c r="I55" s="13" t="str">
        <f>IF('Mr. Deepak Kanojia'!G10="","",'Mr. Deepak Kanojia'!G10)</f>
        <v/>
      </c>
      <c r="J55" s="13" t="str">
        <f>IF('Mr. Deepak Kanojia'!H10="","",'Mr. Deepak Kanojia'!H10)</f>
        <v/>
      </c>
      <c r="K55" s="13" t="str">
        <f>IF('Mr. Deepak Kanojia'!I10="","",'Mr. Deepak Kanojia'!I10)</f>
        <v/>
      </c>
      <c r="L55" s="1" t="str">
        <f t="shared" si="0"/>
        <v/>
      </c>
      <c r="M55" s="14">
        <f t="shared" si="1"/>
        <v>5.4</v>
      </c>
      <c r="N55" s="15" t="str">
        <f>IF($G55="","Not in Evaluation-1",IF(TRIM(LOWER(IFERROR(INDEX('Evaluation-1'!$H$6:$H$436,MATCH($A55&amp;"|"&amp;$E55,'Evaluation-1'!$P$6:$P$436,0)),INDEX('Evaluation-1'!$H$6:$H$436,MATCH($E55,'Evaluation-1'!$G$6:$G$436,0)))))=TRIM(LOWER($F55)),"OK","CHECK NAME"))</f>
        <v>OK</v>
      </c>
      <c r="O55" s="16" t="str">
        <f t="shared" si="8"/>
        <v>Ms. Babli Kumari</v>
      </c>
      <c r="P55" s="16" t="str">
        <f>IF(OR(ISNUMBER(IFERROR(INDEX('Evaluation-1'!$K$6:$K$436,MATCH($A55&amp;"|"&amp;$E55,'Evaluation-1'!$P$6:$P$436,0)),IFERROR(INDEX('Evaluation-1'!$K$6:$K$436,MATCH($E55,'Evaluation-1'!$G$6:$G$436,0)),""))),ISNUMBER(IFERROR(INDEX('Evaluation-1'!$L$6:$L$436,MATCH($A55&amp;"|"&amp;$E55,'Evaluation-1'!$P$6:$P$436,0)),IFERROR(INDEX('Evaluation-1'!$L$6:$L$436,MATCH($E55,'Evaluation-1'!$G$6:$G$436,0)),"")))),"Yes","No")</f>
        <v>Yes</v>
      </c>
      <c r="Q55" s="16" t="str">
        <f t="shared" si="2"/>
        <v>No</v>
      </c>
      <c r="R55" s="16" t="str">
        <f>IF('Mr. Deepak Kanojia'!M10="","",'Mr. Deepak Kanojia'!M10)</f>
        <v/>
      </c>
      <c r="S55" s="16" t="str">
        <f>IF('Mr. Deepak Kanojia'!N10="","",'Mr. Deepak Kanojia'!N10)</f>
        <v/>
      </c>
      <c r="T55" s="16" t="str">
        <f>IF('Mr. Deepak Kanojia'!O10="","",'Mr. Deepak Kanojia'!O10)</f>
        <v/>
      </c>
      <c r="U55" s="16" t="str">
        <f>IF('Mr. Deepak Kanojia'!P10="","",'Mr. Deepak Kanojia'!P10)</f>
        <v/>
      </c>
      <c r="V55" s="16" t="str">
        <f>IF('Mr. Deepak Kanojia'!Q10="","",'Mr. Deepak Kanojia'!Q10)</f>
        <v/>
      </c>
      <c r="W55" s="16" t="str">
        <f t="shared" si="3"/>
        <v/>
      </c>
      <c r="X55" s="16" t="str">
        <f>IF('Mr. Deepak Kanojia'!S10="","",'Mr. Deepak Kanojia'!S10)</f>
        <v/>
      </c>
      <c r="Y55" s="16" t="str">
        <f>IF('Mr. Deepak Kanojia'!T10="","",'Mr. Deepak Kanojia'!T10)</f>
        <v/>
      </c>
      <c r="Z55" s="16" t="str">
        <f>IF('Mr. Deepak Kanojia'!U10="","",'Mr. Deepak Kanojia'!U10)</f>
        <v/>
      </c>
      <c r="AA55" s="16" t="str">
        <f>IF('Mr. Deepak Kanojia'!V10="","",'Mr. Deepak Kanojia'!V10)</f>
        <v/>
      </c>
      <c r="AB55" s="16" t="str">
        <f>IF('Mr. Deepak Kanojia'!W10="","",'Mr. Deepak Kanojia'!W10)</f>
        <v/>
      </c>
      <c r="AC55" s="16" t="str">
        <f t="shared" si="4"/>
        <v/>
      </c>
      <c r="AD55" s="17">
        <f t="shared" si="5"/>
        <v>5.4</v>
      </c>
      <c r="AE55" s="16" t="str">
        <f t="shared" si="6"/>
        <v>No</v>
      </c>
      <c r="AF55" s="16" t="str">
        <f t="shared" si="7"/>
        <v>No</v>
      </c>
      <c r="AG55" s="16" t="str">
        <f t="shared" si="9"/>
        <v>P_015</v>
      </c>
      <c r="AH55" s="16" t="str">
        <f t="shared" si="10"/>
        <v/>
      </c>
      <c r="AI55" s="16" t="str">
        <f t="shared" si="11"/>
        <v>Mr. Deepak Kanojia</v>
      </c>
    </row>
    <row r="56" spans="1:35" ht="14.25" customHeight="1" x14ac:dyDescent="0.35">
      <c r="A56" s="82"/>
      <c r="B56" s="82"/>
      <c r="C56" s="82"/>
      <c r="D56" s="82"/>
      <c r="E56" s="10">
        <v>2400320100790</v>
      </c>
      <c r="F56" s="11" t="s">
        <v>115</v>
      </c>
      <c r="G56" s="12">
        <f>IFERROR(INDEX('Evaluation-1'!$N$6:$N$436,MATCH($A56&amp;"|"&amp;$E56,'Evaluation-1'!$P$6:$P$436,0)),IFERROR(INDEX('Evaluation-1'!$N$6:$N$436,MATCH($E56,'Evaluation-1'!$G$6:$G$436,0)),""))</f>
        <v>5.3999999999999995</v>
      </c>
      <c r="H56" s="13">
        <f>IF('Mr. Deepak Kanojia'!F11="","",'Mr. Deepak Kanojia'!F11)</f>
        <v>5</v>
      </c>
      <c r="I56" s="13">
        <f>IF('Mr. Deepak Kanojia'!G11="","",'Mr. Deepak Kanojia'!G11)</f>
        <v>5</v>
      </c>
      <c r="J56" s="13">
        <f>IF('Mr. Deepak Kanojia'!H11="","",'Mr. Deepak Kanojia'!H11)</f>
        <v>5</v>
      </c>
      <c r="K56" s="13">
        <f>IF('Mr. Deepak Kanojia'!I11="","",'Mr. Deepak Kanojia'!I11)</f>
        <v>5</v>
      </c>
      <c r="L56" s="1">
        <f t="shared" si="0"/>
        <v>20</v>
      </c>
      <c r="M56" s="14">
        <f t="shared" si="1"/>
        <v>25.4</v>
      </c>
      <c r="N56" s="15" t="str">
        <f>IF($G56="","Not in Evaluation-1",IF(TRIM(LOWER(IFERROR(INDEX('Evaluation-1'!$H$6:$H$436,MATCH($A56&amp;"|"&amp;$E56,'Evaluation-1'!$P$6:$P$436,0)),INDEX('Evaluation-1'!$H$6:$H$436,MATCH($E56,'Evaluation-1'!$G$6:$G$436,0)))))=TRIM(LOWER($F56)),"OK","CHECK NAME"))</f>
        <v>OK</v>
      </c>
      <c r="O56" s="16" t="str">
        <f t="shared" si="8"/>
        <v>Ms. Babli Kumari</v>
      </c>
      <c r="P56" s="16" t="str">
        <f>IF(OR(ISNUMBER(IFERROR(INDEX('Evaluation-1'!$K$6:$K$436,MATCH($A56&amp;"|"&amp;$E56,'Evaluation-1'!$P$6:$P$436,0)),IFERROR(INDEX('Evaluation-1'!$K$6:$K$436,MATCH($E56,'Evaluation-1'!$G$6:$G$436,0)),""))),ISNUMBER(IFERROR(INDEX('Evaluation-1'!$L$6:$L$436,MATCH($A56&amp;"|"&amp;$E56,'Evaluation-1'!$P$6:$P$436,0)),IFERROR(INDEX('Evaluation-1'!$L$6:$L$436,MATCH($E56,'Evaluation-1'!$G$6:$G$436,0)),"")))),"Yes","No")</f>
        <v>Yes</v>
      </c>
      <c r="Q56" s="16" t="str">
        <f t="shared" si="2"/>
        <v>Yes</v>
      </c>
      <c r="R56" s="16" t="str">
        <f>IF('Mr. Deepak Kanojia'!M11="","",'Mr. Deepak Kanojia'!M11)</f>
        <v/>
      </c>
      <c r="S56" s="16" t="str">
        <f>IF('Mr. Deepak Kanojia'!N11="","",'Mr. Deepak Kanojia'!N11)</f>
        <v/>
      </c>
      <c r="T56" s="16" t="str">
        <f>IF('Mr. Deepak Kanojia'!O11="","",'Mr. Deepak Kanojia'!O11)</f>
        <v/>
      </c>
      <c r="U56" s="16" t="str">
        <f>IF('Mr. Deepak Kanojia'!P11="","",'Mr. Deepak Kanojia'!P11)</f>
        <v/>
      </c>
      <c r="V56" s="16" t="str">
        <f>IF('Mr. Deepak Kanojia'!Q11="","",'Mr. Deepak Kanojia'!Q11)</f>
        <v/>
      </c>
      <c r="W56" s="16" t="str">
        <f t="shared" si="3"/>
        <v/>
      </c>
      <c r="X56" s="16" t="str">
        <f>IF('Mr. Deepak Kanojia'!S11="","",'Mr. Deepak Kanojia'!S11)</f>
        <v/>
      </c>
      <c r="Y56" s="16" t="str">
        <f>IF('Mr. Deepak Kanojia'!T11="","",'Mr. Deepak Kanojia'!T11)</f>
        <v/>
      </c>
      <c r="Z56" s="16" t="str">
        <f>IF('Mr. Deepak Kanojia'!U11="","",'Mr. Deepak Kanojia'!U11)</f>
        <v/>
      </c>
      <c r="AA56" s="16" t="str">
        <f>IF('Mr. Deepak Kanojia'!V11="","",'Mr. Deepak Kanojia'!V11)</f>
        <v/>
      </c>
      <c r="AB56" s="16" t="str">
        <f>IF('Mr. Deepak Kanojia'!W11="","",'Mr. Deepak Kanojia'!W11)</f>
        <v/>
      </c>
      <c r="AC56" s="16" t="str">
        <f t="shared" si="4"/>
        <v/>
      </c>
      <c r="AD56" s="17">
        <f t="shared" si="5"/>
        <v>25.4</v>
      </c>
      <c r="AE56" s="16" t="str">
        <f t="shared" si="6"/>
        <v>No</v>
      </c>
      <c r="AF56" s="16" t="str">
        <f t="shared" si="7"/>
        <v>No</v>
      </c>
      <c r="AG56" s="16" t="str">
        <f t="shared" si="9"/>
        <v>P_015</v>
      </c>
      <c r="AH56" s="16" t="str">
        <f t="shared" si="10"/>
        <v/>
      </c>
      <c r="AI56" s="16" t="str">
        <f t="shared" si="11"/>
        <v>Mr. Deepak Kanojia</v>
      </c>
    </row>
    <row r="57" spans="1:35" ht="14.25" customHeight="1" x14ac:dyDescent="0.35">
      <c r="A57" s="82"/>
      <c r="B57" s="82"/>
      <c r="C57" s="82"/>
      <c r="D57" s="82"/>
      <c r="E57" s="10">
        <v>2400320100759</v>
      </c>
      <c r="F57" s="11" t="s">
        <v>116</v>
      </c>
      <c r="G57" s="12">
        <f>IFERROR(INDEX('Evaluation-1'!$N$6:$N$436,MATCH($A57&amp;"|"&amp;$E57,'Evaluation-1'!$P$6:$P$436,0)),IFERROR(INDEX('Evaluation-1'!$N$6:$N$436,MATCH($E57,'Evaluation-1'!$G$6:$G$436,0)),""))</f>
        <v>5.3999999999999995</v>
      </c>
      <c r="H57" s="13" t="str">
        <f>IF('Mr. Deepak Kanojia'!F12="","",'Mr. Deepak Kanojia'!F12)</f>
        <v/>
      </c>
      <c r="I57" s="13" t="str">
        <f>IF('Mr. Deepak Kanojia'!G12="","",'Mr. Deepak Kanojia'!G12)</f>
        <v/>
      </c>
      <c r="J57" s="13" t="str">
        <f>IF('Mr. Deepak Kanojia'!H12="","",'Mr. Deepak Kanojia'!H12)</f>
        <v/>
      </c>
      <c r="K57" s="13" t="str">
        <f>IF('Mr. Deepak Kanojia'!I12="","",'Mr. Deepak Kanojia'!I12)</f>
        <v/>
      </c>
      <c r="L57" s="1" t="str">
        <f t="shared" si="0"/>
        <v/>
      </c>
      <c r="M57" s="14">
        <f t="shared" si="1"/>
        <v>5.4</v>
      </c>
      <c r="N57" s="15" t="str">
        <f>IF($G57="","Not in Evaluation-1",IF(TRIM(LOWER(IFERROR(INDEX('Evaluation-1'!$H$6:$H$436,MATCH($A57&amp;"|"&amp;$E57,'Evaluation-1'!$P$6:$P$436,0)),INDEX('Evaluation-1'!$H$6:$H$436,MATCH($E57,'Evaluation-1'!$G$6:$G$436,0)))))=TRIM(LOWER($F57)),"OK","CHECK NAME"))</f>
        <v>OK</v>
      </c>
      <c r="O57" s="16" t="str">
        <f t="shared" si="8"/>
        <v>Ms. Babli Kumari</v>
      </c>
      <c r="P57" s="16" t="str">
        <f>IF(OR(ISNUMBER(IFERROR(INDEX('Evaluation-1'!$K$6:$K$436,MATCH($A57&amp;"|"&amp;$E57,'Evaluation-1'!$P$6:$P$436,0)),IFERROR(INDEX('Evaluation-1'!$K$6:$K$436,MATCH($E57,'Evaluation-1'!$G$6:$G$436,0)),""))),ISNUMBER(IFERROR(INDEX('Evaluation-1'!$L$6:$L$436,MATCH($A57&amp;"|"&amp;$E57,'Evaluation-1'!$P$6:$P$436,0)),IFERROR(INDEX('Evaluation-1'!$L$6:$L$436,MATCH($E57,'Evaluation-1'!$G$6:$G$436,0)),"")))),"Yes","No")</f>
        <v>Yes</v>
      </c>
      <c r="Q57" s="16" t="str">
        <f t="shared" si="2"/>
        <v>No</v>
      </c>
      <c r="R57" s="16" t="str">
        <f>IF('Mr. Deepak Kanojia'!M12="","",'Mr. Deepak Kanojia'!M12)</f>
        <v/>
      </c>
      <c r="S57" s="16" t="str">
        <f>IF('Mr. Deepak Kanojia'!N12="","",'Mr. Deepak Kanojia'!N12)</f>
        <v/>
      </c>
      <c r="T57" s="16" t="str">
        <f>IF('Mr. Deepak Kanojia'!O12="","",'Mr. Deepak Kanojia'!O12)</f>
        <v/>
      </c>
      <c r="U57" s="16" t="str">
        <f>IF('Mr. Deepak Kanojia'!P12="","",'Mr. Deepak Kanojia'!P12)</f>
        <v/>
      </c>
      <c r="V57" s="16" t="str">
        <f>IF('Mr. Deepak Kanojia'!Q12="","",'Mr. Deepak Kanojia'!Q12)</f>
        <v/>
      </c>
      <c r="W57" s="16" t="str">
        <f t="shared" si="3"/>
        <v/>
      </c>
      <c r="X57" s="16" t="str">
        <f>IF('Mr. Deepak Kanojia'!S12="","",'Mr. Deepak Kanojia'!S12)</f>
        <v/>
      </c>
      <c r="Y57" s="16" t="str">
        <f>IF('Mr. Deepak Kanojia'!T12="","",'Mr. Deepak Kanojia'!T12)</f>
        <v/>
      </c>
      <c r="Z57" s="16" t="str">
        <f>IF('Mr. Deepak Kanojia'!U12="","",'Mr. Deepak Kanojia'!U12)</f>
        <v/>
      </c>
      <c r="AA57" s="16" t="str">
        <f>IF('Mr. Deepak Kanojia'!V12="","",'Mr. Deepak Kanojia'!V12)</f>
        <v/>
      </c>
      <c r="AB57" s="16" t="str">
        <f>IF('Mr. Deepak Kanojia'!W12="","",'Mr. Deepak Kanojia'!W12)</f>
        <v/>
      </c>
      <c r="AC57" s="16" t="str">
        <f t="shared" si="4"/>
        <v/>
      </c>
      <c r="AD57" s="17">
        <f t="shared" si="5"/>
        <v>5.4</v>
      </c>
      <c r="AE57" s="16" t="str">
        <f t="shared" si="6"/>
        <v>No</v>
      </c>
      <c r="AF57" s="16" t="str">
        <f t="shared" si="7"/>
        <v>No</v>
      </c>
      <c r="AG57" s="16" t="str">
        <f t="shared" si="9"/>
        <v>P_015</v>
      </c>
      <c r="AH57" s="16" t="str">
        <f t="shared" si="10"/>
        <v/>
      </c>
      <c r="AI57" s="16" t="str">
        <f t="shared" si="11"/>
        <v>Mr. Deepak Kanojia</v>
      </c>
    </row>
    <row r="58" spans="1:35" ht="27.75" customHeight="1" x14ac:dyDescent="0.35">
      <c r="A58" s="82" t="s">
        <v>117</v>
      </c>
      <c r="B58" s="83" t="str">
        <f>IF('Mr. Deepak Kanojia'!B13="","",'Mr. Deepak Kanojia'!B13)</f>
        <v/>
      </c>
      <c r="C58" s="82"/>
      <c r="D58" s="82"/>
      <c r="E58" s="10">
        <v>2400320100546</v>
      </c>
      <c r="F58" s="11" t="s">
        <v>118</v>
      </c>
      <c r="G58" s="12">
        <f>IFERROR(INDEX('Evaluation-1'!$N$6:$N$436,MATCH($A58&amp;"|"&amp;$E58,'Evaluation-1'!$P$6:$P$436,0)),IFERROR(INDEX('Evaluation-1'!$N$6:$N$436,MATCH($E58,'Evaluation-1'!$G$6:$G$436,0)),""))</f>
        <v>6</v>
      </c>
      <c r="H58" s="13" t="str">
        <f>IF('Mr. Deepak Kanojia'!F13="","",'Mr. Deepak Kanojia'!F13)</f>
        <v/>
      </c>
      <c r="I58" s="13" t="str">
        <f>IF('Mr. Deepak Kanojia'!G13="","",'Mr. Deepak Kanojia'!G13)</f>
        <v/>
      </c>
      <c r="J58" s="13" t="str">
        <f>IF('Mr. Deepak Kanojia'!H13="","",'Mr. Deepak Kanojia'!H13)</f>
        <v/>
      </c>
      <c r="K58" s="13" t="str">
        <f>IF('Mr. Deepak Kanojia'!I13="","",'Mr. Deepak Kanojia'!I13)</f>
        <v/>
      </c>
      <c r="L58" s="1" t="str">
        <f t="shared" si="0"/>
        <v/>
      </c>
      <c r="M58" s="14">
        <f t="shared" si="1"/>
        <v>6</v>
      </c>
      <c r="N58" s="15" t="str">
        <f>IF($G58="","Not in Evaluation-1",IF(TRIM(LOWER(IFERROR(INDEX('Evaluation-1'!$H$6:$H$436,MATCH($A58&amp;"|"&amp;$E58,'Evaluation-1'!$P$6:$P$436,0)),INDEX('Evaluation-1'!$H$6:$H$436,MATCH($E58,'Evaluation-1'!$G$6:$G$436,0)))))=TRIM(LOWER($F58)),"OK","CHECK NAME"))</f>
        <v>OK</v>
      </c>
      <c r="O58" s="16" t="str">
        <f t="shared" si="8"/>
        <v>Ms. Babli Kumari</v>
      </c>
      <c r="P58" s="16" t="str">
        <f>IF(OR(ISNUMBER(IFERROR(INDEX('Evaluation-1'!$K$6:$K$436,MATCH($A58&amp;"|"&amp;$E58,'Evaluation-1'!$P$6:$P$436,0)),IFERROR(INDEX('Evaluation-1'!$K$6:$K$436,MATCH($E58,'Evaluation-1'!$G$6:$G$436,0)),""))),ISNUMBER(IFERROR(INDEX('Evaluation-1'!$L$6:$L$436,MATCH($A58&amp;"|"&amp;$E58,'Evaluation-1'!$P$6:$P$436,0)),IFERROR(INDEX('Evaluation-1'!$L$6:$L$436,MATCH($E58,'Evaluation-1'!$G$6:$G$436,0)),"")))),"Yes","No")</f>
        <v>Yes</v>
      </c>
      <c r="Q58" s="16" t="str">
        <f t="shared" si="2"/>
        <v>No</v>
      </c>
      <c r="R58" s="16" t="str">
        <f>IF('Mr. Deepak Kanojia'!M13="","",'Mr. Deepak Kanojia'!M13)</f>
        <v/>
      </c>
      <c r="S58" s="16" t="str">
        <f>IF('Mr. Deepak Kanojia'!N13="","",'Mr. Deepak Kanojia'!N13)</f>
        <v/>
      </c>
      <c r="T58" s="16" t="str">
        <f>IF('Mr. Deepak Kanojia'!O13="","",'Mr. Deepak Kanojia'!O13)</f>
        <v/>
      </c>
      <c r="U58" s="16" t="str">
        <f>IF('Mr. Deepak Kanojia'!P13="","",'Mr. Deepak Kanojia'!P13)</f>
        <v/>
      </c>
      <c r="V58" s="16" t="str">
        <f>IF('Mr. Deepak Kanojia'!Q13="","",'Mr. Deepak Kanojia'!Q13)</f>
        <v/>
      </c>
      <c r="W58" s="16" t="str">
        <f t="shared" si="3"/>
        <v/>
      </c>
      <c r="X58" s="16" t="str">
        <f>IF('Mr. Deepak Kanojia'!S13="","",'Mr. Deepak Kanojia'!S13)</f>
        <v/>
      </c>
      <c r="Y58" s="16" t="str">
        <f>IF('Mr. Deepak Kanojia'!T13="","",'Mr. Deepak Kanojia'!T13)</f>
        <v/>
      </c>
      <c r="Z58" s="16" t="str">
        <f>IF('Mr. Deepak Kanojia'!U13="","",'Mr. Deepak Kanojia'!U13)</f>
        <v/>
      </c>
      <c r="AA58" s="16" t="str">
        <f>IF('Mr. Deepak Kanojia'!V13="","",'Mr. Deepak Kanojia'!V13)</f>
        <v/>
      </c>
      <c r="AB58" s="16" t="str">
        <f>IF('Mr. Deepak Kanojia'!W13="","",'Mr. Deepak Kanojia'!W13)</f>
        <v/>
      </c>
      <c r="AC58" s="16" t="str">
        <f t="shared" si="4"/>
        <v/>
      </c>
      <c r="AD58" s="17">
        <f t="shared" si="5"/>
        <v>6</v>
      </c>
      <c r="AE58" s="16" t="str">
        <f t="shared" si="6"/>
        <v>No</v>
      </c>
      <c r="AF58" s="16" t="str">
        <f t="shared" si="7"/>
        <v>No</v>
      </c>
      <c r="AG58" s="16" t="str">
        <f t="shared" si="9"/>
        <v>P_016</v>
      </c>
      <c r="AH58" s="16" t="str">
        <f t="shared" si="10"/>
        <v/>
      </c>
      <c r="AI58" s="16" t="str">
        <f t="shared" si="11"/>
        <v>Mr. Deepak Kanojia</v>
      </c>
    </row>
    <row r="59" spans="1:35" ht="27.75" customHeight="1" x14ac:dyDescent="0.35">
      <c r="A59" s="82"/>
      <c r="B59" s="82"/>
      <c r="C59" s="82"/>
      <c r="D59" s="82"/>
      <c r="E59" s="10">
        <v>2400320100511</v>
      </c>
      <c r="F59" s="11" t="s">
        <v>119</v>
      </c>
      <c r="G59" s="12">
        <f>IFERROR(INDEX('Evaluation-1'!$N$6:$N$436,MATCH($A59&amp;"|"&amp;$E59,'Evaluation-1'!$P$6:$P$436,0)),IFERROR(INDEX('Evaluation-1'!$N$6:$N$436,MATCH($E59,'Evaluation-1'!$G$6:$G$436,0)),""))</f>
        <v>6</v>
      </c>
      <c r="H59" s="13" t="str">
        <f>IF('Mr. Deepak Kanojia'!F14="","",'Mr. Deepak Kanojia'!F14)</f>
        <v/>
      </c>
      <c r="I59" s="13" t="str">
        <f>IF('Mr. Deepak Kanojia'!G14="","",'Mr. Deepak Kanojia'!G14)</f>
        <v/>
      </c>
      <c r="J59" s="13" t="str">
        <f>IF('Mr. Deepak Kanojia'!H14="","",'Mr. Deepak Kanojia'!H14)</f>
        <v/>
      </c>
      <c r="K59" s="13" t="str">
        <f>IF('Mr. Deepak Kanojia'!I14="","",'Mr. Deepak Kanojia'!I14)</f>
        <v/>
      </c>
      <c r="L59" s="1" t="str">
        <f t="shared" si="0"/>
        <v/>
      </c>
      <c r="M59" s="14">
        <f t="shared" si="1"/>
        <v>6</v>
      </c>
      <c r="N59" s="15" t="str">
        <f>IF($G59="","Not in Evaluation-1",IF(TRIM(LOWER(IFERROR(INDEX('Evaluation-1'!$H$6:$H$436,MATCH($A59&amp;"|"&amp;$E59,'Evaluation-1'!$P$6:$P$436,0)),INDEX('Evaluation-1'!$H$6:$H$436,MATCH($E59,'Evaluation-1'!$G$6:$G$436,0)))))=TRIM(LOWER($F59)),"OK","CHECK NAME"))</f>
        <v>OK</v>
      </c>
      <c r="O59" s="16" t="str">
        <f t="shared" si="8"/>
        <v>Ms. Babli Kumari</v>
      </c>
      <c r="P59" s="16" t="str">
        <f>IF(OR(ISNUMBER(IFERROR(INDEX('Evaluation-1'!$K$6:$K$436,MATCH($A59&amp;"|"&amp;$E59,'Evaluation-1'!$P$6:$P$436,0)),IFERROR(INDEX('Evaluation-1'!$K$6:$K$436,MATCH($E59,'Evaluation-1'!$G$6:$G$436,0)),""))),ISNUMBER(IFERROR(INDEX('Evaluation-1'!$L$6:$L$436,MATCH($A59&amp;"|"&amp;$E59,'Evaluation-1'!$P$6:$P$436,0)),IFERROR(INDEX('Evaluation-1'!$L$6:$L$436,MATCH($E59,'Evaluation-1'!$G$6:$G$436,0)),"")))),"Yes","No")</f>
        <v>Yes</v>
      </c>
      <c r="Q59" s="16" t="str">
        <f t="shared" si="2"/>
        <v>No</v>
      </c>
      <c r="R59" s="16" t="str">
        <f>IF('Mr. Deepak Kanojia'!M14="","",'Mr. Deepak Kanojia'!M14)</f>
        <v/>
      </c>
      <c r="S59" s="16" t="str">
        <f>IF('Mr. Deepak Kanojia'!N14="","",'Mr. Deepak Kanojia'!N14)</f>
        <v/>
      </c>
      <c r="T59" s="16" t="str">
        <f>IF('Mr. Deepak Kanojia'!O14="","",'Mr. Deepak Kanojia'!O14)</f>
        <v/>
      </c>
      <c r="U59" s="16" t="str">
        <f>IF('Mr. Deepak Kanojia'!P14="","",'Mr. Deepak Kanojia'!P14)</f>
        <v/>
      </c>
      <c r="V59" s="16" t="str">
        <f>IF('Mr. Deepak Kanojia'!Q14="","",'Mr. Deepak Kanojia'!Q14)</f>
        <v/>
      </c>
      <c r="W59" s="16" t="str">
        <f t="shared" si="3"/>
        <v/>
      </c>
      <c r="X59" s="16" t="str">
        <f>IF('Mr. Deepak Kanojia'!S14="","",'Mr. Deepak Kanojia'!S14)</f>
        <v/>
      </c>
      <c r="Y59" s="16" t="str">
        <f>IF('Mr. Deepak Kanojia'!T14="","",'Mr. Deepak Kanojia'!T14)</f>
        <v/>
      </c>
      <c r="Z59" s="16" t="str">
        <f>IF('Mr. Deepak Kanojia'!U14="","",'Mr. Deepak Kanojia'!U14)</f>
        <v/>
      </c>
      <c r="AA59" s="16" t="str">
        <f>IF('Mr. Deepak Kanojia'!V14="","",'Mr. Deepak Kanojia'!V14)</f>
        <v/>
      </c>
      <c r="AB59" s="16" t="str">
        <f>IF('Mr. Deepak Kanojia'!W14="","",'Mr. Deepak Kanojia'!W14)</f>
        <v/>
      </c>
      <c r="AC59" s="16" t="str">
        <f t="shared" si="4"/>
        <v/>
      </c>
      <c r="AD59" s="17">
        <f t="shared" si="5"/>
        <v>6</v>
      </c>
      <c r="AE59" s="16" t="str">
        <f t="shared" si="6"/>
        <v>No</v>
      </c>
      <c r="AF59" s="16" t="str">
        <f t="shared" si="7"/>
        <v>No</v>
      </c>
      <c r="AG59" s="16" t="str">
        <f t="shared" si="9"/>
        <v>P_016</v>
      </c>
      <c r="AH59" s="16" t="str">
        <f t="shared" si="10"/>
        <v/>
      </c>
      <c r="AI59" s="16" t="str">
        <f t="shared" si="11"/>
        <v>Mr. Deepak Kanojia</v>
      </c>
    </row>
    <row r="60" spans="1:35" ht="27.75" customHeight="1" x14ac:dyDescent="0.35">
      <c r="A60" s="82" t="s">
        <v>120</v>
      </c>
      <c r="B60" s="83" t="str">
        <f>IF('Dr. Shanu Sharma'!B4="","",'Dr. Shanu Sharma'!B4)</f>
        <v/>
      </c>
      <c r="C60" s="82" t="s">
        <v>105</v>
      </c>
      <c r="D60" s="82" t="s">
        <v>121</v>
      </c>
      <c r="E60" s="10">
        <v>2400320100791</v>
      </c>
      <c r="F60" s="11" t="s">
        <v>122</v>
      </c>
      <c r="G60" s="12">
        <f>IFERROR(INDEX('Evaluation-1'!$N$6:$N$436,MATCH($A60&amp;"|"&amp;$E60,'Evaluation-1'!$P$6:$P$436,0)),IFERROR(INDEX('Evaluation-1'!$N$6:$N$436,MATCH($E60,'Evaluation-1'!$G$6:$G$436,0)),""))</f>
        <v>0</v>
      </c>
      <c r="H60" s="13" t="str">
        <f>IF('Dr. Shanu Sharma'!F4="","",'Dr. Shanu Sharma'!F4)</f>
        <v/>
      </c>
      <c r="I60" s="13" t="str">
        <f>IF('Dr. Shanu Sharma'!G4="","",'Dr. Shanu Sharma'!G4)</f>
        <v/>
      </c>
      <c r="J60" s="13" t="str">
        <f>IF('Dr. Shanu Sharma'!H4="","",'Dr. Shanu Sharma'!H4)</f>
        <v/>
      </c>
      <c r="K60" s="13" t="str">
        <f>IF('Dr. Shanu Sharma'!I4="","",'Dr. Shanu Sharma'!I4)</f>
        <v/>
      </c>
      <c r="L60" s="1" t="str">
        <f t="shared" si="0"/>
        <v/>
      </c>
      <c r="M60" s="14">
        <f t="shared" si="1"/>
        <v>0</v>
      </c>
      <c r="N60" s="15" t="str">
        <f>IF($G60="","Not in Evaluation-1",IF(TRIM(LOWER(IFERROR(INDEX('Evaluation-1'!$H$6:$H$436,MATCH($A60&amp;"|"&amp;$E60,'Evaluation-1'!$P$6:$P$436,0)),INDEX('Evaluation-1'!$H$6:$H$436,MATCH($E60,'Evaluation-1'!$G$6:$G$436,0)))))=TRIM(LOWER($F60)),"OK","CHECK NAME"))</f>
        <v>OK</v>
      </c>
      <c r="O60" s="16" t="str">
        <f t="shared" si="8"/>
        <v>Mr. Deepak Kanojia</v>
      </c>
      <c r="P60" s="16" t="str">
        <f>IF(OR(ISNUMBER(IFERROR(INDEX('Evaluation-1'!$K$6:$K$436,MATCH($A60&amp;"|"&amp;$E60,'Evaluation-1'!$P$6:$P$436,0)),IFERROR(INDEX('Evaluation-1'!$K$6:$K$436,MATCH($E60,'Evaluation-1'!$G$6:$G$436,0)),""))),ISNUMBER(IFERROR(INDEX('Evaluation-1'!$L$6:$L$436,MATCH($A60&amp;"|"&amp;$E60,'Evaluation-1'!$P$6:$P$436,0)),IFERROR(INDEX('Evaluation-1'!$L$6:$L$436,MATCH($E60,'Evaluation-1'!$G$6:$G$436,0)),"")))),"Yes","No")</f>
        <v>No</v>
      </c>
      <c r="Q60" s="16" t="str">
        <f t="shared" si="2"/>
        <v>No</v>
      </c>
      <c r="R60" s="16" t="str">
        <f>IF('Dr. Shanu Sharma'!M4="","",'Dr. Shanu Sharma'!M4)</f>
        <v/>
      </c>
      <c r="S60" s="16" t="str">
        <f>IF('Dr. Shanu Sharma'!N4="","",'Dr. Shanu Sharma'!N4)</f>
        <v/>
      </c>
      <c r="T60" s="16" t="str">
        <f>IF('Dr. Shanu Sharma'!O4="","",'Dr. Shanu Sharma'!O4)</f>
        <v/>
      </c>
      <c r="U60" s="16" t="str">
        <f>IF('Dr. Shanu Sharma'!P4="","",'Dr. Shanu Sharma'!P4)</f>
        <v/>
      </c>
      <c r="V60" s="16" t="str">
        <f>IF('Dr. Shanu Sharma'!Q4="","",'Dr. Shanu Sharma'!Q4)</f>
        <v/>
      </c>
      <c r="W60" s="16" t="str">
        <f t="shared" si="3"/>
        <v/>
      </c>
      <c r="X60" s="16" t="str">
        <f>IF('Dr. Shanu Sharma'!S4="","",'Dr. Shanu Sharma'!S4)</f>
        <v/>
      </c>
      <c r="Y60" s="16" t="str">
        <f>IF('Dr. Shanu Sharma'!T4="","",'Dr. Shanu Sharma'!T4)</f>
        <v/>
      </c>
      <c r="Z60" s="16" t="str">
        <f>IF('Dr. Shanu Sharma'!U4="","",'Dr. Shanu Sharma'!U4)</f>
        <v/>
      </c>
      <c r="AA60" s="16" t="str">
        <f>IF('Dr. Shanu Sharma'!V4="","",'Dr. Shanu Sharma'!V4)</f>
        <v/>
      </c>
      <c r="AB60" s="16" t="str">
        <f>IF('Dr. Shanu Sharma'!W4="","",'Dr. Shanu Sharma'!W4)</f>
        <v/>
      </c>
      <c r="AC60" s="16" t="str">
        <f t="shared" si="4"/>
        <v/>
      </c>
      <c r="AD60" s="17">
        <f t="shared" si="5"/>
        <v>0</v>
      </c>
      <c r="AE60" s="16" t="str">
        <f t="shared" si="6"/>
        <v>No</v>
      </c>
      <c r="AF60" s="16" t="str">
        <f t="shared" si="7"/>
        <v>No</v>
      </c>
      <c r="AG60" s="16" t="str">
        <f t="shared" si="9"/>
        <v>P_017</v>
      </c>
      <c r="AH60" s="16" t="str">
        <f t="shared" si="10"/>
        <v/>
      </c>
      <c r="AI60" s="16" t="str">
        <f t="shared" si="11"/>
        <v>Dr. Shanu Sharma</v>
      </c>
    </row>
    <row r="61" spans="1:35" ht="27.75" customHeight="1" x14ac:dyDescent="0.35">
      <c r="A61" s="82"/>
      <c r="B61" s="82"/>
      <c r="C61" s="82"/>
      <c r="D61" s="82"/>
      <c r="E61" s="10">
        <v>2400320100776</v>
      </c>
      <c r="F61" s="11" t="s">
        <v>123</v>
      </c>
      <c r="G61" s="12">
        <f>IFERROR(INDEX('Evaluation-1'!$N$6:$N$436,MATCH($A61&amp;"|"&amp;$E61,'Evaluation-1'!$P$6:$P$436,0)),IFERROR(INDEX('Evaluation-1'!$N$6:$N$436,MATCH($E61,'Evaluation-1'!$G$6:$G$436,0)),""))</f>
        <v>0</v>
      </c>
      <c r="H61" s="13" t="str">
        <f>IF('Dr. Shanu Sharma'!F5="","",'Dr. Shanu Sharma'!F5)</f>
        <v/>
      </c>
      <c r="I61" s="13" t="str">
        <f>IF('Dr. Shanu Sharma'!G5="","",'Dr. Shanu Sharma'!G5)</f>
        <v/>
      </c>
      <c r="J61" s="13" t="str">
        <f>IF('Dr. Shanu Sharma'!H5="","",'Dr. Shanu Sharma'!H5)</f>
        <v/>
      </c>
      <c r="K61" s="13" t="str">
        <f>IF('Dr. Shanu Sharma'!I5="","",'Dr. Shanu Sharma'!I5)</f>
        <v/>
      </c>
      <c r="L61" s="1" t="str">
        <f t="shared" si="0"/>
        <v/>
      </c>
      <c r="M61" s="14">
        <f t="shared" si="1"/>
        <v>0</v>
      </c>
      <c r="N61" s="15" t="str">
        <f>IF($G61="","Not in Evaluation-1",IF(TRIM(LOWER(IFERROR(INDEX('Evaluation-1'!$H$6:$H$436,MATCH($A61&amp;"|"&amp;$E61,'Evaluation-1'!$P$6:$P$436,0)),INDEX('Evaluation-1'!$H$6:$H$436,MATCH($E61,'Evaluation-1'!$G$6:$G$436,0)))))=TRIM(LOWER($F61)),"OK","CHECK NAME"))</f>
        <v>OK</v>
      </c>
      <c r="O61" s="16" t="str">
        <f t="shared" si="8"/>
        <v>Mr. Deepak Kanojia</v>
      </c>
      <c r="P61" s="16" t="str">
        <f>IF(OR(ISNUMBER(IFERROR(INDEX('Evaluation-1'!$K$6:$K$436,MATCH($A61&amp;"|"&amp;$E61,'Evaluation-1'!$P$6:$P$436,0)),IFERROR(INDEX('Evaluation-1'!$K$6:$K$436,MATCH($E61,'Evaluation-1'!$G$6:$G$436,0)),""))),ISNUMBER(IFERROR(INDEX('Evaluation-1'!$L$6:$L$436,MATCH($A61&amp;"|"&amp;$E61,'Evaluation-1'!$P$6:$P$436,0)),IFERROR(INDEX('Evaluation-1'!$L$6:$L$436,MATCH($E61,'Evaluation-1'!$G$6:$G$436,0)),"")))),"Yes","No")</f>
        <v>No</v>
      </c>
      <c r="Q61" s="16" t="str">
        <f t="shared" si="2"/>
        <v>No</v>
      </c>
      <c r="R61" s="16" t="str">
        <f>IF('Dr. Shanu Sharma'!M5="","",'Dr. Shanu Sharma'!M5)</f>
        <v/>
      </c>
      <c r="S61" s="16" t="str">
        <f>IF('Dr. Shanu Sharma'!N5="","",'Dr. Shanu Sharma'!N5)</f>
        <v/>
      </c>
      <c r="T61" s="16" t="str">
        <f>IF('Dr. Shanu Sharma'!O5="","",'Dr. Shanu Sharma'!O5)</f>
        <v/>
      </c>
      <c r="U61" s="16" t="str">
        <f>IF('Dr. Shanu Sharma'!P5="","",'Dr. Shanu Sharma'!P5)</f>
        <v/>
      </c>
      <c r="V61" s="16" t="str">
        <f>IF('Dr. Shanu Sharma'!Q5="","",'Dr. Shanu Sharma'!Q5)</f>
        <v/>
      </c>
      <c r="W61" s="16" t="str">
        <f t="shared" si="3"/>
        <v/>
      </c>
      <c r="X61" s="16" t="str">
        <f>IF('Dr. Shanu Sharma'!S5="","",'Dr. Shanu Sharma'!S5)</f>
        <v/>
      </c>
      <c r="Y61" s="16" t="str">
        <f>IF('Dr. Shanu Sharma'!T5="","",'Dr. Shanu Sharma'!T5)</f>
        <v/>
      </c>
      <c r="Z61" s="16" t="str">
        <f>IF('Dr. Shanu Sharma'!U5="","",'Dr. Shanu Sharma'!U5)</f>
        <v/>
      </c>
      <c r="AA61" s="16" t="str">
        <f>IF('Dr. Shanu Sharma'!V5="","",'Dr. Shanu Sharma'!V5)</f>
        <v/>
      </c>
      <c r="AB61" s="16" t="str">
        <f>IF('Dr. Shanu Sharma'!W5="","",'Dr. Shanu Sharma'!W5)</f>
        <v/>
      </c>
      <c r="AC61" s="16" t="str">
        <f t="shared" si="4"/>
        <v/>
      </c>
      <c r="AD61" s="17">
        <f t="shared" si="5"/>
        <v>0</v>
      </c>
      <c r="AE61" s="16" t="str">
        <f t="shared" si="6"/>
        <v>No</v>
      </c>
      <c r="AF61" s="16" t="str">
        <f t="shared" si="7"/>
        <v>No</v>
      </c>
      <c r="AG61" s="16" t="str">
        <f t="shared" si="9"/>
        <v>P_017</v>
      </c>
      <c r="AH61" s="16" t="str">
        <f t="shared" si="10"/>
        <v/>
      </c>
      <c r="AI61" s="16" t="str">
        <f t="shared" si="11"/>
        <v>Dr. Shanu Sharma</v>
      </c>
    </row>
    <row r="62" spans="1:35" ht="27.75" customHeight="1" x14ac:dyDescent="0.35">
      <c r="A62" s="82"/>
      <c r="B62" s="82"/>
      <c r="C62" s="82"/>
      <c r="D62" s="82"/>
      <c r="E62" s="10">
        <v>2400320100753</v>
      </c>
      <c r="F62" s="11" t="s">
        <v>124</v>
      </c>
      <c r="G62" s="12">
        <f>IFERROR(INDEX('Evaluation-1'!$N$6:$N$436,MATCH($A62&amp;"|"&amp;$E62,'Evaluation-1'!$P$6:$P$436,0)),IFERROR(INDEX('Evaluation-1'!$N$6:$N$436,MATCH($E62,'Evaluation-1'!$G$6:$G$436,0)),""))</f>
        <v>0</v>
      </c>
      <c r="H62" s="13" t="str">
        <f>IF('Dr. Shanu Sharma'!F6="","",'Dr. Shanu Sharma'!F6)</f>
        <v/>
      </c>
      <c r="I62" s="13" t="str">
        <f>IF('Dr. Shanu Sharma'!G6="","",'Dr. Shanu Sharma'!G6)</f>
        <v/>
      </c>
      <c r="J62" s="13" t="str">
        <f>IF('Dr. Shanu Sharma'!H6="","",'Dr. Shanu Sharma'!H6)</f>
        <v/>
      </c>
      <c r="K62" s="13" t="str">
        <f>IF('Dr. Shanu Sharma'!I6="","",'Dr. Shanu Sharma'!I6)</f>
        <v/>
      </c>
      <c r="L62" s="1" t="str">
        <f t="shared" si="0"/>
        <v/>
      </c>
      <c r="M62" s="14">
        <f t="shared" si="1"/>
        <v>0</v>
      </c>
      <c r="N62" s="15" t="str">
        <f>IF($G62="","Not in Evaluation-1",IF(TRIM(LOWER(IFERROR(INDEX('Evaluation-1'!$H$6:$H$436,MATCH($A62&amp;"|"&amp;$E62,'Evaluation-1'!$P$6:$P$436,0)),INDEX('Evaluation-1'!$H$6:$H$436,MATCH($E62,'Evaluation-1'!$G$6:$G$436,0)))))=TRIM(LOWER($F62)),"OK","CHECK NAME"))</f>
        <v>OK</v>
      </c>
      <c r="O62" s="16" t="str">
        <f t="shared" si="8"/>
        <v>Mr. Deepak Kanojia</v>
      </c>
      <c r="P62" s="16" t="str">
        <f>IF(OR(ISNUMBER(IFERROR(INDEX('Evaluation-1'!$K$6:$K$436,MATCH($A62&amp;"|"&amp;$E62,'Evaluation-1'!$P$6:$P$436,0)),IFERROR(INDEX('Evaluation-1'!$K$6:$K$436,MATCH($E62,'Evaluation-1'!$G$6:$G$436,0)),""))),ISNUMBER(IFERROR(INDEX('Evaluation-1'!$L$6:$L$436,MATCH($A62&amp;"|"&amp;$E62,'Evaluation-1'!$P$6:$P$436,0)),IFERROR(INDEX('Evaluation-1'!$L$6:$L$436,MATCH($E62,'Evaluation-1'!$G$6:$G$436,0)),"")))),"Yes","No")</f>
        <v>No</v>
      </c>
      <c r="Q62" s="16" t="str">
        <f t="shared" si="2"/>
        <v>No</v>
      </c>
      <c r="R62" s="16" t="str">
        <f>IF('Dr. Shanu Sharma'!M6="","",'Dr. Shanu Sharma'!M6)</f>
        <v/>
      </c>
      <c r="S62" s="16" t="str">
        <f>IF('Dr. Shanu Sharma'!N6="","",'Dr. Shanu Sharma'!N6)</f>
        <v/>
      </c>
      <c r="T62" s="16" t="str">
        <f>IF('Dr. Shanu Sharma'!O6="","",'Dr. Shanu Sharma'!O6)</f>
        <v/>
      </c>
      <c r="U62" s="16" t="str">
        <f>IF('Dr. Shanu Sharma'!P6="","",'Dr. Shanu Sharma'!P6)</f>
        <v/>
      </c>
      <c r="V62" s="16" t="str">
        <f>IF('Dr. Shanu Sharma'!Q6="","",'Dr. Shanu Sharma'!Q6)</f>
        <v/>
      </c>
      <c r="W62" s="16" t="str">
        <f t="shared" si="3"/>
        <v/>
      </c>
      <c r="X62" s="16" t="str">
        <f>IF('Dr. Shanu Sharma'!S6="","",'Dr. Shanu Sharma'!S6)</f>
        <v/>
      </c>
      <c r="Y62" s="16" t="str">
        <f>IF('Dr. Shanu Sharma'!T6="","",'Dr. Shanu Sharma'!T6)</f>
        <v/>
      </c>
      <c r="Z62" s="16" t="str">
        <f>IF('Dr. Shanu Sharma'!U6="","",'Dr. Shanu Sharma'!U6)</f>
        <v/>
      </c>
      <c r="AA62" s="16" t="str">
        <f>IF('Dr. Shanu Sharma'!V6="","",'Dr. Shanu Sharma'!V6)</f>
        <v/>
      </c>
      <c r="AB62" s="16" t="str">
        <f>IF('Dr. Shanu Sharma'!W6="","",'Dr. Shanu Sharma'!W6)</f>
        <v/>
      </c>
      <c r="AC62" s="16" t="str">
        <f t="shared" si="4"/>
        <v/>
      </c>
      <c r="AD62" s="17">
        <f t="shared" si="5"/>
        <v>0</v>
      </c>
      <c r="AE62" s="16" t="str">
        <f t="shared" si="6"/>
        <v>No</v>
      </c>
      <c r="AF62" s="16" t="str">
        <f t="shared" si="7"/>
        <v>No</v>
      </c>
      <c r="AG62" s="16" t="str">
        <f t="shared" si="9"/>
        <v>P_017</v>
      </c>
      <c r="AH62" s="16" t="str">
        <f t="shared" si="10"/>
        <v/>
      </c>
      <c r="AI62" s="16" t="str">
        <f t="shared" si="11"/>
        <v>Dr. Shanu Sharma</v>
      </c>
    </row>
    <row r="63" spans="1:35" ht="27.75" customHeight="1" x14ac:dyDescent="0.35">
      <c r="A63" s="82"/>
      <c r="B63" s="82"/>
      <c r="C63" s="82"/>
      <c r="D63" s="82"/>
      <c r="E63" s="10">
        <v>2400320100758</v>
      </c>
      <c r="F63" s="11" t="s">
        <v>125</v>
      </c>
      <c r="G63" s="12">
        <f>IFERROR(INDEX('Evaluation-1'!$N$6:$N$436,MATCH($A63&amp;"|"&amp;$E63,'Evaluation-1'!$P$6:$P$436,0)),IFERROR(INDEX('Evaluation-1'!$N$6:$N$436,MATCH($E63,'Evaluation-1'!$G$6:$G$436,0)),""))</f>
        <v>0</v>
      </c>
      <c r="H63" s="13" t="str">
        <f>IF('Dr. Shanu Sharma'!F7="","",'Dr. Shanu Sharma'!F7)</f>
        <v/>
      </c>
      <c r="I63" s="13" t="str">
        <f>IF('Dr. Shanu Sharma'!G7="","",'Dr. Shanu Sharma'!G7)</f>
        <v/>
      </c>
      <c r="J63" s="13" t="str">
        <f>IF('Dr. Shanu Sharma'!H7="","",'Dr. Shanu Sharma'!H7)</f>
        <v/>
      </c>
      <c r="K63" s="13" t="str">
        <f>IF('Dr. Shanu Sharma'!I7="","",'Dr. Shanu Sharma'!I7)</f>
        <v/>
      </c>
      <c r="L63" s="1" t="str">
        <f t="shared" si="0"/>
        <v/>
      </c>
      <c r="M63" s="14">
        <f t="shared" si="1"/>
        <v>0</v>
      </c>
      <c r="N63" s="15" t="str">
        <f>IF($G63="","Not in Evaluation-1",IF(TRIM(LOWER(IFERROR(INDEX('Evaluation-1'!$H$6:$H$436,MATCH($A63&amp;"|"&amp;$E63,'Evaluation-1'!$P$6:$P$436,0)),INDEX('Evaluation-1'!$H$6:$H$436,MATCH($E63,'Evaluation-1'!$G$6:$G$436,0)))))=TRIM(LOWER($F63)),"OK","CHECK NAME"))</f>
        <v>OK</v>
      </c>
      <c r="O63" s="16" t="str">
        <f t="shared" si="8"/>
        <v>Mr. Deepak Kanojia</v>
      </c>
      <c r="P63" s="16" t="str">
        <f>IF(OR(ISNUMBER(IFERROR(INDEX('Evaluation-1'!$K$6:$K$436,MATCH($A63&amp;"|"&amp;$E63,'Evaluation-1'!$P$6:$P$436,0)),IFERROR(INDEX('Evaluation-1'!$K$6:$K$436,MATCH($E63,'Evaluation-1'!$G$6:$G$436,0)),""))),ISNUMBER(IFERROR(INDEX('Evaluation-1'!$L$6:$L$436,MATCH($A63&amp;"|"&amp;$E63,'Evaluation-1'!$P$6:$P$436,0)),IFERROR(INDEX('Evaluation-1'!$L$6:$L$436,MATCH($E63,'Evaluation-1'!$G$6:$G$436,0)),"")))),"Yes","No")</f>
        <v>No</v>
      </c>
      <c r="Q63" s="16" t="str">
        <f t="shared" si="2"/>
        <v>No</v>
      </c>
      <c r="R63" s="16" t="str">
        <f>IF('Dr. Shanu Sharma'!M7="","",'Dr. Shanu Sharma'!M7)</f>
        <v/>
      </c>
      <c r="S63" s="16" t="str">
        <f>IF('Dr. Shanu Sharma'!N7="","",'Dr. Shanu Sharma'!N7)</f>
        <v/>
      </c>
      <c r="T63" s="16" t="str">
        <f>IF('Dr. Shanu Sharma'!O7="","",'Dr. Shanu Sharma'!O7)</f>
        <v/>
      </c>
      <c r="U63" s="16" t="str">
        <f>IF('Dr. Shanu Sharma'!P7="","",'Dr. Shanu Sharma'!P7)</f>
        <v/>
      </c>
      <c r="V63" s="16" t="str">
        <f>IF('Dr. Shanu Sharma'!Q7="","",'Dr. Shanu Sharma'!Q7)</f>
        <v/>
      </c>
      <c r="W63" s="16" t="str">
        <f t="shared" si="3"/>
        <v/>
      </c>
      <c r="X63" s="16" t="str">
        <f>IF('Dr. Shanu Sharma'!S7="","",'Dr. Shanu Sharma'!S7)</f>
        <v/>
      </c>
      <c r="Y63" s="16" t="str">
        <f>IF('Dr. Shanu Sharma'!T7="","",'Dr. Shanu Sharma'!T7)</f>
        <v/>
      </c>
      <c r="Z63" s="16" t="str">
        <f>IF('Dr. Shanu Sharma'!U7="","",'Dr. Shanu Sharma'!U7)</f>
        <v/>
      </c>
      <c r="AA63" s="16" t="str">
        <f>IF('Dr. Shanu Sharma'!V7="","",'Dr. Shanu Sharma'!V7)</f>
        <v/>
      </c>
      <c r="AB63" s="16" t="str">
        <f>IF('Dr. Shanu Sharma'!W7="","",'Dr. Shanu Sharma'!W7)</f>
        <v/>
      </c>
      <c r="AC63" s="16" t="str">
        <f t="shared" si="4"/>
        <v/>
      </c>
      <c r="AD63" s="17">
        <f t="shared" si="5"/>
        <v>0</v>
      </c>
      <c r="AE63" s="16" t="str">
        <f t="shared" si="6"/>
        <v>No</v>
      </c>
      <c r="AF63" s="16" t="str">
        <f t="shared" si="7"/>
        <v>No</v>
      </c>
      <c r="AG63" s="16" t="str">
        <f t="shared" si="9"/>
        <v>P_017</v>
      </c>
      <c r="AH63" s="16" t="str">
        <f t="shared" si="10"/>
        <v/>
      </c>
      <c r="AI63" s="16" t="str">
        <f t="shared" si="11"/>
        <v>Dr. Shanu Sharma</v>
      </c>
    </row>
    <row r="64" spans="1:35" ht="27.75" customHeight="1" x14ac:dyDescent="0.35">
      <c r="A64" s="82" t="s">
        <v>126</v>
      </c>
      <c r="B64" s="84" t="str">
        <f>IF('Dr. Shanu Sharma'!B8="","",'Dr. Shanu Sharma'!B8)</f>
        <v/>
      </c>
      <c r="C64" s="82"/>
      <c r="D64" s="82"/>
      <c r="E64" s="10">
        <v>2400320100670</v>
      </c>
      <c r="F64" s="11" t="s">
        <v>127</v>
      </c>
      <c r="G64" s="12">
        <f>IFERROR(INDEX('Evaluation-1'!$N$6:$N$436,MATCH($A64&amp;"|"&amp;$E64,'Evaluation-1'!$P$6:$P$436,0)),IFERROR(INDEX('Evaluation-1'!$N$6:$N$436,MATCH($E64,'Evaluation-1'!$G$6:$G$436,0)),""))</f>
        <v>0</v>
      </c>
      <c r="H64" s="13" t="str">
        <f>IF('Dr. Shanu Sharma'!F8="","",'Dr. Shanu Sharma'!F8)</f>
        <v/>
      </c>
      <c r="I64" s="13" t="str">
        <f>IF('Dr. Shanu Sharma'!G8="","",'Dr. Shanu Sharma'!G8)</f>
        <v/>
      </c>
      <c r="J64" s="13" t="str">
        <f>IF('Dr. Shanu Sharma'!H8="","",'Dr. Shanu Sharma'!H8)</f>
        <v/>
      </c>
      <c r="K64" s="13" t="str">
        <f>IF('Dr. Shanu Sharma'!I8="","",'Dr. Shanu Sharma'!I8)</f>
        <v/>
      </c>
      <c r="L64" s="1" t="str">
        <f t="shared" si="0"/>
        <v/>
      </c>
      <c r="M64" s="14">
        <f t="shared" si="1"/>
        <v>0</v>
      </c>
      <c r="N64" s="15" t="str">
        <f>IF($G64="","Not in Evaluation-1",IF(TRIM(LOWER(IFERROR(INDEX('Evaluation-1'!$H$6:$H$436,MATCH($A64&amp;"|"&amp;$E64,'Evaluation-1'!$P$6:$P$436,0)),INDEX('Evaluation-1'!$H$6:$H$436,MATCH($E64,'Evaluation-1'!$G$6:$G$436,0)))))=TRIM(LOWER($F64)),"OK","CHECK NAME"))</f>
        <v>OK</v>
      </c>
      <c r="O64" s="16" t="str">
        <f t="shared" si="8"/>
        <v>Mr. Deepak Kanojia</v>
      </c>
      <c r="P64" s="16" t="str">
        <f>IF(OR(ISNUMBER(IFERROR(INDEX('Evaluation-1'!$K$6:$K$436,MATCH($A64&amp;"|"&amp;$E64,'Evaluation-1'!$P$6:$P$436,0)),IFERROR(INDEX('Evaluation-1'!$K$6:$K$436,MATCH($E64,'Evaluation-1'!$G$6:$G$436,0)),""))),ISNUMBER(IFERROR(INDEX('Evaluation-1'!$L$6:$L$436,MATCH($A64&amp;"|"&amp;$E64,'Evaluation-1'!$P$6:$P$436,0)),IFERROR(INDEX('Evaluation-1'!$L$6:$L$436,MATCH($E64,'Evaluation-1'!$G$6:$G$436,0)),"")))),"Yes","No")</f>
        <v>No</v>
      </c>
      <c r="Q64" s="16" t="str">
        <f t="shared" si="2"/>
        <v>No</v>
      </c>
      <c r="R64" s="16" t="str">
        <f>IF('Dr. Shanu Sharma'!M8="","",'Dr. Shanu Sharma'!M8)</f>
        <v/>
      </c>
      <c r="S64" s="16" t="str">
        <f>IF('Dr. Shanu Sharma'!N8="","",'Dr. Shanu Sharma'!N8)</f>
        <v/>
      </c>
      <c r="T64" s="16" t="str">
        <f>IF('Dr. Shanu Sharma'!O8="","",'Dr. Shanu Sharma'!O8)</f>
        <v/>
      </c>
      <c r="U64" s="16" t="str">
        <f>IF('Dr. Shanu Sharma'!P8="","",'Dr. Shanu Sharma'!P8)</f>
        <v/>
      </c>
      <c r="V64" s="16" t="str">
        <f>IF('Dr. Shanu Sharma'!Q8="","",'Dr. Shanu Sharma'!Q8)</f>
        <v/>
      </c>
      <c r="W64" s="16" t="str">
        <f t="shared" si="3"/>
        <v/>
      </c>
      <c r="X64" s="16" t="str">
        <f>IF('Dr. Shanu Sharma'!S8="","",'Dr. Shanu Sharma'!S8)</f>
        <v/>
      </c>
      <c r="Y64" s="16" t="str">
        <f>IF('Dr. Shanu Sharma'!T8="","",'Dr. Shanu Sharma'!T8)</f>
        <v/>
      </c>
      <c r="Z64" s="16" t="str">
        <f>IF('Dr. Shanu Sharma'!U8="","",'Dr. Shanu Sharma'!U8)</f>
        <v/>
      </c>
      <c r="AA64" s="16" t="str">
        <f>IF('Dr. Shanu Sharma'!V8="","",'Dr. Shanu Sharma'!V8)</f>
        <v/>
      </c>
      <c r="AB64" s="16" t="str">
        <f>IF('Dr. Shanu Sharma'!W8="","",'Dr. Shanu Sharma'!W8)</f>
        <v/>
      </c>
      <c r="AC64" s="16" t="str">
        <f t="shared" si="4"/>
        <v/>
      </c>
      <c r="AD64" s="17">
        <f t="shared" si="5"/>
        <v>0</v>
      </c>
      <c r="AE64" s="16" t="str">
        <f t="shared" si="6"/>
        <v>No</v>
      </c>
      <c r="AF64" s="16" t="str">
        <f t="shared" si="7"/>
        <v>No</v>
      </c>
      <c r="AG64" s="16" t="str">
        <f t="shared" si="9"/>
        <v>P_018</v>
      </c>
      <c r="AH64" s="16" t="str">
        <f t="shared" si="10"/>
        <v/>
      </c>
      <c r="AI64" s="16" t="str">
        <f t="shared" si="11"/>
        <v>Dr. Shanu Sharma</v>
      </c>
    </row>
    <row r="65" spans="1:35" ht="27.75" customHeight="1" x14ac:dyDescent="0.35">
      <c r="A65" s="82"/>
      <c r="B65" s="82"/>
      <c r="C65" s="82"/>
      <c r="D65" s="82"/>
      <c r="E65" s="10">
        <v>2400320100669</v>
      </c>
      <c r="F65" s="11" t="s">
        <v>128</v>
      </c>
      <c r="G65" s="12">
        <f>IFERROR(INDEX('Evaluation-1'!$N$6:$N$436,MATCH($A65&amp;"|"&amp;$E65,'Evaluation-1'!$P$6:$P$436,0)),IFERROR(INDEX('Evaluation-1'!$N$6:$N$436,MATCH($E65,'Evaluation-1'!$G$6:$G$436,0)),""))</f>
        <v>0</v>
      </c>
      <c r="H65" s="13" t="str">
        <f>IF('Dr. Shanu Sharma'!F9="","",'Dr. Shanu Sharma'!F9)</f>
        <v/>
      </c>
      <c r="I65" s="13" t="str">
        <f>IF('Dr. Shanu Sharma'!G9="","",'Dr. Shanu Sharma'!G9)</f>
        <v/>
      </c>
      <c r="J65" s="13" t="str">
        <f>IF('Dr. Shanu Sharma'!H9="","",'Dr. Shanu Sharma'!H9)</f>
        <v/>
      </c>
      <c r="K65" s="13" t="str">
        <f>IF('Dr. Shanu Sharma'!I9="","",'Dr. Shanu Sharma'!I9)</f>
        <v/>
      </c>
      <c r="L65" s="1" t="str">
        <f t="shared" si="0"/>
        <v/>
      </c>
      <c r="M65" s="14">
        <f t="shared" si="1"/>
        <v>0</v>
      </c>
      <c r="N65" s="15" t="str">
        <f>IF($G65="","Not in Evaluation-1",IF(TRIM(LOWER(IFERROR(INDEX('Evaluation-1'!$H$6:$H$436,MATCH($A65&amp;"|"&amp;$E65,'Evaluation-1'!$P$6:$P$436,0)),INDEX('Evaluation-1'!$H$6:$H$436,MATCH($E65,'Evaluation-1'!$G$6:$G$436,0)))))=TRIM(LOWER($F65)),"OK","CHECK NAME"))</f>
        <v>OK</v>
      </c>
      <c r="O65" s="16" t="str">
        <f t="shared" si="8"/>
        <v>Mr. Deepak Kanojia</v>
      </c>
      <c r="P65" s="16" t="str">
        <f>IF(OR(ISNUMBER(IFERROR(INDEX('Evaluation-1'!$K$6:$K$436,MATCH($A65&amp;"|"&amp;$E65,'Evaluation-1'!$P$6:$P$436,0)),IFERROR(INDEX('Evaluation-1'!$K$6:$K$436,MATCH($E65,'Evaluation-1'!$G$6:$G$436,0)),""))),ISNUMBER(IFERROR(INDEX('Evaluation-1'!$L$6:$L$436,MATCH($A65&amp;"|"&amp;$E65,'Evaluation-1'!$P$6:$P$436,0)),IFERROR(INDEX('Evaluation-1'!$L$6:$L$436,MATCH($E65,'Evaluation-1'!$G$6:$G$436,0)),"")))),"Yes","No")</f>
        <v>No</v>
      </c>
      <c r="Q65" s="16" t="str">
        <f t="shared" si="2"/>
        <v>No</v>
      </c>
      <c r="R65" s="16" t="str">
        <f>IF('Dr. Shanu Sharma'!M9="","",'Dr. Shanu Sharma'!M9)</f>
        <v/>
      </c>
      <c r="S65" s="16" t="str">
        <f>IF('Dr. Shanu Sharma'!N9="","",'Dr. Shanu Sharma'!N9)</f>
        <v/>
      </c>
      <c r="T65" s="16" t="str">
        <f>IF('Dr. Shanu Sharma'!O9="","",'Dr. Shanu Sharma'!O9)</f>
        <v/>
      </c>
      <c r="U65" s="16" t="str">
        <f>IF('Dr. Shanu Sharma'!P9="","",'Dr. Shanu Sharma'!P9)</f>
        <v/>
      </c>
      <c r="V65" s="16" t="str">
        <f>IF('Dr. Shanu Sharma'!Q9="","",'Dr. Shanu Sharma'!Q9)</f>
        <v/>
      </c>
      <c r="W65" s="16" t="str">
        <f t="shared" si="3"/>
        <v/>
      </c>
      <c r="X65" s="16" t="str">
        <f>IF('Dr. Shanu Sharma'!S9="","",'Dr. Shanu Sharma'!S9)</f>
        <v/>
      </c>
      <c r="Y65" s="16" t="str">
        <f>IF('Dr. Shanu Sharma'!T9="","",'Dr. Shanu Sharma'!T9)</f>
        <v/>
      </c>
      <c r="Z65" s="16" t="str">
        <f>IF('Dr. Shanu Sharma'!U9="","",'Dr. Shanu Sharma'!U9)</f>
        <v/>
      </c>
      <c r="AA65" s="16" t="str">
        <f>IF('Dr. Shanu Sharma'!V9="","",'Dr. Shanu Sharma'!V9)</f>
        <v/>
      </c>
      <c r="AB65" s="16" t="str">
        <f>IF('Dr. Shanu Sharma'!W9="","",'Dr. Shanu Sharma'!W9)</f>
        <v/>
      </c>
      <c r="AC65" s="16" t="str">
        <f t="shared" si="4"/>
        <v/>
      </c>
      <c r="AD65" s="17">
        <f t="shared" si="5"/>
        <v>0</v>
      </c>
      <c r="AE65" s="16" t="str">
        <f t="shared" si="6"/>
        <v>No</v>
      </c>
      <c r="AF65" s="16" t="str">
        <f t="shared" si="7"/>
        <v>No</v>
      </c>
      <c r="AG65" s="16" t="str">
        <f t="shared" si="9"/>
        <v>P_018</v>
      </c>
      <c r="AH65" s="16" t="str">
        <f t="shared" si="10"/>
        <v/>
      </c>
      <c r="AI65" s="16" t="str">
        <f t="shared" si="11"/>
        <v>Dr. Shanu Sharma</v>
      </c>
    </row>
    <row r="66" spans="1:35" ht="27.75" customHeight="1" x14ac:dyDescent="0.35">
      <c r="A66" s="82"/>
      <c r="B66" s="82"/>
      <c r="C66" s="82"/>
      <c r="D66" s="82"/>
      <c r="E66" s="10">
        <v>2400320100661</v>
      </c>
      <c r="F66" s="11" t="s">
        <v>129</v>
      </c>
      <c r="G66" s="12">
        <f>IFERROR(INDEX('Evaluation-1'!$N$6:$N$436,MATCH($A66&amp;"|"&amp;$E66,'Evaluation-1'!$P$6:$P$436,0)),IFERROR(INDEX('Evaluation-1'!$N$6:$N$436,MATCH($E66,'Evaluation-1'!$G$6:$G$436,0)),""))</f>
        <v>0</v>
      </c>
      <c r="H66" s="13" t="str">
        <f>IF('Dr. Shanu Sharma'!F10="","",'Dr. Shanu Sharma'!F10)</f>
        <v/>
      </c>
      <c r="I66" s="13" t="str">
        <f>IF('Dr. Shanu Sharma'!G10="","",'Dr. Shanu Sharma'!G10)</f>
        <v/>
      </c>
      <c r="J66" s="13" t="str">
        <f>IF('Dr. Shanu Sharma'!H10="","",'Dr. Shanu Sharma'!H10)</f>
        <v/>
      </c>
      <c r="K66" s="13" t="str">
        <f>IF('Dr. Shanu Sharma'!I10="","",'Dr. Shanu Sharma'!I10)</f>
        <v/>
      </c>
      <c r="L66" s="1" t="str">
        <f t="shared" si="0"/>
        <v/>
      </c>
      <c r="M66" s="14">
        <f t="shared" si="1"/>
        <v>0</v>
      </c>
      <c r="N66" s="15" t="str">
        <f>IF($G66="","Not in Evaluation-1",IF(TRIM(LOWER(IFERROR(INDEX('Evaluation-1'!$H$6:$H$436,MATCH($A66&amp;"|"&amp;$E66,'Evaluation-1'!$P$6:$P$436,0)),INDEX('Evaluation-1'!$H$6:$H$436,MATCH($E66,'Evaluation-1'!$G$6:$G$436,0)))))=TRIM(LOWER($F66)),"OK","CHECK NAME"))</f>
        <v>OK</v>
      </c>
      <c r="O66" s="16" t="str">
        <f t="shared" si="8"/>
        <v>Mr. Deepak Kanojia</v>
      </c>
      <c r="P66" s="16" t="str">
        <f>IF(OR(ISNUMBER(IFERROR(INDEX('Evaluation-1'!$K$6:$K$436,MATCH($A66&amp;"|"&amp;$E66,'Evaluation-1'!$P$6:$P$436,0)),IFERROR(INDEX('Evaluation-1'!$K$6:$K$436,MATCH($E66,'Evaluation-1'!$G$6:$G$436,0)),""))),ISNUMBER(IFERROR(INDEX('Evaluation-1'!$L$6:$L$436,MATCH($A66&amp;"|"&amp;$E66,'Evaluation-1'!$P$6:$P$436,0)),IFERROR(INDEX('Evaluation-1'!$L$6:$L$436,MATCH($E66,'Evaluation-1'!$G$6:$G$436,0)),"")))),"Yes","No")</f>
        <v>No</v>
      </c>
      <c r="Q66" s="16" t="str">
        <f t="shared" si="2"/>
        <v>No</v>
      </c>
      <c r="R66" s="16" t="str">
        <f>IF('Dr. Shanu Sharma'!M10="","",'Dr. Shanu Sharma'!M10)</f>
        <v/>
      </c>
      <c r="S66" s="16" t="str">
        <f>IF('Dr. Shanu Sharma'!N10="","",'Dr. Shanu Sharma'!N10)</f>
        <v/>
      </c>
      <c r="T66" s="16" t="str">
        <f>IF('Dr. Shanu Sharma'!O10="","",'Dr. Shanu Sharma'!O10)</f>
        <v/>
      </c>
      <c r="U66" s="16" t="str">
        <f>IF('Dr. Shanu Sharma'!P10="","",'Dr. Shanu Sharma'!P10)</f>
        <v/>
      </c>
      <c r="V66" s="16" t="str">
        <f>IF('Dr. Shanu Sharma'!Q10="","",'Dr. Shanu Sharma'!Q10)</f>
        <v/>
      </c>
      <c r="W66" s="16" t="str">
        <f t="shared" si="3"/>
        <v/>
      </c>
      <c r="X66" s="16" t="str">
        <f>IF('Dr. Shanu Sharma'!S10="","",'Dr. Shanu Sharma'!S10)</f>
        <v/>
      </c>
      <c r="Y66" s="16" t="str">
        <f>IF('Dr. Shanu Sharma'!T10="","",'Dr. Shanu Sharma'!T10)</f>
        <v/>
      </c>
      <c r="Z66" s="16" t="str">
        <f>IF('Dr. Shanu Sharma'!U10="","",'Dr. Shanu Sharma'!U10)</f>
        <v/>
      </c>
      <c r="AA66" s="16" t="str">
        <f>IF('Dr. Shanu Sharma'!V10="","",'Dr. Shanu Sharma'!V10)</f>
        <v/>
      </c>
      <c r="AB66" s="16" t="str">
        <f>IF('Dr. Shanu Sharma'!W10="","",'Dr. Shanu Sharma'!W10)</f>
        <v/>
      </c>
      <c r="AC66" s="16" t="str">
        <f t="shared" si="4"/>
        <v/>
      </c>
      <c r="AD66" s="17">
        <f t="shared" si="5"/>
        <v>0</v>
      </c>
      <c r="AE66" s="16" t="str">
        <f t="shared" si="6"/>
        <v>No</v>
      </c>
      <c r="AF66" s="16" t="str">
        <f t="shared" si="7"/>
        <v>No</v>
      </c>
      <c r="AG66" s="16" t="str">
        <f t="shared" si="9"/>
        <v>P_018</v>
      </c>
      <c r="AH66" s="16" t="str">
        <f t="shared" si="10"/>
        <v/>
      </c>
      <c r="AI66" s="16" t="str">
        <f t="shared" si="11"/>
        <v>Dr. Shanu Sharma</v>
      </c>
    </row>
    <row r="67" spans="1:35" ht="27.75" customHeight="1" x14ac:dyDescent="0.35">
      <c r="A67" s="82"/>
      <c r="B67" s="82"/>
      <c r="C67" s="82"/>
      <c r="D67" s="82"/>
      <c r="E67" s="10">
        <v>2400320100667</v>
      </c>
      <c r="F67" s="11" t="s">
        <v>130</v>
      </c>
      <c r="G67" s="12">
        <f>IFERROR(INDEX('Evaluation-1'!$N$6:$N$436,MATCH($A67&amp;"|"&amp;$E67,'Evaluation-1'!$P$6:$P$436,0)),IFERROR(INDEX('Evaluation-1'!$N$6:$N$436,MATCH($E67,'Evaluation-1'!$G$6:$G$436,0)),""))</f>
        <v>0</v>
      </c>
      <c r="H67" s="13" t="str">
        <f>IF('Dr. Shanu Sharma'!F11="","",'Dr. Shanu Sharma'!F11)</f>
        <v/>
      </c>
      <c r="I67" s="13" t="str">
        <f>IF('Dr. Shanu Sharma'!G11="","",'Dr. Shanu Sharma'!G11)</f>
        <v/>
      </c>
      <c r="J67" s="13" t="str">
        <f>IF('Dr. Shanu Sharma'!H11="","",'Dr. Shanu Sharma'!H11)</f>
        <v/>
      </c>
      <c r="K67" s="13" t="str">
        <f>IF('Dr. Shanu Sharma'!I11="","",'Dr. Shanu Sharma'!I11)</f>
        <v/>
      </c>
      <c r="L67" s="1" t="str">
        <f t="shared" si="0"/>
        <v/>
      </c>
      <c r="M67" s="14">
        <f t="shared" si="1"/>
        <v>0</v>
      </c>
      <c r="N67" s="15" t="str">
        <f>IF($G67="","Not in Evaluation-1",IF(TRIM(LOWER(IFERROR(INDEX('Evaluation-1'!$H$6:$H$436,MATCH($A67&amp;"|"&amp;$E67,'Evaluation-1'!$P$6:$P$436,0)),INDEX('Evaluation-1'!$H$6:$H$436,MATCH($E67,'Evaluation-1'!$G$6:$G$436,0)))))=TRIM(LOWER($F67)),"OK","CHECK NAME"))</f>
        <v>OK</v>
      </c>
      <c r="O67" s="16" t="str">
        <f t="shared" si="8"/>
        <v>Mr. Deepak Kanojia</v>
      </c>
      <c r="P67" s="16" t="str">
        <f>IF(OR(ISNUMBER(IFERROR(INDEX('Evaluation-1'!$K$6:$K$436,MATCH($A67&amp;"|"&amp;$E67,'Evaluation-1'!$P$6:$P$436,0)),IFERROR(INDEX('Evaluation-1'!$K$6:$K$436,MATCH($E67,'Evaluation-1'!$G$6:$G$436,0)),""))),ISNUMBER(IFERROR(INDEX('Evaluation-1'!$L$6:$L$436,MATCH($A67&amp;"|"&amp;$E67,'Evaluation-1'!$P$6:$P$436,0)),IFERROR(INDEX('Evaluation-1'!$L$6:$L$436,MATCH($E67,'Evaluation-1'!$G$6:$G$436,0)),"")))),"Yes","No")</f>
        <v>No</v>
      </c>
      <c r="Q67" s="16" t="str">
        <f t="shared" si="2"/>
        <v>No</v>
      </c>
      <c r="R67" s="16" t="str">
        <f>IF('Dr. Shanu Sharma'!M11="","",'Dr. Shanu Sharma'!M11)</f>
        <v/>
      </c>
      <c r="S67" s="16" t="str">
        <f>IF('Dr. Shanu Sharma'!N11="","",'Dr. Shanu Sharma'!N11)</f>
        <v/>
      </c>
      <c r="T67" s="16" t="str">
        <f>IF('Dr. Shanu Sharma'!O11="","",'Dr. Shanu Sharma'!O11)</f>
        <v/>
      </c>
      <c r="U67" s="16" t="str">
        <f>IF('Dr. Shanu Sharma'!P11="","",'Dr. Shanu Sharma'!P11)</f>
        <v/>
      </c>
      <c r="V67" s="16" t="str">
        <f>IF('Dr. Shanu Sharma'!Q11="","",'Dr. Shanu Sharma'!Q11)</f>
        <v/>
      </c>
      <c r="W67" s="16" t="str">
        <f t="shared" si="3"/>
        <v/>
      </c>
      <c r="X67" s="16" t="str">
        <f>IF('Dr. Shanu Sharma'!S11="","",'Dr. Shanu Sharma'!S11)</f>
        <v/>
      </c>
      <c r="Y67" s="16" t="str">
        <f>IF('Dr. Shanu Sharma'!T11="","",'Dr. Shanu Sharma'!T11)</f>
        <v/>
      </c>
      <c r="Z67" s="16" t="str">
        <f>IF('Dr. Shanu Sharma'!U11="","",'Dr. Shanu Sharma'!U11)</f>
        <v/>
      </c>
      <c r="AA67" s="16" t="str">
        <f>IF('Dr. Shanu Sharma'!V11="","",'Dr. Shanu Sharma'!V11)</f>
        <v/>
      </c>
      <c r="AB67" s="16" t="str">
        <f>IF('Dr. Shanu Sharma'!W11="","",'Dr. Shanu Sharma'!W11)</f>
        <v/>
      </c>
      <c r="AC67" s="16" t="str">
        <f t="shared" si="4"/>
        <v/>
      </c>
      <c r="AD67" s="17">
        <f t="shared" si="5"/>
        <v>0</v>
      </c>
      <c r="AE67" s="16" t="str">
        <f t="shared" si="6"/>
        <v>No</v>
      </c>
      <c r="AF67" s="16" t="str">
        <f t="shared" si="7"/>
        <v>No</v>
      </c>
      <c r="AG67" s="16" t="str">
        <f t="shared" si="9"/>
        <v>P_018</v>
      </c>
      <c r="AH67" s="16" t="str">
        <f t="shared" si="10"/>
        <v/>
      </c>
      <c r="AI67" s="16" t="str">
        <f t="shared" si="11"/>
        <v>Dr. Shanu Sharma</v>
      </c>
    </row>
    <row r="68" spans="1:35" ht="27.75" customHeight="1" x14ac:dyDescent="0.35">
      <c r="A68" s="82" t="s">
        <v>131</v>
      </c>
      <c r="B68" s="84" t="str">
        <f>IF('Dr. Shanu Sharma'!B12="","",'Dr. Shanu Sharma'!B12)</f>
        <v/>
      </c>
      <c r="C68" s="82"/>
      <c r="D68" s="82"/>
      <c r="E68" s="10">
        <v>2400320100499</v>
      </c>
      <c r="F68" s="11" t="s">
        <v>132</v>
      </c>
      <c r="G68" s="12">
        <f>IFERROR(INDEX('Evaluation-1'!$N$6:$N$436,MATCH($A68&amp;"|"&amp;$E68,'Evaluation-1'!$P$6:$P$436,0)),IFERROR(INDEX('Evaluation-1'!$N$6:$N$436,MATCH($E68,'Evaluation-1'!$G$6:$G$436,0)),""))</f>
        <v>0</v>
      </c>
      <c r="H68" s="13" t="str">
        <f>IF('Dr. Shanu Sharma'!F12="","",'Dr. Shanu Sharma'!F12)</f>
        <v/>
      </c>
      <c r="I68" s="13" t="str">
        <f>IF('Dr. Shanu Sharma'!G12="","",'Dr. Shanu Sharma'!G12)</f>
        <v/>
      </c>
      <c r="J68" s="13" t="str">
        <f>IF('Dr. Shanu Sharma'!H12="","",'Dr. Shanu Sharma'!H12)</f>
        <v/>
      </c>
      <c r="K68" s="13" t="str">
        <f>IF('Dr. Shanu Sharma'!I12="","",'Dr. Shanu Sharma'!I12)</f>
        <v/>
      </c>
      <c r="L68" s="1" t="str">
        <f t="shared" ref="L68:L131" si="12">IF(COUNT(H68:K68)=0,"",SUM(H68:K68))</f>
        <v/>
      </c>
      <c r="M68" s="14">
        <f t="shared" ref="M68:M131" si="13">IF(COUNT(G68,L68)=0,"",ROUND(SUM(G68,L68),2))</f>
        <v>0</v>
      </c>
      <c r="N68" s="15" t="str">
        <f>IF($G68="","Not in Evaluation-1",IF(TRIM(LOWER(IFERROR(INDEX('Evaluation-1'!$H$6:$H$436,MATCH($A68&amp;"|"&amp;$E68,'Evaluation-1'!$P$6:$P$436,0)),INDEX('Evaluation-1'!$H$6:$H$436,MATCH($E68,'Evaluation-1'!$G$6:$G$436,0)))))=TRIM(LOWER($F68)),"OK","CHECK NAME"))</f>
        <v>OK</v>
      </c>
      <c r="O68" s="16" t="str">
        <f t="shared" si="8"/>
        <v>Mr. Deepak Kanojia</v>
      </c>
      <c r="P68" s="16" t="str">
        <f>IF(OR(ISNUMBER(IFERROR(INDEX('Evaluation-1'!$K$6:$K$436,MATCH($A68&amp;"|"&amp;$E68,'Evaluation-1'!$P$6:$P$436,0)),IFERROR(INDEX('Evaluation-1'!$K$6:$K$436,MATCH($E68,'Evaluation-1'!$G$6:$G$436,0)),""))),ISNUMBER(IFERROR(INDEX('Evaluation-1'!$L$6:$L$436,MATCH($A68&amp;"|"&amp;$E68,'Evaluation-1'!$P$6:$P$436,0)),IFERROR(INDEX('Evaluation-1'!$L$6:$L$436,MATCH($E68,'Evaluation-1'!$G$6:$G$436,0)),"")))),"Yes","No")</f>
        <v>No</v>
      </c>
      <c r="Q68" s="16" t="str">
        <f t="shared" ref="Q68:Q131" si="14">IF(L68&lt;&gt;"","Yes","No")</f>
        <v>No</v>
      </c>
      <c r="R68" s="16" t="str">
        <f>IF('Dr. Shanu Sharma'!M12="","",'Dr. Shanu Sharma'!M12)</f>
        <v/>
      </c>
      <c r="S68" s="16" t="str">
        <f>IF('Dr. Shanu Sharma'!N12="","",'Dr. Shanu Sharma'!N12)</f>
        <v/>
      </c>
      <c r="T68" s="16" t="str">
        <f>IF('Dr. Shanu Sharma'!O12="","",'Dr. Shanu Sharma'!O12)</f>
        <v/>
      </c>
      <c r="U68" s="16" t="str">
        <f>IF('Dr. Shanu Sharma'!P12="","",'Dr. Shanu Sharma'!P12)</f>
        <v/>
      </c>
      <c r="V68" s="16" t="str">
        <f>IF('Dr. Shanu Sharma'!Q12="","",'Dr. Shanu Sharma'!Q12)</f>
        <v/>
      </c>
      <c r="W68" s="16" t="str">
        <f t="shared" ref="W68:W131" si="15">IF(COUNT(R68:V68)=0,"",SUM(R68:V68))</f>
        <v/>
      </c>
      <c r="X68" s="16" t="str">
        <f>IF('Dr. Shanu Sharma'!S12="","",'Dr. Shanu Sharma'!S12)</f>
        <v/>
      </c>
      <c r="Y68" s="16" t="str">
        <f>IF('Dr. Shanu Sharma'!T12="","",'Dr. Shanu Sharma'!T12)</f>
        <v/>
      </c>
      <c r="Z68" s="16" t="str">
        <f>IF('Dr. Shanu Sharma'!U12="","",'Dr. Shanu Sharma'!U12)</f>
        <v/>
      </c>
      <c r="AA68" s="16" t="str">
        <f>IF('Dr. Shanu Sharma'!V12="","",'Dr. Shanu Sharma'!V12)</f>
        <v/>
      </c>
      <c r="AB68" s="16" t="str">
        <f>IF('Dr. Shanu Sharma'!W12="","",'Dr. Shanu Sharma'!W12)</f>
        <v/>
      </c>
      <c r="AC68" s="16" t="str">
        <f t="shared" ref="AC68:AC131" si="16">IF(COUNT(X68:AB68)=0,"",SUM(X68:AB68))</f>
        <v/>
      </c>
      <c r="AD68" s="17">
        <f t="shared" ref="AD68:AD131" si="17">IF(COUNT(M68,W68,AC68)=0,"",ROUND(SUM(M68,W68,AC68),2))</f>
        <v>0</v>
      </c>
      <c r="AE68" s="16" t="str">
        <f t="shared" ref="AE68:AE131" si="18">IF(W68&lt;&gt;"","Yes","No")</f>
        <v>No</v>
      </c>
      <c r="AF68" s="16" t="str">
        <f t="shared" ref="AF68:AF131" si="19">IF(AC68&lt;&gt;"","Yes","No")</f>
        <v>No</v>
      </c>
      <c r="AG68" s="16" t="str">
        <f t="shared" si="9"/>
        <v>P_019</v>
      </c>
      <c r="AH68" s="16" t="str">
        <f t="shared" si="10"/>
        <v/>
      </c>
      <c r="AI68" s="16" t="str">
        <f t="shared" si="11"/>
        <v>Dr. Shanu Sharma</v>
      </c>
    </row>
    <row r="69" spans="1:35" ht="27.75" customHeight="1" x14ac:dyDescent="0.35">
      <c r="A69" s="82"/>
      <c r="B69" s="82"/>
      <c r="C69" s="82"/>
      <c r="D69" s="82"/>
      <c r="E69" s="10">
        <v>2400320100559</v>
      </c>
      <c r="F69" s="11" t="s">
        <v>133</v>
      </c>
      <c r="G69" s="12">
        <f>IFERROR(INDEX('Evaluation-1'!$N$6:$N$436,MATCH($A69&amp;"|"&amp;$E69,'Evaluation-1'!$P$6:$P$436,0)),IFERROR(INDEX('Evaluation-1'!$N$6:$N$436,MATCH($E69,'Evaluation-1'!$G$6:$G$436,0)),""))</f>
        <v>0</v>
      </c>
      <c r="H69" s="13" t="str">
        <f>IF('Dr. Shanu Sharma'!F13="","",'Dr. Shanu Sharma'!F13)</f>
        <v/>
      </c>
      <c r="I69" s="13" t="str">
        <f>IF('Dr. Shanu Sharma'!G13="","",'Dr. Shanu Sharma'!G13)</f>
        <v/>
      </c>
      <c r="J69" s="13" t="str">
        <f>IF('Dr. Shanu Sharma'!H13="","",'Dr. Shanu Sharma'!H13)</f>
        <v/>
      </c>
      <c r="K69" s="13" t="str">
        <f>IF('Dr. Shanu Sharma'!I13="","",'Dr. Shanu Sharma'!I13)</f>
        <v/>
      </c>
      <c r="L69" s="1" t="str">
        <f t="shared" si="12"/>
        <v/>
      </c>
      <c r="M69" s="14">
        <f t="shared" si="13"/>
        <v>0</v>
      </c>
      <c r="N69" s="15" t="str">
        <f>IF($G69="","Not in Evaluation-1",IF(TRIM(LOWER(IFERROR(INDEX('Evaluation-1'!$H$6:$H$436,MATCH($A69&amp;"|"&amp;$E69,'Evaluation-1'!$P$6:$P$436,0)),INDEX('Evaluation-1'!$H$6:$H$436,MATCH($E69,'Evaluation-1'!$G$6:$G$436,0)))))=TRIM(LOWER($F69)),"OK","CHECK NAME"))</f>
        <v>OK</v>
      </c>
      <c r="O69" s="16" t="str">
        <f t="shared" ref="O69:O132" si="20">IF(C69&lt;&gt;"",C69,O68)</f>
        <v>Mr. Deepak Kanojia</v>
      </c>
      <c r="P69" s="16" t="str">
        <f>IF(OR(ISNUMBER(IFERROR(INDEX('Evaluation-1'!$K$6:$K$436,MATCH($A69&amp;"|"&amp;$E69,'Evaluation-1'!$P$6:$P$436,0)),IFERROR(INDEX('Evaluation-1'!$K$6:$K$436,MATCH($E69,'Evaluation-1'!$G$6:$G$436,0)),""))),ISNUMBER(IFERROR(INDEX('Evaluation-1'!$L$6:$L$436,MATCH($A69&amp;"|"&amp;$E69,'Evaluation-1'!$P$6:$P$436,0)),IFERROR(INDEX('Evaluation-1'!$L$6:$L$436,MATCH($E69,'Evaluation-1'!$G$6:$G$436,0)),"")))),"Yes","No")</f>
        <v>No</v>
      </c>
      <c r="Q69" s="16" t="str">
        <f t="shared" si="14"/>
        <v>No</v>
      </c>
      <c r="R69" s="16" t="str">
        <f>IF('Dr. Shanu Sharma'!M13="","",'Dr. Shanu Sharma'!M13)</f>
        <v/>
      </c>
      <c r="S69" s="16" t="str">
        <f>IF('Dr. Shanu Sharma'!N13="","",'Dr. Shanu Sharma'!N13)</f>
        <v/>
      </c>
      <c r="T69" s="16" t="str">
        <f>IF('Dr. Shanu Sharma'!O13="","",'Dr. Shanu Sharma'!O13)</f>
        <v/>
      </c>
      <c r="U69" s="16" t="str">
        <f>IF('Dr. Shanu Sharma'!P13="","",'Dr. Shanu Sharma'!P13)</f>
        <v/>
      </c>
      <c r="V69" s="16" t="str">
        <f>IF('Dr. Shanu Sharma'!Q13="","",'Dr. Shanu Sharma'!Q13)</f>
        <v/>
      </c>
      <c r="W69" s="16" t="str">
        <f t="shared" si="15"/>
        <v/>
      </c>
      <c r="X69" s="16" t="str">
        <f>IF('Dr. Shanu Sharma'!S13="","",'Dr. Shanu Sharma'!S13)</f>
        <v/>
      </c>
      <c r="Y69" s="16" t="str">
        <f>IF('Dr. Shanu Sharma'!T13="","",'Dr. Shanu Sharma'!T13)</f>
        <v/>
      </c>
      <c r="Z69" s="16" t="str">
        <f>IF('Dr. Shanu Sharma'!U13="","",'Dr. Shanu Sharma'!U13)</f>
        <v/>
      </c>
      <c r="AA69" s="16" t="str">
        <f>IF('Dr. Shanu Sharma'!V13="","",'Dr. Shanu Sharma'!V13)</f>
        <v/>
      </c>
      <c r="AB69" s="16" t="str">
        <f>IF('Dr. Shanu Sharma'!W13="","",'Dr. Shanu Sharma'!W13)</f>
        <v/>
      </c>
      <c r="AC69" s="16" t="str">
        <f t="shared" si="16"/>
        <v/>
      </c>
      <c r="AD69" s="17">
        <f t="shared" si="17"/>
        <v>0</v>
      </c>
      <c r="AE69" s="16" t="str">
        <f t="shared" si="18"/>
        <v>No</v>
      </c>
      <c r="AF69" s="16" t="str">
        <f t="shared" si="19"/>
        <v>No</v>
      </c>
      <c r="AG69" s="16" t="str">
        <f t="shared" ref="AG69:AG132" si="21">IF(A69&lt;&gt;"",A69,AG68)</f>
        <v>P_019</v>
      </c>
      <c r="AH69" s="16" t="str">
        <f t="shared" ref="AH69:AH132" si="22">IF(B69&lt;&gt;"",B69,IF(A69&lt;&gt;"","",AH68))</f>
        <v/>
      </c>
      <c r="AI69" s="16" t="str">
        <f t="shared" ref="AI69:AI132" si="23">IF(D69&lt;&gt;"",D69,AI68)</f>
        <v>Dr. Shanu Sharma</v>
      </c>
    </row>
    <row r="70" spans="1:35" ht="27.75" customHeight="1" x14ac:dyDescent="0.35">
      <c r="A70" s="82"/>
      <c r="B70" s="82"/>
      <c r="C70" s="82"/>
      <c r="D70" s="82"/>
      <c r="E70" s="10">
        <v>2400320100517</v>
      </c>
      <c r="F70" s="11" t="s">
        <v>134</v>
      </c>
      <c r="G70" s="12">
        <f>IFERROR(INDEX('Evaluation-1'!$N$6:$N$436,MATCH($A70&amp;"|"&amp;$E70,'Evaluation-1'!$P$6:$P$436,0)),IFERROR(INDEX('Evaluation-1'!$N$6:$N$436,MATCH($E70,'Evaluation-1'!$G$6:$G$436,0)),""))</f>
        <v>0</v>
      </c>
      <c r="H70" s="13" t="str">
        <f>IF('Dr. Shanu Sharma'!F14="","",'Dr. Shanu Sharma'!F14)</f>
        <v/>
      </c>
      <c r="I70" s="13" t="str">
        <f>IF('Dr. Shanu Sharma'!G14="","",'Dr. Shanu Sharma'!G14)</f>
        <v/>
      </c>
      <c r="J70" s="13" t="str">
        <f>IF('Dr. Shanu Sharma'!H14="","",'Dr. Shanu Sharma'!H14)</f>
        <v/>
      </c>
      <c r="K70" s="13" t="str">
        <f>IF('Dr. Shanu Sharma'!I14="","",'Dr. Shanu Sharma'!I14)</f>
        <v/>
      </c>
      <c r="L70" s="1" t="str">
        <f t="shared" si="12"/>
        <v/>
      </c>
      <c r="M70" s="14">
        <f t="shared" si="13"/>
        <v>0</v>
      </c>
      <c r="N70" s="15" t="str">
        <f>IF($G70="","Not in Evaluation-1",IF(TRIM(LOWER(IFERROR(INDEX('Evaluation-1'!$H$6:$H$436,MATCH($A70&amp;"|"&amp;$E70,'Evaluation-1'!$P$6:$P$436,0)),INDEX('Evaluation-1'!$H$6:$H$436,MATCH($E70,'Evaluation-1'!$G$6:$G$436,0)))))=TRIM(LOWER($F70)),"OK","CHECK NAME"))</f>
        <v>OK</v>
      </c>
      <c r="O70" s="16" t="str">
        <f t="shared" si="20"/>
        <v>Mr. Deepak Kanojia</v>
      </c>
      <c r="P70" s="16" t="str">
        <f>IF(OR(ISNUMBER(IFERROR(INDEX('Evaluation-1'!$K$6:$K$436,MATCH($A70&amp;"|"&amp;$E70,'Evaluation-1'!$P$6:$P$436,0)),IFERROR(INDEX('Evaluation-1'!$K$6:$K$436,MATCH($E70,'Evaluation-1'!$G$6:$G$436,0)),""))),ISNUMBER(IFERROR(INDEX('Evaluation-1'!$L$6:$L$436,MATCH($A70&amp;"|"&amp;$E70,'Evaluation-1'!$P$6:$P$436,0)),IFERROR(INDEX('Evaluation-1'!$L$6:$L$436,MATCH($E70,'Evaluation-1'!$G$6:$G$436,0)),"")))),"Yes","No")</f>
        <v>No</v>
      </c>
      <c r="Q70" s="16" t="str">
        <f t="shared" si="14"/>
        <v>No</v>
      </c>
      <c r="R70" s="16" t="str">
        <f>IF('Dr. Shanu Sharma'!M14="","",'Dr. Shanu Sharma'!M14)</f>
        <v/>
      </c>
      <c r="S70" s="16" t="str">
        <f>IF('Dr. Shanu Sharma'!N14="","",'Dr. Shanu Sharma'!N14)</f>
        <v/>
      </c>
      <c r="T70" s="16" t="str">
        <f>IF('Dr. Shanu Sharma'!O14="","",'Dr. Shanu Sharma'!O14)</f>
        <v/>
      </c>
      <c r="U70" s="16" t="str">
        <f>IF('Dr. Shanu Sharma'!P14="","",'Dr. Shanu Sharma'!P14)</f>
        <v/>
      </c>
      <c r="V70" s="16" t="str">
        <f>IF('Dr. Shanu Sharma'!Q14="","",'Dr. Shanu Sharma'!Q14)</f>
        <v/>
      </c>
      <c r="W70" s="16" t="str">
        <f t="shared" si="15"/>
        <v/>
      </c>
      <c r="X70" s="16" t="str">
        <f>IF('Dr. Shanu Sharma'!S14="","",'Dr. Shanu Sharma'!S14)</f>
        <v/>
      </c>
      <c r="Y70" s="16" t="str">
        <f>IF('Dr. Shanu Sharma'!T14="","",'Dr. Shanu Sharma'!T14)</f>
        <v/>
      </c>
      <c r="Z70" s="16" t="str">
        <f>IF('Dr. Shanu Sharma'!U14="","",'Dr. Shanu Sharma'!U14)</f>
        <v/>
      </c>
      <c r="AA70" s="16" t="str">
        <f>IF('Dr. Shanu Sharma'!V14="","",'Dr. Shanu Sharma'!V14)</f>
        <v/>
      </c>
      <c r="AB70" s="16" t="str">
        <f>IF('Dr. Shanu Sharma'!W14="","",'Dr. Shanu Sharma'!W14)</f>
        <v/>
      </c>
      <c r="AC70" s="16" t="str">
        <f t="shared" si="16"/>
        <v/>
      </c>
      <c r="AD70" s="17">
        <f t="shared" si="17"/>
        <v>0</v>
      </c>
      <c r="AE70" s="16" t="str">
        <f t="shared" si="18"/>
        <v>No</v>
      </c>
      <c r="AF70" s="16" t="str">
        <f t="shared" si="19"/>
        <v>No</v>
      </c>
      <c r="AG70" s="16" t="str">
        <f t="shared" si="21"/>
        <v>P_019</v>
      </c>
      <c r="AH70" s="16" t="str">
        <f t="shared" si="22"/>
        <v/>
      </c>
      <c r="AI70" s="16" t="str">
        <f t="shared" si="23"/>
        <v>Dr. Shanu Sharma</v>
      </c>
    </row>
    <row r="71" spans="1:35" ht="27.75" customHeight="1" x14ac:dyDescent="0.35">
      <c r="A71" s="82" t="s">
        <v>135</v>
      </c>
      <c r="B71" s="84" t="str">
        <f>IF('Dr. Shanu Sharma'!B15="","",'Dr. Shanu Sharma'!B15)</f>
        <v/>
      </c>
      <c r="C71" s="82"/>
      <c r="D71" s="82"/>
      <c r="E71" s="10">
        <v>2400320100480</v>
      </c>
      <c r="F71" s="11" t="s">
        <v>136</v>
      </c>
      <c r="G71" s="12">
        <f>IFERROR(INDEX('Evaluation-1'!$N$6:$N$436,MATCH($A71&amp;"|"&amp;$E71,'Evaluation-1'!$P$6:$P$436,0)),IFERROR(INDEX('Evaluation-1'!$N$6:$N$436,MATCH($E71,'Evaluation-1'!$G$6:$G$436,0)),""))</f>
        <v>0</v>
      </c>
      <c r="H71" s="13" t="str">
        <f>IF('Dr. Shanu Sharma'!F15="","",'Dr. Shanu Sharma'!F15)</f>
        <v/>
      </c>
      <c r="I71" s="13" t="str">
        <f>IF('Dr. Shanu Sharma'!G15="","",'Dr. Shanu Sharma'!G15)</f>
        <v/>
      </c>
      <c r="J71" s="13" t="str">
        <f>IF('Dr. Shanu Sharma'!H15="","",'Dr. Shanu Sharma'!H15)</f>
        <v/>
      </c>
      <c r="K71" s="13" t="str">
        <f>IF('Dr. Shanu Sharma'!I15="","",'Dr. Shanu Sharma'!I15)</f>
        <v/>
      </c>
      <c r="L71" s="1" t="str">
        <f t="shared" si="12"/>
        <v/>
      </c>
      <c r="M71" s="14">
        <f t="shared" si="13"/>
        <v>0</v>
      </c>
      <c r="N71" s="15" t="str">
        <f>IF($G71="","Not in Evaluation-1",IF(TRIM(LOWER(IFERROR(INDEX('Evaluation-1'!$H$6:$H$436,MATCH($A71&amp;"|"&amp;$E71,'Evaluation-1'!$P$6:$P$436,0)),INDEX('Evaluation-1'!$H$6:$H$436,MATCH($E71,'Evaluation-1'!$G$6:$G$436,0)))))=TRIM(LOWER($F71)),"OK","CHECK NAME"))</f>
        <v>OK</v>
      </c>
      <c r="O71" s="16" t="str">
        <f t="shared" si="20"/>
        <v>Mr. Deepak Kanojia</v>
      </c>
      <c r="P71" s="16" t="str">
        <f>IF(OR(ISNUMBER(IFERROR(INDEX('Evaluation-1'!$K$6:$K$436,MATCH($A71&amp;"|"&amp;$E71,'Evaluation-1'!$P$6:$P$436,0)),IFERROR(INDEX('Evaluation-1'!$K$6:$K$436,MATCH($E71,'Evaluation-1'!$G$6:$G$436,0)),""))),ISNUMBER(IFERROR(INDEX('Evaluation-1'!$L$6:$L$436,MATCH($A71&amp;"|"&amp;$E71,'Evaluation-1'!$P$6:$P$436,0)),IFERROR(INDEX('Evaluation-1'!$L$6:$L$436,MATCH($E71,'Evaluation-1'!$G$6:$G$436,0)),"")))),"Yes","No")</f>
        <v>Yes</v>
      </c>
      <c r="Q71" s="16" t="str">
        <f t="shared" si="14"/>
        <v>No</v>
      </c>
      <c r="R71" s="16" t="str">
        <f>IF('Dr. Shanu Sharma'!M15="","",'Dr. Shanu Sharma'!M15)</f>
        <v/>
      </c>
      <c r="S71" s="16" t="str">
        <f>IF('Dr. Shanu Sharma'!N15="","",'Dr. Shanu Sharma'!N15)</f>
        <v/>
      </c>
      <c r="T71" s="16" t="str">
        <f>IF('Dr. Shanu Sharma'!O15="","",'Dr. Shanu Sharma'!O15)</f>
        <v/>
      </c>
      <c r="U71" s="16" t="str">
        <f>IF('Dr. Shanu Sharma'!P15="","",'Dr. Shanu Sharma'!P15)</f>
        <v/>
      </c>
      <c r="V71" s="16" t="str">
        <f>IF('Dr. Shanu Sharma'!Q15="","",'Dr. Shanu Sharma'!Q15)</f>
        <v/>
      </c>
      <c r="W71" s="16" t="str">
        <f t="shared" si="15"/>
        <v/>
      </c>
      <c r="X71" s="16" t="str">
        <f>IF('Dr. Shanu Sharma'!S15="","",'Dr. Shanu Sharma'!S15)</f>
        <v/>
      </c>
      <c r="Y71" s="16" t="str">
        <f>IF('Dr. Shanu Sharma'!T15="","",'Dr. Shanu Sharma'!T15)</f>
        <v/>
      </c>
      <c r="Z71" s="16" t="str">
        <f>IF('Dr. Shanu Sharma'!U15="","",'Dr. Shanu Sharma'!U15)</f>
        <v/>
      </c>
      <c r="AA71" s="16" t="str">
        <f>IF('Dr. Shanu Sharma'!V15="","",'Dr. Shanu Sharma'!V15)</f>
        <v/>
      </c>
      <c r="AB71" s="16" t="str">
        <f>IF('Dr. Shanu Sharma'!W15="","",'Dr. Shanu Sharma'!W15)</f>
        <v/>
      </c>
      <c r="AC71" s="16" t="str">
        <f t="shared" si="16"/>
        <v/>
      </c>
      <c r="AD71" s="17">
        <f t="shared" si="17"/>
        <v>0</v>
      </c>
      <c r="AE71" s="16" t="str">
        <f t="shared" si="18"/>
        <v>No</v>
      </c>
      <c r="AF71" s="16" t="str">
        <f t="shared" si="19"/>
        <v>No</v>
      </c>
      <c r="AG71" s="16" t="str">
        <f t="shared" si="21"/>
        <v>P_020</v>
      </c>
      <c r="AH71" s="16" t="str">
        <f t="shared" si="22"/>
        <v/>
      </c>
      <c r="AI71" s="16" t="str">
        <f t="shared" si="23"/>
        <v>Dr. Shanu Sharma</v>
      </c>
    </row>
    <row r="72" spans="1:35" ht="27.75" customHeight="1" x14ac:dyDescent="0.35">
      <c r="A72" s="82"/>
      <c r="B72" s="82"/>
      <c r="C72" s="82"/>
      <c r="D72" s="82"/>
      <c r="E72" s="10">
        <v>2400320100607</v>
      </c>
      <c r="F72" s="11" t="s">
        <v>137</v>
      </c>
      <c r="G72" s="12">
        <f>IFERROR(INDEX('Evaluation-1'!$N$6:$N$436,MATCH($A72&amp;"|"&amp;$E72,'Evaluation-1'!$P$6:$P$436,0)),IFERROR(INDEX('Evaluation-1'!$N$6:$N$436,MATCH($E72,'Evaluation-1'!$G$6:$G$436,0)),""))</f>
        <v>0</v>
      </c>
      <c r="H72" s="13" t="str">
        <f>IF('Dr. Shanu Sharma'!F16="","",'Dr. Shanu Sharma'!F16)</f>
        <v/>
      </c>
      <c r="I72" s="13" t="str">
        <f>IF('Dr. Shanu Sharma'!G16="","",'Dr. Shanu Sharma'!G16)</f>
        <v/>
      </c>
      <c r="J72" s="13" t="str">
        <f>IF('Dr. Shanu Sharma'!H16="","",'Dr. Shanu Sharma'!H16)</f>
        <v/>
      </c>
      <c r="K72" s="13" t="str">
        <f>IF('Dr. Shanu Sharma'!I16="","",'Dr. Shanu Sharma'!I16)</f>
        <v/>
      </c>
      <c r="L72" s="1" t="str">
        <f t="shared" si="12"/>
        <v/>
      </c>
      <c r="M72" s="14">
        <f t="shared" si="13"/>
        <v>0</v>
      </c>
      <c r="N72" s="15" t="str">
        <f>IF($G72="","Not in Evaluation-1",IF(TRIM(LOWER(IFERROR(INDEX('Evaluation-1'!$H$6:$H$436,MATCH($A72&amp;"|"&amp;$E72,'Evaluation-1'!$P$6:$P$436,0)),INDEX('Evaluation-1'!$H$6:$H$436,MATCH($E72,'Evaluation-1'!$G$6:$G$436,0)))))=TRIM(LOWER($F72)),"OK","CHECK NAME"))</f>
        <v>OK</v>
      </c>
      <c r="O72" s="16" t="str">
        <f t="shared" si="20"/>
        <v>Mr. Deepak Kanojia</v>
      </c>
      <c r="P72" s="16" t="str">
        <f>IF(OR(ISNUMBER(IFERROR(INDEX('Evaluation-1'!$K$6:$K$436,MATCH($A72&amp;"|"&amp;$E72,'Evaluation-1'!$P$6:$P$436,0)),IFERROR(INDEX('Evaluation-1'!$K$6:$K$436,MATCH($E72,'Evaluation-1'!$G$6:$G$436,0)),""))),ISNUMBER(IFERROR(INDEX('Evaluation-1'!$L$6:$L$436,MATCH($A72&amp;"|"&amp;$E72,'Evaluation-1'!$P$6:$P$436,0)),IFERROR(INDEX('Evaluation-1'!$L$6:$L$436,MATCH($E72,'Evaluation-1'!$G$6:$G$436,0)),"")))),"Yes","No")</f>
        <v>Yes</v>
      </c>
      <c r="Q72" s="16" t="str">
        <f t="shared" si="14"/>
        <v>No</v>
      </c>
      <c r="R72" s="16" t="str">
        <f>IF('Dr. Shanu Sharma'!M16="","",'Dr. Shanu Sharma'!M16)</f>
        <v/>
      </c>
      <c r="S72" s="16" t="str">
        <f>IF('Dr. Shanu Sharma'!N16="","",'Dr. Shanu Sharma'!N16)</f>
        <v/>
      </c>
      <c r="T72" s="16" t="str">
        <f>IF('Dr. Shanu Sharma'!O16="","",'Dr. Shanu Sharma'!O16)</f>
        <v/>
      </c>
      <c r="U72" s="16" t="str">
        <f>IF('Dr. Shanu Sharma'!P16="","",'Dr. Shanu Sharma'!P16)</f>
        <v/>
      </c>
      <c r="V72" s="16" t="str">
        <f>IF('Dr. Shanu Sharma'!Q16="","",'Dr. Shanu Sharma'!Q16)</f>
        <v/>
      </c>
      <c r="W72" s="16" t="str">
        <f t="shared" si="15"/>
        <v/>
      </c>
      <c r="X72" s="16" t="str">
        <f>IF('Dr. Shanu Sharma'!S16="","",'Dr. Shanu Sharma'!S16)</f>
        <v/>
      </c>
      <c r="Y72" s="16" t="str">
        <f>IF('Dr. Shanu Sharma'!T16="","",'Dr. Shanu Sharma'!T16)</f>
        <v/>
      </c>
      <c r="Z72" s="16" t="str">
        <f>IF('Dr. Shanu Sharma'!U16="","",'Dr. Shanu Sharma'!U16)</f>
        <v/>
      </c>
      <c r="AA72" s="16" t="str">
        <f>IF('Dr. Shanu Sharma'!V16="","",'Dr. Shanu Sharma'!V16)</f>
        <v/>
      </c>
      <c r="AB72" s="16" t="str">
        <f>IF('Dr. Shanu Sharma'!W16="","",'Dr. Shanu Sharma'!W16)</f>
        <v/>
      </c>
      <c r="AC72" s="16" t="str">
        <f t="shared" si="16"/>
        <v/>
      </c>
      <c r="AD72" s="17">
        <f t="shared" si="17"/>
        <v>0</v>
      </c>
      <c r="AE72" s="16" t="str">
        <f t="shared" si="18"/>
        <v>No</v>
      </c>
      <c r="AF72" s="16" t="str">
        <f t="shared" si="19"/>
        <v>No</v>
      </c>
      <c r="AG72" s="16" t="str">
        <f t="shared" si="21"/>
        <v>P_020</v>
      </c>
      <c r="AH72" s="16" t="str">
        <f t="shared" si="22"/>
        <v/>
      </c>
      <c r="AI72" s="16" t="str">
        <f t="shared" si="23"/>
        <v>Dr. Shanu Sharma</v>
      </c>
    </row>
    <row r="73" spans="1:35" ht="27.75" customHeight="1" x14ac:dyDescent="0.35">
      <c r="A73" s="82"/>
      <c r="B73" s="82"/>
      <c r="C73" s="82"/>
      <c r="D73" s="82"/>
      <c r="E73" s="10">
        <v>2400320100584</v>
      </c>
      <c r="F73" s="11" t="s">
        <v>138</v>
      </c>
      <c r="G73" s="12">
        <f>IFERROR(INDEX('Evaluation-1'!$N$6:$N$436,MATCH($A73&amp;"|"&amp;$E73,'Evaluation-1'!$P$6:$P$436,0)),IFERROR(INDEX('Evaluation-1'!$N$6:$N$436,MATCH($E73,'Evaluation-1'!$G$6:$G$436,0)),""))</f>
        <v>0</v>
      </c>
      <c r="H73" s="13" t="str">
        <f>IF('Dr. Shanu Sharma'!F17="","",'Dr. Shanu Sharma'!F17)</f>
        <v/>
      </c>
      <c r="I73" s="13" t="str">
        <f>IF('Dr. Shanu Sharma'!G17="","",'Dr. Shanu Sharma'!G17)</f>
        <v/>
      </c>
      <c r="J73" s="13" t="str">
        <f>IF('Dr. Shanu Sharma'!H17="","",'Dr. Shanu Sharma'!H17)</f>
        <v/>
      </c>
      <c r="K73" s="13" t="str">
        <f>IF('Dr. Shanu Sharma'!I17="","",'Dr. Shanu Sharma'!I17)</f>
        <v/>
      </c>
      <c r="L73" s="1" t="str">
        <f t="shared" si="12"/>
        <v/>
      </c>
      <c r="M73" s="14">
        <f t="shared" si="13"/>
        <v>0</v>
      </c>
      <c r="N73" s="15" t="str">
        <f>IF($G73="","Not in Evaluation-1",IF(TRIM(LOWER(IFERROR(INDEX('Evaluation-1'!$H$6:$H$436,MATCH($A73&amp;"|"&amp;$E73,'Evaluation-1'!$P$6:$P$436,0)),INDEX('Evaluation-1'!$H$6:$H$436,MATCH($E73,'Evaluation-1'!$G$6:$G$436,0)))))=TRIM(LOWER($F73)),"OK","CHECK NAME"))</f>
        <v>OK</v>
      </c>
      <c r="O73" s="16" t="str">
        <f t="shared" si="20"/>
        <v>Mr. Deepak Kanojia</v>
      </c>
      <c r="P73" s="16" t="str">
        <f>IF(OR(ISNUMBER(IFERROR(INDEX('Evaluation-1'!$K$6:$K$436,MATCH($A73&amp;"|"&amp;$E73,'Evaluation-1'!$P$6:$P$436,0)),IFERROR(INDEX('Evaluation-1'!$K$6:$K$436,MATCH($E73,'Evaluation-1'!$G$6:$G$436,0)),""))),ISNUMBER(IFERROR(INDEX('Evaluation-1'!$L$6:$L$436,MATCH($A73&amp;"|"&amp;$E73,'Evaluation-1'!$P$6:$P$436,0)),IFERROR(INDEX('Evaluation-1'!$L$6:$L$436,MATCH($E73,'Evaluation-1'!$G$6:$G$436,0)),"")))),"Yes","No")</f>
        <v>Yes</v>
      </c>
      <c r="Q73" s="16" t="str">
        <f t="shared" si="14"/>
        <v>No</v>
      </c>
      <c r="R73" s="16" t="str">
        <f>IF('Dr. Shanu Sharma'!M17="","",'Dr. Shanu Sharma'!M17)</f>
        <v/>
      </c>
      <c r="S73" s="16" t="str">
        <f>IF('Dr. Shanu Sharma'!N17="","",'Dr. Shanu Sharma'!N17)</f>
        <v/>
      </c>
      <c r="T73" s="16" t="str">
        <f>IF('Dr. Shanu Sharma'!O17="","",'Dr. Shanu Sharma'!O17)</f>
        <v/>
      </c>
      <c r="U73" s="16" t="str">
        <f>IF('Dr. Shanu Sharma'!P17="","",'Dr. Shanu Sharma'!P17)</f>
        <v/>
      </c>
      <c r="V73" s="16" t="str">
        <f>IF('Dr. Shanu Sharma'!Q17="","",'Dr. Shanu Sharma'!Q17)</f>
        <v/>
      </c>
      <c r="W73" s="16" t="str">
        <f t="shared" si="15"/>
        <v/>
      </c>
      <c r="X73" s="16" t="str">
        <f>IF('Dr. Shanu Sharma'!S17="","",'Dr. Shanu Sharma'!S17)</f>
        <v/>
      </c>
      <c r="Y73" s="16" t="str">
        <f>IF('Dr. Shanu Sharma'!T17="","",'Dr. Shanu Sharma'!T17)</f>
        <v/>
      </c>
      <c r="Z73" s="16" t="str">
        <f>IF('Dr. Shanu Sharma'!U17="","",'Dr. Shanu Sharma'!U17)</f>
        <v/>
      </c>
      <c r="AA73" s="16" t="str">
        <f>IF('Dr. Shanu Sharma'!V17="","",'Dr. Shanu Sharma'!V17)</f>
        <v/>
      </c>
      <c r="AB73" s="16" t="str">
        <f>IF('Dr. Shanu Sharma'!W17="","",'Dr. Shanu Sharma'!W17)</f>
        <v/>
      </c>
      <c r="AC73" s="16" t="str">
        <f t="shared" si="16"/>
        <v/>
      </c>
      <c r="AD73" s="17">
        <f t="shared" si="17"/>
        <v>0</v>
      </c>
      <c r="AE73" s="16" t="str">
        <f t="shared" si="18"/>
        <v>No</v>
      </c>
      <c r="AF73" s="16" t="str">
        <f t="shared" si="19"/>
        <v>No</v>
      </c>
      <c r="AG73" s="16" t="str">
        <f t="shared" si="21"/>
        <v>P_020</v>
      </c>
      <c r="AH73" s="16" t="str">
        <f t="shared" si="22"/>
        <v/>
      </c>
      <c r="AI73" s="16" t="str">
        <f t="shared" si="23"/>
        <v>Dr. Shanu Sharma</v>
      </c>
    </row>
    <row r="74" spans="1:35" ht="27.75" customHeight="1" x14ac:dyDescent="0.35">
      <c r="A74" s="82" t="s">
        <v>139</v>
      </c>
      <c r="B74" s="84" t="str">
        <f>IF('Dr. Anil Kumar Dubey'!B4="","",'Dr. Anil Kumar Dubey'!B4)</f>
        <v/>
      </c>
      <c r="C74" s="82" t="s">
        <v>140</v>
      </c>
      <c r="D74" s="82" t="s">
        <v>141</v>
      </c>
      <c r="E74" s="10">
        <v>2400320100727</v>
      </c>
      <c r="F74" s="11" t="s">
        <v>142</v>
      </c>
      <c r="G74" s="12">
        <f>IFERROR(INDEX('Evaluation-1'!$N$6:$N$436,MATCH($A74&amp;"|"&amp;$E74,'Evaluation-1'!$P$6:$P$436,0)),IFERROR(INDEX('Evaluation-1'!$N$6:$N$436,MATCH($E74,'Evaluation-1'!$G$6:$G$436,0)),""))</f>
        <v>0</v>
      </c>
      <c r="H74" s="13" t="str">
        <f>IF('Dr. Anil Kumar Dubey'!F4="","",'Dr. Anil Kumar Dubey'!F4)</f>
        <v/>
      </c>
      <c r="I74" s="13" t="str">
        <f>IF('Dr. Anil Kumar Dubey'!G4="","",'Dr. Anil Kumar Dubey'!G4)</f>
        <v/>
      </c>
      <c r="J74" s="13" t="str">
        <f>IF('Dr. Anil Kumar Dubey'!H4="","",'Dr. Anil Kumar Dubey'!H4)</f>
        <v/>
      </c>
      <c r="K74" s="13" t="str">
        <f>IF('Dr. Anil Kumar Dubey'!I4="","",'Dr. Anil Kumar Dubey'!I4)</f>
        <v/>
      </c>
      <c r="L74" s="1" t="str">
        <f t="shared" si="12"/>
        <v/>
      </c>
      <c r="M74" s="14">
        <f t="shared" si="13"/>
        <v>0</v>
      </c>
      <c r="N74" s="15" t="str">
        <f>IF($G74="","Not in Evaluation-1",IF(TRIM(LOWER(IFERROR(INDEX('Evaluation-1'!$H$6:$H$436,MATCH($A74&amp;"|"&amp;$E74,'Evaluation-1'!$P$6:$P$436,0)),INDEX('Evaluation-1'!$H$6:$H$436,MATCH($E74,'Evaluation-1'!$G$6:$G$436,0)))))=TRIM(LOWER($F74)),"OK","CHECK NAME"))</f>
        <v>OK</v>
      </c>
      <c r="O74" s="16" t="str">
        <f t="shared" si="20"/>
        <v>Mr. Devendra kumar misra</v>
      </c>
      <c r="P74" s="16" t="str">
        <f>IF(OR(ISNUMBER(IFERROR(INDEX('Evaluation-1'!$K$6:$K$436,MATCH($A74&amp;"|"&amp;$E74,'Evaluation-1'!$P$6:$P$436,0)),IFERROR(INDEX('Evaluation-1'!$K$6:$K$436,MATCH($E74,'Evaluation-1'!$G$6:$G$436,0)),""))),ISNUMBER(IFERROR(INDEX('Evaluation-1'!$L$6:$L$436,MATCH($A74&amp;"|"&amp;$E74,'Evaluation-1'!$P$6:$P$436,0)),IFERROR(INDEX('Evaluation-1'!$L$6:$L$436,MATCH($E74,'Evaluation-1'!$G$6:$G$436,0)),"")))),"Yes","No")</f>
        <v>Yes</v>
      </c>
      <c r="Q74" s="16" t="str">
        <f t="shared" si="14"/>
        <v>No</v>
      </c>
      <c r="R74" s="16" t="str">
        <f>IF('Dr. Anil Kumar Dubey'!M4="","",'Dr. Anil Kumar Dubey'!M4)</f>
        <v/>
      </c>
      <c r="S74" s="16" t="str">
        <f>IF('Dr. Anil Kumar Dubey'!N4="","",'Dr. Anil Kumar Dubey'!N4)</f>
        <v/>
      </c>
      <c r="T74" s="16" t="str">
        <f>IF('Dr. Anil Kumar Dubey'!O4="","",'Dr. Anil Kumar Dubey'!O4)</f>
        <v/>
      </c>
      <c r="U74" s="16" t="str">
        <f>IF('Dr. Anil Kumar Dubey'!P4="","",'Dr. Anil Kumar Dubey'!P4)</f>
        <v/>
      </c>
      <c r="V74" s="16" t="str">
        <f>IF('Dr. Anil Kumar Dubey'!Q4="","",'Dr. Anil Kumar Dubey'!Q4)</f>
        <v/>
      </c>
      <c r="W74" s="16" t="str">
        <f t="shared" si="15"/>
        <v/>
      </c>
      <c r="X74" s="16" t="str">
        <f>IF('Dr. Anil Kumar Dubey'!S4="","",'Dr. Anil Kumar Dubey'!S4)</f>
        <v/>
      </c>
      <c r="Y74" s="16" t="str">
        <f>IF('Dr. Anil Kumar Dubey'!T4="","",'Dr. Anil Kumar Dubey'!T4)</f>
        <v/>
      </c>
      <c r="Z74" s="16" t="str">
        <f>IF('Dr. Anil Kumar Dubey'!U4="","",'Dr. Anil Kumar Dubey'!U4)</f>
        <v/>
      </c>
      <c r="AA74" s="16" t="str">
        <f>IF('Dr. Anil Kumar Dubey'!V4="","",'Dr. Anil Kumar Dubey'!V4)</f>
        <v/>
      </c>
      <c r="AB74" s="16" t="str">
        <f>IF('Dr. Anil Kumar Dubey'!W4="","",'Dr. Anil Kumar Dubey'!W4)</f>
        <v/>
      </c>
      <c r="AC74" s="16" t="str">
        <f t="shared" si="16"/>
        <v/>
      </c>
      <c r="AD74" s="17">
        <f t="shared" si="17"/>
        <v>0</v>
      </c>
      <c r="AE74" s="16" t="str">
        <f t="shared" si="18"/>
        <v>No</v>
      </c>
      <c r="AF74" s="16" t="str">
        <f t="shared" si="19"/>
        <v>No</v>
      </c>
      <c r="AG74" s="16" t="str">
        <f t="shared" si="21"/>
        <v>P_021</v>
      </c>
      <c r="AH74" s="16" t="str">
        <f t="shared" si="22"/>
        <v/>
      </c>
      <c r="AI74" s="16" t="str">
        <f t="shared" si="23"/>
        <v>Dr. Anil Kumar Dubey</v>
      </c>
    </row>
    <row r="75" spans="1:35" ht="27.75" customHeight="1" x14ac:dyDescent="0.35">
      <c r="A75" s="82"/>
      <c r="B75" s="82"/>
      <c r="C75" s="82"/>
      <c r="D75" s="82"/>
      <c r="E75" s="10">
        <v>2400320100793</v>
      </c>
      <c r="F75" s="11" t="s">
        <v>143</v>
      </c>
      <c r="G75" s="12">
        <f>IFERROR(INDEX('Evaluation-1'!$N$6:$N$436,MATCH($A75&amp;"|"&amp;$E75,'Evaluation-1'!$P$6:$P$436,0)),IFERROR(INDEX('Evaluation-1'!$N$6:$N$436,MATCH($E75,'Evaluation-1'!$G$6:$G$436,0)),""))</f>
        <v>0</v>
      </c>
      <c r="H75" s="13" t="str">
        <f>IF('Dr. Anil Kumar Dubey'!F5="","",'Dr. Anil Kumar Dubey'!F5)</f>
        <v/>
      </c>
      <c r="I75" s="13" t="str">
        <f>IF('Dr. Anil Kumar Dubey'!G5="","",'Dr. Anil Kumar Dubey'!G5)</f>
        <v/>
      </c>
      <c r="J75" s="13" t="str">
        <f>IF('Dr. Anil Kumar Dubey'!H5="","",'Dr. Anil Kumar Dubey'!H5)</f>
        <v/>
      </c>
      <c r="K75" s="13" t="str">
        <f>IF('Dr. Anil Kumar Dubey'!I5="","",'Dr. Anil Kumar Dubey'!I5)</f>
        <v/>
      </c>
      <c r="L75" s="1" t="str">
        <f t="shared" si="12"/>
        <v/>
      </c>
      <c r="M75" s="14">
        <f t="shared" si="13"/>
        <v>0</v>
      </c>
      <c r="N75" s="15" t="str">
        <f>IF($G75="","Not in Evaluation-1",IF(TRIM(LOWER(IFERROR(INDEX('Evaluation-1'!$H$6:$H$436,MATCH($A75&amp;"|"&amp;$E75,'Evaluation-1'!$P$6:$P$436,0)),INDEX('Evaluation-1'!$H$6:$H$436,MATCH($E75,'Evaluation-1'!$G$6:$G$436,0)))))=TRIM(LOWER($F75)),"OK","CHECK NAME"))</f>
        <v>OK</v>
      </c>
      <c r="O75" s="16" t="str">
        <f t="shared" si="20"/>
        <v>Mr. Devendra kumar misra</v>
      </c>
      <c r="P75" s="16" t="str">
        <f>IF(OR(ISNUMBER(IFERROR(INDEX('Evaluation-1'!$K$6:$K$436,MATCH($A75&amp;"|"&amp;$E75,'Evaluation-1'!$P$6:$P$436,0)),IFERROR(INDEX('Evaluation-1'!$K$6:$K$436,MATCH($E75,'Evaluation-1'!$G$6:$G$436,0)),""))),ISNUMBER(IFERROR(INDEX('Evaluation-1'!$L$6:$L$436,MATCH($A75&amp;"|"&amp;$E75,'Evaluation-1'!$P$6:$P$436,0)),IFERROR(INDEX('Evaluation-1'!$L$6:$L$436,MATCH($E75,'Evaluation-1'!$G$6:$G$436,0)),"")))),"Yes","No")</f>
        <v>Yes</v>
      </c>
      <c r="Q75" s="16" t="str">
        <f t="shared" si="14"/>
        <v>No</v>
      </c>
      <c r="R75" s="16" t="str">
        <f>IF('Dr. Anil Kumar Dubey'!M5="","",'Dr. Anil Kumar Dubey'!M5)</f>
        <v/>
      </c>
      <c r="S75" s="16" t="str">
        <f>IF('Dr. Anil Kumar Dubey'!N5="","",'Dr. Anil Kumar Dubey'!N5)</f>
        <v/>
      </c>
      <c r="T75" s="16" t="str">
        <f>IF('Dr. Anil Kumar Dubey'!O5="","",'Dr. Anil Kumar Dubey'!O5)</f>
        <v/>
      </c>
      <c r="U75" s="16" t="str">
        <f>IF('Dr. Anil Kumar Dubey'!P5="","",'Dr. Anil Kumar Dubey'!P5)</f>
        <v/>
      </c>
      <c r="V75" s="16" t="str">
        <f>IF('Dr. Anil Kumar Dubey'!Q5="","",'Dr. Anil Kumar Dubey'!Q5)</f>
        <v/>
      </c>
      <c r="W75" s="16" t="str">
        <f t="shared" si="15"/>
        <v/>
      </c>
      <c r="X75" s="16" t="str">
        <f>IF('Dr. Anil Kumar Dubey'!S5="","",'Dr. Anil Kumar Dubey'!S5)</f>
        <v/>
      </c>
      <c r="Y75" s="16" t="str">
        <f>IF('Dr. Anil Kumar Dubey'!T5="","",'Dr. Anil Kumar Dubey'!T5)</f>
        <v/>
      </c>
      <c r="Z75" s="16" t="str">
        <f>IF('Dr. Anil Kumar Dubey'!U5="","",'Dr. Anil Kumar Dubey'!U5)</f>
        <v/>
      </c>
      <c r="AA75" s="16" t="str">
        <f>IF('Dr. Anil Kumar Dubey'!V5="","",'Dr. Anil Kumar Dubey'!V5)</f>
        <v/>
      </c>
      <c r="AB75" s="16" t="str">
        <f>IF('Dr. Anil Kumar Dubey'!W5="","",'Dr. Anil Kumar Dubey'!W5)</f>
        <v/>
      </c>
      <c r="AC75" s="16" t="str">
        <f t="shared" si="16"/>
        <v/>
      </c>
      <c r="AD75" s="17">
        <f t="shared" si="17"/>
        <v>0</v>
      </c>
      <c r="AE75" s="16" t="str">
        <f t="shared" si="18"/>
        <v>No</v>
      </c>
      <c r="AF75" s="16" t="str">
        <f t="shared" si="19"/>
        <v>No</v>
      </c>
      <c r="AG75" s="16" t="str">
        <f t="shared" si="21"/>
        <v>P_021</v>
      </c>
      <c r="AH75" s="16" t="str">
        <f t="shared" si="22"/>
        <v/>
      </c>
      <c r="AI75" s="16" t="str">
        <f t="shared" si="23"/>
        <v>Dr. Anil Kumar Dubey</v>
      </c>
    </row>
    <row r="76" spans="1:35" ht="27.75" customHeight="1" x14ac:dyDescent="0.35">
      <c r="A76" s="82" t="s">
        <v>144</v>
      </c>
      <c r="B76" s="84" t="str">
        <f>IF('Dr. Anil Kumar Dubey'!B6="","",'Dr. Anil Kumar Dubey'!B6)</f>
        <v/>
      </c>
      <c r="C76" s="82"/>
      <c r="D76" s="82"/>
      <c r="E76" s="10">
        <v>2400320100477</v>
      </c>
      <c r="F76" s="11" t="s">
        <v>145</v>
      </c>
      <c r="G76" s="12">
        <f>IFERROR(INDEX('Evaluation-1'!$N$6:$N$436,MATCH($A76&amp;"|"&amp;$E76,'Evaluation-1'!$P$6:$P$436,0)),IFERROR(INDEX('Evaluation-1'!$N$6:$N$436,MATCH($E76,'Evaluation-1'!$G$6:$G$436,0)),""))</f>
        <v>4.8</v>
      </c>
      <c r="H76" s="13" t="str">
        <f>IF('Dr. Anil Kumar Dubey'!F6="","",'Dr. Anil Kumar Dubey'!F6)</f>
        <v/>
      </c>
      <c r="I76" s="13" t="str">
        <f>IF('Dr. Anil Kumar Dubey'!G6="","",'Dr. Anil Kumar Dubey'!G6)</f>
        <v/>
      </c>
      <c r="J76" s="13" t="str">
        <f>IF('Dr. Anil Kumar Dubey'!H6="","",'Dr. Anil Kumar Dubey'!H6)</f>
        <v/>
      </c>
      <c r="K76" s="13" t="str">
        <f>IF('Dr. Anil Kumar Dubey'!I6="","",'Dr. Anil Kumar Dubey'!I6)</f>
        <v/>
      </c>
      <c r="L76" s="1" t="str">
        <f t="shared" si="12"/>
        <v/>
      </c>
      <c r="M76" s="14">
        <f t="shared" si="13"/>
        <v>4.8</v>
      </c>
      <c r="N76" s="15" t="str">
        <f>IF($G76="","Not in Evaluation-1",IF(TRIM(LOWER(IFERROR(INDEX('Evaluation-1'!$H$6:$H$436,MATCH($A76&amp;"|"&amp;$E76,'Evaluation-1'!$P$6:$P$436,0)),INDEX('Evaluation-1'!$H$6:$H$436,MATCH($E76,'Evaluation-1'!$G$6:$G$436,0)))))=TRIM(LOWER($F76)),"OK","CHECK NAME"))</f>
        <v>OK</v>
      </c>
      <c r="O76" s="16" t="str">
        <f t="shared" si="20"/>
        <v>Mr. Devendra kumar misra</v>
      </c>
      <c r="P76" s="16" t="str">
        <f>IF(OR(ISNUMBER(IFERROR(INDEX('Evaluation-1'!$K$6:$K$436,MATCH($A76&amp;"|"&amp;$E76,'Evaluation-1'!$P$6:$P$436,0)),IFERROR(INDEX('Evaluation-1'!$K$6:$K$436,MATCH($E76,'Evaluation-1'!$G$6:$G$436,0)),""))),ISNUMBER(IFERROR(INDEX('Evaluation-1'!$L$6:$L$436,MATCH($A76&amp;"|"&amp;$E76,'Evaluation-1'!$P$6:$P$436,0)),IFERROR(INDEX('Evaluation-1'!$L$6:$L$436,MATCH($E76,'Evaluation-1'!$G$6:$G$436,0)),"")))),"Yes","No")</f>
        <v>Yes</v>
      </c>
      <c r="Q76" s="16" t="str">
        <f t="shared" si="14"/>
        <v>No</v>
      </c>
      <c r="R76" s="16" t="str">
        <f>IF('Dr. Anil Kumar Dubey'!M6="","",'Dr. Anil Kumar Dubey'!M6)</f>
        <v/>
      </c>
      <c r="S76" s="16" t="str">
        <f>IF('Dr. Anil Kumar Dubey'!N6="","",'Dr. Anil Kumar Dubey'!N6)</f>
        <v/>
      </c>
      <c r="T76" s="16" t="str">
        <f>IF('Dr. Anil Kumar Dubey'!O6="","",'Dr. Anil Kumar Dubey'!O6)</f>
        <v/>
      </c>
      <c r="U76" s="16" t="str">
        <f>IF('Dr. Anil Kumar Dubey'!P6="","",'Dr. Anil Kumar Dubey'!P6)</f>
        <v/>
      </c>
      <c r="V76" s="16" t="str">
        <f>IF('Dr. Anil Kumar Dubey'!Q6="","",'Dr. Anil Kumar Dubey'!Q6)</f>
        <v/>
      </c>
      <c r="W76" s="16" t="str">
        <f t="shared" si="15"/>
        <v/>
      </c>
      <c r="X76" s="16" t="str">
        <f>IF('Dr. Anil Kumar Dubey'!S6="","",'Dr. Anil Kumar Dubey'!S6)</f>
        <v/>
      </c>
      <c r="Y76" s="16" t="str">
        <f>IF('Dr. Anil Kumar Dubey'!T6="","",'Dr. Anil Kumar Dubey'!T6)</f>
        <v/>
      </c>
      <c r="Z76" s="16" t="str">
        <f>IF('Dr. Anil Kumar Dubey'!U6="","",'Dr. Anil Kumar Dubey'!U6)</f>
        <v/>
      </c>
      <c r="AA76" s="16" t="str">
        <f>IF('Dr. Anil Kumar Dubey'!V6="","",'Dr. Anil Kumar Dubey'!V6)</f>
        <v/>
      </c>
      <c r="AB76" s="16" t="str">
        <f>IF('Dr. Anil Kumar Dubey'!W6="","",'Dr. Anil Kumar Dubey'!W6)</f>
        <v/>
      </c>
      <c r="AC76" s="16" t="str">
        <f t="shared" si="16"/>
        <v/>
      </c>
      <c r="AD76" s="17">
        <f t="shared" si="17"/>
        <v>4.8</v>
      </c>
      <c r="AE76" s="16" t="str">
        <f t="shared" si="18"/>
        <v>No</v>
      </c>
      <c r="AF76" s="16" t="str">
        <f t="shared" si="19"/>
        <v>No</v>
      </c>
      <c r="AG76" s="16" t="str">
        <f t="shared" si="21"/>
        <v>P_022</v>
      </c>
      <c r="AH76" s="16" t="str">
        <f t="shared" si="22"/>
        <v/>
      </c>
      <c r="AI76" s="16" t="str">
        <f t="shared" si="23"/>
        <v>Dr. Anil Kumar Dubey</v>
      </c>
    </row>
    <row r="77" spans="1:35" ht="27.75" customHeight="1" x14ac:dyDescent="0.35">
      <c r="A77" s="82"/>
      <c r="B77" s="82"/>
      <c r="C77" s="82"/>
      <c r="D77" s="82"/>
      <c r="E77" s="10">
        <v>2400320100493</v>
      </c>
      <c r="F77" s="11" t="s">
        <v>146</v>
      </c>
      <c r="G77" s="12">
        <f>IFERROR(INDEX('Evaluation-1'!$N$6:$N$436,MATCH($A77&amp;"|"&amp;$E77,'Evaluation-1'!$P$6:$P$436,0)),IFERROR(INDEX('Evaluation-1'!$N$6:$N$436,MATCH($E77,'Evaluation-1'!$G$6:$G$436,0)),""))</f>
        <v>4.8</v>
      </c>
      <c r="H77" s="13" t="str">
        <f>IF('Dr. Anil Kumar Dubey'!F7="","",'Dr. Anil Kumar Dubey'!F7)</f>
        <v/>
      </c>
      <c r="I77" s="13" t="str">
        <f>IF('Dr. Anil Kumar Dubey'!G7="","",'Dr. Anil Kumar Dubey'!G7)</f>
        <v/>
      </c>
      <c r="J77" s="13" t="str">
        <f>IF('Dr. Anil Kumar Dubey'!H7="","",'Dr. Anil Kumar Dubey'!H7)</f>
        <v/>
      </c>
      <c r="K77" s="13" t="str">
        <f>IF('Dr. Anil Kumar Dubey'!I7="","",'Dr. Anil Kumar Dubey'!I7)</f>
        <v/>
      </c>
      <c r="L77" s="1" t="str">
        <f t="shared" si="12"/>
        <v/>
      </c>
      <c r="M77" s="14">
        <f t="shared" si="13"/>
        <v>4.8</v>
      </c>
      <c r="N77" s="15" t="str">
        <f>IF($G77="","Not in Evaluation-1",IF(TRIM(LOWER(IFERROR(INDEX('Evaluation-1'!$H$6:$H$436,MATCH($A77&amp;"|"&amp;$E77,'Evaluation-1'!$P$6:$P$436,0)),INDEX('Evaluation-1'!$H$6:$H$436,MATCH($E77,'Evaluation-1'!$G$6:$G$436,0)))))=TRIM(LOWER($F77)),"OK","CHECK NAME"))</f>
        <v>OK</v>
      </c>
      <c r="O77" s="16" t="str">
        <f t="shared" si="20"/>
        <v>Mr. Devendra kumar misra</v>
      </c>
      <c r="P77" s="16" t="str">
        <f>IF(OR(ISNUMBER(IFERROR(INDEX('Evaluation-1'!$K$6:$K$436,MATCH($A77&amp;"|"&amp;$E77,'Evaluation-1'!$P$6:$P$436,0)),IFERROR(INDEX('Evaluation-1'!$K$6:$K$436,MATCH($E77,'Evaluation-1'!$G$6:$G$436,0)),""))),ISNUMBER(IFERROR(INDEX('Evaluation-1'!$L$6:$L$436,MATCH($A77&amp;"|"&amp;$E77,'Evaluation-1'!$P$6:$P$436,0)),IFERROR(INDEX('Evaluation-1'!$L$6:$L$436,MATCH($E77,'Evaluation-1'!$G$6:$G$436,0)),"")))),"Yes","No")</f>
        <v>Yes</v>
      </c>
      <c r="Q77" s="16" t="str">
        <f t="shared" si="14"/>
        <v>No</v>
      </c>
      <c r="R77" s="16" t="str">
        <f>IF('Dr. Anil Kumar Dubey'!M7="","",'Dr. Anil Kumar Dubey'!M7)</f>
        <v/>
      </c>
      <c r="S77" s="16" t="str">
        <f>IF('Dr. Anil Kumar Dubey'!N7="","",'Dr. Anil Kumar Dubey'!N7)</f>
        <v/>
      </c>
      <c r="T77" s="16" t="str">
        <f>IF('Dr. Anil Kumar Dubey'!O7="","",'Dr. Anil Kumar Dubey'!O7)</f>
        <v/>
      </c>
      <c r="U77" s="16" t="str">
        <f>IF('Dr. Anil Kumar Dubey'!P7="","",'Dr. Anil Kumar Dubey'!P7)</f>
        <v/>
      </c>
      <c r="V77" s="16" t="str">
        <f>IF('Dr. Anil Kumar Dubey'!Q7="","",'Dr. Anil Kumar Dubey'!Q7)</f>
        <v/>
      </c>
      <c r="W77" s="16" t="str">
        <f t="shared" si="15"/>
        <v/>
      </c>
      <c r="X77" s="16" t="str">
        <f>IF('Dr. Anil Kumar Dubey'!S7="","",'Dr. Anil Kumar Dubey'!S7)</f>
        <v/>
      </c>
      <c r="Y77" s="16" t="str">
        <f>IF('Dr. Anil Kumar Dubey'!T7="","",'Dr. Anil Kumar Dubey'!T7)</f>
        <v/>
      </c>
      <c r="Z77" s="16" t="str">
        <f>IF('Dr. Anil Kumar Dubey'!U7="","",'Dr. Anil Kumar Dubey'!U7)</f>
        <v/>
      </c>
      <c r="AA77" s="16" t="str">
        <f>IF('Dr. Anil Kumar Dubey'!V7="","",'Dr. Anil Kumar Dubey'!V7)</f>
        <v/>
      </c>
      <c r="AB77" s="16" t="str">
        <f>IF('Dr. Anil Kumar Dubey'!W7="","",'Dr. Anil Kumar Dubey'!W7)</f>
        <v/>
      </c>
      <c r="AC77" s="16" t="str">
        <f t="shared" si="16"/>
        <v/>
      </c>
      <c r="AD77" s="17">
        <f t="shared" si="17"/>
        <v>4.8</v>
      </c>
      <c r="AE77" s="16" t="str">
        <f t="shared" si="18"/>
        <v>No</v>
      </c>
      <c r="AF77" s="16" t="str">
        <f t="shared" si="19"/>
        <v>No</v>
      </c>
      <c r="AG77" s="16" t="str">
        <f t="shared" si="21"/>
        <v>P_022</v>
      </c>
      <c r="AH77" s="16" t="str">
        <f t="shared" si="22"/>
        <v/>
      </c>
      <c r="AI77" s="16" t="str">
        <f t="shared" si="23"/>
        <v>Dr. Anil Kumar Dubey</v>
      </c>
    </row>
    <row r="78" spans="1:35" ht="27" customHeight="1" x14ac:dyDescent="0.35">
      <c r="A78" s="82"/>
      <c r="B78" s="82"/>
      <c r="C78" s="82"/>
      <c r="D78" s="82"/>
      <c r="E78" s="10">
        <v>2400320100491</v>
      </c>
      <c r="F78" s="11" t="s">
        <v>147</v>
      </c>
      <c r="G78" s="12">
        <f>IFERROR(INDEX('Evaluation-1'!$N$6:$N$436,MATCH($A78&amp;"|"&amp;$E78,'Evaluation-1'!$P$6:$P$436,0)),IFERROR(INDEX('Evaluation-1'!$N$6:$N$436,MATCH($E78,'Evaluation-1'!$G$6:$G$436,0)),""))</f>
        <v>4.8</v>
      </c>
      <c r="H78" s="13" t="str">
        <f>IF('Dr. Anil Kumar Dubey'!F8="","",'Dr. Anil Kumar Dubey'!F8)</f>
        <v/>
      </c>
      <c r="I78" s="13" t="str">
        <f>IF('Dr. Anil Kumar Dubey'!G8="","",'Dr. Anil Kumar Dubey'!G8)</f>
        <v/>
      </c>
      <c r="J78" s="13" t="str">
        <f>IF('Dr. Anil Kumar Dubey'!H8="","",'Dr. Anil Kumar Dubey'!H8)</f>
        <v/>
      </c>
      <c r="K78" s="13" t="str">
        <f>IF('Dr. Anil Kumar Dubey'!I8="","",'Dr. Anil Kumar Dubey'!I8)</f>
        <v/>
      </c>
      <c r="L78" s="1" t="str">
        <f t="shared" si="12"/>
        <v/>
      </c>
      <c r="M78" s="14">
        <f t="shared" si="13"/>
        <v>4.8</v>
      </c>
      <c r="N78" s="15" t="str">
        <f>IF($G78="","Not in Evaluation-1",IF(TRIM(LOWER(IFERROR(INDEX('Evaluation-1'!$H$6:$H$436,MATCH($A78&amp;"|"&amp;$E78,'Evaluation-1'!$P$6:$P$436,0)),INDEX('Evaluation-1'!$H$6:$H$436,MATCH($E78,'Evaluation-1'!$G$6:$G$436,0)))))=TRIM(LOWER($F78)),"OK","CHECK NAME"))</f>
        <v>OK</v>
      </c>
      <c r="O78" s="16" t="str">
        <f t="shared" si="20"/>
        <v>Mr. Devendra kumar misra</v>
      </c>
      <c r="P78" s="16" t="str">
        <f>IF(OR(ISNUMBER(IFERROR(INDEX('Evaluation-1'!$K$6:$K$436,MATCH($A78&amp;"|"&amp;$E78,'Evaluation-1'!$P$6:$P$436,0)),IFERROR(INDEX('Evaluation-1'!$K$6:$K$436,MATCH($E78,'Evaluation-1'!$G$6:$G$436,0)),""))),ISNUMBER(IFERROR(INDEX('Evaluation-1'!$L$6:$L$436,MATCH($A78&amp;"|"&amp;$E78,'Evaluation-1'!$P$6:$P$436,0)),IFERROR(INDEX('Evaluation-1'!$L$6:$L$436,MATCH($E78,'Evaluation-1'!$G$6:$G$436,0)),"")))),"Yes","No")</f>
        <v>Yes</v>
      </c>
      <c r="Q78" s="16" t="str">
        <f t="shared" si="14"/>
        <v>No</v>
      </c>
      <c r="R78" s="16" t="str">
        <f>IF('Dr. Anil Kumar Dubey'!M8="","",'Dr. Anil Kumar Dubey'!M8)</f>
        <v/>
      </c>
      <c r="S78" s="16" t="str">
        <f>IF('Dr. Anil Kumar Dubey'!N8="","",'Dr. Anil Kumar Dubey'!N8)</f>
        <v/>
      </c>
      <c r="T78" s="16" t="str">
        <f>IF('Dr. Anil Kumar Dubey'!O8="","",'Dr. Anil Kumar Dubey'!O8)</f>
        <v/>
      </c>
      <c r="U78" s="16" t="str">
        <f>IF('Dr. Anil Kumar Dubey'!P8="","",'Dr. Anil Kumar Dubey'!P8)</f>
        <v/>
      </c>
      <c r="V78" s="16" t="str">
        <f>IF('Dr. Anil Kumar Dubey'!Q8="","",'Dr. Anil Kumar Dubey'!Q8)</f>
        <v/>
      </c>
      <c r="W78" s="16" t="str">
        <f t="shared" si="15"/>
        <v/>
      </c>
      <c r="X78" s="16" t="str">
        <f>IF('Dr. Anil Kumar Dubey'!S8="","",'Dr. Anil Kumar Dubey'!S8)</f>
        <v/>
      </c>
      <c r="Y78" s="16" t="str">
        <f>IF('Dr. Anil Kumar Dubey'!T8="","",'Dr. Anil Kumar Dubey'!T8)</f>
        <v/>
      </c>
      <c r="Z78" s="16" t="str">
        <f>IF('Dr. Anil Kumar Dubey'!U8="","",'Dr. Anil Kumar Dubey'!U8)</f>
        <v/>
      </c>
      <c r="AA78" s="16" t="str">
        <f>IF('Dr. Anil Kumar Dubey'!V8="","",'Dr. Anil Kumar Dubey'!V8)</f>
        <v/>
      </c>
      <c r="AB78" s="16" t="str">
        <f>IF('Dr. Anil Kumar Dubey'!W8="","",'Dr. Anil Kumar Dubey'!W8)</f>
        <v/>
      </c>
      <c r="AC78" s="16" t="str">
        <f t="shared" si="16"/>
        <v/>
      </c>
      <c r="AD78" s="17">
        <f t="shared" si="17"/>
        <v>4.8</v>
      </c>
      <c r="AE78" s="16" t="str">
        <f t="shared" si="18"/>
        <v>No</v>
      </c>
      <c r="AF78" s="16" t="str">
        <f t="shared" si="19"/>
        <v>No</v>
      </c>
      <c r="AG78" s="16" t="str">
        <f t="shared" si="21"/>
        <v>P_022</v>
      </c>
      <c r="AH78" s="16" t="str">
        <f t="shared" si="22"/>
        <v/>
      </c>
      <c r="AI78" s="16" t="str">
        <f t="shared" si="23"/>
        <v>Dr. Anil Kumar Dubey</v>
      </c>
    </row>
    <row r="79" spans="1:35" ht="27.75" customHeight="1" x14ac:dyDescent="0.35">
      <c r="A79" s="82"/>
      <c r="B79" s="82"/>
      <c r="C79" s="82"/>
      <c r="D79" s="82"/>
      <c r="E79" s="10">
        <v>2400320100495</v>
      </c>
      <c r="F79" s="11" t="s">
        <v>148</v>
      </c>
      <c r="G79" s="12">
        <f>IFERROR(INDEX('Evaluation-1'!$N$6:$N$436,MATCH($A79&amp;"|"&amp;$E79,'Evaluation-1'!$P$6:$P$436,0)),IFERROR(INDEX('Evaluation-1'!$N$6:$N$436,MATCH($E79,'Evaluation-1'!$G$6:$G$436,0)),""))</f>
        <v>4.8</v>
      </c>
      <c r="H79" s="13" t="str">
        <f>IF('Dr. Anil Kumar Dubey'!F9="","",'Dr. Anil Kumar Dubey'!F9)</f>
        <v/>
      </c>
      <c r="I79" s="13" t="str">
        <f>IF('Dr. Anil Kumar Dubey'!G9="","",'Dr. Anil Kumar Dubey'!G9)</f>
        <v/>
      </c>
      <c r="J79" s="13" t="str">
        <f>IF('Dr. Anil Kumar Dubey'!H9="","",'Dr. Anil Kumar Dubey'!H9)</f>
        <v/>
      </c>
      <c r="K79" s="13" t="str">
        <f>IF('Dr. Anil Kumar Dubey'!I9="","",'Dr. Anil Kumar Dubey'!I9)</f>
        <v/>
      </c>
      <c r="L79" s="1" t="str">
        <f t="shared" si="12"/>
        <v/>
      </c>
      <c r="M79" s="14">
        <f t="shared" si="13"/>
        <v>4.8</v>
      </c>
      <c r="N79" s="15" t="str">
        <f>IF($G79="","Not in Evaluation-1",IF(TRIM(LOWER(IFERROR(INDEX('Evaluation-1'!$H$6:$H$436,MATCH($A79&amp;"|"&amp;$E79,'Evaluation-1'!$P$6:$P$436,0)),INDEX('Evaluation-1'!$H$6:$H$436,MATCH($E79,'Evaluation-1'!$G$6:$G$436,0)))))=TRIM(LOWER($F79)),"OK","CHECK NAME"))</f>
        <v>OK</v>
      </c>
      <c r="O79" s="16" t="str">
        <f t="shared" si="20"/>
        <v>Mr. Devendra kumar misra</v>
      </c>
      <c r="P79" s="16" t="str">
        <f>IF(OR(ISNUMBER(IFERROR(INDEX('Evaluation-1'!$K$6:$K$436,MATCH($A79&amp;"|"&amp;$E79,'Evaluation-1'!$P$6:$P$436,0)),IFERROR(INDEX('Evaluation-1'!$K$6:$K$436,MATCH($E79,'Evaluation-1'!$G$6:$G$436,0)),""))),ISNUMBER(IFERROR(INDEX('Evaluation-1'!$L$6:$L$436,MATCH($A79&amp;"|"&amp;$E79,'Evaluation-1'!$P$6:$P$436,0)),IFERROR(INDEX('Evaluation-1'!$L$6:$L$436,MATCH($E79,'Evaluation-1'!$G$6:$G$436,0)),"")))),"Yes","No")</f>
        <v>Yes</v>
      </c>
      <c r="Q79" s="16" t="str">
        <f t="shared" si="14"/>
        <v>No</v>
      </c>
      <c r="R79" s="16" t="str">
        <f>IF('Dr. Anil Kumar Dubey'!M9="","",'Dr. Anil Kumar Dubey'!M9)</f>
        <v/>
      </c>
      <c r="S79" s="16" t="str">
        <f>IF('Dr. Anil Kumar Dubey'!N9="","",'Dr. Anil Kumar Dubey'!N9)</f>
        <v/>
      </c>
      <c r="T79" s="16" t="str">
        <f>IF('Dr. Anil Kumar Dubey'!O9="","",'Dr. Anil Kumar Dubey'!O9)</f>
        <v/>
      </c>
      <c r="U79" s="16" t="str">
        <f>IF('Dr. Anil Kumar Dubey'!P9="","",'Dr. Anil Kumar Dubey'!P9)</f>
        <v/>
      </c>
      <c r="V79" s="16" t="str">
        <f>IF('Dr. Anil Kumar Dubey'!Q9="","",'Dr. Anil Kumar Dubey'!Q9)</f>
        <v/>
      </c>
      <c r="W79" s="16" t="str">
        <f t="shared" si="15"/>
        <v/>
      </c>
      <c r="X79" s="16" t="str">
        <f>IF('Dr. Anil Kumar Dubey'!S9="","",'Dr. Anil Kumar Dubey'!S9)</f>
        <v/>
      </c>
      <c r="Y79" s="16" t="str">
        <f>IF('Dr. Anil Kumar Dubey'!T9="","",'Dr. Anil Kumar Dubey'!T9)</f>
        <v/>
      </c>
      <c r="Z79" s="16" t="str">
        <f>IF('Dr. Anil Kumar Dubey'!U9="","",'Dr. Anil Kumar Dubey'!U9)</f>
        <v/>
      </c>
      <c r="AA79" s="16" t="str">
        <f>IF('Dr. Anil Kumar Dubey'!V9="","",'Dr. Anil Kumar Dubey'!V9)</f>
        <v/>
      </c>
      <c r="AB79" s="16" t="str">
        <f>IF('Dr. Anil Kumar Dubey'!W9="","",'Dr. Anil Kumar Dubey'!W9)</f>
        <v/>
      </c>
      <c r="AC79" s="16" t="str">
        <f t="shared" si="16"/>
        <v/>
      </c>
      <c r="AD79" s="17">
        <f t="shared" si="17"/>
        <v>4.8</v>
      </c>
      <c r="AE79" s="16" t="str">
        <f t="shared" si="18"/>
        <v>No</v>
      </c>
      <c r="AF79" s="16" t="str">
        <f t="shared" si="19"/>
        <v>No</v>
      </c>
      <c r="AG79" s="16" t="str">
        <f t="shared" si="21"/>
        <v>P_022</v>
      </c>
      <c r="AH79" s="16" t="str">
        <f t="shared" si="22"/>
        <v/>
      </c>
      <c r="AI79" s="16" t="str">
        <f t="shared" si="23"/>
        <v>Dr. Anil Kumar Dubey</v>
      </c>
    </row>
    <row r="80" spans="1:35" ht="14.25" customHeight="1" x14ac:dyDescent="0.35">
      <c r="A80" s="82" t="s">
        <v>149</v>
      </c>
      <c r="B80" s="84" t="str">
        <f>IF('Dr. Anil Kumar Dubey'!B10="","",'Dr. Anil Kumar Dubey'!B10)</f>
        <v/>
      </c>
      <c r="C80" s="82"/>
      <c r="D80" s="82"/>
      <c r="E80" s="10">
        <v>2400320100751</v>
      </c>
      <c r="F80" s="11" t="s">
        <v>150</v>
      </c>
      <c r="G80" s="12">
        <f>IFERROR(INDEX('Evaluation-1'!$N$6:$N$436,MATCH($A80&amp;"|"&amp;$E80,'Evaluation-1'!$P$6:$P$436,0)),IFERROR(INDEX('Evaluation-1'!$N$6:$N$436,MATCH($E80,'Evaluation-1'!$G$6:$G$436,0)),""))</f>
        <v>4.8</v>
      </c>
      <c r="H80" s="13" t="str">
        <f>IF('Dr. Anil Kumar Dubey'!F10="","",'Dr. Anil Kumar Dubey'!F10)</f>
        <v/>
      </c>
      <c r="I80" s="13" t="str">
        <f>IF('Dr. Anil Kumar Dubey'!G10="","",'Dr. Anil Kumar Dubey'!G10)</f>
        <v/>
      </c>
      <c r="J80" s="13" t="str">
        <f>IF('Dr. Anil Kumar Dubey'!H10="","",'Dr. Anil Kumar Dubey'!H10)</f>
        <v/>
      </c>
      <c r="K80" s="13" t="str">
        <f>IF('Dr. Anil Kumar Dubey'!I10="","",'Dr. Anil Kumar Dubey'!I10)</f>
        <v/>
      </c>
      <c r="L80" s="1" t="str">
        <f t="shared" si="12"/>
        <v/>
      </c>
      <c r="M80" s="14">
        <f t="shared" si="13"/>
        <v>4.8</v>
      </c>
      <c r="N80" s="15" t="str">
        <f>IF($G80="","Not in Evaluation-1",IF(TRIM(LOWER(IFERROR(INDEX('Evaluation-1'!$H$6:$H$436,MATCH($A80&amp;"|"&amp;$E80,'Evaluation-1'!$P$6:$P$436,0)),INDEX('Evaluation-1'!$H$6:$H$436,MATCH($E80,'Evaluation-1'!$G$6:$G$436,0)))))=TRIM(LOWER($F80)),"OK","CHECK NAME"))</f>
        <v>OK</v>
      </c>
      <c r="O80" s="16" t="str">
        <f t="shared" si="20"/>
        <v>Mr. Devendra kumar misra</v>
      </c>
      <c r="P80" s="16" t="str">
        <f>IF(OR(ISNUMBER(IFERROR(INDEX('Evaluation-1'!$K$6:$K$436,MATCH($A80&amp;"|"&amp;$E80,'Evaluation-1'!$P$6:$P$436,0)),IFERROR(INDEX('Evaluation-1'!$K$6:$K$436,MATCH($E80,'Evaluation-1'!$G$6:$G$436,0)),""))),ISNUMBER(IFERROR(INDEX('Evaluation-1'!$L$6:$L$436,MATCH($A80&amp;"|"&amp;$E80,'Evaluation-1'!$P$6:$P$436,0)),IFERROR(INDEX('Evaluation-1'!$L$6:$L$436,MATCH($E80,'Evaluation-1'!$G$6:$G$436,0)),"")))),"Yes","No")</f>
        <v>Yes</v>
      </c>
      <c r="Q80" s="16" t="str">
        <f t="shared" si="14"/>
        <v>No</v>
      </c>
      <c r="R80" s="16" t="str">
        <f>IF('Dr. Anil Kumar Dubey'!M10="","",'Dr. Anil Kumar Dubey'!M10)</f>
        <v/>
      </c>
      <c r="S80" s="16" t="str">
        <f>IF('Dr. Anil Kumar Dubey'!N10="","",'Dr. Anil Kumar Dubey'!N10)</f>
        <v/>
      </c>
      <c r="T80" s="16" t="str">
        <f>IF('Dr. Anil Kumar Dubey'!O10="","",'Dr. Anil Kumar Dubey'!O10)</f>
        <v/>
      </c>
      <c r="U80" s="16" t="str">
        <f>IF('Dr. Anil Kumar Dubey'!P10="","",'Dr. Anil Kumar Dubey'!P10)</f>
        <v/>
      </c>
      <c r="V80" s="16" t="str">
        <f>IF('Dr. Anil Kumar Dubey'!Q10="","",'Dr. Anil Kumar Dubey'!Q10)</f>
        <v/>
      </c>
      <c r="W80" s="16" t="str">
        <f t="shared" si="15"/>
        <v/>
      </c>
      <c r="X80" s="16" t="str">
        <f>IF('Dr. Anil Kumar Dubey'!S10="","",'Dr. Anil Kumar Dubey'!S10)</f>
        <v/>
      </c>
      <c r="Y80" s="16" t="str">
        <f>IF('Dr. Anil Kumar Dubey'!T10="","",'Dr. Anil Kumar Dubey'!T10)</f>
        <v/>
      </c>
      <c r="Z80" s="16" t="str">
        <f>IF('Dr. Anil Kumar Dubey'!U10="","",'Dr. Anil Kumar Dubey'!U10)</f>
        <v/>
      </c>
      <c r="AA80" s="16" t="str">
        <f>IF('Dr. Anil Kumar Dubey'!V10="","",'Dr. Anil Kumar Dubey'!V10)</f>
        <v/>
      </c>
      <c r="AB80" s="16" t="str">
        <f>IF('Dr. Anil Kumar Dubey'!W10="","",'Dr. Anil Kumar Dubey'!W10)</f>
        <v/>
      </c>
      <c r="AC80" s="16" t="str">
        <f t="shared" si="16"/>
        <v/>
      </c>
      <c r="AD80" s="17">
        <f t="shared" si="17"/>
        <v>4.8</v>
      </c>
      <c r="AE80" s="16" t="str">
        <f t="shared" si="18"/>
        <v>No</v>
      </c>
      <c r="AF80" s="16" t="str">
        <f t="shared" si="19"/>
        <v>No</v>
      </c>
      <c r="AG80" s="16" t="str">
        <f t="shared" si="21"/>
        <v>P_023</v>
      </c>
      <c r="AH80" s="16" t="str">
        <f t="shared" si="22"/>
        <v/>
      </c>
      <c r="AI80" s="16" t="str">
        <f t="shared" si="23"/>
        <v>Dr. Anil Kumar Dubey</v>
      </c>
    </row>
    <row r="81" spans="1:35" ht="14.25" customHeight="1" x14ac:dyDescent="0.35">
      <c r="A81" s="82"/>
      <c r="B81" s="82"/>
      <c r="C81" s="82"/>
      <c r="D81" s="82"/>
      <c r="E81" s="10">
        <v>2400320100763</v>
      </c>
      <c r="F81" s="11" t="s">
        <v>151</v>
      </c>
      <c r="G81" s="12">
        <f>IFERROR(INDEX('Evaluation-1'!$N$6:$N$436,MATCH($A81&amp;"|"&amp;$E81,'Evaluation-1'!$P$6:$P$436,0)),IFERROR(INDEX('Evaluation-1'!$N$6:$N$436,MATCH($E81,'Evaluation-1'!$G$6:$G$436,0)),""))</f>
        <v>4.8</v>
      </c>
      <c r="H81" s="13" t="str">
        <f>IF('Dr. Anil Kumar Dubey'!F11="","",'Dr. Anil Kumar Dubey'!F11)</f>
        <v/>
      </c>
      <c r="I81" s="13" t="str">
        <f>IF('Dr. Anil Kumar Dubey'!G11="","",'Dr. Anil Kumar Dubey'!G11)</f>
        <v/>
      </c>
      <c r="J81" s="13" t="str">
        <f>IF('Dr. Anil Kumar Dubey'!H11="","",'Dr. Anil Kumar Dubey'!H11)</f>
        <v/>
      </c>
      <c r="K81" s="13" t="str">
        <f>IF('Dr. Anil Kumar Dubey'!I11="","",'Dr. Anil Kumar Dubey'!I11)</f>
        <v/>
      </c>
      <c r="L81" s="1" t="str">
        <f t="shared" si="12"/>
        <v/>
      </c>
      <c r="M81" s="14">
        <f t="shared" si="13"/>
        <v>4.8</v>
      </c>
      <c r="N81" s="15" t="str">
        <f>IF($G81="","Not in Evaluation-1",IF(TRIM(LOWER(IFERROR(INDEX('Evaluation-1'!$H$6:$H$436,MATCH($A81&amp;"|"&amp;$E81,'Evaluation-1'!$P$6:$P$436,0)),INDEX('Evaluation-1'!$H$6:$H$436,MATCH($E81,'Evaluation-1'!$G$6:$G$436,0)))))=TRIM(LOWER($F81)),"OK","CHECK NAME"))</f>
        <v>OK</v>
      </c>
      <c r="O81" s="16" t="str">
        <f t="shared" si="20"/>
        <v>Mr. Devendra kumar misra</v>
      </c>
      <c r="P81" s="16" t="str">
        <f>IF(OR(ISNUMBER(IFERROR(INDEX('Evaluation-1'!$K$6:$K$436,MATCH($A81&amp;"|"&amp;$E81,'Evaluation-1'!$P$6:$P$436,0)),IFERROR(INDEX('Evaluation-1'!$K$6:$K$436,MATCH($E81,'Evaluation-1'!$G$6:$G$436,0)),""))),ISNUMBER(IFERROR(INDEX('Evaluation-1'!$L$6:$L$436,MATCH($A81&amp;"|"&amp;$E81,'Evaluation-1'!$P$6:$P$436,0)),IFERROR(INDEX('Evaluation-1'!$L$6:$L$436,MATCH($E81,'Evaluation-1'!$G$6:$G$436,0)),"")))),"Yes","No")</f>
        <v>Yes</v>
      </c>
      <c r="Q81" s="16" t="str">
        <f t="shared" si="14"/>
        <v>No</v>
      </c>
      <c r="R81" s="16" t="str">
        <f>IF('Dr. Anil Kumar Dubey'!M11="","",'Dr. Anil Kumar Dubey'!M11)</f>
        <v/>
      </c>
      <c r="S81" s="16" t="str">
        <f>IF('Dr. Anil Kumar Dubey'!N11="","",'Dr. Anil Kumar Dubey'!N11)</f>
        <v/>
      </c>
      <c r="T81" s="16" t="str">
        <f>IF('Dr. Anil Kumar Dubey'!O11="","",'Dr. Anil Kumar Dubey'!O11)</f>
        <v/>
      </c>
      <c r="U81" s="16" t="str">
        <f>IF('Dr. Anil Kumar Dubey'!P11="","",'Dr. Anil Kumar Dubey'!P11)</f>
        <v/>
      </c>
      <c r="V81" s="16" t="str">
        <f>IF('Dr. Anil Kumar Dubey'!Q11="","",'Dr. Anil Kumar Dubey'!Q11)</f>
        <v/>
      </c>
      <c r="W81" s="16" t="str">
        <f t="shared" si="15"/>
        <v/>
      </c>
      <c r="X81" s="16" t="str">
        <f>IF('Dr. Anil Kumar Dubey'!S11="","",'Dr. Anil Kumar Dubey'!S11)</f>
        <v/>
      </c>
      <c r="Y81" s="16" t="str">
        <f>IF('Dr. Anil Kumar Dubey'!T11="","",'Dr. Anil Kumar Dubey'!T11)</f>
        <v/>
      </c>
      <c r="Z81" s="16" t="str">
        <f>IF('Dr. Anil Kumar Dubey'!U11="","",'Dr. Anil Kumar Dubey'!U11)</f>
        <v/>
      </c>
      <c r="AA81" s="16" t="str">
        <f>IF('Dr. Anil Kumar Dubey'!V11="","",'Dr. Anil Kumar Dubey'!V11)</f>
        <v/>
      </c>
      <c r="AB81" s="16" t="str">
        <f>IF('Dr. Anil Kumar Dubey'!W11="","",'Dr. Anil Kumar Dubey'!W11)</f>
        <v/>
      </c>
      <c r="AC81" s="16" t="str">
        <f t="shared" si="16"/>
        <v/>
      </c>
      <c r="AD81" s="17">
        <f t="shared" si="17"/>
        <v>4.8</v>
      </c>
      <c r="AE81" s="16" t="str">
        <f t="shared" si="18"/>
        <v>No</v>
      </c>
      <c r="AF81" s="16" t="str">
        <f t="shared" si="19"/>
        <v>No</v>
      </c>
      <c r="AG81" s="16" t="str">
        <f t="shared" si="21"/>
        <v>P_023</v>
      </c>
      <c r="AH81" s="16" t="str">
        <f t="shared" si="22"/>
        <v/>
      </c>
      <c r="AI81" s="16" t="str">
        <f t="shared" si="23"/>
        <v>Dr. Anil Kumar Dubey</v>
      </c>
    </row>
    <row r="82" spans="1:35" ht="14.25" customHeight="1" x14ac:dyDescent="0.35">
      <c r="A82" s="82"/>
      <c r="B82" s="82"/>
      <c r="C82" s="82"/>
      <c r="D82" s="82"/>
      <c r="E82" s="10">
        <v>2400320100724</v>
      </c>
      <c r="F82" s="11" t="s">
        <v>152</v>
      </c>
      <c r="G82" s="12">
        <f>IFERROR(INDEX('Evaluation-1'!$N$6:$N$436,MATCH($A82&amp;"|"&amp;$E82,'Evaluation-1'!$P$6:$P$436,0)),IFERROR(INDEX('Evaluation-1'!$N$6:$N$436,MATCH($E82,'Evaluation-1'!$G$6:$G$436,0)),""))</f>
        <v>4.8</v>
      </c>
      <c r="H82" s="13" t="str">
        <f>IF('Dr. Anil Kumar Dubey'!F12="","",'Dr. Anil Kumar Dubey'!F12)</f>
        <v/>
      </c>
      <c r="I82" s="13" t="str">
        <f>IF('Dr. Anil Kumar Dubey'!G12="","",'Dr. Anil Kumar Dubey'!G12)</f>
        <v/>
      </c>
      <c r="J82" s="13" t="str">
        <f>IF('Dr. Anil Kumar Dubey'!H12="","",'Dr. Anil Kumar Dubey'!H12)</f>
        <v/>
      </c>
      <c r="K82" s="13" t="str">
        <f>IF('Dr. Anil Kumar Dubey'!I12="","",'Dr. Anil Kumar Dubey'!I12)</f>
        <v/>
      </c>
      <c r="L82" s="1" t="str">
        <f t="shared" si="12"/>
        <v/>
      </c>
      <c r="M82" s="14">
        <f t="shared" si="13"/>
        <v>4.8</v>
      </c>
      <c r="N82" s="15" t="str">
        <f>IF($G82="","Not in Evaluation-1",IF(TRIM(LOWER(IFERROR(INDEX('Evaluation-1'!$H$6:$H$436,MATCH($A82&amp;"|"&amp;$E82,'Evaluation-1'!$P$6:$P$436,0)),INDEX('Evaluation-1'!$H$6:$H$436,MATCH($E82,'Evaluation-1'!$G$6:$G$436,0)))))=TRIM(LOWER($F82)),"OK","CHECK NAME"))</f>
        <v>OK</v>
      </c>
      <c r="O82" s="16" t="str">
        <f t="shared" si="20"/>
        <v>Mr. Devendra kumar misra</v>
      </c>
      <c r="P82" s="16" t="str">
        <f>IF(OR(ISNUMBER(IFERROR(INDEX('Evaluation-1'!$K$6:$K$436,MATCH($A82&amp;"|"&amp;$E82,'Evaluation-1'!$P$6:$P$436,0)),IFERROR(INDEX('Evaluation-1'!$K$6:$K$436,MATCH($E82,'Evaluation-1'!$G$6:$G$436,0)),""))),ISNUMBER(IFERROR(INDEX('Evaluation-1'!$L$6:$L$436,MATCH($A82&amp;"|"&amp;$E82,'Evaluation-1'!$P$6:$P$436,0)),IFERROR(INDEX('Evaluation-1'!$L$6:$L$436,MATCH($E82,'Evaluation-1'!$G$6:$G$436,0)),"")))),"Yes","No")</f>
        <v>Yes</v>
      </c>
      <c r="Q82" s="16" t="str">
        <f t="shared" si="14"/>
        <v>No</v>
      </c>
      <c r="R82" s="16" t="str">
        <f>IF('Dr. Anil Kumar Dubey'!M12="","",'Dr. Anil Kumar Dubey'!M12)</f>
        <v/>
      </c>
      <c r="S82" s="16" t="str">
        <f>IF('Dr. Anil Kumar Dubey'!N12="","",'Dr. Anil Kumar Dubey'!N12)</f>
        <v/>
      </c>
      <c r="T82" s="16" t="str">
        <f>IF('Dr. Anil Kumar Dubey'!O12="","",'Dr. Anil Kumar Dubey'!O12)</f>
        <v/>
      </c>
      <c r="U82" s="16" t="str">
        <f>IF('Dr. Anil Kumar Dubey'!P12="","",'Dr. Anil Kumar Dubey'!P12)</f>
        <v/>
      </c>
      <c r="V82" s="16" t="str">
        <f>IF('Dr. Anil Kumar Dubey'!Q12="","",'Dr. Anil Kumar Dubey'!Q12)</f>
        <v/>
      </c>
      <c r="W82" s="16" t="str">
        <f t="shared" si="15"/>
        <v/>
      </c>
      <c r="X82" s="16" t="str">
        <f>IF('Dr. Anil Kumar Dubey'!S12="","",'Dr. Anil Kumar Dubey'!S12)</f>
        <v/>
      </c>
      <c r="Y82" s="16" t="str">
        <f>IF('Dr. Anil Kumar Dubey'!T12="","",'Dr. Anil Kumar Dubey'!T12)</f>
        <v/>
      </c>
      <c r="Z82" s="16" t="str">
        <f>IF('Dr. Anil Kumar Dubey'!U12="","",'Dr. Anil Kumar Dubey'!U12)</f>
        <v/>
      </c>
      <c r="AA82" s="16" t="str">
        <f>IF('Dr. Anil Kumar Dubey'!V12="","",'Dr. Anil Kumar Dubey'!V12)</f>
        <v/>
      </c>
      <c r="AB82" s="16" t="str">
        <f>IF('Dr. Anil Kumar Dubey'!W12="","",'Dr. Anil Kumar Dubey'!W12)</f>
        <v/>
      </c>
      <c r="AC82" s="16" t="str">
        <f t="shared" si="16"/>
        <v/>
      </c>
      <c r="AD82" s="17">
        <f t="shared" si="17"/>
        <v>4.8</v>
      </c>
      <c r="AE82" s="16" t="str">
        <f t="shared" si="18"/>
        <v>No</v>
      </c>
      <c r="AF82" s="16" t="str">
        <f t="shared" si="19"/>
        <v>No</v>
      </c>
      <c r="AG82" s="16" t="str">
        <f t="shared" si="21"/>
        <v>P_023</v>
      </c>
      <c r="AH82" s="16" t="str">
        <f t="shared" si="22"/>
        <v/>
      </c>
      <c r="AI82" s="16" t="str">
        <f t="shared" si="23"/>
        <v>Dr. Anil Kumar Dubey</v>
      </c>
    </row>
    <row r="83" spans="1:35" ht="14.25" customHeight="1" x14ac:dyDescent="0.35">
      <c r="A83" s="82" t="s">
        <v>153</v>
      </c>
      <c r="B83" s="84" t="str">
        <f>IF('Dr. Anil Kumar Dubey'!B13="","",'Dr. Anil Kumar Dubey'!B13)</f>
        <v/>
      </c>
      <c r="C83" s="82"/>
      <c r="D83" s="82"/>
      <c r="E83" s="10">
        <v>2400320100783</v>
      </c>
      <c r="F83" s="11" t="s">
        <v>154</v>
      </c>
      <c r="G83" s="12">
        <f>IFERROR(INDEX('Evaluation-1'!$N$6:$N$436,MATCH($A83&amp;"|"&amp;$E83,'Evaluation-1'!$P$6:$P$436,0)),IFERROR(INDEX('Evaluation-1'!$N$6:$N$436,MATCH($E83,'Evaluation-1'!$G$6:$G$436,0)),""))</f>
        <v>5.3999999999999995</v>
      </c>
      <c r="H83" s="13" t="str">
        <f>IF('Dr. Anil Kumar Dubey'!F13="","",'Dr. Anil Kumar Dubey'!F13)</f>
        <v/>
      </c>
      <c r="I83" s="13" t="str">
        <f>IF('Dr. Anil Kumar Dubey'!G13="","",'Dr. Anil Kumar Dubey'!G13)</f>
        <v/>
      </c>
      <c r="J83" s="13" t="str">
        <f>IF('Dr. Anil Kumar Dubey'!H13="","",'Dr. Anil Kumar Dubey'!H13)</f>
        <v/>
      </c>
      <c r="K83" s="13" t="str">
        <f>IF('Dr. Anil Kumar Dubey'!I13="","",'Dr. Anil Kumar Dubey'!I13)</f>
        <v/>
      </c>
      <c r="L83" s="1" t="str">
        <f t="shared" si="12"/>
        <v/>
      </c>
      <c r="M83" s="14">
        <f t="shared" si="13"/>
        <v>5.4</v>
      </c>
      <c r="N83" s="15" t="str">
        <f>IF($G83="","Not in Evaluation-1",IF(TRIM(LOWER(IFERROR(INDEX('Evaluation-1'!$H$6:$H$436,MATCH($A83&amp;"|"&amp;$E83,'Evaluation-1'!$P$6:$P$436,0)),INDEX('Evaluation-1'!$H$6:$H$436,MATCH($E83,'Evaluation-1'!$G$6:$G$436,0)))))=TRIM(LOWER($F83)),"OK","CHECK NAME"))</f>
        <v>OK</v>
      </c>
      <c r="O83" s="16" t="str">
        <f t="shared" si="20"/>
        <v>Mr. Devendra kumar misra</v>
      </c>
      <c r="P83" s="16" t="str">
        <f>IF(OR(ISNUMBER(IFERROR(INDEX('Evaluation-1'!$K$6:$K$436,MATCH($A83&amp;"|"&amp;$E83,'Evaluation-1'!$P$6:$P$436,0)),IFERROR(INDEX('Evaluation-1'!$K$6:$K$436,MATCH($E83,'Evaluation-1'!$G$6:$G$436,0)),""))),ISNUMBER(IFERROR(INDEX('Evaluation-1'!$L$6:$L$436,MATCH($A83&amp;"|"&amp;$E83,'Evaluation-1'!$P$6:$P$436,0)),IFERROR(INDEX('Evaluation-1'!$L$6:$L$436,MATCH($E83,'Evaluation-1'!$G$6:$G$436,0)),"")))),"Yes","No")</f>
        <v>Yes</v>
      </c>
      <c r="Q83" s="16" t="str">
        <f t="shared" si="14"/>
        <v>No</v>
      </c>
      <c r="R83" s="16" t="str">
        <f>IF('Dr. Anil Kumar Dubey'!M13="","",'Dr. Anil Kumar Dubey'!M13)</f>
        <v/>
      </c>
      <c r="S83" s="16" t="str">
        <f>IF('Dr. Anil Kumar Dubey'!N13="","",'Dr. Anil Kumar Dubey'!N13)</f>
        <v/>
      </c>
      <c r="T83" s="16" t="str">
        <f>IF('Dr. Anil Kumar Dubey'!O13="","",'Dr. Anil Kumar Dubey'!O13)</f>
        <v/>
      </c>
      <c r="U83" s="16" t="str">
        <f>IF('Dr. Anil Kumar Dubey'!P13="","",'Dr. Anil Kumar Dubey'!P13)</f>
        <v/>
      </c>
      <c r="V83" s="16" t="str">
        <f>IF('Dr. Anil Kumar Dubey'!Q13="","",'Dr. Anil Kumar Dubey'!Q13)</f>
        <v/>
      </c>
      <c r="W83" s="16" t="str">
        <f t="shared" si="15"/>
        <v/>
      </c>
      <c r="X83" s="16" t="str">
        <f>IF('Dr. Anil Kumar Dubey'!S13="","",'Dr. Anil Kumar Dubey'!S13)</f>
        <v/>
      </c>
      <c r="Y83" s="16" t="str">
        <f>IF('Dr. Anil Kumar Dubey'!T13="","",'Dr. Anil Kumar Dubey'!T13)</f>
        <v/>
      </c>
      <c r="Z83" s="16" t="str">
        <f>IF('Dr. Anil Kumar Dubey'!U13="","",'Dr. Anil Kumar Dubey'!U13)</f>
        <v/>
      </c>
      <c r="AA83" s="16" t="str">
        <f>IF('Dr. Anil Kumar Dubey'!V13="","",'Dr. Anil Kumar Dubey'!V13)</f>
        <v/>
      </c>
      <c r="AB83" s="16" t="str">
        <f>IF('Dr. Anil Kumar Dubey'!W13="","",'Dr. Anil Kumar Dubey'!W13)</f>
        <v/>
      </c>
      <c r="AC83" s="16" t="str">
        <f t="shared" si="16"/>
        <v/>
      </c>
      <c r="AD83" s="17">
        <f t="shared" si="17"/>
        <v>5.4</v>
      </c>
      <c r="AE83" s="16" t="str">
        <f t="shared" si="18"/>
        <v>No</v>
      </c>
      <c r="AF83" s="16" t="str">
        <f t="shared" si="19"/>
        <v>No</v>
      </c>
      <c r="AG83" s="16" t="str">
        <f t="shared" si="21"/>
        <v>P_024</v>
      </c>
      <c r="AH83" s="16" t="str">
        <f t="shared" si="22"/>
        <v/>
      </c>
      <c r="AI83" s="16" t="str">
        <f t="shared" si="23"/>
        <v>Dr. Anil Kumar Dubey</v>
      </c>
    </row>
    <row r="84" spans="1:35" ht="14.25" customHeight="1" x14ac:dyDescent="0.35">
      <c r="A84" s="82"/>
      <c r="B84" s="82"/>
      <c r="C84" s="82"/>
      <c r="D84" s="82"/>
      <c r="E84" s="10">
        <v>2400320100859</v>
      </c>
      <c r="F84" s="11" t="s">
        <v>155</v>
      </c>
      <c r="G84" s="12">
        <f>IFERROR(INDEX('Evaluation-1'!$N$6:$N$436,MATCH($A84&amp;"|"&amp;$E84,'Evaluation-1'!$P$6:$P$436,0)),IFERROR(INDEX('Evaluation-1'!$N$6:$N$436,MATCH($E84,'Evaluation-1'!$G$6:$G$436,0)),""))</f>
        <v>5.3999999999999995</v>
      </c>
      <c r="H84" s="13" t="str">
        <f>IF('Dr. Anil Kumar Dubey'!F14="","",'Dr. Anil Kumar Dubey'!F14)</f>
        <v/>
      </c>
      <c r="I84" s="13" t="str">
        <f>IF('Dr. Anil Kumar Dubey'!G14="","",'Dr. Anil Kumar Dubey'!G14)</f>
        <v/>
      </c>
      <c r="J84" s="13" t="str">
        <f>IF('Dr. Anil Kumar Dubey'!H14="","",'Dr. Anil Kumar Dubey'!H14)</f>
        <v/>
      </c>
      <c r="K84" s="13" t="str">
        <f>IF('Dr. Anil Kumar Dubey'!I14="","",'Dr. Anil Kumar Dubey'!I14)</f>
        <v/>
      </c>
      <c r="L84" s="1" t="str">
        <f t="shared" si="12"/>
        <v/>
      </c>
      <c r="M84" s="14">
        <f t="shared" si="13"/>
        <v>5.4</v>
      </c>
      <c r="N84" s="15" t="str">
        <f>IF($G84="","Not in Evaluation-1",IF(TRIM(LOWER(IFERROR(INDEX('Evaluation-1'!$H$6:$H$436,MATCH($A84&amp;"|"&amp;$E84,'Evaluation-1'!$P$6:$P$436,0)),INDEX('Evaluation-1'!$H$6:$H$436,MATCH($E84,'Evaluation-1'!$G$6:$G$436,0)))))=TRIM(LOWER($F84)),"OK","CHECK NAME"))</f>
        <v>OK</v>
      </c>
      <c r="O84" s="16" t="str">
        <f t="shared" si="20"/>
        <v>Mr. Devendra kumar misra</v>
      </c>
      <c r="P84" s="16" t="str">
        <f>IF(OR(ISNUMBER(IFERROR(INDEX('Evaluation-1'!$K$6:$K$436,MATCH($A84&amp;"|"&amp;$E84,'Evaluation-1'!$P$6:$P$436,0)),IFERROR(INDEX('Evaluation-1'!$K$6:$K$436,MATCH($E84,'Evaluation-1'!$G$6:$G$436,0)),""))),ISNUMBER(IFERROR(INDEX('Evaluation-1'!$L$6:$L$436,MATCH($A84&amp;"|"&amp;$E84,'Evaluation-1'!$P$6:$P$436,0)),IFERROR(INDEX('Evaluation-1'!$L$6:$L$436,MATCH($E84,'Evaluation-1'!$G$6:$G$436,0)),"")))),"Yes","No")</f>
        <v>Yes</v>
      </c>
      <c r="Q84" s="16" t="str">
        <f t="shared" si="14"/>
        <v>No</v>
      </c>
      <c r="R84" s="16" t="str">
        <f>IF('Dr. Anil Kumar Dubey'!M14="","",'Dr. Anil Kumar Dubey'!M14)</f>
        <v/>
      </c>
      <c r="S84" s="16" t="str">
        <f>IF('Dr. Anil Kumar Dubey'!N14="","",'Dr. Anil Kumar Dubey'!N14)</f>
        <v/>
      </c>
      <c r="T84" s="16" t="str">
        <f>IF('Dr. Anil Kumar Dubey'!O14="","",'Dr. Anil Kumar Dubey'!O14)</f>
        <v/>
      </c>
      <c r="U84" s="16" t="str">
        <f>IF('Dr. Anil Kumar Dubey'!P14="","",'Dr. Anil Kumar Dubey'!P14)</f>
        <v/>
      </c>
      <c r="V84" s="16" t="str">
        <f>IF('Dr. Anil Kumar Dubey'!Q14="","",'Dr. Anil Kumar Dubey'!Q14)</f>
        <v/>
      </c>
      <c r="W84" s="16" t="str">
        <f t="shared" si="15"/>
        <v/>
      </c>
      <c r="X84" s="16" t="str">
        <f>IF('Dr. Anil Kumar Dubey'!S14="","",'Dr. Anil Kumar Dubey'!S14)</f>
        <v/>
      </c>
      <c r="Y84" s="16" t="str">
        <f>IF('Dr. Anil Kumar Dubey'!T14="","",'Dr. Anil Kumar Dubey'!T14)</f>
        <v/>
      </c>
      <c r="Z84" s="16" t="str">
        <f>IF('Dr. Anil Kumar Dubey'!U14="","",'Dr. Anil Kumar Dubey'!U14)</f>
        <v/>
      </c>
      <c r="AA84" s="16" t="str">
        <f>IF('Dr. Anil Kumar Dubey'!V14="","",'Dr. Anil Kumar Dubey'!V14)</f>
        <v/>
      </c>
      <c r="AB84" s="16" t="str">
        <f>IF('Dr. Anil Kumar Dubey'!W14="","",'Dr. Anil Kumar Dubey'!W14)</f>
        <v/>
      </c>
      <c r="AC84" s="16" t="str">
        <f t="shared" si="16"/>
        <v/>
      </c>
      <c r="AD84" s="17">
        <f t="shared" si="17"/>
        <v>5.4</v>
      </c>
      <c r="AE84" s="16" t="str">
        <f t="shared" si="18"/>
        <v>No</v>
      </c>
      <c r="AF84" s="16" t="str">
        <f t="shared" si="19"/>
        <v>No</v>
      </c>
      <c r="AG84" s="16" t="str">
        <f t="shared" si="21"/>
        <v>P_024</v>
      </c>
      <c r="AH84" s="16" t="str">
        <f t="shared" si="22"/>
        <v/>
      </c>
      <c r="AI84" s="16" t="str">
        <f t="shared" si="23"/>
        <v>Dr. Anil Kumar Dubey</v>
      </c>
    </row>
    <row r="85" spans="1:35" ht="27.75" customHeight="1" x14ac:dyDescent="0.35">
      <c r="A85" s="82" t="s">
        <v>156</v>
      </c>
      <c r="B85" s="84" t="str">
        <f>IF('Dr. Rohit Rastogi'!B4="","",'Dr. Rohit Rastogi'!B4)</f>
        <v/>
      </c>
      <c r="C85" s="82" t="s">
        <v>141</v>
      </c>
      <c r="D85" s="82" t="s">
        <v>157</v>
      </c>
      <c r="E85" s="10">
        <v>2400320100563</v>
      </c>
      <c r="F85" s="11" t="s">
        <v>158</v>
      </c>
      <c r="G85" s="12">
        <f>IFERROR(INDEX('Evaluation-1'!$N$6:$N$436,MATCH($A85&amp;"|"&amp;$E85,'Evaluation-1'!$P$6:$P$436,0)),IFERROR(INDEX('Evaluation-1'!$N$6:$N$436,MATCH($E85,'Evaluation-1'!$G$6:$G$436,0)),""))</f>
        <v>5.3999999999999995</v>
      </c>
      <c r="H85" s="13" t="str">
        <f>IF('Dr. Rohit Rastogi'!F4="","",'Dr. Rohit Rastogi'!F4)</f>
        <v/>
      </c>
      <c r="I85" s="13" t="str">
        <f>IF('Dr. Rohit Rastogi'!G4="","",'Dr. Rohit Rastogi'!G4)</f>
        <v/>
      </c>
      <c r="J85" s="13" t="str">
        <f>IF('Dr. Rohit Rastogi'!H4="","",'Dr. Rohit Rastogi'!H4)</f>
        <v/>
      </c>
      <c r="K85" s="13" t="str">
        <f>IF('Dr. Rohit Rastogi'!I4="","",'Dr. Rohit Rastogi'!I4)</f>
        <v/>
      </c>
      <c r="L85" s="1" t="str">
        <f t="shared" si="12"/>
        <v/>
      </c>
      <c r="M85" s="14">
        <f t="shared" si="13"/>
        <v>5.4</v>
      </c>
      <c r="N85" s="15" t="str">
        <f>IF($G85="","Not in Evaluation-1",IF(TRIM(LOWER(IFERROR(INDEX('Evaluation-1'!$H$6:$H$436,MATCH($A85&amp;"|"&amp;$E85,'Evaluation-1'!$P$6:$P$436,0)),INDEX('Evaluation-1'!$H$6:$H$436,MATCH($E85,'Evaluation-1'!$G$6:$G$436,0)))))=TRIM(LOWER($F85)),"OK","CHECK NAME"))</f>
        <v>OK</v>
      </c>
      <c r="O85" s="16" t="str">
        <f t="shared" si="20"/>
        <v>Dr. Anil Kumar Dubey</v>
      </c>
      <c r="P85" s="16" t="str">
        <f>IF(OR(ISNUMBER(IFERROR(INDEX('Evaluation-1'!$K$6:$K$436,MATCH($A85&amp;"|"&amp;$E85,'Evaluation-1'!$P$6:$P$436,0)),IFERROR(INDEX('Evaluation-1'!$K$6:$K$436,MATCH($E85,'Evaluation-1'!$G$6:$G$436,0)),""))),ISNUMBER(IFERROR(INDEX('Evaluation-1'!$L$6:$L$436,MATCH($A85&amp;"|"&amp;$E85,'Evaluation-1'!$P$6:$P$436,0)),IFERROR(INDEX('Evaluation-1'!$L$6:$L$436,MATCH($E85,'Evaluation-1'!$G$6:$G$436,0)),"")))),"Yes","No")</f>
        <v>Yes</v>
      </c>
      <c r="Q85" s="16" t="str">
        <f t="shared" si="14"/>
        <v>No</v>
      </c>
      <c r="R85" s="16" t="str">
        <f>IF('Dr. Rohit Rastogi'!M4="","",'Dr. Rohit Rastogi'!M4)</f>
        <v/>
      </c>
      <c r="S85" s="16" t="str">
        <f>IF('Dr. Rohit Rastogi'!N4="","",'Dr. Rohit Rastogi'!N4)</f>
        <v/>
      </c>
      <c r="T85" s="16" t="str">
        <f>IF('Dr. Rohit Rastogi'!O4="","",'Dr. Rohit Rastogi'!O4)</f>
        <v/>
      </c>
      <c r="U85" s="16" t="str">
        <f>IF('Dr. Rohit Rastogi'!P4="","",'Dr. Rohit Rastogi'!P4)</f>
        <v/>
      </c>
      <c r="V85" s="16" t="str">
        <f>IF('Dr. Rohit Rastogi'!Q4="","",'Dr. Rohit Rastogi'!Q4)</f>
        <v/>
      </c>
      <c r="W85" s="16" t="str">
        <f t="shared" si="15"/>
        <v/>
      </c>
      <c r="X85" s="16" t="str">
        <f>IF('Dr. Rohit Rastogi'!S4="","",'Dr. Rohit Rastogi'!S4)</f>
        <v/>
      </c>
      <c r="Y85" s="16" t="str">
        <f>IF('Dr. Rohit Rastogi'!T4="","",'Dr. Rohit Rastogi'!T4)</f>
        <v/>
      </c>
      <c r="Z85" s="16" t="str">
        <f>IF('Dr. Rohit Rastogi'!U4="","",'Dr. Rohit Rastogi'!U4)</f>
        <v/>
      </c>
      <c r="AA85" s="16" t="str">
        <f>IF('Dr. Rohit Rastogi'!V4="","",'Dr. Rohit Rastogi'!V4)</f>
        <v/>
      </c>
      <c r="AB85" s="16" t="str">
        <f>IF('Dr. Rohit Rastogi'!W4="","",'Dr. Rohit Rastogi'!W4)</f>
        <v/>
      </c>
      <c r="AC85" s="16" t="str">
        <f t="shared" si="16"/>
        <v/>
      </c>
      <c r="AD85" s="17">
        <f t="shared" si="17"/>
        <v>5.4</v>
      </c>
      <c r="AE85" s="16" t="str">
        <f t="shared" si="18"/>
        <v>No</v>
      </c>
      <c r="AF85" s="16" t="str">
        <f t="shared" si="19"/>
        <v>No</v>
      </c>
      <c r="AG85" s="16" t="str">
        <f t="shared" si="21"/>
        <v>P_025</v>
      </c>
      <c r="AH85" s="16" t="str">
        <f t="shared" si="22"/>
        <v/>
      </c>
      <c r="AI85" s="16" t="str">
        <f t="shared" si="23"/>
        <v>Dr. Rohit Rastogi</v>
      </c>
    </row>
    <row r="86" spans="1:35" ht="27.75" customHeight="1" x14ac:dyDescent="0.35">
      <c r="A86" s="82"/>
      <c r="B86" s="82"/>
      <c r="C86" s="82"/>
      <c r="D86" s="82"/>
      <c r="E86" s="10">
        <v>2400320100554</v>
      </c>
      <c r="F86" s="11" t="s">
        <v>159</v>
      </c>
      <c r="G86" s="12">
        <f>IFERROR(INDEX('Evaluation-1'!$N$6:$N$436,MATCH($A86&amp;"|"&amp;$E86,'Evaluation-1'!$P$6:$P$436,0)),IFERROR(INDEX('Evaluation-1'!$N$6:$N$436,MATCH($E86,'Evaluation-1'!$G$6:$G$436,0)),""))</f>
        <v>5.3999999999999995</v>
      </c>
      <c r="H86" s="13" t="str">
        <f>IF('Dr. Rohit Rastogi'!F5="","",'Dr. Rohit Rastogi'!F5)</f>
        <v/>
      </c>
      <c r="I86" s="13" t="str">
        <f>IF('Dr. Rohit Rastogi'!G5="","",'Dr. Rohit Rastogi'!G5)</f>
        <v/>
      </c>
      <c r="J86" s="13" t="str">
        <f>IF('Dr. Rohit Rastogi'!H5="","",'Dr. Rohit Rastogi'!H5)</f>
        <v/>
      </c>
      <c r="K86" s="13" t="str">
        <f>IF('Dr. Rohit Rastogi'!I5="","",'Dr. Rohit Rastogi'!I5)</f>
        <v/>
      </c>
      <c r="L86" s="1" t="str">
        <f t="shared" si="12"/>
        <v/>
      </c>
      <c r="M86" s="14">
        <f t="shared" si="13"/>
        <v>5.4</v>
      </c>
      <c r="N86" s="15" t="str">
        <f>IF($G86="","Not in Evaluation-1",IF(TRIM(LOWER(IFERROR(INDEX('Evaluation-1'!$H$6:$H$436,MATCH($A86&amp;"|"&amp;$E86,'Evaluation-1'!$P$6:$P$436,0)),INDEX('Evaluation-1'!$H$6:$H$436,MATCH($E86,'Evaluation-1'!$G$6:$G$436,0)))))=TRIM(LOWER($F86)),"OK","CHECK NAME"))</f>
        <v>OK</v>
      </c>
      <c r="O86" s="16" t="str">
        <f t="shared" si="20"/>
        <v>Dr. Anil Kumar Dubey</v>
      </c>
      <c r="P86" s="16" t="str">
        <f>IF(OR(ISNUMBER(IFERROR(INDEX('Evaluation-1'!$K$6:$K$436,MATCH($A86&amp;"|"&amp;$E86,'Evaluation-1'!$P$6:$P$436,0)),IFERROR(INDEX('Evaluation-1'!$K$6:$K$436,MATCH($E86,'Evaluation-1'!$G$6:$G$436,0)),""))),ISNUMBER(IFERROR(INDEX('Evaluation-1'!$L$6:$L$436,MATCH($A86&amp;"|"&amp;$E86,'Evaluation-1'!$P$6:$P$436,0)),IFERROR(INDEX('Evaluation-1'!$L$6:$L$436,MATCH($E86,'Evaluation-1'!$G$6:$G$436,0)),"")))),"Yes","No")</f>
        <v>Yes</v>
      </c>
      <c r="Q86" s="16" t="str">
        <f t="shared" si="14"/>
        <v>No</v>
      </c>
      <c r="R86" s="16" t="str">
        <f>IF('Dr. Rohit Rastogi'!M5="","",'Dr. Rohit Rastogi'!M5)</f>
        <v/>
      </c>
      <c r="S86" s="16" t="str">
        <f>IF('Dr. Rohit Rastogi'!N5="","",'Dr. Rohit Rastogi'!N5)</f>
        <v/>
      </c>
      <c r="T86" s="16" t="str">
        <f>IF('Dr. Rohit Rastogi'!O5="","",'Dr. Rohit Rastogi'!O5)</f>
        <v/>
      </c>
      <c r="U86" s="16" t="str">
        <f>IF('Dr. Rohit Rastogi'!P5="","",'Dr. Rohit Rastogi'!P5)</f>
        <v/>
      </c>
      <c r="V86" s="16" t="str">
        <f>IF('Dr. Rohit Rastogi'!Q5="","",'Dr. Rohit Rastogi'!Q5)</f>
        <v/>
      </c>
      <c r="W86" s="16" t="str">
        <f t="shared" si="15"/>
        <v/>
      </c>
      <c r="X86" s="16" t="str">
        <f>IF('Dr. Rohit Rastogi'!S5="","",'Dr. Rohit Rastogi'!S5)</f>
        <v/>
      </c>
      <c r="Y86" s="16" t="str">
        <f>IF('Dr. Rohit Rastogi'!T5="","",'Dr. Rohit Rastogi'!T5)</f>
        <v/>
      </c>
      <c r="Z86" s="16" t="str">
        <f>IF('Dr. Rohit Rastogi'!U5="","",'Dr. Rohit Rastogi'!U5)</f>
        <v/>
      </c>
      <c r="AA86" s="16" t="str">
        <f>IF('Dr. Rohit Rastogi'!V5="","",'Dr. Rohit Rastogi'!V5)</f>
        <v/>
      </c>
      <c r="AB86" s="16" t="str">
        <f>IF('Dr. Rohit Rastogi'!W5="","",'Dr. Rohit Rastogi'!W5)</f>
        <v/>
      </c>
      <c r="AC86" s="16" t="str">
        <f t="shared" si="16"/>
        <v/>
      </c>
      <c r="AD86" s="17">
        <f t="shared" si="17"/>
        <v>5.4</v>
      </c>
      <c r="AE86" s="16" t="str">
        <f t="shared" si="18"/>
        <v>No</v>
      </c>
      <c r="AF86" s="16" t="str">
        <f t="shared" si="19"/>
        <v>No</v>
      </c>
      <c r="AG86" s="16" t="str">
        <f t="shared" si="21"/>
        <v>P_025</v>
      </c>
      <c r="AH86" s="16" t="str">
        <f t="shared" si="22"/>
        <v/>
      </c>
      <c r="AI86" s="16" t="str">
        <f t="shared" si="23"/>
        <v>Dr. Rohit Rastogi</v>
      </c>
    </row>
    <row r="87" spans="1:35" ht="27.75" customHeight="1" x14ac:dyDescent="0.35">
      <c r="A87" s="82" t="s">
        <v>160</v>
      </c>
      <c r="B87" s="83" t="str">
        <f>IF('Dr. Rohit Rastogi'!B6="","",'Dr. Rohit Rastogi'!B6)</f>
        <v/>
      </c>
      <c r="C87" s="82"/>
      <c r="D87" s="82"/>
      <c r="E87" s="10">
        <v>2400320100709</v>
      </c>
      <c r="F87" s="11" t="s">
        <v>161</v>
      </c>
      <c r="G87" s="12">
        <f>IFERROR(INDEX('Evaluation-1'!$N$6:$N$436,MATCH($A87&amp;"|"&amp;$E87,'Evaluation-1'!$P$6:$P$436,0)),IFERROR(INDEX('Evaluation-1'!$N$6:$N$436,MATCH($E87,'Evaluation-1'!$G$6:$G$436,0)),""))</f>
        <v>4.8</v>
      </c>
      <c r="H87" s="13" t="str">
        <f>IF('Dr. Rohit Rastogi'!F6="","",'Dr. Rohit Rastogi'!F6)</f>
        <v/>
      </c>
      <c r="I87" s="13" t="str">
        <f>IF('Dr. Rohit Rastogi'!G6="","",'Dr. Rohit Rastogi'!G6)</f>
        <v/>
      </c>
      <c r="J87" s="13" t="str">
        <f>IF('Dr. Rohit Rastogi'!H6="","",'Dr. Rohit Rastogi'!H6)</f>
        <v/>
      </c>
      <c r="K87" s="13" t="str">
        <f>IF('Dr. Rohit Rastogi'!I6="","",'Dr. Rohit Rastogi'!I6)</f>
        <v/>
      </c>
      <c r="L87" s="1" t="str">
        <f t="shared" si="12"/>
        <v/>
      </c>
      <c r="M87" s="14">
        <f t="shared" si="13"/>
        <v>4.8</v>
      </c>
      <c r="N87" s="15" t="str">
        <f>IF($G87="","Not in Evaluation-1",IF(TRIM(LOWER(IFERROR(INDEX('Evaluation-1'!$H$6:$H$436,MATCH($A87&amp;"|"&amp;$E87,'Evaluation-1'!$P$6:$P$436,0)),INDEX('Evaluation-1'!$H$6:$H$436,MATCH($E87,'Evaluation-1'!$G$6:$G$436,0)))))=TRIM(LOWER($F87)),"OK","CHECK NAME"))</f>
        <v>OK</v>
      </c>
      <c r="O87" s="16" t="str">
        <f t="shared" si="20"/>
        <v>Dr. Anil Kumar Dubey</v>
      </c>
      <c r="P87" s="16" t="str">
        <f>IF(OR(ISNUMBER(IFERROR(INDEX('Evaluation-1'!$K$6:$K$436,MATCH($A87&amp;"|"&amp;$E87,'Evaluation-1'!$P$6:$P$436,0)),IFERROR(INDEX('Evaluation-1'!$K$6:$K$436,MATCH($E87,'Evaluation-1'!$G$6:$G$436,0)),""))),ISNUMBER(IFERROR(INDEX('Evaluation-1'!$L$6:$L$436,MATCH($A87&amp;"|"&amp;$E87,'Evaluation-1'!$P$6:$P$436,0)),IFERROR(INDEX('Evaluation-1'!$L$6:$L$436,MATCH($E87,'Evaluation-1'!$G$6:$G$436,0)),"")))),"Yes","No")</f>
        <v>Yes</v>
      </c>
      <c r="Q87" s="16" t="str">
        <f t="shared" si="14"/>
        <v>No</v>
      </c>
      <c r="R87" s="16" t="str">
        <f>IF('Dr. Rohit Rastogi'!M6="","",'Dr. Rohit Rastogi'!M6)</f>
        <v/>
      </c>
      <c r="S87" s="16" t="str">
        <f>IF('Dr. Rohit Rastogi'!N6="","",'Dr. Rohit Rastogi'!N6)</f>
        <v/>
      </c>
      <c r="T87" s="16" t="str">
        <f>IF('Dr. Rohit Rastogi'!O6="","",'Dr. Rohit Rastogi'!O6)</f>
        <v/>
      </c>
      <c r="U87" s="16" t="str">
        <f>IF('Dr. Rohit Rastogi'!P6="","",'Dr. Rohit Rastogi'!P6)</f>
        <v/>
      </c>
      <c r="V87" s="16" t="str">
        <f>IF('Dr. Rohit Rastogi'!Q6="","",'Dr. Rohit Rastogi'!Q6)</f>
        <v/>
      </c>
      <c r="W87" s="16" t="str">
        <f t="shared" si="15"/>
        <v/>
      </c>
      <c r="X87" s="16" t="str">
        <f>IF('Dr. Rohit Rastogi'!S6="","",'Dr. Rohit Rastogi'!S6)</f>
        <v/>
      </c>
      <c r="Y87" s="16" t="str">
        <f>IF('Dr. Rohit Rastogi'!T6="","",'Dr. Rohit Rastogi'!T6)</f>
        <v/>
      </c>
      <c r="Z87" s="16" t="str">
        <f>IF('Dr. Rohit Rastogi'!U6="","",'Dr. Rohit Rastogi'!U6)</f>
        <v/>
      </c>
      <c r="AA87" s="16" t="str">
        <f>IF('Dr. Rohit Rastogi'!V6="","",'Dr. Rohit Rastogi'!V6)</f>
        <v/>
      </c>
      <c r="AB87" s="16" t="str">
        <f>IF('Dr. Rohit Rastogi'!W6="","",'Dr. Rohit Rastogi'!W6)</f>
        <v/>
      </c>
      <c r="AC87" s="16" t="str">
        <f t="shared" si="16"/>
        <v/>
      </c>
      <c r="AD87" s="17">
        <f t="shared" si="17"/>
        <v>4.8</v>
      </c>
      <c r="AE87" s="16" t="str">
        <f t="shared" si="18"/>
        <v>No</v>
      </c>
      <c r="AF87" s="16" t="str">
        <f t="shared" si="19"/>
        <v>No</v>
      </c>
      <c r="AG87" s="16" t="str">
        <f t="shared" si="21"/>
        <v>P_026</v>
      </c>
      <c r="AH87" s="16" t="str">
        <f t="shared" si="22"/>
        <v/>
      </c>
      <c r="AI87" s="16" t="str">
        <f t="shared" si="23"/>
        <v>Dr. Rohit Rastogi</v>
      </c>
    </row>
    <row r="88" spans="1:35" ht="27.75" customHeight="1" x14ac:dyDescent="0.35">
      <c r="A88" s="82"/>
      <c r="B88" s="82"/>
      <c r="C88" s="82"/>
      <c r="D88" s="82"/>
      <c r="E88" s="10">
        <v>2400320100653</v>
      </c>
      <c r="F88" s="11" t="s">
        <v>162</v>
      </c>
      <c r="G88" s="12">
        <f>IFERROR(INDEX('Evaluation-1'!$N$6:$N$436,MATCH($A88&amp;"|"&amp;$E88,'Evaluation-1'!$P$6:$P$436,0)),IFERROR(INDEX('Evaluation-1'!$N$6:$N$436,MATCH($E88,'Evaluation-1'!$G$6:$G$436,0)),""))</f>
        <v>4.8</v>
      </c>
      <c r="H88" s="13" t="str">
        <f>IF('Dr. Rohit Rastogi'!F7="","",'Dr. Rohit Rastogi'!F7)</f>
        <v/>
      </c>
      <c r="I88" s="13" t="str">
        <f>IF('Dr. Rohit Rastogi'!G7="","",'Dr. Rohit Rastogi'!G7)</f>
        <v/>
      </c>
      <c r="J88" s="13" t="str">
        <f>IF('Dr. Rohit Rastogi'!H7="","",'Dr. Rohit Rastogi'!H7)</f>
        <v/>
      </c>
      <c r="K88" s="13" t="str">
        <f>IF('Dr. Rohit Rastogi'!I7="","",'Dr. Rohit Rastogi'!I7)</f>
        <v/>
      </c>
      <c r="L88" s="1" t="str">
        <f t="shared" si="12"/>
        <v/>
      </c>
      <c r="M88" s="14">
        <f t="shared" si="13"/>
        <v>4.8</v>
      </c>
      <c r="N88" s="15" t="str">
        <f>IF($G88="","Not in Evaluation-1",IF(TRIM(LOWER(IFERROR(INDEX('Evaluation-1'!$H$6:$H$436,MATCH($A88&amp;"|"&amp;$E88,'Evaluation-1'!$P$6:$P$436,0)),INDEX('Evaluation-1'!$H$6:$H$436,MATCH($E88,'Evaluation-1'!$G$6:$G$436,0)))))=TRIM(LOWER($F88)),"OK","CHECK NAME"))</f>
        <v>OK</v>
      </c>
      <c r="O88" s="16" t="str">
        <f t="shared" si="20"/>
        <v>Dr. Anil Kumar Dubey</v>
      </c>
      <c r="P88" s="16" t="str">
        <f>IF(OR(ISNUMBER(IFERROR(INDEX('Evaluation-1'!$K$6:$K$436,MATCH($A88&amp;"|"&amp;$E88,'Evaluation-1'!$P$6:$P$436,0)),IFERROR(INDEX('Evaluation-1'!$K$6:$K$436,MATCH($E88,'Evaluation-1'!$G$6:$G$436,0)),""))),ISNUMBER(IFERROR(INDEX('Evaluation-1'!$L$6:$L$436,MATCH($A88&amp;"|"&amp;$E88,'Evaluation-1'!$P$6:$P$436,0)),IFERROR(INDEX('Evaluation-1'!$L$6:$L$436,MATCH($E88,'Evaluation-1'!$G$6:$G$436,0)),"")))),"Yes","No")</f>
        <v>Yes</v>
      </c>
      <c r="Q88" s="16" t="str">
        <f t="shared" si="14"/>
        <v>No</v>
      </c>
      <c r="R88" s="16" t="str">
        <f>IF('Dr. Rohit Rastogi'!M7="","",'Dr. Rohit Rastogi'!M7)</f>
        <v/>
      </c>
      <c r="S88" s="16" t="str">
        <f>IF('Dr. Rohit Rastogi'!N7="","",'Dr. Rohit Rastogi'!N7)</f>
        <v/>
      </c>
      <c r="T88" s="16" t="str">
        <f>IF('Dr. Rohit Rastogi'!O7="","",'Dr. Rohit Rastogi'!O7)</f>
        <v/>
      </c>
      <c r="U88" s="16" t="str">
        <f>IF('Dr. Rohit Rastogi'!P7="","",'Dr. Rohit Rastogi'!P7)</f>
        <v/>
      </c>
      <c r="V88" s="16" t="str">
        <f>IF('Dr. Rohit Rastogi'!Q7="","",'Dr. Rohit Rastogi'!Q7)</f>
        <v/>
      </c>
      <c r="W88" s="16" t="str">
        <f t="shared" si="15"/>
        <v/>
      </c>
      <c r="X88" s="16" t="str">
        <f>IF('Dr. Rohit Rastogi'!S7="","",'Dr. Rohit Rastogi'!S7)</f>
        <v/>
      </c>
      <c r="Y88" s="16" t="str">
        <f>IF('Dr. Rohit Rastogi'!T7="","",'Dr. Rohit Rastogi'!T7)</f>
        <v/>
      </c>
      <c r="Z88" s="16" t="str">
        <f>IF('Dr. Rohit Rastogi'!U7="","",'Dr. Rohit Rastogi'!U7)</f>
        <v/>
      </c>
      <c r="AA88" s="16" t="str">
        <f>IF('Dr. Rohit Rastogi'!V7="","",'Dr. Rohit Rastogi'!V7)</f>
        <v/>
      </c>
      <c r="AB88" s="16" t="str">
        <f>IF('Dr. Rohit Rastogi'!W7="","",'Dr. Rohit Rastogi'!W7)</f>
        <v/>
      </c>
      <c r="AC88" s="16" t="str">
        <f t="shared" si="16"/>
        <v/>
      </c>
      <c r="AD88" s="17">
        <f t="shared" si="17"/>
        <v>4.8</v>
      </c>
      <c r="AE88" s="16" t="str">
        <f t="shared" si="18"/>
        <v>No</v>
      </c>
      <c r="AF88" s="16" t="str">
        <f t="shared" si="19"/>
        <v>No</v>
      </c>
      <c r="AG88" s="16" t="str">
        <f t="shared" si="21"/>
        <v>P_026</v>
      </c>
      <c r="AH88" s="16" t="str">
        <f t="shared" si="22"/>
        <v/>
      </c>
      <c r="AI88" s="16" t="str">
        <f t="shared" si="23"/>
        <v>Dr. Rohit Rastogi</v>
      </c>
    </row>
    <row r="89" spans="1:35" ht="27.75" customHeight="1" x14ac:dyDescent="0.35">
      <c r="A89" s="82"/>
      <c r="B89" s="82"/>
      <c r="C89" s="82"/>
      <c r="D89" s="82"/>
      <c r="E89" s="10">
        <v>2400320100655</v>
      </c>
      <c r="F89" s="11" t="s">
        <v>163</v>
      </c>
      <c r="G89" s="12">
        <f>IFERROR(INDEX('Evaluation-1'!$N$6:$N$436,MATCH($A89&amp;"|"&amp;$E89,'Evaluation-1'!$P$6:$P$436,0)),IFERROR(INDEX('Evaluation-1'!$N$6:$N$436,MATCH($E89,'Evaluation-1'!$G$6:$G$436,0)),""))</f>
        <v>4.8</v>
      </c>
      <c r="H89" s="13" t="str">
        <f>IF('Dr. Rohit Rastogi'!F8="","",'Dr. Rohit Rastogi'!F8)</f>
        <v/>
      </c>
      <c r="I89" s="13" t="str">
        <f>IF('Dr. Rohit Rastogi'!G8="","",'Dr. Rohit Rastogi'!G8)</f>
        <v/>
      </c>
      <c r="J89" s="13" t="str">
        <f>IF('Dr. Rohit Rastogi'!H8="","",'Dr. Rohit Rastogi'!H8)</f>
        <v/>
      </c>
      <c r="K89" s="13" t="str">
        <f>IF('Dr. Rohit Rastogi'!I8="","",'Dr. Rohit Rastogi'!I8)</f>
        <v/>
      </c>
      <c r="L89" s="1" t="str">
        <f t="shared" si="12"/>
        <v/>
      </c>
      <c r="M89" s="14">
        <f t="shared" si="13"/>
        <v>4.8</v>
      </c>
      <c r="N89" s="15" t="str">
        <f>IF($G89="","Not in Evaluation-1",IF(TRIM(LOWER(IFERROR(INDEX('Evaluation-1'!$H$6:$H$436,MATCH($A89&amp;"|"&amp;$E89,'Evaluation-1'!$P$6:$P$436,0)),INDEX('Evaluation-1'!$H$6:$H$436,MATCH($E89,'Evaluation-1'!$G$6:$G$436,0)))))=TRIM(LOWER($F89)),"OK","CHECK NAME"))</f>
        <v>OK</v>
      </c>
      <c r="O89" s="16" t="str">
        <f t="shared" si="20"/>
        <v>Dr. Anil Kumar Dubey</v>
      </c>
      <c r="P89" s="16" t="str">
        <f>IF(OR(ISNUMBER(IFERROR(INDEX('Evaluation-1'!$K$6:$K$436,MATCH($A89&amp;"|"&amp;$E89,'Evaluation-1'!$P$6:$P$436,0)),IFERROR(INDEX('Evaluation-1'!$K$6:$K$436,MATCH($E89,'Evaluation-1'!$G$6:$G$436,0)),""))),ISNUMBER(IFERROR(INDEX('Evaluation-1'!$L$6:$L$436,MATCH($A89&amp;"|"&amp;$E89,'Evaluation-1'!$P$6:$P$436,0)),IFERROR(INDEX('Evaluation-1'!$L$6:$L$436,MATCH($E89,'Evaluation-1'!$G$6:$G$436,0)),"")))),"Yes","No")</f>
        <v>Yes</v>
      </c>
      <c r="Q89" s="16" t="str">
        <f t="shared" si="14"/>
        <v>No</v>
      </c>
      <c r="R89" s="16" t="str">
        <f>IF('Dr. Rohit Rastogi'!M8="","",'Dr. Rohit Rastogi'!M8)</f>
        <v/>
      </c>
      <c r="S89" s="16" t="str">
        <f>IF('Dr. Rohit Rastogi'!N8="","",'Dr. Rohit Rastogi'!N8)</f>
        <v/>
      </c>
      <c r="T89" s="16" t="str">
        <f>IF('Dr. Rohit Rastogi'!O8="","",'Dr. Rohit Rastogi'!O8)</f>
        <v/>
      </c>
      <c r="U89" s="16" t="str">
        <f>IF('Dr. Rohit Rastogi'!P8="","",'Dr. Rohit Rastogi'!P8)</f>
        <v/>
      </c>
      <c r="V89" s="16" t="str">
        <f>IF('Dr. Rohit Rastogi'!Q8="","",'Dr. Rohit Rastogi'!Q8)</f>
        <v/>
      </c>
      <c r="W89" s="16" t="str">
        <f t="shared" si="15"/>
        <v/>
      </c>
      <c r="X89" s="16" t="str">
        <f>IF('Dr. Rohit Rastogi'!S8="","",'Dr. Rohit Rastogi'!S8)</f>
        <v/>
      </c>
      <c r="Y89" s="16" t="str">
        <f>IF('Dr. Rohit Rastogi'!T8="","",'Dr. Rohit Rastogi'!T8)</f>
        <v/>
      </c>
      <c r="Z89" s="16" t="str">
        <f>IF('Dr. Rohit Rastogi'!U8="","",'Dr. Rohit Rastogi'!U8)</f>
        <v/>
      </c>
      <c r="AA89" s="16" t="str">
        <f>IF('Dr. Rohit Rastogi'!V8="","",'Dr. Rohit Rastogi'!V8)</f>
        <v/>
      </c>
      <c r="AB89" s="16" t="str">
        <f>IF('Dr. Rohit Rastogi'!W8="","",'Dr. Rohit Rastogi'!W8)</f>
        <v/>
      </c>
      <c r="AC89" s="16" t="str">
        <f t="shared" si="16"/>
        <v/>
      </c>
      <c r="AD89" s="17">
        <f t="shared" si="17"/>
        <v>4.8</v>
      </c>
      <c r="AE89" s="16" t="str">
        <f t="shared" si="18"/>
        <v>No</v>
      </c>
      <c r="AF89" s="16" t="str">
        <f t="shared" si="19"/>
        <v>No</v>
      </c>
      <c r="AG89" s="16" t="str">
        <f t="shared" si="21"/>
        <v>P_026</v>
      </c>
      <c r="AH89" s="16" t="str">
        <f t="shared" si="22"/>
        <v/>
      </c>
      <c r="AI89" s="16" t="str">
        <f t="shared" si="23"/>
        <v>Dr. Rohit Rastogi</v>
      </c>
    </row>
    <row r="90" spans="1:35" ht="27.75" customHeight="1" x14ac:dyDescent="0.35">
      <c r="A90" s="82" t="s">
        <v>164</v>
      </c>
      <c r="B90" s="83" t="str">
        <f>IF('Dr. Rohit Rastogi'!B9="","",'Dr. Rohit Rastogi'!B9)</f>
        <v/>
      </c>
      <c r="C90" s="82"/>
      <c r="D90" s="82"/>
      <c r="E90" s="10">
        <v>2400320100431</v>
      </c>
      <c r="F90" s="11" t="s">
        <v>165</v>
      </c>
      <c r="G90" s="12">
        <f>IFERROR(INDEX('Evaluation-1'!$N$6:$N$436,MATCH($A90&amp;"|"&amp;$E90,'Evaluation-1'!$P$6:$P$436,0)),IFERROR(INDEX('Evaluation-1'!$N$6:$N$436,MATCH($E90,'Evaluation-1'!$G$6:$G$436,0)),""))</f>
        <v>4.8</v>
      </c>
      <c r="H90" s="13" t="str">
        <f>IF('Dr. Rohit Rastogi'!F9="","",'Dr. Rohit Rastogi'!F9)</f>
        <v/>
      </c>
      <c r="I90" s="13" t="str">
        <f>IF('Dr. Rohit Rastogi'!G9="","",'Dr. Rohit Rastogi'!G9)</f>
        <v/>
      </c>
      <c r="J90" s="13" t="str">
        <f>IF('Dr. Rohit Rastogi'!H9="","",'Dr. Rohit Rastogi'!H9)</f>
        <v/>
      </c>
      <c r="K90" s="13" t="str">
        <f>IF('Dr. Rohit Rastogi'!I9="","",'Dr. Rohit Rastogi'!I9)</f>
        <v/>
      </c>
      <c r="L90" s="1" t="str">
        <f t="shared" si="12"/>
        <v/>
      </c>
      <c r="M90" s="14">
        <f t="shared" si="13"/>
        <v>4.8</v>
      </c>
      <c r="N90" s="15" t="str">
        <f>IF($G90="","Not in Evaluation-1",IF(TRIM(LOWER(IFERROR(INDEX('Evaluation-1'!$H$6:$H$436,MATCH($A90&amp;"|"&amp;$E90,'Evaluation-1'!$P$6:$P$436,0)),INDEX('Evaluation-1'!$H$6:$H$436,MATCH($E90,'Evaluation-1'!$G$6:$G$436,0)))))=TRIM(LOWER($F90)),"OK","CHECK NAME"))</f>
        <v>OK</v>
      </c>
      <c r="O90" s="16" t="str">
        <f t="shared" si="20"/>
        <v>Dr. Anil Kumar Dubey</v>
      </c>
      <c r="P90" s="16" t="str">
        <f>IF(OR(ISNUMBER(IFERROR(INDEX('Evaluation-1'!$K$6:$K$436,MATCH($A90&amp;"|"&amp;$E90,'Evaluation-1'!$P$6:$P$436,0)),IFERROR(INDEX('Evaluation-1'!$K$6:$K$436,MATCH($E90,'Evaluation-1'!$G$6:$G$436,0)),""))),ISNUMBER(IFERROR(INDEX('Evaluation-1'!$L$6:$L$436,MATCH($A90&amp;"|"&amp;$E90,'Evaluation-1'!$P$6:$P$436,0)),IFERROR(INDEX('Evaluation-1'!$L$6:$L$436,MATCH($E90,'Evaluation-1'!$G$6:$G$436,0)),"")))),"Yes","No")</f>
        <v>Yes</v>
      </c>
      <c r="Q90" s="16" t="str">
        <f t="shared" si="14"/>
        <v>No</v>
      </c>
      <c r="R90" s="16" t="str">
        <f>IF('Dr. Rohit Rastogi'!M9="","",'Dr. Rohit Rastogi'!M9)</f>
        <v/>
      </c>
      <c r="S90" s="16" t="str">
        <f>IF('Dr. Rohit Rastogi'!N9="","",'Dr. Rohit Rastogi'!N9)</f>
        <v/>
      </c>
      <c r="T90" s="16" t="str">
        <f>IF('Dr. Rohit Rastogi'!O9="","",'Dr. Rohit Rastogi'!O9)</f>
        <v/>
      </c>
      <c r="U90" s="16" t="str">
        <f>IF('Dr. Rohit Rastogi'!P9="","",'Dr. Rohit Rastogi'!P9)</f>
        <v/>
      </c>
      <c r="V90" s="16" t="str">
        <f>IF('Dr. Rohit Rastogi'!Q9="","",'Dr. Rohit Rastogi'!Q9)</f>
        <v/>
      </c>
      <c r="W90" s="16" t="str">
        <f t="shared" si="15"/>
        <v/>
      </c>
      <c r="X90" s="16" t="str">
        <f>IF('Dr. Rohit Rastogi'!S9="","",'Dr. Rohit Rastogi'!S9)</f>
        <v/>
      </c>
      <c r="Y90" s="16" t="str">
        <f>IF('Dr. Rohit Rastogi'!T9="","",'Dr. Rohit Rastogi'!T9)</f>
        <v/>
      </c>
      <c r="Z90" s="16" t="str">
        <f>IF('Dr. Rohit Rastogi'!U9="","",'Dr. Rohit Rastogi'!U9)</f>
        <v/>
      </c>
      <c r="AA90" s="16" t="str">
        <f>IF('Dr. Rohit Rastogi'!V9="","",'Dr. Rohit Rastogi'!V9)</f>
        <v/>
      </c>
      <c r="AB90" s="16" t="str">
        <f>IF('Dr. Rohit Rastogi'!W9="","",'Dr. Rohit Rastogi'!W9)</f>
        <v/>
      </c>
      <c r="AC90" s="16" t="str">
        <f t="shared" si="16"/>
        <v/>
      </c>
      <c r="AD90" s="17">
        <f t="shared" si="17"/>
        <v>4.8</v>
      </c>
      <c r="AE90" s="16" t="str">
        <f t="shared" si="18"/>
        <v>No</v>
      </c>
      <c r="AF90" s="16" t="str">
        <f t="shared" si="19"/>
        <v>No</v>
      </c>
      <c r="AG90" s="16" t="str">
        <f t="shared" si="21"/>
        <v>P_027</v>
      </c>
      <c r="AH90" s="16" t="str">
        <f t="shared" si="22"/>
        <v/>
      </c>
      <c r="AI90" s="16" t="str">
        <f t="shared" si="23"/>
        <v>Dr. Rohit Rastogi</v>
      </c>
    </row>
    <row r="91" spans="1:35" ht="27.75" customHeight="1" x14ac:dyDescent="0.35">
      <c r="A91" s="82"/>
      <c r="B91" s="82"/>
      <c r="C91" s="82"/>
      <c r="D91" s="82"/>
      <c r="E91" s="10">
        <v>2400320100471</v>
      </c>
      <c r="F91" s="11" t="s">
        <v>166</v>
      </c>
      <c r="G91" s="12">
        <f>IFERROR(INDEX('Evaluation-1'!$N$6:$N$436,MATCH($A91&amp;"|"&amp;$E91,'Evaluation-1'!$P$6:$P$436,0)),IFERROR(INDEX('Evaluation-1'!$N$6:$N$436,MATCH($E91,'Evaluation-1'!$G$6:$G$436,0)),""))</f>
        <v>4.8</v>
      </c>
      <c r="H91" s="13" t="str">
        <f>IF('Dr. Rohit Rastogi'!F10="","",'Dr. Rohit Rastogi'!F10)</f>
        <v/>
      </c>
      <c r="I91" s="13" t="str">
        <f>IF('Dr. Rohit Rastogi'!G10="","",'Dr. Rohit Rastogi'!G10)</f>
        <v/>
      </c>
      <c r="J91" s="13" t="str">
        <f>IF('Dr. Rohit Rastogi'!H10="","",'Dr. Rohit Rastogi'!H10)</f>
        <v/>
      </c>
      <c r="K91" s="13" t="str">
        <f>IF('Dr. Rohit Rastogi'!I10="","",'Dr. Rohit Rastogi'!I10)</f>
        <v/>
      </c>
      <c r="L91" s="1" t="str">
        <f t="shared" si="12"/>
        <v/>
      </c>
      <c r="M91" s="14">
        <f t="shared" si="13"/>
        <v>4.8</v>
      </c>
      <c r="N91" s="15" t="str">
        <f>IF($G91="","Not in Evaluation-1",IF(TRIM(LOWER(IFERROR(INDEX('Evaluation-1'!$H$6:$H$436,MATCH($A91&amp;"|"&amp;$E91,'Evaluation-1'!$P$6:$P$436,0)),INDEX('Evaluation-1'!$H$6:$H$436,MATCH($E91,'Evaluation-1'!$G$6:$G$436,0)))))=TRIM(LOWER($F91)),"OK","CHECK NAME"))</f>
        <v>OK</v>
      </c>
      <c r="O91" s="16" t="str">
        <f t="shared" si="20"/>
        <v>Dr. Anil Kumar Dubey</v>
      </c>
      <c r="P91" s="16" t="str">
        <f>IF(OR(ISNUMBER(IFERROR(INDEX('Evaluation-1'!$K$6:$K$436,MATCH($A91&amp;"|"&amp;$E91,'Evaluation-1'!$P$6:$P$436,0)),IFERROR(INDEX('Evaluation-1'!$K$6:$K$436,MATCH($E91,'Evaluation-1'!$G$6:$G$436,0)),""))),ISNUMBER(IFERROR(INDEX('Evaluation-1'!$L$6:$L$436,MATCH($A91&amp;"|"&amp;$E91,'Evaluation-1'!$P$6:$P$436,0)),IFERROR(INDEX('Evaluation-1'!$L$6:$L$436,MATCH($E91,'Evaluation-1'!$G$6:$G$436,0)),"")))),"Yes","No")</f>
        <v>Yes</v>
      </c>
      <c r="Q91" s="16" t="str">
        <f t="shared" si="14"/>
        <v>No</v>
      </c>
      <c r="R91" s="16" t="str">
        <f>IF('Dr. Rohit Rastogi'!M10="","",'Dr. Rohit Rastogi'!M10)</f>
        <v/>
      </c>
      <c r="S91" s="16" t="str">
        <f>IF('Dr. Rohit Rastogi'!N10="","",'Dr. Rohit Rastogi'!N10)</f>
        <v/>
      </c>
      <c r="T91" s="16" t="str">
        <f>IF('Dr. Rohit Rastogi'!O10="","",'Dr. Rohit Rastogi'!O10)</f>
        <v/>
      </c>
      <c r="U91" s="16" t="str">
        <f>IF('Dr. Rohit Rastogi'!P10="","",'Dr. Rohit Rastogi'!P10)</f>
        <v/>
      </c>
      <c r="V91" s="16" t="str">
        <f>IF('Dr. Rohit Rastogi'!Q10="","",'Dr. Rohit Rastogi'!Q10)</f>
        <v/>
      </c>
      <c r="W91" s="16" t="str">
        <f t="shared" si="15"/>
        <v/>
      </c>
      <c r="X91" s="16" t="str">
        <f>IF('Dr. Rohit Rastogi'!S10="","",'Dr. Rohit Rastogi'!S10)</f>
        <v/>
      </c>
      <c r="Y91" s="16" t="str">
        <f>IF('Dr. Rohit Rastogi'!T10="","",'Dr. Rohit Rastogi'!T10)</f>
        <v/>
      </c>
      <c r="Z91" s="16" t="str">
        <f>IF('Dr. Rohit Rastogi'!U10="","",'Dr. Rohit Rastogi'!U10)</f>
        <v/>
      </c>
      <c r="AA91" s="16" t="str">
        <f>IF('Dr. Rohit Rastogi'!V10="","",'Dr. Rohit Rastogi'!V10)</f>
        <v/>
      </c>
      <c r="AB91" s="16" t="str">
        <f>IF('Dr. Rohit Rastogi'!W10="","",'Dr. Rohit Rastogi'!W10)</f>
        <v/>
      </c>
      <c r="AC91" s="16" t="str">
        <f t="shared" si="16"/>
        <v/>
      </c>
      <c r="AD91" s="17">
        <f t="shared" si="17"/>
        <v>4.8</v>
      </c>
      <c r="AE91" s="16" t="str">
        <f t="shared" si="18"/>
        <v>No</v>
      </c>
      <c r="AF91" s="16" t="str">
        <f t="shared" si="19"/>
        <v>No</v>
      </c>
      <c r="AG91" s="16" t="str">
        <f t="shared" si="21"/>
        <v>P_027</v>
      </c>
      <c r="AH91" s="16" t="str">
        <f t="shared" si="22"/>
        <v/>
      </c>
      <c r="AI91" s="16" t="str">
        <f t="shared" si="23"/>
        <v>Dr. Rohit Rastogi</v>
      </c>
    </row>
    <row r="92" spans="1:35" ht="27.75" customHeight="1" x14ac:dyDescent="0.35">
      <c r="A92" s="82" t="s">
        <v>167</v>
      </c>
      <c r="B92" s="83" t="str">
        <f>IF('Dr. Rohit Rastogi'!B11="","",'Dr. Rohit Rastogi'!B11)</f>
        <v/>
      </c>
      <c r="C92" s="82"/>
      <c r="D92" s="82"/>
      <c r="E92" s="10">
        <v>2400320100498</v>
      </c>
      <c r="F92" s="11" t="s">
        <v>168</v>
      </c>
      <c r="G92" s="12">
        <f>IFERROR(INDEX('Evaluation-1'!$N$6:$N$436,MATCH($A92&amp;"|"&amp;$E92,'Evaluation-1'!$P$6:$P$436,0)),IFERROR(INDEX('Evaluation-1'!$N$6:$N$436,MATCH($E92,'Evaluation-1'!$G$6:$G$436,0)),""))</f>
        <v>3.5999999999999996</v>
      </c>
      <c r="H92" s="13" t="str">
        <f>IF('Dr. Rohit Rastogi'!F11="","",'Dr. Rohit Rastogi'!F11)</f>
        <v/>
      </c>
      <c r="I92" s="13" t="str">
        <f>IF('Dr. Rohit Rastogi'!G11="","",'Dr. Rohit Rastogi'!G11)</f>
        <v/>
      </c>
      <c r="J92" s="13" t="str">
        <f>IF('Dr. Rohit Rastogi'!H11="","",'Dr. Rohit Rastogi'!H11)</f>
        <v/>
      </c>
      <c r="K92" s="13" t="str">
        <f>IF('Dr. Rohit Rastogi'!I11="","",'Dr. Rohit Rastogi'!I11)</f>
        <v/>
      </c>
      <c r="L92" s="1" t="str">
        <f t="shared" si="12"/>
        <v/>
      </c>
      <c r="M92" s="14">
        <f t="shared" si="13"/>
        <v>3.6</v>
      </c>
      <c r="N92" s="15" t="str">
        <f>IF($G92="","Not in Evaluation-1",IF(TRIM(LOWER(IFERROR(INDEX('Evaluation-1'!$H$6:$H$436,MATCH($A92&amp;"|"&amp;$E92,'Evaluation-1'!$P$6:$P$436,0)),INDEX('Evaluation-1'!$H$6:$H$436,MATCH($E92,'Evaluation-1'!$G$6:$G$436,0)))))=TRIM(LOWER($F92)),"OK","CHECK NAME"))</f>
        <v>OK</v>
      </c>
      <c r="O92" s="16" t="str">
        <f t="shared" si="20"/>
        <v>Dr. Anil Kumar Dubey</v>
      </c>
      <c r="P92" s="16" t="str">
        <f>IF(OR(ISNUMBER(IFERROR(INDEX('Evaluation-1'!$K$6:$K$436,MATCH($A92&amp;"|"&amp;$E92,'Evaluation-1'!$P$6:$P$436,0)),IFERROR(INDEX('Evaluation-1'!$K$6:$K$436,MATCH($E92,'Evaluation-1'!$G$6:$G$436,0)),""))),ISNUMBER(IFERROR(INDEX('Evaluation-1'!$L$6:$L$436,MATCH($A92&amp;"|"&amp;$E92,'Evaluation-1'!$P$6:$P$436,0)),IFERROR(INDEX('Evaluation-1'!$L$6:$L$436,MATCH($E92,'Evaluation-1'!$G$6:$G$436,0)),"")))),"Yes","No")</f>
        <v>Yes</v>
      </c>
      <c r="Q92" s="16" t="str">
        <f t="shared" si="14"/>
        <v>No</v>
      </c>
      <c r="R92" s="16" t="str">
        <f>IF('Dr. Rohit Rastogi'!M11="","",'Dr. Rohit Rastogi'!M11)</f>
        <v/>
      </c>
      <c r="S92" s="16" t="str">
        <f>IF('Dr. Rohit Rastogi'!N11="","",'Dr. Rohit Rastogi'!N11)</f>
        <v/>
      </c>
      <c r="T92" s="16" t="str">
        <f>IF('Dr. Rohit Rastogi'!O11="","",'Dr. Rohit Rastogi'!O11)</f>
        <v/>
      </c>
      <c r="U92" s="16" t="str">
        <f>IF('Dr. Rohit Rastogi'!P11="","",'Dr. Rohit Rastogi'!P11)</f>
        <v/>
      </c>
      <c r="V92" s="16" t="str">
        <f>IF('Dr. Rohit Rastogi'!Q11="","",'Dr. Rohit Rastogi'!Q11)</f>
        <v/>
      </c>
      <c r="W92" s="16" t="str">
        <f t="shared" si="15"/>
        <v/>
      </c>
      <c r="X92" s="16" t="str">
        <f>IF('Dr. Rohit Rastogi'!S11="","",'Dr. Rohit Rastogi'!S11)</f>
        <v/>
      </c>
      <c r="Y92" s="16" t="str">
        <f>IF('Dr. Rohit Rastogi'!T11="","",'Dr. Rohit Rastogi'!T11)</f>
        <v/>
      </c>
      <c r="Z92" s="16" t="str">
        <f>IF('Dr. Rohit Rastogi'!U11="","",'Dr. Rohit Rastogi'!U11)</f>
        <v/>
      </c>
      <c r="AA92" s="16" t="str">
        <f>IF('Dr. Rohit Rastogi'!V11="","",'Dr. Rohit Rastogi'!V11)</f>
        <v/>
      </c>
      <c r="AB92" s="16" t="str">
        <f>IF('Dr. Rohit Rastogi'!W11="","",'Dr. Rohit Rastogi'!W11)</f>
        <v/>
      </c>
      <c r="AC92" s="16" t="str">
        <f t="shared" si="16"/>
        <v/>
      </c>
      <c r="AD92" s="17">
        <f t="shared" si="17"/>
        <v>3.6</v>
      </c>
      <c r="AE92" s="16" t="str">
        <f t="shared" si="18"/>
        <v>No</v>
      </c>
      <c r="AF92" s="16" t="str">
        <f t="shared" si="19"/>
        <v>No</v>
      </c>
      <c r="AG92" s="16" t="str">
        <f t="shared" si="21"/>
        <v>P_028</v>
      </c>
      <c r="AH92" s="16" t="str">
        <f t="shared" si="22"/>
        <v/>
      </c>
      <c r="AI92" s="16" t="str">
        <f t="shared" si="23"/>
        <v>Dr. Rohit Rastogi</v>
      </c>
    </row>
    <row r="93" spans="1:35" ht="27.75" customHeight="1" x14ac:dyDescent="0.35">
      <c r="A93" s="82"/>
      <c r="B93" s="82"/>
      <c r="C93" s="82"/>
      <c r="D93" s="82"/>
      <c r="E93" s="10">
        <v>2400320100459</v>
      </c>
      <c r="F93" s="11" t="s">
        <v>169</v>
      </c>
      <c r="G93" s="12">
        <f>IFERROR(INDEX('Evaluation-1'!$N$6:$N$436,MATCH($A93&amp;"|"&amp;$E93,'Evaluation-1'!$P$6:$P$436,0)),IFERROR(INDEX('Evaluation-1'!$N$6:$N$436,MATCH($E93,'Evaluation-1'!$G$6:$G$436,0)),""))</f>
        <v>3.5999999999999996</v>
      </c>
      <c r="H93" s="13" t="str">
        <f>IF('Dr. Rohit Rastogi'!F12="","",'Dr. Rohit Rastogi'!F12)</f>
        <v/>
      </c>
      <c r="I93" s="13" t="str">
        <f>IF('Dr. Rohit Rastogi'!G12="","",'Dr. Rohit Rastogi'!G12)</f>
        <v/>
      </c>
      <c r="J93" s="13" t="str">
        <f>IF('Dr. Rohit Rastogi'!H12="","",'Dr. Rohit Rastogi'!H12)</f>
        <v/>
      </c>
      <c r="K93" s="13" t="str">
        <f>IF('Dr. Rohit Rastogi'!I12="","",'Dr. Rohit Rastogi'!I12)</f>
        <v/>
      </c>
      <c r="L93" s="1" t="str">
        <f t="shared" si="12"/>
        <v/>
      </c>
      <c r="M93" s="14">
        <f t="shared" si="13"/>
        <v>3.6</v>
      </c>
      <c r="N93" s="15" t="str">
        <f>IF($G93="","Not in Evaluation-1",IF(TRIM(LOWER(IFERROR(INDEX('Evaluation-1'!$H$6:$H$436,MATCH($A93&amp;"|"&amp;$E93,'Evaluation-1'!$P$6:$P$436,0)),INDEX('Evaluation-1'!$H$6:$H$436,MATCH($E93,'Evaluation-1'!$G$6:$G$436,0)))))=TRIM(LOWER($F93)),"OK","CHECK NAME"))</f>
        <v>OK</v>
      </c>
      <c r="O93" s="16" t="str">
        <f t="shared" si="20"/>
        <v>Dr. Anil Kumar Dubey</v>
      </c>
      <c r="P93" s="16" t="str">
        <f>IF(OR(ISNUMBER(IFERROR(INDEX('Evaluation-1'!$K$6:$K$436,MATCH($A93&amp;"|"&amp;$E93,'Evaluation-1'!$P$6:$P$436,0)),IFERROR(INDEX('Evaluation-1'!$K$6:$K$436,MATCH($E93,'Evaluation-1'!$G$6:$G$436,0)),""))),ISNUMBER(IFERROR(INDEX('Evaluation-1'!$L$6:$L$436,MATCH($A93&amp;"|"&amp;$E93,'Evaluation-1'!$P$6:$P$436,0)),IFERROR(INDEX('Evaluation-1'!$L$6:$L$436,MATCH($E93,'Evaluation-1'!$G$6:$G$436,0)),"")))),"Yes","No")</f>
        <v>Yes</v>
      </c>
      <c r="Q93" s="16" t="str">
        <f t="shared" si="14"/>
        <v>No</v>
      </c>
      <c r="R93" s="16" t="str">
        <f>IF('Dr. Rohit Rastogi'!M12="","",'Dr. Rohit Rastogi'!M12)</f>
        <v/>
      </c>
      <c r="S93" s="16" t="str">
        <f>IF('Dr. Rohit Rastogi'!N12="","",'Dr. Rohit Rastogi'!N12)</f>
        <v/>
      </c>
      <c r="T93" s="16" t="str">
        <f>IF('Dr. Rohit Rastogi'!O12="","",'Dr. Rohit Rastogi'!O12)</f>
        <v/>
      </c>
      <c r="U93" s="16" t="str">
        <f>IF('Dr. Rohit Rastogi'!P12="","",'Dr. Rohit Rastogi'!P12)</f>
        <v/>
      </c>
      <c r="V93" s="16" t="str">
        <f>IF('Dr. Rohit Rastogi'!Q12="","",'Dr. Rohit Rastogi'!Q12)</f>
        <v/>
      </c>
      <c r="W93" s="16" t="str">
        <f t="shared" si="15"/>
        <v/>
      </c>
      <c r="X93" s="16" t="str">
        <f>IF('Dr. Rohit Rastogi'!S12="","",'Dr. Rohit Rastogi'!S12)</f>
        <v/>
      </c>
      <c r="Y93" s="16" t="str">
        <f>IF('Dr. Rohit Rastogi'!T12="","",'Dr. Rohit Rastogi'!T12)</f>
        <v/>
      </c>
      <c r="Z93" s="16" t="str">
        <f>IF('Dr. Rohit Rastogi'!U12="","",'Dr. Rohit Rastogi'!U12)</f>
        <v/>
      </c>
      <c r="AA93" s="16" t="str">
        <f>IF('Dr. Rohit Rastogi'!V12="","",'Dr. Rohit Rastogi'!V12)</f>
        <v/>
      </c>
      <c r="AB93" s="16" t="str">
        <f>IF('Dr. Rohit Rastogi'!W12="","",'Dr. Rohit Rastogi'!W12)</f>
        <v/>
      </c>
      <c r="AC93" s="16" t="str">
        <f t="shared" si="16"/>
        <v/>
      </c>
      <c r="AD93" s="17">
        <f t="shared" si="17"/>
        <v>3.6</v>
      </c>
      <c r="AE93" s="16" t="str">
        <f t="shared" si="18"/>
        <v>No</v>
      </c>
      <c r="AF93" s="16" t="str">
        <f t="shared" si="19"/>
        <v>No</v>
      </c>
      <c r="AG93" s="16" t="str">
        <f t="shared" si="21"/>
        <v>P_028</v>
      </c>
      <c r="AH93" s="16" t="str">
        <f t="shared" si="22"/>
        <v/>
      </c>
      <c r="AI93" s="16" t="str">
        <f t="shared" si="23"/>
        <v>Dr. Rohit Rastogi</v>
      </c>
    </row>
    <row r="94" spans="1:35" ht="27.75" customHeight="1" x14ac:dyDescent="0.35">
      <c r="A94" s="82" t="s">
        <v>170</v>
      </c>
      <c r="B94" s="83" t="str">
        <f>IF('Dr. Rohit Rastogi'!B13="","",'Dr. Rohit Rastogi'!B13)</f>
        <v/>
      </c>
      <c r="C94" s="82"/>
      <c r="D94" s="82"/>
      <c r="E94" s="10">
        <v>2400320100501</v>
      </c>
      <c r="F94" s="11" t="s">
        <v>171</v>
      </c>
      <c r="G94" s="12">
        <f>IFERROR(INDEX('Evaluation-1'!$N$6:$N$436,MATCH($A94&amp;"|"&amp;$E94,'Evaluation-1'!$P$6:$P$436,0)),IFERROR(INDEX('Evaluation-1'!$N$6:$N$436,MATCH($E94,'Evaluation-1'!$G$6:$G$436,0)),""))</f>
        <v>6</v>
      </c>
      <c r="H94" s="13" t="str">
        <f>IF('Dr. Rohit Rastogi'!F13="","",'Dr. Rohit Rastogi'!F13)</f>
        <v/>
      </c>
      <c r="I94" s="13" t="str">
        <f>IF('Dr. Rohit Rastogi'!G13="","",'Dr. Rohit Rastogi'!G13)</f>
        <v/>
      </c>
      <c r="J94" s="13" t="str">
        <f>IF('Dr. Rohit Rastogi'!H13="","",'Dr. Rohit Rastogi'!H13)</f>
        <v/>
      </c>
      <c r="K94" s="13" t="str">
        <f>IF('Dr. Rohit Rastogi'!I13="","",'Dr. Rohit Rastogi'!I13)</f>
        <v/>
      </c>
      <c r="L94" s="1" t="str">
        <f t="shared" si="12"/>
        <v/>
      </c>
      <c r="M94" s="14">
        <f t="shared" si="13"/>
        <v>6</v>
      </c>
      <c r="N94" s="15" t="str">
        <f>IF($G94="","Not in Evaluation-1",IF(TRIM(LOWER(IFERROR(INDEX('Evaluation-1'!$H$6:$H$436,MATCH($A94&amp;"|"&amp;$E94,'Evaluation-1'!$P$6:$P$436,0)),INDEX('Evaluation-1'!$H$6:$H$436,MATCH($E94,'Evaluation-1'!$G$6:$G$436,0)))))=TRIM(LOWER($F94)),"OK","CHECK NAME"))</f>
        <v>OK</v>
      </c>
      <c r="O94" s="16" t="str">
        <f t="shared" si="20"/>
        <v>Dr. Anil Kumar Dubey</v>
      </c>
      <c r="P94" s="16" t="str">
        <f>IF(OR(ISNUMBER(IFERROR(INDEX('Evaluation-1'!$K$6:$K$436,MATCH($A94&amp;"|"&amp;$E94,'Evaluation-1'!$P$6:$P$436,0)),IFERROR(INDEX('Evaluation-1'!$K$6:$K$436,MATCH($E94,'Evaluation-1'!$G$6:$G$436,0)),""))),ISNUMBER(IFERROR(INDEX('Evaluation-1'!$L$6:$L$436,MATCH($A94&amp;"|"&amp;$E94,'Evaluation-1'!$P$6:$P$436,0)),IFERROR(INDEX('Evaluation-1'!$L$6:$L$436,MATCH($E94,'Evaluation-1'!$G$6:$G$436,0)),"")))),"Yes","No")</f>
        <v>Yes</v>
      </c>
      <c r="Q94" s="16" t="str">
        <f t="shared" si="14"/>
        <v>No</v>
      </c>
      <c r="R94" s="16" t="str">
        <f>IF('Dr. Rohit Rastogi'!M13="","",'Dr. Rohit Rastogi'!M13)</f>
        <v/>
      </c>
      <c r="S94" s="16" t="str">
        <f>IF('Dr. Rohit Rastogi'!N13="","",'Dr. Rohit Rastogi'!N13)</f>
        <v/>
      </c>
      <c r="T94" s="16" t="str">
        <f>IF('Dr. Rohit Rastogi'!O13="","",'Dr. Rohit Rastogi'!O13)</f>
        <v/>
      </c>
      <c r="U94" s="16" t="str">
        <f>IF('Dr. Rohit Rastogi'!P13="","",'Dr. Rohit Rastogi'!P13)</f>
        <v/>
      </c>
      <c r="V94" s="16" t="str">
        <f>IF('Dr. Rohit Rastogi'!Q13="","",'Dr. Rohit Rastogi'!Q13)</f>
        <v/>
      </c>
      <c r="W94" s="16" t="str">
        <f t="shared" si="15"/>
        <v/>
      </c>
      <c r="X94" s="16" t="str">
        <f>IF('Dr. Rohit Rastogi'!S13="","",'Dr. Rohit Rastogi'!S13)</f>
        <v/>
      </c>
      <c r="Y94" s="16" t="str">
        <f>IF('Dr. Rohit Rastogi'!T13="","",'Dr. Rohit Rastogi'!T13)</f>
        <v/>
      </c>
      <c r="Z94" s="16" t="str">
        <f>IF('Dr. Rohit Rastogi'!U13="","",'Dr. Rohit Rastogi'!U13)</f>
        <v/>
      </c>
      <c r="AA94" s="16" t="str">
        <f>IF('Dr. Rohit Rastogi'!V13="","",'Dr. Rohit Rastogi'!V13)</f>
        <v/>
      </c>
      <c r="AB94" s="16" t="str">
        <f>IF('Dr. Rohit Rastogi'!W13="","",'Dr. Rohit Rastogi'!W13)</f>
        <v/>
      </c>
      <c r="AC94" s="16" t="str">
        <f t="shared" si="16"/>
        <v/>
      </c>
      <c r="AD94" s="17">
        <f t="shared" si="17"/>
        <v>6</v>
      </c>
      <c r="AE94" s="16" t="str">
        <f t="shared" si="18"/>
        <v>No</v>
      </c>
      <c r="AF94" s="16" t="str">
        <f t="shared" si="19"/>
        <v>No</v>
      </c>
      <c r="AG94" s="16" t="str">
        <f t="shared" si="21"/>
        <v>P_029</v>
      </c>
      <c r="AH94" s="16" t="str">
        <f t="shared" si="22"/>
        <v/>
      </c>
      <c r="AI94" s="16" t="str">
        <f t="shared" si="23"/>
        <v>Dr. Rohit Rastogi</v>
      </c>
    </row>
    <row r="95" spans="1:35" ht="27.75" customHeight="1" x14ac:dyDescent="0.35">
      <c r="A95" s="82"/>
      <c r="B95" s="82"/>
      <c r="C95" s="82"/>
      <c r="D95" s="82"/>
      <c r="E95" s="10">
        <v>2400320100524</v>
      </c>
      <c r="F95" s="11" t="s">
        <v>172</v>
      </c>
      <c r="G95" s="12">
        <f>IFERROR(INDEX('Evaluation-1'!$N$6:$N$436,MATCH($A95&amp;"|"&amp;$E95,'Evaluation-1'!$P$6:$P$436,0)),IFERROR(INDEX('Evaluation-1'!$N$6:$N$436,MATCH($E95,'Evaluation-1'!$G$6:$G$436,0)),""))</f>
        <v>6</v>
      </c>
      <c r="H95" s="13" t="str">
        <f>IF('Dr. Rohit Rastogi'!F14="","",'Dr. Rohit Rastogi'!F14)</f>
        <v/>
      </c>
      <c r="I95" s="13" t="str">
        <f>IF('Dr. Rohit Rastogi'!G14="","",'Dr. Rohit Rastogi'!G14)</f>
        <v/>
      </c>
      <c r="J95" s="13" t="str">
        <f>IF('Dr. Rohit Rastogi'!H14="","",'Dr. Rohit Rastogi'!H14)</f>
        <v/>
      </c>
      <c r="K95" s="13" t="str">
        <f>IF('Dr. Rohit Rastogi'!I14="","",'Dr. Rohit Rastogi'!I14)</f>
        <v/>
      </c>
      <c r="L95" s="1" t="str">
        <f t="shared" si="12"/>
        <v/>
      </c>
      <c r="M95" s="14">
        <f t="shared" si="13"/>
        <v>6</v>
      </c>
      <c r="N95" s="15" t="str">
        <f>IF($G95="","Not in Evaluation-1",IF(TRIM(LOWER(IFERROR(INDEX('Evaluation-1'!$H$6:$H$436,MATCH($A95&amp;"|"&amp;$E95,'Evaluation-1'!$P$6:$P$436,0)),INDEX('Evaluation-1'!$H$6:$H$436,MATCH($E95,'Evaluation-1'!$G$6:$G$436,0)))))=TRIM(LOWER($F95)),"OK","CHECK NAME"))</f>
        <v>OK</v>
      </c>
      <c r="O95" s="16" t="str">
        <f t="shared" si="20"/>
        <v>Dr. Anil Kumar Dubey</v>
      </c>
      <c r="P95" s="16" t="str">
        <f>IF(OR(ISNUMBER(IFERROR(INDEX('Evaluation-1'!$K$6:$K$436,MATCH($A95&amp;"|"&amp;$E95,'Evaluation-1'!$P$6:$P$436,0)),IFERROR(INDEX('Evaluation-1'!$K$6:$K$436,MATCH($E95,'Evaluation-1'!$G$6:$G$436,0)),""))),ISNUMBER(IFERROR(INDEX('Evaluation-1'!$L$6:$L$436,MATCH($A95&amp;"|"&amp;$E95,'Evaluation-1'!$P$6:$P$436,0)),IFERROR(INDEX('Evaluation-1'!$L$6:$L$436,MATCH($E95,'Evaluation-1'!$G$6:$G$436,0)),"")))),"Yes","No")</f>
        <v>Yes</v>
      </c>
      <c r="Q95" s="16" t="str">
        <f t="shared" si="14"/>
        <v>No</v>
      </c>
      <c r="R95" s="16" t="str">
        <f>IF('Dr. Rohit Rastogi'!M14="","",'Dr. Rohit Rastogi'!M14)</f>
        <v/>
      </c>
      <c r="S95" s="16" t="str">
        <f>IF('Dr. Rohit Rastogi'!N14="","",'Dr. Rohit Rastogi'!N14)</f>
        <v/>
      </c>
      <c r="T95" s="16" t="str">
        <f>IF('Dr. Rohit Rastogi'!O14="","",'Dr. Rohit Rastogi'!O14)</f>
        <v/>
      </c>
      <c r="U95" s="16" t="str">
        <f>IF('Dr. Rohit Rastogi'!P14="","",'Dr. Rohit Rastogi'!P14)</f>
        <v/>
      </c>
      <c r="V95" s="16" t="str">
        <f>IF('Dr. Rohit Rastogi'!Q14="","",'Dr. Rohit Rastogi'!Q14)</f>
        <v/>
      </c>
      <c r="W95" s="16" t="str">
        <f t="shared" si="15"/>
        <v/>
      </c>
      <c r="X95" s="16" t="str">
        <f>IF('Dr. Rohit Rastogi'!S14="","",'Dr. Rohit Rastogi'!S14)</f>
        <v/>
      </c>
      <c r="Y95" s="16" t="str">
        <f>IF('Dr. Rohit Rastogi'!T14="","",'Dr. Rohit Rastogi'!T14)</f>
        <v/>
      </c>
      <c r="Z95" s="16" t="str">
        <f>IF('Dr. Rohit Rastogi'!U14="","",'Dr. Rohit Rastogi'!U14)</f>
        <v/>
      </c>
      <c r="AA95" s="16" t="str">
        <f>IF('Dr. Rohit Rastogi'!V14="","",'Dr. Rohit Rastogi'!V14)</f>
        <v/>
      </c>
      <c r="AB95" s="16" t="str">
        <f>IF('Dr. Rohit Rastogi'!W14="","",'Dr. Rohit Rastogi'!W14)</f>
        <v/>
      </c>
      <c r="AC95" s="16" t="str">
        <f t="shared" si="16"/>
        <v/>
      </c>
      <c r="AD95" s="17">
        <f t="shared" si="17"/>
        <v>6</v>
      </c>
      <c r="AE95" s="16" t="str">
        <f t="shared" si="18"/>
        <v>No</v>
      </c>
      <c r="AF95" s="16" t="str">
        <f t="shared" si="19"/>
        <v>No</v>
      </c>
      <c r="AG95" s="16" t="str">
        <f t="shared" si="21"/>
        <v>P_029</v>
      </c>
      <c r="AH95" s="16" t="str">
        <f t="shared" si="22"/>
        <v/>
      </c>
      <c r="AI95" s="16" t="str">
        <f t="shared" si="23"/>
        <v>Dr. Rohit Rastogi</v>
      </c>
    </row>
    <row r="96" spans="1:35" ht="27.75" customHeight="1" x14ac:dyDescent="0.35">
      <c r="A96" s="82" t="s">
        <v>173</v>
      </c>
      <c r="B96" s="83" t="str">
        <f>IF('Dr. Rohit Rastogi'!B15="","",'Dr. Rohit Rastogi'!B15)</f>
        <v/>
      </c>
      <c r="C96" s="82"/>
      <c r="D96" s="82"/>
      <c r="E96" s="10">
        <v>2400320100605</v>
      </c>
      <c r="F96" s="11" t="s">
        <v>174</v>
      </c>
      <c r="G96" s="12">
        <f>IFERROR(INDEX('Evaluation-1'!$N$6:$N$436,MATCH($A96&amp;"|"&amp;$E96,'Evaluation-1'!$P$6:$P$436,0)),IFERROR(INDEX('Evaluation-1'!$N$6:$N$436,MATCH($E96,'Evaluation-1'!$G$6:$G$436,0)),""))</f>
        <v>6</v>
      </c>
      <c r="H96" s="13" t="str">
        <f>IF('Dr. Rohit Rastogi'!F15="","",'Dr. Rohit Rastogi'!F15)</f>
        <v/>
      </c>
      <c r="I96" s="13" t="str">
        <f>IF('Dr. Rohit Rastogi'!G15="","",'Dr. Rohit Rastogi'!G15)</f>
        <v/>
      </c>
      <c r="J96" s="13" t="str">
        <f>IF('Dr. Rohit Rastogi'!H15="","",'Dr. Rohit Rastogi'!H15)</f>
        <v/>
      </c>
      <c r="K96" s="13" t="str">
        <f>IF('Dr. Rohit Rastogi'!I15="","",'Dr. Rohit Rastogi'!I15)</f>
        <v/>
      </c>
      <c r="L96" s="1" t="str">
        <f t="shared" si="12"/>
        <v/>
      </c>
      <c r="M96" s="14">
        <f t="shared" si="13"/>
        <v>6</v>
      </c>
      <c r="N96" s="15" t="str">
        <f>IF($G96="","Not in Evaluation-1",IF(TRIM(LOWER(IFERROR(INDEX('Evaluation-1'!$H$6:$H$436,MATCH($A96&amp;"|"&amp;$E96,'Evaluation-1'!$P$6:$P$436,0)),INDEX('Evaluation-1'!$H$6:$H$436,MATCH($E96,'Evaluation-1'!$G$6:$G$436,0)))))=TRIM(LOWER($F96)),"OK","CHECK NAME"))</f>
        <v>OK</v>
      </c>
      <c r="O96" s="16" t="str">
        <f t="shared" si="20"/>
        <v>Dr. Anil Kumar Dubey</v>
      </c>
      <c r="P96" s="16" t="str">
        <f>IF(OR(ISNUMBER(IFERROR(INDEX('Evaluation-1'!$K$6:$K$436,MATCH($A96&amp;"|"&amp;$E96,'Evaluation-1'!$P$6:$P$436,0)),IFERROR(INDEX('Evaluation-1'!$K$6:$K$436,MATCH($E96,'Evaluation-1'!$G$6:$G$436,0)),""))),ISNUMBER(IFERROR(INDEX('Evaluation-1'!$L$6:$L$436,MATCH($A96&amp;"|"&amp;$E96,'Evaluation-1'!$P$6:$P$436,0)),IFERROR(INDEX('Evaluation-1'!$L$6:$L$436,MATCH($E96,'Evaluation-1'!$G$6:$G$436,0)),"")))),"Yes","No")</f>
        <v>Yes</v>
      </c>
      <c r="Q96" s="16" t="str">
        <f t="shared" si="14"/>
        <v>No</v>
      </c>
      <c r="R96" s="16" t="str">
        <f>IF('Dr. Rohit Rastogi'!M15="","",'Dr. Rohit Rastogi'!M15)</f>
        <v/>
      </c>
      <c r="S96" s="16" t="str">
        <f>IF('Dr. Rohit Rastogi'!N15="","",'Dr. Rohit Rastogi'!N15)</f>
        <v/>
      </c>
      <c r="T96" s="16" t="str">
        <f>IF('Dr. Rohit Rastogi'!O15="","",'Dr. Rohit Rastogi'!O15)</f>
        <v/>
      </c>
      <c r="U96" s="16" t="str">
        <f>IF('Dr. Rohit Rastogi'!P15="","",'Dr. Rohit Rastogi'!P15)</f>
        <v/>
      </c>
      <c r="V96" s="16" t="str">
        <f>IF('Dr. Rohit Rastogi'!Q15="","",'Dr. Rohit Rastogi'!Q15)</f>
        <v/>
      </c>
      <c r="W96" s="16" t="str">
        <f t="shared" si="15"/>
        <v/>
      </c>
      <c r="X96" s="16" t="str">
        <f>IF('Dr. Rohit Rastogi'!S15="","",'Dr. Rohit Rastogi'!S15)</f>
        <v/>
      </c>
      <c r="Y96" s="16" t="str">
        <f>IF('Dr. Rohit Rastogi'!T15="","",'Dr. Rohit Rastogi'!T15)</f>
        <v/>
      </c>
      <c r="Z96" s="16" t="str">
        <f>IF('Dr. Rohit Rastogi'!U15="","",'Dr. Rohit Rastogi'!U15)</f>
        <v/>
      </c>
      <c r="AA96" s="16" t="str">
        <f>IF('Dr. Rohit Rastogi'!V15="","",'Dr. Rohit Rastogi'!V15)</f>
        <v/>
      </c>
      <c r="AB96" s="16" t="str">
        <f>IF('Dr. Rohit Rastogi'!W15="","",'Dr. Rohit Rastogi'!W15)</f>
        <v/>
      </c>
      <c r="AC96" s="16" t="str">
        <f t="shared" si="16"/>
        <v/>
      </c>
      <c r="AD96" s="17">
        <f t="shared" si="17"/>
        <v>6</v>
      </c>
      <c r="AE96" s="16" t="str">
        <f t="shared" si="18"/>
        <v>No</v>
      </c>
      <c r="AF96" s="16" t="str">
        <f t="shared" si="19"/>
        <v>No</v>
      </c>
      <c r="AG96" s="16" t="str">
        <f t="shared" si="21"/>
        <v>P_030</v>
      </c>
      <c r="AH96" s="16" t="str">
        <f t="shared" si="22"/>
        <v/>
      </c>
      <c r="AI96" s="16" t="str">
        <f t="shared" si="23"/>
        <v>Dr. Rohit Rastogi</v>
      </c>
    </row>
    <row r="97" spans="1:35" ht="27.75" customHeight="1" x14ac:dyDescent="0.35">
      <c r="A97" s="82"/>
      <c r="B97" s="82"/>
      <c r="C97" s="82"/>
      <c r="D97" s="82"/>
      <c r="E97" s="10">
        <v>2400320100630</v>
      </c>
      <c r="F97" s="11" t="s">
        <v>175</v>
      </c>
      <c r="G97" s="12">
        <f>IFERROR(INDEX('Evaluation-1'!$N$6:$N$436,MATCH($A97&amp;"|"&amp;$E97,'Evaluation-1'!$P$6:$P$436,0)),IFERROR(INDEX('Evaluation-1'!$N$6:$N$436,MATCH($E97,'Evaluation-1'!$G$6:$G$436,0)),""))</f>
        <v>6</v>
      </c>
      <c r="H97" s="13" t="str">
        <f>IF('Dr. Rohit Rastogi'!F16="","",'Dr. Rohit Rastogi'!F16)</f>
        <v/>
      </c>
      <c r="I97" s="13" t="str">
        <f>IF('Dr. Rohit Rastogi'!G16="","",'Dr. Rohit Rastogi'!G16)</f>
        <v/>
      </c>
      <c r="J97" s="13" t="str">
        <f>IF('Dr. Rohit Rastogi'!H16="","",'Dr. Rohit Rastogi'!H16)</f>
        <v/>
      </c>
      <c r="K97" s="13" t="str">
        <f>IF('Dr. Rohit Rastogi'!I16="","",'Dr. Rohit Rastogi'!I16)</f>
        <v/>
      </c>
      <c r="L97" s="1" t="str">
        <f t="shared" si="12"/>
        <v/>
      </c>
      <c r="M97" s="14">
        <f t="shared" si="13"/>
        <v>6</v>
      </c>
      <c r="N97" s="15" t="str">
        <f>IF($G97="","Not in Evaluation-1",IF(TRIM(LOWER(IFERROR(INDEX('Evaluation-1'!$H$6:$H$436,MATCH($A97&amp;"|"&amp;$E97,'Evaluation-1'!$P$6:$P$436,0)),INDEX('Evaluation-1'!$H$6:$H$436,MATCH($E97,'Evaluation-1'!$G$6:$G$436,0)))))=TRIM(LOWER($F97)),"OK","CHECK NAME"))</f>
        <v>OK</v>
      </c>
      <c r="O97" s="16" t="str">
        <f t="shared" si="20"/>
        <v>Dr. Anil Kumar Dubey</v>
      </c>
      <c r="P97" s="16" t="str">
        <f>IF(OR(ISNUMBER(IFERROR(INDEX('Evaluation-1'!$K$6:$K$436,MATCH($A97&amp;"|"&amp;$E97,'Evaluation-1'!$P$6:$P$436,0)),IFERROR(INDEX('Evaluation-1'!$K$6:$K$436,MATCH($E97,'Evaluation-1'!$G$6:$G$436,0)),""))),ISNUMBER(IFERROR(INDEX('Evaluation-1'!$L$6:$L$436,MATCH($A97&amp;"|"&amp;$E97,'Evaluation-1'!$P$6:$P$436,0)),IFERROR(INDEX('Evaluation-1'!$L$6:$L$436,MATCH($E97,'Evaluation-1'!$G$6:$G$436,0)),"")))),"Yes","No")</f>
        <v>Yes</v>
      </c>
      <c r="Q97" s="16" t="str">
        <f t="shared" si="14"/>
        <v>No</v>
      </c>
      <c r="R97" s="16" t="str">
        <f>IF('Dr. Rohit Rastogi'!M16="","",'Dr. Rohit Rastogi'!M16)</f>
        <v/>
      </c>
      <c r="S97" s="16" t="str">
        <f>IF('Dr. Rohit Rastogi'!N16="","",'Dr. Rohit Rastogi'!N16)</f>
        <v/>
      </c>
      <c r="T97" s="16" t="str">
        <f>IF('Dr. Rohit Rastogi'!O16="","",'Dr. Rohit Rastogi'!O16)</f>
        <v/>
      </c>
      <c r="U97" s="16" t="str">
        <f>IF('Dr. Rohit Rastogi'!P16="","",'Dr. Rohit Rastogi'!P16)</f>
        <v/>
      </c>
      <c r="V97" s="16" t="str">
        <f>IF('Dr. Rohit Rastogi'!Q16="","",'Dr. Rohit Rastogi'!Q16)</f>
        <v/>
      </c>
      <c r="W97" s="16" t="str">
        <f t="shared" si="15"/>
        <v/>
      </c>
      <c r="X97" s="16" t="str">
        <f>IF('Dr. Rohit Rastogi'!S16="","",'Dr. Rohit Rastogi'!S16)</f>
        <v/>
      </c>
      <c r="Y97" s="16" t="str">
        <f>IF('Dr. Rohit Rastogi'!T16="","",'Dr. Rohit Rastogi'!T16)</f>
        <v/>
      </c>
      <c r="Z97" s="16" t="str">
        <f>IF('Dr. Rohit Rastogi'!U16="","",'Dr. Rohit Rastogi'!U16)</f>
        <v/>
      </c>
      <c r="AA97" s="16" t="str">
        <f>IF('Dr. Rohit Rastogi'!V16="","",'Dr. Rohit Rastogi'!V16)</f>
        <v/>
      </c>
      <c r="AB97" s="16" t="str">
        <f>IF('Dr. Rohit Rastogi'!W16="","",'Dr. Rohit Rastogi'!W16)</f>
        <v/>
      </c>
      <c r="AC97" s="16" t="str">
        <f t="shared" si="16"/>
        <v/>
      </c>
      <c r="AD97" s="17">
        <f t="shared" si="17"/>
        <v>6</v>
      </c>
      <c r="AE97" s="16" t="str">
        <f t="shared" si="18"/>
        <v>No</v>
      </c>
      <c r="AF97" s="16" t="str">
        <f t="shared" si="19"/>
        <v>No</v>
      </c>
      <c r="AG97" s="16" t="str">
        <f t="shared" si="21"/>
        <v>P_030</v>
      </c>
      <c r="AH97" s="16" t="str">
        <f t="shared" si="22"/>
        <v/>
      </c>
      <c r="AI97" s="16" t="str">
        <f t="shared" si="23"/>
        <v>Dr. Rohit Rastogi</v>
      </c>
    </row>
    <row r="98" spans="1:35" ht="27.75" customHeight="1" x14ac:dyDescent="0.35">
      <c r="A98" s="82"/>
      <c r="B98" s="82"/>
      <c r="C98" s="82"/>
      <c r="D98" s="82"/>
      <c r="E98" s="10">
        <v>2400320100578</v>
      </c>
      <c r="F98" s="11" t="s">
        <v>176</v>
      </c>
      <c r="G98" s="12">
        <f>IFERROR(INDEX('Evaluation-1'!$N$6:$N$436,MATCH($A98&amp;"|"&amp;$E98,'Evaluation-1'!$P$6:$P$436,0)),IFERROR(INDEX('Evaluation-1'!$N$6:$N$436,MATCH($E98,'Evaluation-1'!$G$6:$G$436,0)),""))</f>
        <v>6</v>
      </c>
      <c r="H98" s="13" t="str">
        <f>IF('Dr. Rohit Rastogi'!F17="","",'Dr. Rohit Rastogi'!F17)</f>
        <v/>
      </c>
      <c r="I98" s="13" t="str">
        <f>IF('Dr. Rohit Rastogi'!G17="","",'Dr. Rohit Rastogi'!G17)</f>
        <v/>
      </c>
      <c r="J98" s="13" t="str">
        <f>IF('Dr. Rohit Rastogi'!H17="","",'Dr. Rohit Rastogi'!H17)</f>
        <v/>
      </c>
      <c r="K98" s="13" t="str">
        <f>IF('Dr. Rohit Rastogi'!I17="","",'Dr. Rohit Rastogi'!I17)</f>
        <v/>
      </c>
      <c r="L98" s="1" t="str">
        <f t="shared" si="12"/>
        <v/>
      </c>
      <c r="M98" s="14">
        <f t="shared" si="13"/>
        <v>6</v>
      </c>
      <c r="N98" s="15" t="str">
        <f>IF($G98="","Not in Evaluation-1",IF(TRIM(LOWER(IFERROR(INDEX('Evaluation-1'!$H$6:$H$436,MATCH($A98&amp;"|"&amp;$E98,'Evaluation-1'!$P$6:$P$436,0)),INDEX('Evaluation-1'!$H$6:$H$436,MATCH($E98,'Evaluation-1'!$G$6:$G$436,0)))))=TRIM(LOWER($F98)),"OK","CHECK NAME"))</f>
        <v>OK</v>
      </c>
      <c r="O98" s="16" t="str">
        <f t="shared" si="20"/>
        <v>Dr. Anil Kumar Dubey</v>
      </c>
      <c r="P98" s="16" t="str">
        <f>IF(OR(ISNUMBER(IFERROR(INDEX('Evaluation-1'!$K$6:$K$436,MATCH($A98&amp;"|"&amp;$E98,'Evaluation-1'!$P$6:$P$436,0)),IFERROR(INDEX('Evaluation-1'!$K$6:$K$436,MATCH($E98,'Evaluation-1'!$G$6:$G$436,0)),""))),ISNUMBER(IFERROR(INDEX('Evaluation-1'!$L$6:$L$436,MATCH($A98&amp;"|"&amp;$E98,'Evaluation-1'!$P$6:$P$436,0)),IFERROR(INDEX('Evaluation-1'!$L$6:$L$436,MATCH($E98,'Evaluation-1'!$G$6:$G$436,0)),"")))),"Yes","No")</f>
        <v>Yes</v>
      </c>
      <c r="Q98" s="16" t="str">
        <f t="shared" si="14"/>
        <v>No</v>
      </c>
      <c r="R98" s="16" t="str">
        <f>IF('Dr. Rohit Rastogi'!M17="","",'Dr. Rohit Rastogi'!M17)</f>
        <v/>
      </c>
      <c r="S98" s="16" t="str">
        <f>IF('Dr. Rohit Rastogi'!N17="","",'Dr. Rohit Rastogi'!N17)</f>
        <v/>
      </c>
      <c r="T98" s="16" t="str">
        <f>IF('Dr. Rohit Rastogi'!O17="","",'Dr. Rohit Rastogi'!O17)</f>
        <v/>
      </c>
      <c r="U98" s="16" t="str">
        <f>IF('Dr. Rohit Rastogi'!P17="","",'Dr. Rohit Rastogi'!P17)</f>
        <v/>
      </c>
      <c r="V98" s="16" t="str">
        <f>IF('Dr. Rohit Rastogi'!Q17="","",'Dr. Rohit Rastogi'!Q17)</f>
        <v/>
      </c>
      <c r="W98" s="16" t="str">
        <f t="shared" si="15"/>
        <v/>
      </c>
      <c r="X98" s="16" t="str">
        <f>IF('Dr. Rohit Rastogi'!S17="","",'Dr. Rohit Rastogi'!S17)</f>
        <v/>
      </c>
      <c r="Y98" s="16" t="str">
        <f>IF('Dr. Rohit Rastogi'!T17="","",'Dr. Rohit Rastogi'!T17)</f>
        <v/>
      </c>
      <c r="Z98" s="16" t="str">
        <f>IF('Dr. Rohit Rastogi'!U17="","",'Dr. Rohit Rastogi'!U17)</f>
        <v/>
      </c>
      <c r="AA98" s="16" t="str">
        <f>IF('Dr. Rohit Rastogi'!V17="","",'Dr. Rohit Rastogi'!V17)</f>
        <v/>
      </c>
      <c r="AB98" s="16" t="str">
        <f>IF('Dr. Rohit Rastogi'!W17="","",'Dr. Rohit Rastogi'!W17)</f>
        <v/>
      </c>
      <c r="AC98" s="16" t="str">
        <f t="shared" si="16"/>
        <v/>
      </c>
      <c r="AD98" s="17">
        <f t="shared" si="17"/>
        <v>6</v>
      </c>
      <c r="AE98" s="16" t="str">
        <f t="shared" si="18"/>
        <v>No</v>
      </c>
      <c r="AF98" s="16" t="str">
        <f t="shared" si="19"/>
        <v>No</v>
      </c>
      <c r="AG98" s="16" t="str">
        <f t="shared" si="21"/>
        <v>P_030</v>
      </c>
      <c r="AH98" s="16" t="str">
        <f t="shared" si="22"/>
        <v/>
      </c>
      <c r="AI98" s="16" t="str">
        <f t="shared" si="23"/>
        <v>Dr. Rohit Rastogi</v>
      </c>
    </row>
    <row r="99" spans="1:35" ht="27.75" customHeight="1" x14ac:dyDescent="0.35">
      <c r="A99" s="82"/>
      <c r="B99" s="82"/>
      <c r="C99" s="82"/>
      <c r="D99" s="82"/>
      <c r="E99" s="10">
        <v>2400320100551</v>
      </c>
      <c r="F99" s="11" t="s">
        <v>177</v>
      </c>
      <c r="G99" s="12">
        <f>IFERROR(INDEX('Evaluation-1'!$N$6:$N$436,MATCH($A99&amp;"|"&amp;$E99,'Evaluation-1'!$P$6:$P$436,0)),IFERROR(INDEX('Evaluation-1'!$N$6:$N$436,MATCH($E99,'Evaluation-1'!$G$6:$G$436,0)),""))</f>
        <v>6</v>
      </c>
      <c r="H99" s="13" t="str">
        <f>IF('Dr. Rohit Rastogi'!F18="","",'Dr. Rohit Rastogi'!F18)</f>
        <v/>
      </c>
      <c r="I99" s="13" t="str">
        <f>IF('Dr. Rohit Rastogi'!G18="","",'Dr. Rohit Rastogi'!G18)</f>
        <v/>
      </c>
      <c r="J99" s="13" t="str">
        <f>IF('Dr. Rohit Rastogi'!H18="","",'Dr. Rohit Rastogi'!H18)</f>
        <v/>
      </c>
      <c r="K99" s="13" t="str">
        <f>IF('Dr. Rohit Rastogi'!I18="","",'Dr. Rohit Rastogi'!I18)</f>
        <v/>
      </c>
      <c r="L99" s="1" t="str">
        <f t="shared" si="12"/>
        <v/>
      </c>
      <c r="M99" s="14">
        <f t="shared" si="13"/>
        <v>6</v>
      </c>
      <c r="N99" s="15" t="str">
        <f>IF($G99="","Not in Evaluation-1",IF(TRIM(LOWER(IFERROR(INDEX('Evaluation-1'!$H$6:$H$436,MATCH($A99&amp;"|"&amp;$E99,'Evaluation-1'!$P$6:$P$436,0)),INDEX('Evaluation-1'!$H$6:$H$436,MATCH($E99,'Evaluation-1'!$G$6:$G$436,0)))))=TRIM(LOWER($F99)),"OK","CHECK NAME"))</f>
        <v>OK</v>
      </c>
      <c r="O99" s="16" t="str">
        <f t="shared" si="20"/>
        <v>Dr. Anil Kumar Dubey</v>
      </c>
      <c r="P99" s="16" t="str">
        <f>IF(OR(ISNUMBER(IFERROR(INDEX('Evaluation-1'!$K$6:$K$436,MATCH($A99&amp;"|"&amp;$E99,'Evaluation-1'!$P$6:$P$436,0)),IFERROR(INDEX('Evaluation-1'!$K$6:$K$436,MATCH($E99,'Evaluation-1'!$G$6:$G$436,0)),""))),ISNUMBER(IFERROR(INDEX('Evaluation-1'!$L$6:$L$436,MATCH($A99&amp;"|"&amp;$E99,'Evaluation-1'!$P$6:$P$436,0)),IFERROR(INDEX('Evaluation-1'!$L$6:$L$436,MATCH($E99,'Evaluation-1'!$G$6:$G$436,0)),"")))),"Yes","No")</f>
        <v>Yes</v>
      </c>
      <c r="Q99" s="16" t="str">
        <f t="shared" si="14"/>
        <v>No</v>
      </c>
      <c r="R99" s="16" t="str">
        <f>IF('Dr. Rohit Rastogi'!M18="","",'Dr. Rohit Rastogi'!M18)</f>
        <v/>
      </c>
      <c r="S99" s="16" t="str">
        <f>IF('Dr. Rohit Rastogi'!N18="","",'Dr. Rohit Rastogi'!N18)</f>
        <v/>
      </c>
      <c r="T99" s="16" t="str">
        <f>IF('Dr. Rohit Rastogi'!O18="","",'Dr. Rohit Rastogi'!O18)</f>
        <v/>
      </c>
      <c r="U99" s="16" t="str">
        <f>IF('Dr. Rohit Rastogi'!P18="","",'Dr. Rohit Rastogi'!P18)</f>
        <v/>
      </c>
      <c r="V99" s="16" t="str">
        <f>IF('Dr. Rohit Rastogi'!Q18="","",'Dr. Rohit Rastogi'!Q18)</f>
        <v/>
      </c>
      <c r="W99" s="16" t="str">
        <f t="shared" si="15"/>
        <v/>
      </c>
      <c r="X99" s="16" t="str">
        <f>IF('Dr. Rohit Rastogi'!S18="","",'Dr. Rohit Rastogi'!S18)</f>
        <v/>
      </c>
      <c r="Y99" s="16" t="str">
        <f>IF('Dr. Rohit Rastogi'!T18="","",'Dr. Rohit Rastogi'!T18)</f>
        <v/>
      </c>
      <c r="Z99" s="16" t="str">
        <f>IF('Dr. Rohit Rastogi'!U18="","",'Dr. Rohit Rastogi'!U18)</f>
        <v/>
      </c>
      <c r="AA99" s="16" t="str">
        <f>IF('Dr. Rohit Rastogi'!V18="","",'Dr. Rohit Rastogi'!V18)</f>
        <v/>
      </c>
      <c r="AB99" s="16" t="str">
        <f>IF('Dr. Rohit Rastogi'!W18="","",'Dr. Rohit Rastogi'!W18)</f>
        <v/>
      </c>
      <c r="AC99" s="16" t="str">
        <f t="shared" si="16"/>
        <v/>
      </c>
      <c r="AD99" s="17">
        <f t="shared" si="17"/>
        <v>6</v>
      </c>
      <c r="AE99" s="16" t="str">
        <f t="shared" si="18"/>
        <v>No</v>
      </c>
      <c r="AF99" s="16" t="str">
        <f t="shared" si="19"/>
        <v>No</v>
      </c>
      <c r="AG99" s="16" t="str">
        <f t="shared" si="21"/>
        <v>P_030</v>
      </c>
      <c r="AH99" s="16" t="str">
        <f t="shared" si="22"/>
        <v/>
      </c>
      <c r="AI99" s="16" t="str">
        <f t="shared" si="23"/>
        <v>Dr. Rohit Rastogi</v>
      </c>
    </row>
    <row r="100" spans="1:35" ht="42" customHeight="1" x14ac:dyDescent="0.35">
      <c r="A100" s="82" t="s">
        <v>178</v>
      </c>
      <c r="B100" s="83" t="str">
        <f>IF('Mr. Devendra Kumar Misra'!B4="","",'Mr. Devendra Kumar Misra'!B4)</f>
        <v>Physics-Informed Hybrid Neural Network for EV Battery Health Diagnostics and Thermal- and Terrain-Aware Range Forecasting</v>
      </c>
      <c r="C100" s="82" t="s">
        <v>157</v>
      </c>
      <c r="D100" s="82" t="s">
        <v>179</v>
      </c>
      <c r="E100" s="10">
        <v>2400320100784</v>
      </c>
      <c r="F100" s="11" t="s">
        <v>180</v>
      </c>
      <c r="G100" s="12">
        <f>IFERROR(INDEX('Evaluation-1'!$N$6:$N$436,MATCH($A100&amp;"|"&amp;$E100,'Evaluation-1'!$P$6:$P$436,0)),IFERROR(INDEX('Evaluation-1'!$N$6:$N$436,MATCH($E100,'Evaluation-1'!$G$6:$G$436,0)),""))</f>
        <v>6</v>
      </c>
      <c r="H100" s="13" t="str">
        <f>IF('Mr. Devendra Kumar Misra'!F4="","",'Mr. Devendra Kumar Misra'!F4)</f>
        <v/>
      </c>
      <c r="I100" s="13" t="str">
        <f>IF('Mr. Devendra Kumar Misra'!G4="","",'Mr. Devendra Kumar Misra'!G4)</f>
        <v/>
      </c>
      <c r="J100" s="13" t="str">
        <f>IF('Mr. Devendra Kumar Misra'!H4="","",'Mr. Devendra Kumar Misra'!H4)</f>
        <v/>
      </c>
      <c r="K100" s="13" t="str">
        <f>IF('Mr. Devendra Kumar Misra'!I4="","",'Mr. Devendra Kumar Misra'!I4)</f>
        <v/>
      </c>
      <c r="L100" s="1" t="str">
        <f t="shared" si="12"/>
        <v/>
      </c>
      <c r="M100" s="14">
        <f t="shared" si="13"/>
        <v>6</v>
      </c>
      <c r="N100" s="15" t="str">
        <f>IF($G100="","Not in Evaluation-1",IF(TRIM(LOWER(IFERROR(INDEX('Evaluation-1'!$H$6:$H$436,MATCH($A100&amp;"|"&amp;$E100,'Evaluation-1'!$P$6:$P$436,0)),INDEX('Evaluation-1'!$H$6:$H$436,MATCH($E100,'Evaluation-1'!$G$6:$G$436,0)))))=TRIM(LOWER($F100)),"OK","CHECK NAME"))</f>
        <v>OK</v>
      </c>
      <c r="O100" s="16" t="str">
        <f t="shared" si="20"/>
        <v>Dr. Rohit Rastogi</v>
      </c>
      <c r="P100" s="16" t="str">
        <f>IF(OR(ISNUMBER(IFERROR(INDEX('Evaluation-1'!$K$6:$K$436,MATCH($A100&amp;"|"&amp;$E100,'Evaluation-1'!$P$6:$P$436,0)),IFERROR(INDEX('Evaluation-1'!$K$6:$K$436,MATCH($E100,'Evaluation-1'!$G$6:$G$436,0)),""))),ISNUMBER(IFERROR(INDEX('Evaluation-1'!$L$6:$L$436,MATCH($A100&amp;"|"&amp;$E100,'Evaluation-1'!$P$6:$P$436,0)),IFERROR(INDEX('Evaluation-1'!$L$6:$L$436,MATCH($E100,'Evaluation-1'!$G$6:$G$436,0)),"")))),"Yes","No")</f>
        <v>Yes</v>
      </c>
      <c r="Q100" s="16" t="str">
        <f t="shared" si="14"/>
        <v>No</v>
      </c>
      <c r="R100" s="16" t="str">
        <f>IF('Mr. Devendra Kumar Misra'!M4="","",'Mr. Devendra Kumar Misra'!M4)</f>
        <v/>
      </c>
      <c r="S100" s="16" t="str">
        <f>IF('Mr. Devendra Kumar Misra'!N4="","",'Mr. Devendra Kumar Misra'!N4)</f>
        <v/>
      </c>
      <c r="T100" s="16" t="str">
        <f>IF('Mr. Devendra Kumar Misra'!O4="","",'Mr. Devendra Kumar Misra'!O4)</f>
        <v/>
      </c>
      <c r="U100" s="16" t="str">
        <f>IF('Mr. Devendra Kumar Misra'!P4="","",'Mr. Devendra Kumar Misra'!P4)</f>
        <v/>
      </c>
      <c r="V100" s="16" t="str">
        <f>IF('Mr. Devendra Kumar Misra'!Q4="","",'Mr. Devendra Kumar Misra'!Q4)</f>
        <v/>
      </c>
      <c r="W100" s="16" t="str">
        <f t="shared" si="15"/>
        <v/>
      </c>
      <c r="X100" s="16" t="str">
        <f>IF('Mr. Devendra Kumar Misra'!S4="","",'Mr. Devendra Kumar Misra'!S4)</f>
        <v/>
      </c>
      <c r="Y100" s="16" t="str">
        <f>IF('Mr. Devendra Kumar Misra'!T4="","",'Mr. Devendra Kumar Misra'!T4)</f>
        <v/>
      </c>
      <c r="Z100" s="16" t="str">
        <f>IF('Mr. Devendra Kumar Misra'!U4="","",'Mr. Devendra Kumar Misra'!U4)</f>
        <v/>
      </c>
      <c r="AA100" s="16" t="str">
        <f>IF('Mr. Devendra Kumar Misra'!V4="","",'Mr. Devendra Kumar Misra'!V4)</f>
        <v/>
      </c>
      <c r="AB100" s="16" t="str">
        <f>IF('Mr. Devendra Kumar Misra'!W4="","",'Mr. Devendra Kumar Misra'!W4)</f>
        <v/>
      </c>
      <c r="AC100" s="16" t="str">
        <f t="shared" si="16"/>
        <v/>
      </c>
      <c r="AD100" s="17">
        <f t="shared" si="17"/>
        <v>6</v>
      </c>
      <c r="AE100" s="16" t="str">
        <f t="shared" si="18"/>
        <v>No</v>
      </c>
      <c r="AF100" s="16" t="str">
        <f t="shared" si="19"/>
        <v>No</v>
      </c>
      <c r="AG100" s="16" t="str">
        <f t="shared" si="21"/>
        <v>P_031</v>
      </c>
      <c r="AH100" s="16" t="str">
        <f t="shared" si="22"/>
        <v>Physics-Informed Hybrid Neural Network for EV Battery Health Diagnostics and Thermal- and Terrain-Aware Range Forecasting</v>
      </c>
      <c r="AI100" s="16" t="str">
        <f t="shared" si="23"/>
        <v>Mr. Devendra Kumar Misra</v>
      </c>
    </row>
    <row r="101" spans="1:35" ht="42" customHeight="1" x14ac:dyDescent="0.35">
      <c r="A101" s="82"/>
      <c r="B101" s="82"/>
      <c r="C101" s="82"/>
      <c r="D101" s="82"/>
      <c r="E101" s="10">
        <v>2400320100852</v>
      </c>
      <c r="F101" s="11" t="s">
        <v>181</v>
      </c>
      <c r="G101" s="12">
        <f>IFERROR(INDEX('Evaluation-1'!$N$6:$N$436,MATCH($A101&amp;"|"&amp;$E101,'Evaluation-1'!$P$6:$P$436,0)),IFERROR(INDEX('Evaluation-1'!$N$6:$N$436,MATCH($E101,'Evaluation-1'!$G$6:$G$436,0)),""))</f>
        <v>6</v>
      </c>
      <c r="H101" s="13" t="str">
        <f>IF('Mr. Devendra Kumar Misra'!F5="","",'Mr. Devendra Kumar Misra'!F5)</f>
        <v/>
      </c>
      <c r="I101" s="13" t="str">
        <f>IF('Mr. Devendra Kumar Misra'!G5="","",'Mr. Devendra Kumar Misra'!G5)</f>
        <v/>
      </c>
      <c r="J101" s="13" t="str">
        <f>IF('Mr. Devendra Kumar Misra'!H5="","",'Mr. Devendra Kumar Misra'!H5)</f>
        <v/>
      </c>
      <c r="K101" s="13" t="str">
        <f>IF('Mr. Devendra Kumar Misra'!I5="","",'Mr. Devendra Kumar Misra'!I5)</f>
        <v/>
      </c>
      <c r="L101" s="1" t="str">
        <f t="shared" si="12"/>
        <v/>
      </c>
      <c r="M101" s="14">
        <f t="shared" si="13"/>
        <v>6</v>
      </c>
      <c r="N101" s="15" t="str">
        <f>IF($G101="","Not in Evaluation-1",IF(TRIM(LOWER(IFERROR(INDEX('Evaluation-1'!$H$6:$H$436,MATCH($A101&amp;"|"&amp;$E101,'Evaluation-1'!$P$6:$P$436,0)),INDEX('Evaluation-1'!$H$6:$H$436,MATCH($E101,'Evaluation-1'!$G$6:$G$436,0)))))=TRIM(LOWER($F101)),"OK","CHECK NAME"))</f>
        <v>OK</v>
      </c>
      <c r="O101" s="16" t="str">
        <f t="shared" si="20"/>
        <v>Dr. Rohit Rastogi</v>
      </c>
      <c r="P101" s="16" t="str">
        <f>IF(OR(ISNUMBER(IFERROR(INDEX('Evaluation-1'!$K$6:$K$436,MATCH($A101&amp;"|"&amp;$E101,'Evaluation-1'!$P$6:$P$436,0)),IFERROR(INDEX('Evaluation-1'!$K$6:$K$436,MATCH($E101,'Evaluation-1'!$G$6:$G$436,0)),""))),ISNUMBER(IFERROR(INDEX('Evaluation-1'!$L$6:$L$436,MATCH($A101&amp;"|"&amp;$E101,'Evaluation-1'!$P$6:$P$436,0)),IFERROR(INDEX('Evaluation-1'!$L$6:$L$436,MATCH($E101,'Evaluation-1'!$G$6:$G$436,0)),"")))),"Yes","No")</f>
        <v>Yes</v>
      </c>
      <c r="Q101" s="16" t="str">
        <f t="shared" si="14"/>
        <v>No</v>
      </c>
      <c r="R101" s="16" t="str">
        <f>IF('Mr. Devendra Kumar Misra'!M5="","",'Mr. Devendra Kumar Misra'!M5)</f>
        <v/>
      </c>
      <c r="S101" s="16" t="str">
        <f>IF('Mr. Devendra Kumar Misra'!N5="","",'Mr. Devendra Kumar Misra'!N5)</f>
        <v/>
      </c>
      <c r="T101" s="16" t="str">
        <f>IF('Mr. Devendra Kumar Misra'!O5="","",'Mr. Devendra Kumar Misra'!O5)</f>
        <v/>
      </c>
      <c r="U101" s="16" t="str">
        <f>IF('Mr. Devendra Kumar Misra'!P5="","",'Mr. Devendra Kumar Misra'!P5)</f>
        <v/>
      </c>
      <c r="V101" s="16" t="str">
        <f>IF('Mr. Devendra Kumar Misra'!Q5="","",'Mr. Devendra Kumar Misra'!Q5)</f>
        <v/>
      </c>
      <c r="W101" s="16" t="str">
        <f t="shared" si="15"/>
        <v/>
      </c>
      <c r="X101" s="16" t="str">
        <f>IF('Mr. Devendra Kumar Misra'!S5="","",'Mr. Devendra Kumar Misra'!S5)</f>
        <v/>
      </c>
      <c r="Y101" s="16" t="str">
        <f>IF('Mr. Devendra Kumar Misra'!T5="","",'Mr. Devendra Kumar Misra'!T5)</f>
        <v/>
      </c>
      <c r="Z101" s="16" t="str">
        <f>IF('Mr. Devendra Kumar Misra'!U5="","",'Mr. Devendra Kumar Misra'!U5)</f>
        <v/>
      </c>
      <c r="AA101" s="16" t="str">
        <f>IF('Mr. Devendra Kumar Misra'!V5="","",'Mr. Devendra Kumar Misra'!V5)</f>
        <v/>
      </c>
      <c r="AB101" s="16" t="str">
        <f>IF('Mr. Devendra Kumar Misra'!W5="","",'Mr. Devendra Kumar Misra'!W5)</f>
        <v/>
      </c>
      <c r="AC101" s="16" t="str">
        <f t="shared" si="16"/>
        <v/>
      </c>
      <c r="AD101" s="17">
        <f t="shared" si="17"/>
        <v>6</v>
      </c>
      <c r="AE101" s="16" t="str">
        <f t="shared" si="18"/>
        <v>No</v>
      </c>
      <c r="AF101" s="16" t="str">
        <f t="shared" si="19"/>
        <v>No</v>
      </c>
      <c r="AG101" s="16" t="str">
        <f t="shared" si="21"/>
        <v>P_031</v>
      </c>
      <c r="AH101" s="16" t="str">
        <f t="shared" si="22"/>
        <v>Physics-Informed Hybrid Neural Network for EV Battery Health Diagnostics and Thermal- and Terrain-Aware Range Forecasting</v>
      </c>
      <c r="AI101" s="16" t="str">
        <f t="shared" si="23"/>
        <v>Mr. Devendra Kumar Misra</v>
      </c>
    </row>
    <row r="102" spans="1:35" ht="42" customHeight="1" x14ac:dyDescent="0.35">
      <c r="A102" s="82"/>
      <c r="B102" s="82"/>
      <c r="C102" s="82"/>
      <c r="D102" s="82"/>
      <c r="E102" s="10">
        <v>2400320100825</v>
      </c>
      <c r="F102" s="11" t="s">
        <v>182</v>
      </c>
      <c r="G102" s="12">
        <f>IFERROR(INDEX('Evaluation-1'!$N$6:$N$436,MATCH($A102&amp;"|"&amp;$E102,'Evaluation-1'!$P$6:$P$436,0)),IFERROR(INDEX('Evaluation-1'!$N$6:$N$436,MATCH($E102,'Evaluation-1'!$G$6:$G$436,0)),""))</f>
        <v>6</v>
      </c>
      <c r="H102" s="13" t="str">
        <f>IF('Mr. Devendra Kumar Misra'!F6="","",'Mr. Devendra Kumar Misra'!F6)</f>
        <v/>
      </c>
      <c r="I102" s="13" t="str">
        <f>IF('Mr. Devendra Kumar Misra'!G6="","",'Mr. Devendra Kumar Misra'!G6)</f>
        <v/>
      </c>
      <c r="J102" s="13" t="str">
        <f>IF('Mr. Devendra Kumar Misra'!H6="","",'Mr. Devendra Kumar Misra'!H6)</f>
        <v/>
      </c>
      <c r="K102" s="13" t="str">
        <f>IF('Mr. Devendra Kumar Misra'!I6="","",'Mr. Devendra Kumar Misra'!I6)</f>
        <v/>
      </c>
      <c r="L102" s="1" t="str">
        <f t="shared" si="12"/>
        <v/>
      </c>
      <c r="M102" s="14">
        <f t="shared" si="13"/>
        <v>6</v>
      </c>
      <c r="N102" s="15" t="str">
        <f>IF($G102="","Not in Evaluation-1",IF(TRIM(LOWER(IFERROR(INDEX('Evaluation-1'!$H$6:$H$436,MATCH($A102&amp;"|"&amp;$E102,'Evaluation-1'!$P$6:$P$436,0)),INDEX('Evaluation-1'!$H$6:$H$436,MATCH($E102,'Evaluation-1'!$G$6:$G$436,0)))))=TRIM(LOWER($F102)),"OK","CHECK NAME"))</f>
        <v>OK</v>
      </c>
      <c r="O102" s="16" t="str">
        <f t="shared" si="20"/>
        <v>Dr. Rohit Rastogi</v>
      </c>
      <c r="P102" s="16" t="str">
        <f>IF(OR(ISNUMBER(IFERROR(INDEX('Evaluation-1'!$K$6:$K$436,MATCH($A102&amp;"|"&amp;$E102,'Evaluation-1'!$P$6:$P$436,0)),IFERROR(INDEX('Evaluation-1'!$K$6:$K$436,MATCH($E102,'Evaluation-1'!$G$6:$G$436,0)),""))),ISNUMBER(IFERROR(INDEX('Evaluation-1'!$L$6:$L$436,MATCH($A102&amp;"|"&amp;$E102,'Evaluation-1'!$P$6:$P$436,0)),IFERROR(INDEX('Evaluation-1'!$L$6:$L$436,MATCH($E102,'Evaluation-1'!$G$6:$G$436,0)),"")))),"Yes","No")</f>
        <v>Yes</v>
      </c>
      <c r="Q102" s="16" t="str">
        <f t="shared" si="14"/>
        <v>No</v>
      </c>
      <c r="R102" s="16" t="str">
        <f>IF('Mr. Devendra Kumar Misra'!M6="","",'Mr. Devendra Kumar Misra'!M6)</f>
        <v/>
      </c>
      <c r="S102" s="16" t="str">
        <f>IF('Mr. Devendra Kumar Misra'!N6="","",'Mr. Devendra Kumar Misra'!N6)</f>
        <v/>
      </c>
      <c r="T102" s="16" t="str">
        <f>IF('Mr. Devendra Kumar Misra'!O6="","",'Mr. Devendra Kumar Misra'!O6)</f>
        <v/>
      </c>
      <c r="U102" s="16" t="str">
        <f>IF('Mr. Devendra Kumar Misra'!P6="","",'Mr. Devendra Kumar Misra'!P6)</f>
        <v/>
      </c>
      <c r="V102" s="16" t="str">
        <f>IF('Mr. Devendra Kumar Misra'!Q6="","",'Mr. Devendra Kumar Misra'!Q6)</f>
        <v/>
      </c>
      <c r="W102" s="16" t="str">
        <f t="shared" si="15"/>
        <v/>
      </c>
      <c r="X102" s="16" t="str">
        <f>IF('Mr. Devendra Kumar Misra'!S6="","",'Mr. Devendra Kumar Misra'!S6)</f>
        <v/>
      </c>
      <c r="Y102" s="16" t="str">
        <f>IF('Mr. Devendra Kumar Misra'!T6="","",'Mr. Devendra Kumar Misra'!T6)</f>
        <v/>
      </c>
      <c r="Z102" s="16" t="str">
        <f>IF('Mr. Devendra Kumar Misra'!U6="","",'Mr. Devendra Kumar Misra'!U6)</f>
        <v/>
      </c>
      <c r="AA102" s="16" t="str">
        <f>IF('Mr. Devendra Kumar Misra'!V6="","",'Mr. Devendra Kumar Misra'!V6)</f>
        <v/>
      </c>
      <c r="AB102" s="16" t="str">
        <f>IF('Mr. Devendra Kumar Misra'!W6="","",'Mr. Devendra Kumar Misra'!W6)</f>
        <v/>
      </c>
      <c r="AC102" s="16" t="str">
        <f t="shared" si="16"/>
        <v/>
      </c>
      <c r="AD102" s="17">
        <f t="shared" si="17"/>
        <v>6</v>
      </c>
      <c r="AE102" s="16" t="str">
        <f t="shared" si="18"/>
        <v>No</v>
      </c>
      <c r="AF102" s="16" t="str">
        <f t="shared" si="19"/>
        <v>No</v>
      </c>
      <c r="AG102" s="16" t="str">
        <f t="shared" si="21"/>
        <v>P_031</v>
      </c>
      <c r="AH102" s="16" t="str">
        <f t="shared" si="22"/>
        <v>Physics-Informed Hybrid Neural Network for EV Battery Health Diagnostics and Thermal- and Terrain-Aware Range Forecasting</v>
      </c>
      <c r="AI102" s="16" t="str">
        <f t="shared" si="23"/>
        <v>Mr. Devendra Kumar Misra</v>
      </c>
    </row>
    <row r="103" spans="1:35" ht="14.25" customHeight="1" x14ac:dyDescent="0.35">
      <c r="A103" s="82" t="s">
        <v>183</v>
      </c>
      <c r="B103" s="84" t="str">
        <f>IF('Mr. Devendra Kumar Misra'!B7="","",'Mr. Devendra Kumar Misra'!B7)</f>
        <v>AI-Based Scam &amp; Phishing Detection System</v>
      </c>
      <c r="C103" s="82"/>
      <c r="D103" s="82"/>
      <c r="E103" s="10">
        <v>2400320100550</v>
      </c>
      <c r="F103" s="11" t="s">
        <v>184</v>
      </c>
      <c r="G103" s="12">
        <f>IFERROR(INDEX('Evaluation-1'!$N$6:$N$436,MATCH($A103&amp;"|"&amp;$E103,'Evaluation-1'!$P$6:$P$436,0)),IFERROR(INDEX('Evaluation-1'!$N$6:$N$436,MATCH($E103,'Evaluation-1'!$G$6:$G$436,0)),""))</f>
        <v>3.5999999999999996</v>
      </c>
      <c r="H103" s="13" t="str">
        <f>IF('Mr. Devendra Kumar Misra'!F7="","",'Mr. Devendra Kumar Misra'!F7)</f>
        <v/>
      </c>
      <c r="I103" s="13" t="str">
        <f>IF('Mr. Devendra Kumar Misra'!G7="","",'Mr. Devendra Kumar Misra'!G7)</f>
        <v/>
      </c>
      <c r="J103" s="13" t="str">
        <f>IF('Mr. Devendra Kumar Misra'!H7="","",'Mr. Devendra Kumar Misra'!H7)</f>
        <v/>
      </c>
      <c r="K103" s="13" t="str">
        <f>IF('Mr. Devendra Kumar Misra'!I7="","",'Mr. Devendra Kumar Misra'!I7)</f>
        <v/>
      </c>
      <c r="L103" s="1" t="str">
        <f t="shared" si="12"/>
        <v/>
      </c>
      <c r="M103" s="14">
        <f t="shared" si="13"/>
        <v>3.6</v>
      </c>
      <c r="N103" s="15" t="str">
        <f>IF($G103="","Not in Evaluation-1",IF(TRIM(LOWER(IFERROR(INDEX('Evaluation-1'!$H$6:$H$436,MATCH($A103&amp;"|"&amp;$E103,'Evaluation-1'!$P$6:$P$436,0)),INDEX('Evaluation-1'!$H$6:$H$436,MATCH($E103,'Evaluation-1'!$G$6:$G$436,0)))))=TRIM(LOWER($F103)),"OK","CHECK NAME"))</f>
        <v>OK</v>
      </c>
      <c r="O103" s="16" t="str">
        <f t="shared" si="20"/>
        <v>Dr. Rohit Rastogi</v>
      </c>
      <c r="P103" s="16" t="str">
        <f>IF(OR(ISNUMBER(IFERROR(INDEX('Evaluation-1'!$K$6:$K$436,MATCH($A103&amp;"|"&amp;$E103,'Evaluation-1'!$P$6:$P$436,0)),IFERROR(INDEX('Evaluation-1'!$K$6:$K$436,MATCH($E103,'Evaluation-1'!$G$6:$G$436,0)),""))),ISNUMBER(IFERROR(INDEX('Evaluation-1'!$L$6:$L$436,MATCH($A103&amp;"|"&amp;$E103,'Evaluation-1'!$P$6:$P$436,0)),IFERROR(INDEX('Evaluation-1'!$L$6:$L$436,MATCH($E103,'Evaluation-1'!$G$6:$G$436,0)),"")))),"Yes","No")</f>
        <v>Yes</v>
      </c>
      <c r="Q103" s="16" t="str">
        <f t="shared" si="14"/>
        <v>No</v>
      </c>
      <c r="R103" s="16" t="str">
        <f>IF('Mr. Devendra Kumar Misra'!M7="","",'Mr. Devendra Kumar Misra'!M7)</f>
        <v/>
      </c>
      <c r="S103" s="16" t="str">
        <f>IF('Mr. Devendra Kumar Misra'!N7="","",'Mr. Devendra Kumar Misra'!N7)</f>
        <v/>
      </c>
      <c r="T103" s="16" t="str">
        <f>IF('Mr. Devendra Kumar Misra'!O7="","",'Mr. Devendra Kumar Misra'!O7)</f>
        <v/>
      </c>
      <c r="U103" s="16" t="str">
        <f>IF('Mr. Devendra Kumar Misra'!P7="","",'Mr. Devendra Kumar Misra'!P7)</f>
        <v/>
      </c>
      <c r="V103" s="16" t="str">
        <f>IF('Mr. Devendra Kumar Misra'!Q7="","",'Mr. Devendra Kumar Misra'!Q7)</f>
        <v/>
      </c>
      <c r="W103" s="16" t="str">
        <f t="shared" si="15"/>
        <v/>
      </c>
      <c r="X103" s="16" t="str">
        <f>IF('Mr. Devendra Kumar Misra'!S7="","",'Mr. Devendra Kumar Misra'!S7)</f>
        <v/>
      </c>
      <c r="Y103" s="16" t="str">
        <f>IF('Mr. Devendra Kumar Misra'!T7="","",'Mr. Devendra Kumar Misra'!T7)</f>
        <v/>
      </c>
      <c r="Z103" s="16" t="str">
        <f>IF('Mr. Devendra Kumar Misra'!U7="","",'Mr. Devendra Kumar Misra'!U7)</f>
        <v/>
      </c>
      <c r="AA103" s="16" t="str">
        <f>IF('Mr. Devendra Kumar Misra'!V7="","",'Mr. Devendra Kumar Misra'!V7)</f>
        <v/>
      </c>
      <c r="AB103" s="16" t="str">
        <f>IF('Mr. Devendra Kumar Misra'!W7="","",'Mr. Devendra Kumar Misra'!W7)</f>
        <v/>
      </c>
      <c r="AC103" s="16" t="str">
        <f t="shared" si="16"/>
        <v/>
      </c>
      <c r="AD103" s="17">
        <f t="shared" si="17"/>
        <v>3.6</v>
      </c>
      <c r="AE103" s="16" t="str">
        <f t="shared" si="18"/>
        <v>No</v>
      </c>
      <c r="AF103" s="16" t="str">
        <f t="shared" si="19"/>
        <v>No</v>
      </c>
      <c r="AG103" s="16" t="str">
        <f t="shared" si="21"/>
        <v>P_032</v>
      </c>
      <c r="AH103" s="16" t="str">
        <f t="shared" si="22"/>
        <v>AI-Based Scam &amp; Phishing Detection System</v>
      </c>
      <c r="AI103" s="16" t="str">
        <f t="shared" si="23"/>
        <v>Mr. Devendra Kumar Misra</v>
      </c>
    </row>
    <row r="104" spans="1:35" ht="14.25" customHeight="1" x14ac:dyDescent="0.35">
      <c r="A104" s="82"/>
      <c r="B104" s="82"/>
      <c r="C104" s="82"/>
      <c r="D104" s="82"/>
      <c r="E104" s="10">
        <v>2400320100570</v>
      </c>
      <c r="F104" s="11" t="s">
        <v>185</v>
      </c>
      <c r="G104" s="12">
        <f>IFERROR(INDEX('Evaluation-1'!$N$6:$N$436,MATCH($A104&amp;"|"&amp;$E104,'Evaluation-1'!$P$6:$P$436,0)),IFERROR(INDEX('Evaluation-1'!$N$6:$N$436,MATCH($E104,'Evaluation-1'!$G$6:$G$436,0)),""))</f>
        <v>3.5999999999999996</v>
      </c>
      <c r="H104" s="13" t="str">
        <f>IF('Mr. Devendra Kumar Misra'!F8="","",'Mr. Devendra Kumar Misra'!F8)</f>
        <v/>
      </c>
      <c r="I104" s="13" t="str">
        <f>IF('Mr. Devendra Kumar Misra'!G8="","",'Mr. Devendra Kumar Misra'!G8)</f>
        <v/>
      </c>
      <c r="J104" s="13" t="str">
        <f>IF('Mr. Devendra Kumar Misra'!H8="","",'Mr. Devendra Kumar Misra'!H8)</f>
        <v/>
      </c>
      <c r="K104" s="13" t="str">
        <f>IF('Mr. Devendra Kumar Misra'!I8="","",'Mr. Devendra Kumar Misra'!I8)</f>
        <v/>
      </c>
      <c r="L104" s="1" t="str">
        <f t="shared" si="12"/>
        <v/>
      </c>
      <c r="M104" s="14">
        <f t="shared" si="13"/>
        <v>3.6</v>
      </c>
      <c r="N104" s="15" t="str">
        <f>IF($G104="","Not in Evaluation-1",IF(TRIM(LOWER(IFERROR(INDEX('Evaluation-1'!$H$6:$H$436,MATCH($A104&amp;"|"&amp;$E104,'Evaluation-1'!$P$6:$P$436,0)),INDEX('Evaluation-1'!$H$6:$H$436,MATCH($E104,'Evaluation-1'!$G$6:$G$436,0)))))=TRIM(LOWER($F104)),"OK","CHECK NAME"))</f>
        <v>OK</v>
      </c>
      <c r="O104" s="16" t="str">
        <f t="shared" si="20"/>
        <v>Dr. Rohit Rastogi</v>
      </c>
      <c r="P104" s="16" t="str">
        <f>IF(OR(ISNUMBER(IFERROR(INDEX('Evaluation-1'!$K$6:$K$436,MATCH($A104&amp;"|"&amp;$E104,'Evaluation-1'!$P$6:$P$436,0)),IFERROR(INDEX('Evaluation-1'!$K$6:$K$436,MATCH($E104,'Evaluation-1'!$G$6:$G$436,0)),""))),ISNUMBER(IFERROR(INDEX('Evaluation-1'!$L$6:$L$436,MATCH($A104&amp;"|"&amp;$E104,'Evaluation-1'!$P$6:$P$436,0)),IFERROR(INDEX('Evaluation-1'!$L$6:$L$436,MATCH($E104,'Evaluation-1'!$G$6:$G$436,0)),"")))),"Yes","No")</f>
        <v>Yes</v>
      </c>
      <c r="Q104" s="16" t="str">
        <f t="shared" si="14"/>
        <v>No</v>
      </c>
      <c r="R104" s="16" t="str">
        <f>IF('Mr. Devendra Kumar Misra'!M8="","",'Mr. Devendra Kumar Misra'!M8)</f>
        <v/>
      </c>
      <c r="S104" s="16" t="str">
        <f>IF('Mr. Devendra Kumar Misra'!N8="","",'Mr. Devendra Kumar Misra'!N8)</f>
        <v/>
      </c>
      <c r="T104" s="16" t="str">
        <f>IF('Mr. Devendra Kumar Misra'!O8="","",'Mr. Devendra Kumar Misra'!O8)</f>
        <v/>
      </c>
      <c r="U104" s="16" t="str">
        <f>IF('Mr. Devendra Kumar Misra'!P8="","",'Mr. Devendra Kumar Misra'!P8)</f>
        <v/>
      </c>
      <c r="V104" s="16" t="str">
        <f>IF('Mr. Devendra Kumar Misra'!Q8="","",'Mr. Devendra Kumar Misra'!Q8)</f>
        <v/>
      </c>
      <c r="W104" s="16" t="str">
        <f t="shared" si="15"/>
        <v/>
      </c>
      <c r="X104" s="16" t="str">
        <f>IF('Mr. Devendra Kumar Misra'!S8="","",'Mr. Devendra Kumar Misra'!S8)</f>
        <v/>
      </c>
      <c r="Y104" s="16" t="str">
        <f>IF('Mr. Devendra Kumar Misra'!T8="","",'Mr. Devendra Kumar Misra'!T8)</f>
        <v/>
      </c>
      <c r="Z104" s="16" t="str">
        <f>IF('Mr. Devendra Kumar Misra'!U8="","",'Mr. Devendra Kumar Misra'!U8)</f>
        <v/>
      </c>
      <c r="AA104" s="16" t="str">
        <f>IF('Mr. Devendra Kumar Misra'!V8="","",'Mr. Devendra Kumar Misra'!V8)</f>
        <v/>
      </c>
      <c r="AB104" s="16" t="str">
        <f>IF('Mr. Devendra Kumar Misra'!W8="","",'Mr. Devendra Kumar Misra'!W8)</f>
        <v/>
      </c>
      <c r="AC104" s="16" t="str">
        <f t="shared" si="16"/>
        <v/>
      </c>
      <c r="AD104" s="17">
        <f t="shared" si="17"/>
        <v>3.6</v>
      </c>
      <c r="AE104" s="16" t="str">
        <f t="shared" si="18"/>
        <v>No</v>
      </c>
      <c r="AF104" s="16" t="str">
        <f t="shared" si="19"/>
        <v>No</v>
      </c>
      <c r="AG104" s="16" t="str">
        <f t="shared" si="21"/>
        <v>P_032</v>
      </c>
      <c r="AH104" s="16" t="str">
        <f t="shared" si="22"/>
        <v>AI-Based Scam &amp; Phishing Detection System</v>
      </c>
      <c r="AI104" s="16" t="str">
        <f t="shared" si="23"/>
        <v>Mr. Devendra Kumar Misra</v>
      </c>
    </row>
    <row r="105" spans="1:35" ht="27.75" customHeight="1" x14ac:dyDescent="0.35">
      <c r="A105" s="82" t="s">
        <v>186</v>
      </c>
      <c r="B105" s="83" t="str">
        <f>IF('Mr. Devendra Kumar Misra'!B9="","",'Mr. Devendra Kumar Misra'!B9)</f>
        <v>Agentic AI based Phishing Detection System using Asynchronous multi agent Analysis</v>
      </c>
      <c r="C105" s="82"/>
      <c r="D105" s="82"/>
      <c r="E105" s="10">
        <v>2400320100802</v>
      </c>
      <c r="F105" s="11" t="s">
        <v>187</v>
      </c>
      <c r="G105" s="12">
        <f>IFERROR(INDEX('Evaluation-1'!$N$6:$N$436,MATCH($A105&amp;"|"&amp;$E105,'Evaluation-1'!$P$6:$P$436,0)),IFERROR(INDEX('Evaluation-1'!$N$6:$N$436,MATCH($E105,'Evaluation-1'!$G$6:$G$436,0)),""))</f>
        <v>6</v>
      </c>
      <c r="H105" s="13" t="str">
        <f>IF('Mr. Devendra Kumar Misra'!F9="","",'Mr. Devendra Kumar Misra'!F9)</f>
        <v/>
      </c>
      <c r="I105" s="13" t="str">
        <f>IF('Mr. Devendra Kumar Misra'!G9="","",'Mr. Devendra Kumar Misra'!G9)</f>
        <v/>
      </c>
      <c r="J105" s="13" t="str">
        <f>IF('Mr. Devendra Kumar Misra'!H9="","",'Mr. Devendra Kumar Misra'!H9)</f>
        <v/>
      </c>
      <c r="K105" s="13" t="str">
        <f>IF('Mr. Devendra Kumar Misra'!I9="","",'Mr. Devendra Kumar Misra'!I9)</f>
        <v/>
      </c>
      <c r="L105" s="1" t="str">
        <f t="shared" si="12"/>
        <v/>
      </c>
      <c r="M105" s="14">
        <f t="shared" si="13"/>
        <v>6</v>
      </c>
      <c r="N105" s="15" t="str">
        <f>IF($G105="","Not in Evaluation-1",IF(TRIM(LOWER(IFERROR(INDEX('Evaluation-1'!$H$6:$H$436,MATCH($A105&amp;"|"&amp;$E105,'Evaluation-1'!$P$6:$P$436,0)),INDEX('Evaluation-1'!$H$6:$H$436,MATCH($E105,'Evaluation-1'!$G$6:$G$436,0)))))=TRIM(LOWER($F105)),"OK","CHECK NAME"))</f>
        <v>OK</v>
      </c>
      <c r="O105" s="16" t="str">
        <f t="shared" si="20"/>
        <v>Dr. Rohit Rastogi</v>
      </c>
      <c r="P105" s="16" t="str">
        <f>IF(OR(ISNUMBER(IFERROR(INDEX('Evaluation-1'!$K$6:$K$436,MATCH($A105&amp;"|"&amp;$E105,'Evaluation-1'!$P$6:$P$436,0)),IFERROR(INDEX('Evaluation-1'!$K$6:$K$436,MATCH($E105,'Evaluation-1'!$G$6:$G$436,0)),""))),ISNUMBER(IFERROR(INDEX('Evaluation-1'!$L$6:$L$436,MATCH($A105&amp;"|"&amp;$E105,'Evaluation-1'!$P$6:$P$436,0)),IFERROR(INDEX('Evaluation-1'!$L$6:$L$436,MATCH($E105,'Evaluation-1'!$G$6:$G$436,0)),"")))),"Yes","No")</f>
        <v>Yes</v>
      </c>
      <c r="Q105" s="16" t="str">
        <f t="shared" si="14"/>
        <v>No</v>
      </c>
      <c r="R105" s="16" t="str">
        <f>IF('Mr. Devendra Kumar Misra'!M9="","",'Mr. Devendra Kumar Misra'!M9)</f>
        <v/>
      </c>
      <c r="S105" s="16" t="str">
        <f>IF('Mr. Devendra Kumar Misra'!N9="","",'Mr. Devendra Kumar Misra'!N9)</f>
        <v/>
      </c>
      <c r="T105" s="16" t="str">
        <f>IF('Mr. Devendra Kumar Misra'!O9="","",'Mr. Devendra Kumar Misra'!O9)</f>
        <v/>
      </c>
      <c r="U105" s="16" t="str">
        <f>IF('Mr. Devendra Kumar Misra'!P9="","",'Mr. Devendra Kumar Misra'!P9)</f>
        <v/>
      </c>
      <c r="V105" s="16" t="str">
        <f>IF('Mr. Devendra Kumar Misra'!Q9="","",'Mr. Devendra Kumar Misra'!Q9)</f>
        <v/>
      </c>
      <c r="W105" s="16" t="str">
        <f t="shared" si="15"/>
        <v/>
      </c>
      <c r="X105" s="16" t="str">
        <f>IF('Mr. Devendra Kumar Misra'!S9="","",'Mr. Devendra Kumar Misra'!S9)</f>
        <v/>
      </c>
      <c r="Y105" s="16" t="str">
        <f>IF('Mr. Devendra Kumar Misra'!T9="","",'Mr. Devendra Kumar Misra'!T9)</f>
        <v/>
      </c>
      <c r="Z105" s="16" t="str">
        <f>IF('Mr. Devendra Kumar Misra'!U9="","",'Mr. Devendra Kumar Misra'!U9)</f>
        <v/>
      </c>
      <c r="AA105" s="16" t="str">
        <f>IF('Mr. Devendra Kumar Misra'!V9="","",'Mr. Devendra Kumar Misra'!V9)</f>
        <v/>
      </c>
      <c r="AB105" s="16" t="str">
        <f>IF('Mr. Devendra Kumar Misra'!W9="","",'Mr. Devendra Kumar Misra'!W9)</f>
        <v/>
      </c>
      <c r="AC105" s="16" t="str">
        <f t="shared" si="16"/>
        <v/>
      </c>
      <c r="AD105" s="17">
        <f t="shared" si="17"/>
        <v>6</v>
      </c>
      <c r="AE105" s="16" t="str">
        <f t="shared" si="18"/>
        <v>No</v>
      </c>
      <c r="AF105" s="16" t="str">
        <f t="shared" si="19"/>
        <v>No</v>
      </c>
      <c r="AG105" s="16" t="str">
        <f t="shared" si="21"/>
        <v>P_033</v>
      </c>
      <c r="AH105" s="16" t="str">
        <f t="shared" si="22"/>
        <v>Agentic AI based Phishing Detection System using Asynchronous multi agent Analysis</v>
      </c>
      <c r="AI105" s="16" t="str">
        <f t="shared" si="23"/>
        <v>Mr. Devendra Kumar Misra</v>
      </c>
    </row>
    <row r="106" spans="1:35" ht="27.75" customHeight="1" x14ac:dyDescent="0.35">
      <c r="A106" s="82"/>
      <c r="B106" s="82"/>
      <c r="C106" s="82"/>
      <c r="D106" s="82"/>
      <c r="E106" s="10">
        <v>2400320100803</v>
      </c>
      <c r="F106" s="11" t="s">
        <v>187</v>
      </c>
      <c r="G106" s="12">
        <f>IFERROR(INDEX('Evaluation-1'!$N$6:$N$436,MATCH($A106&amp;"|"&amp;$E106,'Evaluation-1'!$P$6:$P$436,0)),IFERROR(INDEX('Evaluation-1'!$N$6:$N$436,MATCH($E106,'Evaluation-1'!$G$6:$G$436,0)),""))</f>
        <v>6</v>
      </c>
      <c r="H106" s="13" t="str">
        <f>IF('Mr. Devendra Kumar Misra'!F10="","",'Mr. Devendra Kumar Misra'!F10)</f>
        <v/>
      </c>
      <c r="I106" s="13" t="str">
        <f>IF('Mr. Devendra Kumar Misra'!G10="","",'Mr. Devendra Kumar Misra'!G10)</f>
        <v/>
      </c>
      <c r="J106" s="13" t="str">
        <f>IF('Mr. Devendra Kumar Misra'!H10="","",'Mr. Devendra Kumar Misra'!H10)</f>
        <v/>
      </c>
      <c r="K106" s="13" t="str">
        <f>IF('Mr. Devendra Kumar Misra'!I10="","",'Mr. Devendra Kumar Misra'!I10)</f>
        <v/>
      </c>
      <c r="L106" s="1" t="str">
        <f t="shared" si="12"/>
        <v/>
      </c>
      <c r="M106" s="14">
        <f t="shared" si="13"/>
        <v>6</v>
      </c>
      <c r="N106" s="15" t="str">
        <f>IF($G106="","Not in Evaluation-1",IF(TRIM(LOWER(IFERROR(INDEX('Evaluation-1'!$H$6:$H$436,MATCH($A106&amp;"|"&amp;$E106,'Evaluation-1'!$P$6:$P$436,0)),INDEX('Evaluation-1'!$H$6:$H$436,MATCH($E106,'Evaluation-1'!$G$6:$G$436,0)))))=TRIM(LOWER($F106)),"OK","CHECK NAME"))</f>
        <v>OK</v>
      </c>
      <c r="O106" s="16" t="str">
        <f t="shared" si="20"/>
        <v>Dr. Rohit Rastogi</v>
      </c>
      <c r="P106" s="16" t="str">
        <f>IF(OR(ISNUMBER(IFERROR(INDEX('Evaluation-1'!$K$6:$K$436,MATCH($A106&amp;"|"&amp;$E106,'Evaluation-1'!$P$6:$P$436,0)),IFERROR(INDEX('Evaluation-1'!$K$6:$K$436,MATCH($E106,'Evaluation-1'!$G$6:$G$436,0)),""))),ISNUMBER(IFERROR(INDEX('Evaluation-1'!$L$6:$L$436,MATCH($A106&amp;"|"&amp;$E106,'Evaluation-1'!$P$6:$P$436,0)),IFERROR(INDEX('Evaluation-1'!$L$6:$L$436,MATCH($E106,'Evaluation-1'!$G$6:$G$436,0)),"")))),"Yes","No")</f>
        <v>Yes</v>
      </c>
      <c r="Q106" s="16" t="str">
        <f t="shared" si="14"/>
        <v>No</v>
      </c>
      <c r="R106" s="16" t="str">
        <f>IF('Mr. Devendra Kumar Misra'!M10="","",'Mr. Devendra Kumar Misra'!M10)</f>
        <v/>
      </c>
      <c r="S106" s="16" t="str">
        <f>IF('Mr. Devendra Kumar Misra'!N10="","",'Mr. Devendra Kumar Misra'!N10)</f>
        <v/>
      </c>
      <c r="T106" s="16" t="str">
        <f>IF('Mr. Devendra Kumar Misra'!O10="","",'Mr. Devendra Kumar Misra'!O10)</f>
        <v/>
      </c>
      <c r="U106" s="16" t="str">
        <f>IF('Mr. Devendra Kumar Misra'!P10="","",'Mr. Devendra Kumar Misra'!P10)</f>
        <v/>
      </c>
      <c r="V106" s="16" t="str">
        <f>IF('Mr. Devendra Kumar Misra'!Q10="","",'Mr. Devendra Kumar Misra'!Q10)</f>
        <v/>
      </c>
      <c r="W106" s="16" t="str">
        <f t="shared" si="15"/>
        <v/>
      </c>
      <c r="X106" s="16" t="str">
        <f>IF('Mr. Devendra Kumar Misra'!S10="","",'Mr. Devendra Kumar Misra'!S10)</f>
        <v/>
      </c>
      <c r="Y106" s="16" t="str">
        <f>IF('Mr. Devendra Kumar Misra'!T10="","",'Mr. Devendra Kumar Misra'!T10)</f>
        <v/>
      </c>
      <c r="Z106" s="16" t="str">
        <f>IF('Mr. Devendra Kumar Misra'!U10="","",'Mr. Devendra Kumar Misra'!U10)</f>
        <v/>
      </c>
      <c r="AA106" s="16" t="str">
        <f>IF('Mr. Devendra Kumar Misra'!V10="","",'Mr. Devendra Kumar Misra'!V10)</f>
        <v/>
      </c>
      <c r="AB106" s="16" t="str">
        <f>IF('Mr. Devendra Kumar Misra'!W10="","",'Mr. Devendra Kumar Misra'!W10)</f>
        <v/>
      </c>
      <c r="AC106" s="16" t="str">
        <f t="shared" si="16"/>
        <v/>
      </c>
      <c r="AD106" s="17">
        <f t="shared" si="17"/>
        <v>6</v>
      </c>
      <c r="AE106" s="16" t="str">
        <f t="shared" si="18"/>
        <v>No</v>
      </c>
      <c r="AF106" s="16" t="str">
        <f t="shared" si="19"/>
        <v>No</v>
      </c>
      <c r="AG106" s="16" t="str">
        <f t="shared" si="21"/>
        <v>P_033</v>
      </c>
      <c r="AH106" s="16" t="str">
        <f t="shared" si="22"/>
        <v>Agentic AI based Phishing Detection System using Asynchronous multi agent Analysis</v>
      </c>
      <c r="AI106" s="16" t="str">
        <f t="shared" si="23"/>
        <v>Mr. Devendra Kumar Misra</v>
      </c>
    </row>
    <row r="107" spans="1:35" ht="27.75" customHeight="1" x14ac:dyDescent="0.35">
      <c r="A107" s="82"/>
      <c r="B107" s="82"/>
      <c r="C107" s="82"/>
      <c r="D107" s="82"/>
      <c r="E107" s="10">
        <v>2400320100816</v>
      </c>
      <c r="F107" s="11" t="s">
        <v>188</v>
      </c>
      <c r="G107" s="12">
        <f>IFERROR(INDEX('Evaluation-1'!$N$6:$N$436,MATCH($A107&amp;"|"&amp;$E107,'Evaluation-1'!$P$6:$P$436,0)),IFERROR(INDEX('Evaluation-1'!$N$6:$N$436,MATCH($E107,'Evaluation-1'!$G$6:$G$436,0)),""))</f>
        <v>6</v>
      </c>
      <c r="H107" s="13" t="str">
        <f>IF('Mr. Devendra Kumar Misra'!F11="","",'Mr. Devendra Kumar Misra'!F11)</f>
        <v/>
      </c>
      <c r="I107" s="13" t="str">
        <f>IF('Mr. Devendra Kumar Misra'!G11="","",'Mr. Devendra Kumar Misra'!G11)</f>
        <v/>
      </c>
      <c r="J107" s="13" t="str">
        <f>IF('Mr. Devendra Kumar Misra'!H11="","",'Mr. Devendra Kumar Misra'!H11)</f>
        <v/>
      </c>
      <c r="K107" s="13" t="str">
        <f>IF('Mr. Devendra Kumar Misra'!I11="","",'Mr. Devendra Kumar Misra'!I11)</f>
        <v/>
      </c>
      <c r="L107" s="1" t="str">
        <f t="shared" si="12"/>
        <v/>
      </c>
      <c r="M107" s="14">
        <f t="shared" si="13"/>
        <v>6</v>
      </c>
      <c r="N107" s="15" t="str">
        <f>IF($G107="","Not in Evaluation-1",IF(TRIM(LOWER(IFERROR(INDEX('Evaluation-1'!$H$6:$H$436,MATCH($A107&amp;"|"&amp;$E107,'Evaluation-1'!$P$6:$P$436,0)),INDEX('Evaluation-1'!$H$6:$H$436,MATCH($E107,'Evaluation-1'!$G$6:$G$436,0)))))=TRIM(LOWER($F107)),"OK","CHECK NAME"))</f>
        <v>OK</v>
      </c>
      <c r="O107" s="16" t="str">
        <f t="shared" si="20"/>
        <v>Dr. Rohit Rastogi</v>
      </c>
      <c r="P107" s="16" t="str">
        <f>IF(OR(ISNUMBER(IFERROR(INDEX('Evaluation-1'!$K$6:$K$436,MATCH($A107&amp;"|"&amp;$E107,'Evaluation-1'!$P$6:$P$436,0)),IFERROR(INDEX('Evaluation-1'!$K$6:$K$436,MATCH($E107,'Evaluation-1'!$G$6:$G$436,0)),""))),ISNUMBER(IFERROR(INDEX('Evaluation-1'!$L$6:$L$436,MATCH($A107&amp;"|"&amp;$E107,'Evaluation-1'!$P$6:$P$436,0)),IFERROR(INDEX('Evaluation-1'!$L$6:$L$436,MATCH($E107,'Evaluation-1'!$G$6:$G$436,0)),"")))),"Yes","No")</f>
        <v>Yes</v>
      </c>
      <c r="Q107" s="16" t="str">
        <f t="shared" si="14"/>
        <v>No</v>
      </c>
      <c r="R107" s="16" t="str">
        <f>IF('Mr. Devendra Kumar Misra'!M11="","",'Mr. Devendra Kumar Misra'!M11)</f>
        <v/>
      </c>
      <c r="S107" s="16" t="str">
        <f>IF('Mr. Devendra Kumar Misra'!N11="","",'Mr. Devendra Kumar Misra'!N11)</f>
        <v/>
      </c>
      <c r="T107" s="16" t="str">
        <f>IF('Mr. Devendra Kumar Misra'!O11="","",'Mr. Devendra Kumar Misra'!O11)</f>
        <v/>
      </c>
      <c r="U107" s="16" t="str">
        <f>IF('Mr. Devendra Kumar Misra'!P11="","",'Mr. Devendra Kumar Misra'!P11)</f>
        <v/>
      </c>
      <c r="V107" s="16" t="str">
        <f>IF('Mr. Devendra Kumar Misra'!Q11="","",'Mr. Devendra Kumar Misra'!Q11)</f>
        <v/>
      </c>
      <c r="W107" s="16" t="str">
        <f t="shared" si="15"/>
        <v/>
      </c>
      <c r="X107" s="16" t="str">
        <f>IF('Mr. Devendra Kumar Misra'!S11="","",'Mr. Devendra Kumar Misra'!S11)</f>
        <v/>
      </c>
      <c r="Y107" s="16" t="str">
        <f>IF('Mr. Devendra Kumar Misra'!T11="","",'Mr. Devendra Kumar Misra'!T11)</f>
        <v/>
      </c>
      <c r="Z107" s="16" t="str">
        <f>IF('Mr. Devendra Kumar Misra'!U11="","",'Mr. Devendra Kumar Misra'!U11)</f>
        <v/>
      </c>
      <c r="AA107" s="16" t="str">
        <f>IF('Mr. Devendra Kumar Misra'!V11="","",'Mr. Devendra Kumar Misra'!V11)</f>
        <v/>
      </c>
      <c r="AB107" s="16" t="str">
        <f>IF('Mr. Devendra Kumar Misra'!W11="","",'Mr. Devendra Kumar Misra'!W11)</f>
        <v/>
      </c>
      <c r="AC107" s="16" t="str">
        <f t="shared" si="16"/>
        <v/>
      </c>
      <c r="AD107" s="17">
        <f t="shared" si="17"/>
        <v>6</v>
      </c>
      <c r="AE107" s="16" t="str">
        <f t="shared" si="18"/>
        <v>No</v>
      </c>
      <c r="AF107" s="16" t="str">
        <f t="shared" si="19"/>
        <v>No</v>
      </c>
      <c r="AG107" s="16" t="str">
        <f t="shared" si="21"/>
        <v>P_033</v>
      </c>
      <c r="AH107" s="16" t="str">
        <f t="shared" si="22"/>
        <v>Agentic AI based Phishing Detection System using Asynchronous multi agent Analysis</v>
      </c>
      <c r="AI107" s="16" t="str">
        <f t="shared" si="23"/>
        <v>Mr. Devendra Kumar Misra</v>
      </c>
    </row>
    <row r="108" spans="1:35" ht="27.75" customHeight="1" x14ac:dyDescent="0.35">
      <c r="A108" s="82" t="s">
        <v>189</v>
      </c>
      <c r="B108" s="83" t="str">
        <f>IF('Mr. Devendra Kumar Misra'!B12="","",'Mr. Devendra Kumar Misra'!B12)</f>
        <v/>
      </c>
      <c r="C108" s="82"/>
      <c r="D108" s="82"/>
      <c r="E108" s="10">
        <v>2400320100540</v>
      </c>
      <c r="F108" s="11" t="s">
        <v>190</v>
      </c>
      <c r="G108" s="12">
        <f>IFERROR(INDEX('Evaluation-1'!$N$6:$N$436,MATCH($A108&amp;"|"&amp;$E108,'Evaluation-1'!$P$6:$P$436,0)),IFERROR(INDEX('Evaluation-1'!$N$6:$N$436,MATCH($E108,'Evaluation-1'!$G$6:$G$436,0)),""))</f>
        <v>6</v>
      </c>
      <c r="H108" s="13" t="str">
        <f>IF('Mr. Devendra Kumar Misra'!F12="","",'Mr. Devendra Kumar Misra'!F12)</f>
        <v/>
      </c>
      <c r="I108" s="13" t="str">
        <f>IF('Mr. Devendra Kumar Misra'!G12="","",'Mr. Devendra Kumar Misra'!G12)</f>
        <v/>
      </c>
      <c r="J108" s="13" t="str">
        <f>IF('Mr. Devendra Kumar Misra'!H12="","",'Mr. Devendra Kumar Misra'!H12)</f>
        <v/>
      </c>
      <c r="K108" s="13" t="str">
        <f>IF('Mr. Devendra Kumar Misra'!I12="","",'Mr. Devendra Kumar Misra'!I12)</f>
        <v/>
      </c>
      <c r="L108" s="1" t="str">
        <f t="shared" si="12"/>
        <v/>
      </c>
      <c r="M108" s="14">
        <f t="shared" si="13"/>
        <v>6</v>
      </c>
      <c r="N108" s="15" t="str">
        <f>IF($G108="","Not in Evaluation-1",IF(TRIM(LOWER(IFERROR(INDEX('Evaluation-1'!$H$6:$H$436,MATCH($A108&amp;"|"&amp;$E108,'Evaluation-1'!$P$6:$P$436,0)),INDEX('Evaluation-1'!$H$6:$H$436,MATCH($E108,'Evaluation-1'!$G$6:$G$436,0)))))=TRIM(LOWER($F108)),"OK","CHECK NAME"))</f>
        <v>OK</v>
      </c>
      <c r="O108" s="16" t="str">
        <f t="shared" si="20"/>
        <v>Dr. Rohit Rastogi</v>
      </c>
      <c r="P108" s="16" t="str">
        <f>IF(OR(ISNUMBER(IFERROR(INDEX('Evaluation-1'!$K$6:$K$436,MATCH($A108&amp;"|"&amp;$E108,'Evaluation-1'!$P$6:$P$436,0)),IFERROR(INDEX('Evaluation-1'!$K$6:$K$436,MATCH($E108,'Evaluation-1'!$G$6:$G$436,0)),""))),ISNUMBER(IFERROR(INDEX('Evaluation-1'!$L$6:$L$436,MATCH($A108&amp;"|"&amp;$E108,'Evaluation-1'!$P$6:$P$436,0)),IFERROR(INDEX('Evaluation-1'!$L$6:$L$436,MATCH($E108,'Evaluation-1'!$G$6:$G$436,0)),"")))),"Yes","No")</f>
        <v>Yes</v>
      </c>
      <c r="Q108" s="16" t="str">
        <f t="shared" si="14"/>
        <v>No</v>
      </c>
      <c r="R108" s="16" t="str">
        <f>IF('Mr. Devendra Kumar Misra'!M12="","",'Mr. Devendra Kumar Misra'!M12)</f>
        <v/>
      </c>
      <c r="S108" s="16" t="str">
        <f>IF('Mr. Devendra Kumar Misra'!N12="","",'Mr. Devendra Kumar Misra'!N12)</f>
        <v/>
      </c>
      <c r="T108" s="16" t="str">
        <f>IF('Mr. Devendra Kumar Misra'!O12="","",'Mr. Devendra Kumar Misra'!O12)</f>
        <v/>
      </c>
      <c r="U108" s="16" t="str">
        <f>IF('Mr. Devendra Kumar Misra'!P12="","",'Mr. Devendra Kumar Misra'!P12)</f>
        <v/>
      </c>
      <c r="V108" s="16" t="str">
        <f>IF('Mr. Devendra Kumar Misra'!Q12="","",'Mr. Devendra Kumar Misra'!Q12)</f>
        <v/>
      </c>
      <c r="W108" s="16" t="str">
        <f t="shared" si="15"/>
        <v/>
      </c>
      <c r="X108" s="16" t="str">
        <f>IF('Mr. Devendra Kumar Misra'!S12="","",'Mr. Devendra Kumar Misra'!S12)</f>
        <v/>
      </c>
      <c r="Y108" s="16" t="str">
        <f>IF('Mr. Devendra Kumar Misra'!T12="","",'Mr. Devendra Kumar Misra'!T12)</f>
        <v/>
      </c>
      <c r="Z108" s="16" t="str">
        <f>IF('Mr. Devendra Kumar Misra'!U12="","",'Mr. Devendra Kumar Misra'!U12)</f>
        <v/>
      </c>
      <c r="AA108" s="16" t="str">
        <f>IF('Mr. Devendra Kumar Misra'!V12="","",'Mr. Devendra Kumar Misra'!V12)</f>
        <v/>
      </c>
      <c r="AB108" s="16" t="str">
        <f>IF('Mr. Devendra Kumar Misra'!W12="","",'Mr. Devendra Kumar Misra'!W12)</f>
        <v/>
      </c>
      <c r="AC108" s="16" t="str">
        <f t="shared" si="16"/>
        <v/>
      </c>
      <c r="AD108" s="17">
        <f t="shared" si="17"/>
        <v>6</v>
      </c>
      <c r="AE108" s="16" t="str">
        <f t="shared" si="18"/>
        <v>No</v>
      </c>
      <c r="AF108" s="16" t="str">
        <f t="shared" si="19"/>
        <v>No</v>
      </c>
      <c r="AG108" s="16" t="str">
        <f t="shared" si="21"/>
        <v>P_034</v>
      </c>
      <c r="AH108" s="16" t="str">
        <f t="shared" si="22"/>
        <v/>
      </c>
      <c r="AI108" s="16" t="str">
        <f t="shared" si="23"/>
        <v>Mr. Devendra Kumar Misra</v>
      </c>
    </row>
    <row r="109" spans="1:35" ht="27.75" customHeight="1" x14ac:dyDescent="0.35">
      <c r="A109" s="82"/>
      <c r="B109" s="82"/>
      <c r="C109" s="82"/>
      <c r="D109" s="82"/>
      <c r="E109" s="10">
        <v>2400320100525</v>
      </c>
      <c r="F109" s="11" t="s">
        <v>191</v>
      </c>
      <c r="G109" s="12">
        <f>IFERROR(INDEX('Evaluation-1'!$N$6:$N$436,MATCH($A109&amp;"|"&amp;$E109,'Evaluation-1'!$P$6:$P$436,0)),IFERROR(INDEX('Evaluation-1'!$N$6:$N$436,MATCH($E109,'Evaluation-1'!$G$6:$G$436,0)),""))</f>
        <v>6</v>
      </c>
      <c r="H109" s="13" t="str">
        <f>IF('Mr. Devendra Kumar Misra'!F13="","",'Mr. Devendra Kumar Misra'!F13)</f>
        <v/>
      </c>
      <c r="I109" s="13" t="str">
        <f>IF('Mr. Devendra Kumar Misra'!G13="","",'Mr. Devendra Kumar Misra'!G13)</f>
        <v/>
      </c>
      <c r="J109" s="13" t="str">
        <f>IF('Mr. Devendra Kumar Misra'!H13="","",'Mr. Devendra Kumar Misra'!H13)</f>
        <v/>
      </c>
      <c r="K109" s="13" t="str">
        <f>IF('Mr. Devendra Kumar Misra'!I13="","",'Mr. Devendra Kumar Misra'!I13)</f>
        <v/>
      </c>
      <c r="L109" s="1" t="str">
        <f t="shared" si="12"/>
        <v/>
      </c>
      <c r="M109" s="14">
        <f t="shared" si="13"/>
        <v>6</v>
      </c>
      <c r="N109" s="15" t="str">
        <f>IF($G109="","Not in Evaluation-1",IF(TRIM(LOWER(IFERROR(INDEX('Evaluation-1'!$H$6:$H$436,MATCH($A109&amp;"|"&amp;$E109,'Evaluation-1'!$P$6:$P$436,0)),INDEX('Evaluation-1'!$H$6:$H$436,MATCH($E109,'Evaluation-1'!$G$6:$G$436,0)))))=TRIM(LOWER($F109)),"OK","CHECK NAME"))</f>
        <v>OK</v>
      </c>
      <c r="O109" s="16" t="str">
        <f t="shared" si="20"/>
        <v>Dr. Rohit Rastogi</v>
      </c>
      <c r="P109" s="16" t="str">
        <f>IF(OR(ISNUMBER(IFERROR(INDEX('Evaluation-1'!$K$6:$K$436,MATCH($A109&amp;"|"&amp;$E109,'Evaluation-1'!$P$6:$P$436,0)),IFERROR(INDEX('Evaluation-1'!$K$6:$K$436,MATCH($E109,'Evaluation-1'!$G$6:$G$436,0)),""))),ISNUMBER(IFERROR(INDEX('Evaluation-1'!$L$6:$L$436,MATCH($A109&amp;"|"&amp;$E109,'Evaluation-1'!$P$6:$P$436,0)),IFERROR(INDEX('Evaluation-1'!$L$6:$L$436,MATCH($E109,'Evaluation-1'!$G$6:$G$436,0)),"")))),"Yes","No")</f>
        <v>Yes</v>
      </c>
      <c r="Q109" s="16" t="str">
        <f t="shared" si="14"/>
        <v>No</v>
      </c>
      <c r="R109" s="16" t="str">
        <f>IF('Mr. Devendra Kumar Misra'!M13="","",'Mr. Devendra Kumar Misra'!M13)</f>
        <v/>
      </c>
      <c r="S109" s="16" t="str">
        <f>IF('Mr. Devendra Kumar Misra'!N13="","",'Mr. Devendra Kumar Misra'!N13)</f>
        <v/>
      </c>
      <c r="T109" s="16" t="str">
        <f>IF('Mr. Devendra Kumar Misra'!O13="","",'Mr. Devendra Kumar Misra'!O13)</f>
        <v/>
      </c>
      <c r="U109" s="16" t="str">
        <f>IF('Mr. Devendra Kumar Misra'!P13="","",'Mr. Devendra Kumar Misra'!P13)</f>
        <v/>
      </c>
      <c r="V109" s="16" t="str">
        <f>IF('Mr. Devendra Kumar Misra'!Q13="","",'Mr. Devendra Kumar Misra'!Q13)</f>
        <v/>
      </c>
      <c r="W109" s="16" t="str">
        <f t="shared" si="15"/>
        <v/>
      </c>
      <c r="X109" s="16" t="str">
        <f>IF('Mr. Devendra Kumar Misra'!S13="","",'Mr. Devendra Kumar Misra'!S13)</f>
        <v/>
      </c>
      <c r="Y109" s="16" t="str">
        <f>IF('Mr. Devendra Kumar Misra'!T13="","",'Mr. Devendra Kumar Misra'!T13)</f>
        <v/>
      </c>
      <c r="Z109" s="16" t="str">
        <f>IF('Mr. Devendra Kumar Misra'!U13="","",'Mr. Devendra Kumar Misra'!U13)</f>
        <v/>
      </c>
      <c r="AA109" s="16" t="str">
        <f>IF('Mr. Devendra Kumar Misra'!V13="","",'Mr. Devendra Kumar Misra'!V13)</f>
        <v/>
      </c>
      <c r="AB109" s="16" t="str">
        <f>IF('Mr. Devendra Kumar Misra'!W13="","",'Mr. Devendra Kumar Misra'!W13)</f>
        <v/>
      </c>
      <c r="AC109" s="16" t="str">
        <f t="shared" si="16"/>
        <v/>
      </c>
      <c r="AD109" s="17">
        <f t="shared" si="17"/>
        <v>6</v>
      </c>
      <c r="AE109" s="16" t="str">
        <f t="shared" si="18"/>
        <v>No</v>
      </c>
      <c r="AF109" s="16" t="str">
        <f t="shared" si="19"/>
        <v>No</v>
      </c>
      <c r="AG109" s="16" t="str">
        <f t="shared" si="21"/>
        <v>P_034</v>
      </c>
      <c r="AH109" s="16" t="str">
        <f t="shared" si="22"/>
        <v/>
      </c>
      <c r="AI109" s="16" t="str">
        <f t="shared" si="23"/>
        <v>Mr. Devendra Kumar Misra</v>
      </c>
    </row>
    <row r="110" spans="1:35" ht="27.75" customHeight="1" x14ac:dyDescent="0.35">
      <c r="A110" s="82" t="s">
        <v>192</v>
      </c>
      <c r="B110" s="83" t="str">
        <f>IF('Mr. Devendra Kumar Misra'!B14="","",'Mr. Devendra Kumar Misra'!B14)</f>
        <v/>
      </c>
      <c r="C110" s="82"/>
      <c r="D110" s="82"/>
      <c r="E110" s="10">
        <v>2400320100516</v>
      </c>
      <c r="F110" s="11" t="s">
        <v>193</v>
      </c>
      <c r="G110" s="12">
        <f>IFERROR(INDEX('Evaluation-1'!$N$6:$N$436,MATCH($A110&amp;"|"&amp;$E110,'Evaluation-1'!$P$6:$P$436,0)),IFERROR(INDEX('Evaluation-1'!$N$6:$N$436,MATCH($E110,'Evaluation-1'!$G$6:$G$436,0)),""))</f>
        <v>6</v>
      </c>
      <c r="H110" s="13" t="str">
        <f>IF('Mr. Devendra Kumar Misra'!F14="","",'Mr. Devendra Kumar Misra'!F14)</f>
        <v/>
      </c>
      <c r="I110" s="13" t="str">
        <f>IF('Mr. Devendra Kumar Misra'!G14="","",'Mr. Devendra Kumar Misra'!G14)</f>
        <v/>
      </c>
      <c r="J110" s="13" t="str">
        <f>IF('Mr. Devendra Kumar Misra'!H14="","",'Mr. Devendra Kumar Misra'!H14)</f>
        <v/>
      </c>
      <c r="K110" s="13" t="str">
        <f>IF('Mr. Devendra Kumar Misra'!I14="","",'Mr. Devendra Kumar Misra'!I14)</f>
        <v/>
      </c>
      <c r="L110" s="1" t="str">
        <f t="shared" si="12"/>
        <v/>
      </c>
      <c r="M110" s="14">
        <f t="shared" si="13"/>
        <v>6</v>
      </c>
      <c r="N110" s="15" t="str">
        <f>IF($G110="","Not in Evaluation-1",IF(TRIM(LOWER(IFERROR(INDEX('Evaluation-1'!$H$6:$H$436,MATCH($A110&amp;"|"&amp;$E110,'Evaluation-1'!$P$6:$P$436,0)),INDEX('Evaluation-1'!$H$6:$H$436,MATCH($E110,'Evaluation-1'!$G$6:$G$436,0)))))=TRIM(LOWER($F110)),"OK","CHECK NAME"))</f>
        <v>OK</v>
      </c>
      <c r="O110" s="16" t="str">
        <f t="shared" si="20"/>
        <v>Dr. Rohit Rastogi</v>
      </c>
      <c r="P110" s="16" t="str">
        <f>IF(OR(ISNUMBER(IFERROR(INDEX('Evaluation-1'!$K$6:$K$436,MATCH($A110&amp;"|"&amp;$E110,'Evaluation-1'!$P$6:$P$436,0)),IFERROR(INDEX('Evaluation-1'!$K$6:$K$436,MATCH($E110,'Evaluation-1'!$G$6:$G$436,0)),""))),ISNUMBER(IFERROR(INDEX('Evaluation-1'!$L$6:$L$436,MATCH($A110&amp;"|"&amp;$E110,'Evaluation-1'!$P$6:$P$436,0)),IFERROR(INDEX('Evaluation-1'!$L$6:$L$436,MATCH($E110,'Evaluation-1'!$G$6:$G$436,0)),"")))),"Yes","No")</f>
        <v>Yes</v>
      </c>
      <c r="Q110" s="16" t="str">
        <f t="shared" si="14"/>
        <v>No</v>
      </c>
      <c r="R110" s="16" t="str">
        <f>IF('Mr. Devendra Kumar Misra'!M14="","",'Mr. Devendra Kumar Misra'!M14)</f>
        <v/>
      </c>
      <c r="S110" s="16" t="str">
        <f>IF('Mr. Devendra Kumar Misra'!N14="","",'Mr. Devendra Kumar Misra'!N14)</f>
        <v/>
      </c>
      <c r="T110" s="16" t="str">
        <f>IF('Mr. Devendra Kumar Misra'!O14="","",'Mr. Devendra Kumar Misra'!O14)</f>
        <v/>
      </c>
      <c r="U110" s="16" t="str">
        <f>IF('Mr. Devendra Kumar Misra'!P14="","",'Mr. Devendra Kumar Misra'!P14)</f>
        <v/>
      </c>
      <c r="V110" s="16" t="str">
        <f>IF('Mr. Devendra Kumar Misra'!Q14="","",'Mr. Devendra Kumar Misra'!Q14)</f>
        <v/>
      </c>
      <c r="W110" s="16" t="str">
        <f t="shared" si="15"/>
        <v/>
      </c>
      <c r="X110" s="16" t="str">
        <f>IF('Mr. Devendra Kumar Misra'!S14="","",'Mr. Devendra Kumar Misra'!S14)</f>
        <v/>
      </c>
      <c r="Y110" s="16" t="str">
        <f>IF('Mr. Devendra Kumar Misra'!T14="","",'Mr. Devendra Kumar Misra'!T14)</f>
        <v/>
      </c>
      <c r="Z110" s="16" t="str">
        <f>IF('Mr. Devendra Kumar Misra'!U14="","",'Mr. Devendra Kumar Misra'!U14)</f>
        <v/>
      </c>
      <c r="AA110" s="16" t="str">
        <f>IF('Mr. Devendra Kumar Misra'!V14="","",'Mr. Devendra Kumar Misra'!V14)</f>
        <v/>
      </c>
      <c r="AB110" s="16" t="str">
        <f>IF('Mr. Devendra Kumar Misra'!W14="","",'Mr. Devendra Kumar Misra'!W14)</f>
        <v/>
      </c>
      <c r="AC110" s="16" t="str">
        <f t="shared" si="16"/>
        <v/>
      </c>
      <c r="AD110" s="17">
        <f t="shared" si="17"/>
        <v>6</v>
      </c>
      <c r="AE110" s="16" t="str">
        <f t="shared" si="18"/>
        <v>No</v>
      </c>
      <c r="AF110" s="16" t="str">
        <f t="shared" si="19"/>
        <v>No</v>
      </c>
      <c r="AG110" s="16" t="str">
        <f t="shared" si="21"/>
        <v>P_035</v>
      </c>
      <c r="AH110" s="16" t="str">
        <f t="shared" si="22"/>
        <v/>
      </c>
      <c r="AI110" s="16" t="str">
        <f t="shared" si="23"/>
        <v>Mr. Devendra Kumar Misra</v>
      </c>
    </row>
    <row r="111" spans="1:35" ht="27.75" customHeight="1" x14ac:dyDescent="0.35">
      <c r="A111" s="82"/>
      <c r="B111" s="82"/>
      <c r="C111" s="82"/>
      <c r="D111" s="82"/>
      <c r="E111" s="10">
        <v>2400320100521</v>
      </c>
      <c r="F111" s="11" t="s">
        <v>194</v>
      </c>
      <c r="G111" s="12">
        <f>IFERROR(INDEX('Evaluation-1'!$N$6:$N$436,MATCH($A111&amp;"|"&amp;$E111,'Evaluation-1'!$P$6:$P$436,0)),IFERROR(INDEX('Evaluation-1'!$N$6:$N$436,MATCH($E111,'Evaluation-1'!$G$6:$G$436,0)),""))</f>
        <v>6</v>
      </c>
      <c r="H111" s="13" t="str">
        <f>IF('Mr. Devendra Kumar Misra'!F15="","",'Mr. Devendra Kumar Misra'!F15)</f>
        <v/>
      </c>
      <c r="I111" s="13" t="str">
        <f>IF('Mr. Devendra Kumar Misra'!G15="","",'Mr. Devendra Kumar Misra'!G15)</f>
        <v/>
      </c>
      <c r="J111" s="13" t="str">
        <f>IF('Mr. Devendra Kumar Misra'!H15="","",'Mr. Devendra Kumar Misra'!H15)</f>
        <v/>
      </c>
      <c r="K111" s="13" t="str">
        <f>IF('Mr. Devendra Kumar Misra'!I15="","",'Mr. Devendra Kumar Misra'!I15)</f>
        <v/>
      </c>
      <c r="L111" s="1" t="str">
        <f t="shared" si="12"/>
        <v/>
      </c>
      <c r="M111" s="14">
        <f t="shared" si="13"/>
        <v>6</v>
      </c>
      <c r="N111" s="15" t="str">
        <f>IF($G111="","Not in Evaluation-1",IF(TRIM(LOWER(IFERROR(INDEX('Evaluation-1'!$H$6:$H$436,MATCH($A111&amp;"|"&amp;$E111,'Evaluation-1'!$P$6:$P$436,0)),INDEX('Evaluation-1'!$H$6:$H$436,MATCH($E111,'Evaluation-1'!$G$6:$G$436,0)))))=TRIM(LOWER($F111)),"OK","CHECK NAME"))</f>
        <v>OK</v>
      </c>
      <c r="O111" s="16" t="str">
        <f t="shared" si="20"/>
        <v>Dr. Rohit Rastogi</v>
      </c>
      <c r="P111" s="16" t="str">
        <f>IF(OR(ISNUMBER(IFERROR(INDEX('Evaluation-1'!$K$6:$K$436,MATCH($A111&amp;"|"&amp;$E111,'Evaluation-1'!$P$6:$P$436,0)),IFERROR(INDEX('Evaluation-1'!$K$6:$K$436,MATCH($E111,'Evaluation-1'!$G$6:$G$436,0)),""))),ISNUMBER(IFERROR(INDEX('Evaluation-1'!$L$6:$L$436,MATCH($A111&amp;"|"&amp;$E111,'Evaluation-1'!$P$6:$P$436,0)),IFERROR(INDEX('Evaluation-1'!$L$6:$L$436,MATCH($E111,'Evaluation-1'!$G$6:$G$436,0)),"")))),"Yes","No")</f>
        <v>Yes</v>
      </c>
      <c r="Q111" s="16" t="str">
        <f t="shared" si="14"/>
        <v>No</v>
      </c>
      <c r="R111" s="16" t="str">
        <f>IF('Mr. Devendra Kumar Misra'!M15="","",'Mr. Devendra Kumar Misra'!M15)</f>
        <v/>
      </c>
      <c r="S111" s="16" t="str">
        <f>IF('Mr. Devendra Kumar Misra'!N15="","",'Mr. Devendra Kumar Misra'!N15)</f>
        <v/>
      </c>
      <c r="T111" s="16" t="str">
        <f>IF('Mr. Devendra Kumar Misra'!O15="","",'Mr. Devendra Kumar Misra'!O15)</f>
        <v/>
      </c>
      <c r="U111" s="16" t="str">
        <f>IF('Mr. Devendra Kumar Misra'!P15="","",'Mr. Devendra Kumar Misra'!P15)</f>
        <v/>
      </c>
      <c r="V111" s="16" t="str">
        <f>IF('Mr. Devendra Kumar Misra'!Q15="","",'Mr. Devendra Kumar Misra'!Q15)</f>
        <v/>
      </c>
      <c r="W111" s="16" t="str">
        <f t="shared" si="15"/>
        <v/>
      </c>
      <c r="X111" s="16" t="str">
        <f>IF('Mr. Devendra Kumar Misra'!S15="","",'Mr. Devendra Kumar Misra'!S15)</f>
        <v/>
      </c>
      <c r="Y111" s="16" t="str">
        <f>IF('Mr. Devendra Kumar Misra'!T15="","",'Mr. Devendra Kumar Misra'!T15)</f>
        <v/>
      </c>
      <c r="Z111" s="16" t="str">
        <f>IF('Mr. Devendra Kumar Misra'!U15="","",'Mr. Devendra Kumar Misra'!U15)</f>
        <v/>
      </c>
      <c r="AA111" s="16" t="str">
        <f>IF('Mr. Devendra Kumar Misra'!V15="","",'Mr. Devendra Kumar Misra'!V15)</f>
        <v/>
      </c>
      <c r="AB111" s="16" t="str">
        <f>IF('Mr. Devendra Kumar Misra'!W15="","",'Mr. Devendra Kumar Misra'!W15)</f>
        <v/>
      </c>
      <c r="AC111" s="16" t="str">
        <f t="shared" si="16"/>
        <v/>
      </c>
      <c r="AD111" s="17">
        <f t="shared" si="17"/>
        <v>6</v>
      </c>
      <c r="AE111" s="16" t="str">
        <f t="shared" si="18"/>
        <v>No</v>
      </c>
      <c r="AF111" s="16" t="str">
        <f t="shared" si="19"/>
        <v>No</v>
      </c>
      <c r="AG111" s="16" t="str">
        <f t="shared" si="21"/>
        <v>P_035</v>
      </c>
      <c r="AH111" s="16" t="str">
        <f t="shared" si="22"/>
        <v/>
      </c>
      <c r="AI111" s="16" t="str">
        <f t="shared" si="23"/>
        <v>Mr. Devendra Kumar Misra</v>
      </c>
    </row>
    <row r="112" spans="1:35" ht="27.75" customHeight="1" x14ac:dyDescent="0.35">
      <c r="A112" s="82"/>
      <c r="B112" s="82"/>
      <c r="C112" s="82"/>
      <c r="D112" s="82"/>
      <c r="E112" s="10">
        <v>2400320100555</v>
      </c>
      <c r="F112" s="11" t="s">
        <v>195</v>
      </c>
      <c r="G112" s="12">
        <f>IFERROR(INDEX('Evaluation-1'!$N$6:$N$436,MATCH($A112&amp;"|"&amp;$E112,'Evaluation-1'!$P$6:$P$436,0)),IFERROR(INDEX('Evaluation-1'!$N$6:$N$436,MATCH($E112,'Evaluation-1'!$G$6:$G$436,0)),""))</f>
        <v>6</v>
      </c>
      <c r="H112" s="13" t="str">
        <f>IF('Mr. Devendra Kumar Misra'!F16="","",'Mr. Devendra Kumar Misra'!F16)</f>
        <v/>
      </c>
      <c r="I112" s="13" t="str">
        <f>IF('Mr. Devendra Kumar Misra'!G16="","",'Mr. Devendra Kumar Misra'!G16)</f>
        <v/>
      </c>
      <c r="J112" s="13" t="str">
        <f>IF('Mr. Devendra Kumar Misra'!H16="","",'Mr. Devendra Kumar Misra'!H16)</f>
        <v/>
      </c>
      <c r="K112" s="13" t="str">
        <f>IF('Mr. Devendra Kumar Misra'!I16="","",'Mr. Devendra Kumar Misra'!I16)</f>
        <v/>
      </c>
      <c r="L112" s="1" t="str">
        <f t="shared" si="12"/>
        <v/>
      </c>
      <c r="M112" s="14">
        <f t="shared" si="13"/>
        <v>6</v>
      </c>
      <c r="N112" s="15" t="str">
        <f>IF($G112="","Not in Evaluation-1",IF(TRIM(LOWER(IFERROR(INDEX('Evaluation-1'!$H$6:$H$436,MATCH($A112&amp;"|"&amp;$E112,'Evaluation-1'!$P$6:$P$436,0)),INDEX('Evaluation-1'!$H$6:$H$436,MATCH($E112,'Evaluation-1'!$G$6:$G$436,0)))))=TRIM(LOWER($F112)),"OK","CHECK NAME"))</f>
        <v>OK</v>
      </c>
      <c r="O112" s="16" t="str">
        <f t="shared" si="20"/>
        <v>Dr. Rohit Rastogi</v>
      </c>
      <c r="P112" s="16" t="str">
        <f>IF(OR(ISNUMBER(IFERROR(INDEX('Evaluation-1'!$K$6:$K$436,MATCH($A112&amp;"|"&amp;$E112,'Evaluation-1'!$P$6:$P$436,0)),IFERROR(INDEX('Evaluation-1'!$K$6:$K$436,MATCH($E112,'Evaluation-1'!$G$6:$G$436,0)),""))),ISNUMBER(IFERROR(INDEX('Evaluation-1'!$L$6:$L$436,MATCH($A112&amp;"|"&amp;$E112,'Evaluation-1'!$P$6:$P$436,0)),IFERROR(INDEX('Evaluation-1'!$L$6:$L$436,MATCH($E112,'Evaluation-1'!$G$6:$G$436,0)),"")))),"Yes","No")</f>
        <v>Yes</v>
      </c>
      <c r="Q112" s="16" t="str">
        <f t="shared" si="14"/>
        <v>No</v>
      </c>
      <c r="R112" s="16" t="str">
        <f>IF('Mr. Devendra Kumar Misra'!M16="","",'Mr. Devendra Kumar Misra'!M16)</f>
        <v/>
      </c>
      <c r="S112" s="16" t="str">
        <f>IF('Mr. Devendra Kumar Misra'!N16="","",'Mr. Devendra Kumar Misra'!N16)</f>
        <v/>
      </c>
      <c r="T112" s="16" t="str">
        <f>IF('Mr. Devendra Kumar Misra'!O16="","",'Mr. Devendra Kumar Misra'!O16)</f>
        <v/>
      </c>
      <c r="U112" s="16" t="str">
        <f>IF('Mr. Devendra Kumar Misra'!P16="","",'Mr. Devendra Kumar Misra'!P16)</f>
        <v/>
      </c>
      <c r="V112" s="16" t="str">
        <f>IF('Mr. Devendra Kumar Misra'!Q16="","",'Mr. Devendra Kumar Misra'!Q16)</f>
        <v/>
      </c>
      <c r="W112" s="16" t="str">
        <f t="shared" si="15"/>
        <v/>
      </c>
      <c r="X112" s="16" t="str">
        <f>IF('Mr. Devendra Kumar Misra'!S16="","",'Mr. Devendra Kumar Misra'!S16)</f>
        <v/>
      </c>
      <c r="Y112" s="16" t="str">
        <f>IF('Mr. Devendra Kumar Misra'!T16="","",'Mr. Devendra Kumar Misra'!T16)</f>
        <v/>
      </c>
      <c r="Z112" s="16" t="str">
        <f>IF('Mr. Devendra Kumar Misra'!U16="","",'Mr. Devendra Kumar Misra'!U16)</f>
        <v/>
      </c>
      <c r="AA112" s="16" t="str">
        <f>IF('Mr. Devendra Kumar Misra'!V16="","",'Mr. Devendra Kumar Misra'!V16)</f>
        <v/>
      </c>
      <c r="AB112" s="16" t="str">
        <f>IF('Mr. Devendra Kumar Misra'!W16="","",'Mr. Devendra Kumar Misra'!W16)</f>
        <v/>
      </c>
      <c r="AC112" s="16" t="str">
        <f t="shared" si="16"/>
        <v/>
      </c>
      <c r="AD112" s="17">
        <f t="shared" si="17"/>
        <v>6</v>
      </c>
      <c r="AE112" s="16" t="str">
        <f t="shared" si="18"/>
        <v>No</v>
      </c>
      <c r="AF112" s="16" t="str">
        <f t="shared" si="19"/>
        <v>No</v>
      </c>
      <c r="AG112" s="16" t="str">
        <f t="shared" si="21"/>
        <v>P_035</v>
      </c>
      <c r="AH112" s="16" t="str">
        <f t="shared" si="22"/>
        <v/>
      </c>
      <c r="AI112" s="16" t="str">
        <f t="shared" si="23"/>
        <v>Mr. Devendra Kumar Misra</v>
      </c>
    </row>
    <row r="113" spans="1:35" ht="27.75" customHeight="1" x14ac:dyDescent="0.35">
      <c r="A113" s="82"/>
      <c r="B113" s="82"/>
      <c r="C113" s="82"/>
      <c r="D113" s="82"/>
      <c r="E113" s="10">
        <v>2400320100508</v>
      </c>
      <c r="F113" s="11" t="s">
        <v>196</v>
      </c>
      <c r="G113" s="12">
        <f>IFERROR(INDEX('Evaluation-1'!$N$6:$N$436,MATCH($A113&amp;"|"&amp;$E113,'Evaluation-1'!$P$6:$P$436,0)),IFERROR(INDEX('Evaluation-1'!$N$6:$N$436,MATCH($E113,'Evaluation-1'!$G$6:$G$436,0)),""))</f>
        <v>6</v>
      </c>
      <c r="H113" s="13" t="str">
        <f>IF('Mr. Devendra Kumar Misra'!F17="","",'Mr. Devendra Kumar Misra'!F17)</f>
        <v/>
      </c>
      <c r="I113" s="13" t="str">
        <f>IF('Mr. Devendra Kumar Misra'!G17="","",'Mr. Devendra Kumar Misra'!G17)</f>
        <v/>
      </c>
      <c r="J113" s="13" t="str">
        <f>IF('Mr. Devendra Kumar Misra'!H17="","",'Mr. Devendra Kumar Misra'!H17)</f>
        <v/>
      </c>
      <c r="K113" s="13" t="str">
        <f>IF('Mr. Devendra Kumar Misra'!I17="","",'Mr. Devendra Kumar Misra'!I17)</f>
        <v/>
      </c>
      <c r="L113" s="1" t="str">
        <f t="shared" si="12"/>
        <v/>
      </c>
      <c r="M113" s="14">
        <f t="shared" si="13"/>
        <v>6</v>
      </c>
      <c r="N113" s="15" t="str">
        <f>IF($G113="","Not in Evaluation-1",IF(TRIM(LOWER(IFERROR(INDEX('Evaluation-1'!$H$6:$H$436,MATCH($A113&amp;"|"&amp;$E113,'Evaluation-1'!$P$6:$P$436,0)),INDEX('Evaluation-1'!$H$6:$H$436,MATCH($E113,'Evaluation-1'!$G$6:$G$436,0)))))=TRIM(LOWER($F113)),"OK","CHECK NAME"))</f>
        <v>OK</v>
      </c>
      <c r="O113" s="16" t="str">
        <f t="shared" si="20"/>
        <v>Dr. Rohit Rastogi</v>
      </c>
      <c r="P113" s="16" t="str">
        <f>IF(OR(ISNUMBER(IFERROR(INDEX('Evaluation-1'!$K$6:$K$436,MATCH($A113&amp;"|"&amp;$E113,'Evaluation-1'!$P$6:$P$436,0)),IFERROR(INDEX('Evaluation-1'!$K$6:$K$436,MATCH($E113,'Evaluation-1'!$G$6:$G$436,0)),""))),ISNUMBER(IFERROR(INDEX('Evaluation-1'!$L$6:$L$436,MATCH($A113&amp;"|"&amp;$E113,'Evaluation-1'!$P$6:$P$436,0)),IFERROR(INDEX('Evaluation-1'!$L$6:$L$436,MATCH($E113,'Evaluation-1'!$G$6:$G$436,0)),"")))),"Yes","No")</f>
        <v>Yes</v>
      </c>
      <c r="Q113" s="16" t="str">
        <f t="shared" si="14"/>
        <v>No</v>
      </c>
      <c r="R113" s="16" t="str">
        <f>IF('Mr. Devendra Kumar Misra'!M17="","",'Mr. Devendra Kumar Misra'!M17)</f>
        <v/>
      </c>
      <c r="S113" s="16" t="str">
        <f>IF('Mr. Devendra Kumar Misra'!N17="","",'Mr. Devendra Kumar Misra'!N17)</f>
        <v/>
      </c>
      <c r="T113" s="16" t="str">
        <f>IF('Mr. Devendra Kumar Misra'!O17="","",'Mr. Devendra Kumar Misra'!O17)</f>
        <v/>
      </c>
      <c r="U113" s="16" t="str">
        <f>IF('Mr. Devendra Kumar Misra'!P17="","",'Mr. Devendra Kumar Misra'!P17)</f>
        <v/>
      </c>
      <c r="V113" s="16" t="str">
        <f>IF('Mr. Devendra Kumar Misra'!Q17="","",'Mr. Devendra Kumar Misra'!Q17)</f>
        <v/>
      </c>
      <c r="W113" s="16" t="str">
        <f t="shared" si="15"/>
        <v/>
      </c>
      <c r="X113" s="16" t="str">
        <f>IF('Mr. Devendra Kumar Misra'!S17="","",'Mr. Devendra Kumar Misra'!S17)</f>
        <v/>
      </c>
      <c r="Y113" s="16" t="str">
        <f>IF('Mr. Devendra Kumar Misra'!T17="","",'Mr. Devendra Kumar Misra'!T17)</f>
        <v/>
      </c>
      <c r="Z113" s="16" t="str">
        <f>IF('Mr. Devendra Kumar Misra'!U17="","",'Mr. Devendra Kumar Misra'!U17)</f>
        <v/>
      </c>
      <c r="AA113" s="16" t="str">
        <f>IF('Mr. Devendra Kumar Misra'!V17="","",'Mr. Devendra Kumar Misra'!V17)</f>
        <v/>
      </c>
      <c r="AB113" s="16" t="str">
        <f>IF('Mr. Devendra Kumar Misra'!W17="","",'Mr. Devendra Kumar Misra'!W17)</f>
        <v/>
      </c>
      <c r="AC113" s="16" t="str">
        <f t="shared" si="16"/>
        <v/>
      </c>
      <c r="AD113" s="17">
        <f t="shared" si="17"/>
        <v>6</v>
      </c>
      <c r="AE113" s="16" t="str">
        <f t="shared" si="18"/>
        <v>No</v>
      </c>
      <c r="AF113" s="16" t="str">
        <f t="shared" si="19"/>
        <v>No</v>
      </c>
      <c r="AG113" s="16" t="str">
        <f t="shared" si="21"/>
        <v>P_035</v>
      </c>
      <c r="AH113" s="16" t="str">
        <f t="shared" si="22"/>
        <v/>
      </c>
      <c r="AI113" s="16" t="str">
        <f t="shared" si="23"/>
        <v>Mr. Devendra Kumar Misra</v>
      </c>
    </row>
    <row r="114" spans="1:35" ht="14.25" customHeight="1" x14ac:dyDescent="0.35">
      <c r="A114" s="2" t="s">
        <v>197</v>
      </c>
      <c r="B114" s="18" t="str">
        <f>IF('Mr. Devendra Kumar Misra'!B18="","",'Mr. Devendra Kumar Misra'!B18)</f>
        <v/>
      </c>
      <c r="C114" s="82"/>
      <c r="D114" s="82"/>
      <c r="E114" s="10">
        <v>2400320100652</v>
      </c>
      <c r="F114" s="11" t="s">
        <v>198</v>
      </c>
      <c r="G114" s="12" t="str">
        <f>IFERROR(INDEX('Evaluation-1'!$N$6:$N$436,MATCH($A114&amp;"|"&amp;$E114,'Evaluation-1'!$P$6:$P$436,0)),IFERROR(INDEX('Evaluation-1'!$N$6:$N$436,MATCH($E114,'Evaluation-1'!$G$6:$G$436,0)),""))</f>
        <v/>
      </c>
      <c r="H114" s="13" t="str">
        <f>IF('Mr. Devendra Kumar Misra'!F18="","",'Mr. Devendra Kumar Misra'!F18)</f>
        <v/>
      </c>
      <c r="I114" s="13" t="str">
        <f>IF('Mr. Devendra Kumar Misra'!G18="","",'Mr. Devendra Kumar Misra'!G18)</f>
        <v/>
      </c>
      <c r="J114" s="13" t="str">
        <f>IF('Mr. Devendra Kumar Misra'!H18="","",'Mr. Devendra Kumar Misra'!H18)</f>
        <v/>
      </c>
      <c r="K114" s="13" t="str">
        <f>IF('Mr. Devendra Kumar Misra'!I18="","",'Mr. Devendra Kumar Misra'!I18)</f>
        <v/>
      </c>
      <c r="L114" s="1" t="str">
        <f t="shared" si="12"/>
        <v/>
      </c>
      <c r="M114" s="14" t="str">
        <f t="shared" si="13"/>
        <v/>
      </c>
      <c r="N114" s="15" t="str">
        <f>IF($G114="","Not in Evaluation-1",IF(TRIM(LOWER(IFERROR(INDEX('Evaluation-1'!$H$6:$H$436,MATCH($A114&amp;"|"&amp;$E114,'Evaluation-1'!$P$6:$P$436,0)),INDEX('Evaluation-1'!$H$6:$H$436,MATCH($E114,'Evaluation-1'!$G$6:$G$436,0)))))=TRIM(LOWER($F114)),"OK","CHECK NAME"))</f>
        <v>Not in Evaluation-1</v>
      </c>
      <c r="O114" s="16" t="str">
        <f t="shared" si="20"/>
        <v>Dr. Rohit Rastogi</v>
      </c>
      <c r="P114" s="16" t="str">
        <f>IF(OR(ISNUMBER(IFERROR(INDEX('Evaluation-1'!$K$6:$K$436,MATCH($A114&amp;"|"&amp;$E114,'Evaluation-1'!$P$6:$P$436,0)),IFERROR(INDEX('Evaluation-1'!$K$6:$K$436,MATCH($E114,'Evaluation-1'!$G$6:$G$436,0)),""))),ISNUMBER(IFERROR(INDEX('Evaluation-1'!$L$6:$L$436,MATCH($A114&amp;"|"&amp;$E114,'Evaluation-1'!$P$6:$P$436,0)),IFERROR(INDEX('Evaluation-1'!$L$6:$L$436,MATCH($E114,'Evaluation-1'!$G$6:$G$436,0)),"")))),"Yes","No")</f>
        <v>No</v>
      </c>
      <c r="Q114" s="16" t="str">
        <f t="shared" si="14"/>
        <v>No</v>
      </c>
      <c r="R114" s="16" t="str">
        <f>IF('Mr. Devendra Kumar Misra'!M18="","",'Mr. Devendra Kumar Misra'!M18)</f>
        <v/>
      </c>
      <c r="S114" s="16" t="str">
        <f>IF('Mr. Devendra Kumar Misra'!N18="","",'Mr. Devendra Kumar Misra'!N18)</f>
        <v/>
      </c>
      <c r="T114" s="16" t="str">
        <f>IF('Mr. Devendra Kumar Misra'!O18="","",'Mr. Devendra Kumar Misra'!O18)</f>
        <v/>
      </c>
      <c r="U114" s="16" t="str">
        <f>IF('Mr. Devendra Kumar Misra'!P18="","",'Mr. Devendra Kumar Misra'!P18)</f>
        <v/>
      </c>
      <c r="V114" s="16" t="str">
        <f>IF('Mr. Devendra Kumar Misra'!Q18="","",'Mr. Devendra Kumar Misra'!Q18)</f>
        <v/>
      </c>
      <c r="W114" s="16" t="str">
        <f t="shared" si="15"/>
        <v/>
      </c>
      <c r="X114" s="16" t="str">
        <f>IF('Mr. Devendra Kumar Misra'!S18="","",'Mr. Devendra Kumar Misra'!S18)</f>
        <v/>
      </c>
      <c r="Y114" s="16" t="str">
        <f>IF('Mr. Devendra Kumar Misra'!T18="","",'Mr. Devendra Kumar Misra'!T18)</f>
        <v/>
      </c>
      <c r="Z114" s="16" t="str">
        <f>IF('Mr. Devendra Kumar Misra'!U18="","",'Mr. Devendra Kumar Misra'!U18)</f>
        <v/>
      </c>
      <c r="AA114" s="16" t="str">
        <f>IF('Mr. Devendra Kumar Misra'!V18="","",'Mr. Devendra Kumar Misra'!V18)</f>
        <v/>
      </c>
      <c r="AB114" s="16" t="str">
        <f>IF('Mr. Devendra Kumar Misra'!W18="","",'Mr. Devendra Kumar Misra'!W18)</f>
        <v/>
      </c>
      <c r="AC114" s="16" t="str">
        <f t="shared" si="16"/>
        <v/>
      </c>
      <c r="AD114" s="17" t="str">
        <f t="shared" si="17"/>
        <v/>
      </c>
      <c r="AE114" s="16" t="str">
        <f t="shared" si="18"/>
        <v>No</v>
      </c>
      <c r="AF114" s="16" t="str">
        <f t="shared" si="19"/>
        <v>No</v>
      </c>
      <c r="AG114" s="16" t="str">
        <f t="shared" si="21"/>
        <v>P_036</v>
      </c>
      <c r="AH114" s="16" t="str">
        <f t="shared" si="22"/>
        <v/>
      </c>
      <c r="AI114" s="16" t="str">
        <f t="shared" si="23"/>
        <v>Mr. Devendra Kumar Misra</v>
      </c>
    </row>
    <row r="115" spans="1:35" ht="14.25" customHeight="1" x14ac:dyDescent="0.35">
      <c r="A115" s="2" t="s">
        <v>199</v>
      </c>
      <c r="B115" s="18" t="str">
        <f>IF('Mr. Devendra Kumar Misra'!B19="","",'Mr. Devendra Kumar Misra'!B19)</f>
        <v/>
      </c>
      <c r="C115" s="82"/>
      <c r="D115" s="82"/>
      <c r="E115" s="10">
        <v>2400320100832</v>
      </c>
      <c r="F115" s="11" t="s">
        <v>200</v>
      </c>
      <c r="G115" s="12" t="str">
        <f>IFERROR(INDEX('Evaluation-1'!$N$6:$N$436,MATCH($A115&amp;"|"&amp;$E115,'Evaluation-1'!$P$6:$P$436,0)),IFERROR(INDEX('Evaluation-1'!$N$6:$N$436,MATCH($E115,'Evaluation-1'!$G$6:$G$436,0)),""))</f>
        <v/>
      </c>
      <c r="H115" s="13" t="str">
        <f>IF('Mr. Devendra Kumar Misra'!F19="","",'Mr. Devendra Kumar Misra'!F19)</f>
        <v/>
      </c>
      <c r="I115" s="13" t="str">
        <f>IF('Mr. Devendra Kumar Misra'!G19="","",'Mr. Devendra Kumar Misra'!G19)</f>
        <v/>
      </c>
      <c r="J115" s="13" t="str">
        <f>IF('Mr. Devendra Kumar Misra'!H19="","",'Mr. Devendra Kumar Misra'!H19)</f>
        <v/>
      </c>
      <c r="K115" s="13" t="str">
        <f>IF('Mr. Devendra Kumar Misra'!I19="","",'Mr. Devendra Kumar Misra'!I19)</f>
        <v/>
      </c>
      <c r="L115" s="1" t="str">
        <f t="shared" si="12"/>
        <v/>
      </c>
      <c r="M115" s="14" t="str">
        <f t="shared" si="13"/>
        <v/>
      </c>
      <c r="N115" s="15" t="str">
        <f>IF($G115="","Not in Evaluation-1",IF(TRIM(LOWER(IFERROR(INDEX('Evaluation-1'!$H$6:$H$436,MATCH($A115&amp;"|"&amp;$E115,'Evaluation-1'!$P$6:$P$436,0)),INDEX('Evaluation-1'!$H$6:$H$436,MATCH($E115,'Evaluation-1'!$G$6:$G$436,0)))))=TRIM(LOWER($F115)),"OK","CHECK NAME"))</f>
        <v>Not in Evaluation-1</v>
      </c>
      <c r="O115" s="16" t="str">
        <f t="shared" si="20"/>
        <v>Dr. Rohit Rastogi</v>
      </c>
      <c r="P115" s="16" t="str">
        <f>IF(OR(ISNUMBER(IFERROR(INDEX('Evaluation-1'!$K$6:$K$436,MATCH($A115&amp;"|"&amp;$E115,'Evaluation-1'!$P$6:$P$436,0)),IFERROR(INDEX('Evaluation-1'!$K$6:$K$436,MATCH($E115,'Evaluation-1'!$G$6:$G$436,0)),""))),ISNUMBER(IFERROR(INDEX('Evaluation-1'!$L$6:$L$436,MATCH($A115&amp;"|"&amp;$E115,'Evaluation-1'!$P$6:$P$436,0)),IFERROR(INDEX('Evaluation-1'!$L$6:$L$436,MATCH($E115,'Evaluation-1'!$G$6:$G$436,0)),"")))),"Yes","No")</f>
        <v>No</v>
      </c>
      <c r="Q115" s="16" t="str">
        <f t="shared" si="14"/>
        <v>No</v>
      </c>
      <c r="R115" s="16" t="str">
        <f>IF('Mr. Devendra Kumar Misra'!M19="","",'Mr. Devendra Kumar Misra'!M19)</f>
        <v/>
      </c>
      <c r="S115" s="16" t="str">
        <f>IF('Mr. Devendra Kumar Misra'!N19="","",'Mr. Devendra Kumar Misra'!N19)</f>
        <v/>
      </c>
      <c r="T115" s="16" t="str">
        <f>IF('Mr. Devendra Kumar Misra'!O19="","",'Mr. Devendra Kumar Misra'!O19)</f>
        <v/>
      </c>
      <c r="U115" s="16" t="str">
        <f>IF('Mr. Devendra Kumar Misra'!P19="","",'Mr. Devendra Kumar Misra'!P19)</f>
        <v/>
      </c>
      <c r="V115" s="16" t="str">
        <f>IF('Mr. Devendra Kumar Misra'!Q19="","",'Mr. Devendra Kumar Misra'!Q19)</f>
        <v/>
      </c>
      <c r="W115" s="16" t="str">
        <f t="shared" si="15"/>
        <v/>
      </c>
      <c r="X115" s="16" t="str">
        <f>IF('Mr. Devendra Kumar Misra'!S19="","",'Mr. Devendra Kumar Misra'!S19)</f>
        <v/>
      </c>
      <c r="Y115" s="16" t="str">
        <f>IF('Mr. Devendra Kumar Misra'!T19="","",'Mr. Devendra Kumar Misra'!T19)</f>
        <v/>
      </c>
      <c r="Z115" s="16" t="str">
        <f>IF('Mr. Devendra Kumar Misra'!U19="","",'Mr. Devendra Kumar Misra'!U19)</f>
        <v/>
      </c>
      <c r="AA115" s="16" t="str">
        <f>IF('Mr. Devendra Kumar Misra'!V19="","",'Mr. Devendra Kumar Misra'!V19)</f>
        <v/>
      </c>
      <c r="AB115" s="16" t="str">
        <f>IF('Mr. Devendra Kumar Misra'!W19="","",'Mr. Devendra Kumar Misra'!W19)</f>
        <v/>
      </c>
      <c r="AC115" s="16" t="str">
        <f t="shared" si="16"/>
        <v/>
      </c>
      <c r="AD115" s="17" t="str">
        <f t="shared" si="17"/>
        <v/>
      </c>
      <c r="AE115" s="16" t="str">
        <f t="shared" si="18"/>
        <v>No</v>
      </c>
      <c r="AF115" s="16" t="str">
        <f t="shared" si="19"/>
        <v>No</v>
      </c>
      <c r="AG115" s="16" t="str">
        <f t="shared" si="21"/>
        <v>P_037</v>
      </c>
      <c r="AH115" s="16" t="str">
        <f t="shared" si="22"/>
        <v/>
      </c>
      <c r="AI115" s="16" t="str">
        <f t="shared" si="23"/>
        <v>Mr. Devendra Kumar Misra</v>
      </c>
    </row>
    <row r="116" spans="1:35" ht="27.75" customHeight="1" x14ac:dyDescent="0.35">
      <c r="A116" s="2" t="s">
        <v>201</v>
      </c>
      <c r="B116" s="18" t="str">
        <f>IF('Mr. Devendra Kumar Misra'!B20="","",'Mr. Devendra Kumar Misra'!B20)</f>
        <v/>
      </c>
      <c r="C116" s="82"/>
      <c r="D116" s="82"/>
      <c r="E116" s="10">
        <v>2400320100771</v>
      </c>
      <c r="F116" s="11" t="s">
        <v>202</v>
      </c>
      <c r="G116" s="12" t="str">
        <f>IFERROR(INDEX('Evaluation-1'!$N$6:$N$436,MATCH($A116&amp;"|"&amp;$E116,'Evaluation-1'!$P$6:$P$436,0)),IFERROR(INDEX('Evaluation-1'!$N$6:$N$436,MATCH($E116,'Evaluation-1'!$G$6:$G$436,0)),""))</f>
        <v/>
      </c>
      <c r="H116" s="13" t="str">
        <f>IF('Mr. Devendra Kumar Misra'!F20="","",'Mr. Devendra Kumar Misra'!F20)</f>
        <v/>
      </c>
      <c r="I116" s="13" t="str">
        <f>IF('Mr. Devendra Kumar Misra'!G20="","",'Mr. Devendra Kumar Misra'!G20)</f>
        <v/>
      </c>
      <c r="J116" s="13" t="str">
        <f>IF('Mr. Devendra Kumar Misra'!H20="","",'Mr. Devendra Kumar Misra'!H20)</f>
        <v/>
      </c>
      <c r="K116" s="13" t="str">
        <f>IF('Mr. Devendra Kumar Misra'!I20="","",'Mr. Devendra Kumar Misra'!I20)</f>
        <v/>
      </c>
      <c r="L116" s="1" t="str">
        <f t="shared" si="12"/>
        <v/>
      </c>
      <c r="M116" s="14" t="str">
        <f t="shared" si="13"/>
        <v/>
      </c>
      <c r="N116" s="15" t="str">
        <f>IF($G116="","Not in Evaluation-1",IF(TRIM(LOWER(IFERROR(INDEX('Evaluation-1'!$H$6:$H$436,MATCH($A116&amp;"|"&amp;$E116,'Evaluation-1'!$P$6:$P$436,0)),INDEX('Evaluation-1'!$H$6:$H$436,MATCH($E116,'Evaluation-1'!$G$6:$G$436,0)))))=TRIM(LOWER($F116)),"OK","CHECK NAME"))</f>
        <v>Not in Evaluation-1</v>
      </c>
      <c r="O116" s="16" t="str">
        <f t="shared" si="20"/>
        <v>Dr. Rohit Rastogi</v>
      </c>
      <c r="P116" s="16" t="str">
        <f>IF(OR(ISNUMBER(IFERROR(INDEX('Evaluation-1'!$K$6:$K$436,MATCH($A116&amp;"|"&amp;$E116,'Evaluation-1'!$P$6:$P$436,0)),IFERROR(INDEX('Evaluation-1'!$K$6:$K$436,MATCH($E116,'Evaluation-1'!$G$6:$G$436,0)),""))),ISNUMBER(IFERROR(INDEX('Evaluation-1'!$L$6:$L$436,MATCH($A116&amp;"|"&amp;$E116,'Evaluation-1'!$P$6:$P$436,0)),IFERROR(INDEX('Evaluation-1'!$L$6:$L$436,MATCH($E116,'Evaluation-1'!$G$6:$G$436,0)),"")))),"Yes","No")</f>
        <v>No</v>
      </c>
      <c r="Q116" s="16" t="str">
        <f t="shared" si="14"/>
        <v>No</v>
      </c>
      <c r="R116" s="16" t="str">
        <f>IF('Mr. Devendra Kumar Misra'!M20="","",'Mr. Devendra Kumar Misra'!M20)</f>
        <v/>
      </c>
      <c r="S116" s="16" t="str">
        <f>IF('Mr. Devendra Kumar Misra'!N20="","",'Mr. Devendra Kumar Misra'!N20)</f>
        <v/>
      </c>
      <c r="T116" s="16" t="str">
        <f>IF('Mr. Devendra Kumar Misra'!O20="","",'Mr. Devendra Kumar Misra'!O20)</f>
        <v/>
      </c>
      <c r="U116" s="16" t="str">
        <f>IF('Mr. Devendra Kumar Misra'!P20="","",'Mr. Devendra Kumar Misra'!P20)</f>
        <v/>
      </c>
      <c r="V116" s="16" t="str">
        <f>IF('Mr. Devendra Kumar Misra'!Q20="","",'Mr. Devendra Kumar Misra'!Q20)</f>
        <v/>
      </c>
      <c r="W116" s="16" t="str">
        <f t="shared" si="15"/>
        <v/>
      </c>
      <c r="X116" s="16" t="str">
        <f>IF('Mr. Devendra Kumar Misra'!S20="","",'Mr. Devendra Kumar Misra'!S20)</f>
        <v/>
      </c>
      <c r="Y116" s="16" t="str">
        <f>IF('Mr. Devendra Kumar Misra'!T20="","",'Mr. Devendra Kumar Misra'!T20)</f>
        <v/>
      </c>
      <c r="Z116" s="16" t="str">
        <f>IF('Mr. Devendra Kumar Misra'!U20="","",'Mr. Devendra Kumar Misra'!U20)</f>
        <v/>
      </c>
      <c r="AA116" s="16" t="str">
        <f>IF('Mr. Devendra Kumar Misra'!V20="","",'Mr. Devendra Kumar Misra'!V20)</f>
        <v/>
      </c>
      <c r="AB116" s="16" t="str">
        <f>IF('Mr. Devendra Kumar Misra'!W20="","",'Mr. Devendra Kumar Misra'!W20)</f>
        <v/>
      </c>
      <c r="AC116" s="16" t="str">
        <f t="shared" si="16"/>
        <v/>
      </c>
      <c r="AD116" s="17" t="str">
        <f t="shared" si="17"/>
        <v/>
      </c>
      <c r="AE116" s="16" t="str">
        <f t="shared" si="18"/>
        <v>No</v>
      </c>
      <c r="AF116" s="16" t="str">
        <f t="shared" si="19"/>
        <v>No</v>
      </c>
      <c r="AG116" s="16" t="str">
        <f t="shared" si="21"/>
        <v>P_038</v>
      </c>
      <c r="AH116" s="16" t="str">
        <f t="shared" si="22"/>
        <v/>
      </c>
      <c r="AI116" s="16" t="str">
        <f t="shared" si="23"/>
        <v>Mr. Devendra Kumar Misra</v>
      </c>
    </row>
    <row r="117" spans="1:35" ht="55.5" customHeight="1" x14ac:dyDescent="0.35">
      <c r="A117" s="2" t="s">
        <v>203</v>
      </c>
      <c r="B117" s="18" t="str">
        <f>IF('Mr. Devendra Kumar Misra'!B21="","",'Mr. Devendra Kumar Misra'!B21)</f>
        <v/>
      </c>
      <c r="C117" s="82"/>
      <c r="D117" s="82"/>
      <c r="E117" s="10">
        <v>2400320100772</v>
      </c>
      <c r="F117" s="11" t="s">
        <v>204</v>
      </c>
      <c r="G117" s="12">
        <f>IFERROR(INDEX('Evaluation-1'!$N$6:$N$436,MATCH($A117&amp;"|"&amp;$E117,'Evaluation-1'!$P$6:$P$436,0)),IFERROR(INDEX('Evaluation-1'!$N$6:$N$436,MATCH($E117,'Evaluation-1'!$G$6:$G$436,0)),""))</f>
        <v>6</v>
      </c>
      <c r="H117" s="13" t="str">
        <f>IF('Mr. Devendra Kumar Misra'!F21="","",'Mr. Devendra Kumar Misra'!F21)</f>
        <v/>
      </c>
      <c r="I117" s="13" t="str">
        <f>IF('Mr. Devendra Kumar Misra'!G21="","",'Mr. Devendra Kumar Misra'!G21)</f>
        <v/>
      </c>
      <c r="J117" s="13" t="str">
        <f>IF('Mr. Devendra Kumar Misra'!H21="","",'Mr. Devendra Kumar Misra'!H21)</f>
        <v/>
      </c>
      <c r="K117" s="13" t="str">
        <f>IF('Mr. Devendra Kumar Misra'!I21="","",'Mr. Devendra Kumar Misra'!I21)</f>
        <v/>
      </c>
      <c r="L117" s="1" t="str">
        <f t="shared" si="12"/>
        <v/>
      </c>
      <c r="M117" s="14">
        <f t="shared" si="13"/>
        <v>6</v>
      </c>
      <c r="N117" s="15" t="str">
        <f>IF($G117="","Not in Evaluation-1",IF(TRIM(LOWER(IFERROR(INDEX('Evaluation-1'!$H$6:$H$436,MATCH($A117&amp;"|"&amp;$E117,'Evaluation-1'!$P$6:$P$436,0)),INDEX('Evaluation-1'!$H$6:$H$436,MATCH($E117,'Evaluation-1'!$G$6:$G$436,0)))))=TRIM(LOWER($F117)),"OK","CHECK NAME"))</f>
        <v>OK</v>
      </c>
      <c r="O117" s="16" t="str">
        <f t="shared" si="20"/>
        <v>Dr. Rohit Rastogi</v>
      </c>
      <c r="P117" s="16" t="str">
        <f>IF(OR(ISNUMBER(IFERROR(INDEX('Evaluation-1'!$K$6:$K$436,MATCH($A117&amp;"|"&amp;$E117,'Evaluation-1'!$P$6:$P$436,0)),IFERROR(INDEX('Evaluation-1'!$K$6:$K$436,MATCH($E117,'Evaluation-1'!$G$6:$G$436,0)),""))),ISNUMBER(IFERROR(INDEX('Evaluation-1'!$L$6:$L$436,MATCH($A117&amp;"|"&amp;$E117,'Evaluation-1'!$P$6:$P$436,0)),IFERROR(INDEX('Evaluation-1'!$L$6:$L$436,MATCH($E117,'Evaluation-1'!$G$6:$G$436,0)),"")))),"Yes","No")</f>
        <v>Yes</v>
      </c>
      <c r="Q117" s="16" t="str">
        <f t="shared" si="14"/>
        <v>No</v>
      </c>
      <c r="R117" s="16" t="str">
        <f>IF('Mr. Devendra Kumar Misra'!M21="","",'Mr. Devendra Kumar Misra'!M21)</f>
        <v/>
      </c>
      <c r="S117" s="16" t="str">
        <f>IF('Mr. Devendra Kumar Misra'!N21="","",'Mr. Devendra Kumar Misra'!N21)</f>
        <v/>
      </c>
      <c r="T117" s="16" t="str">
        <f>IF('Mr. Devendra Kumar Misra'!O21="","",'Mr. Devendra Kumar Misra'!O21)</f>
        <v/>
      </c>
      <c r="U117" s="16" t="str">
        <f>IF('Mr. Devendra Kumar Misra'!P21="","",'Mr. Devendra Kumar Misra'!P21)</f>
        <v/>
      </c>
      <c r="V117" s="16" t="str">
        <f>IF('Mr. Devendra Kumar Misra'!Q21="","",'Mr. Devendra Kumar Misra'!Q21)</f>
        <v/>
      </c>
      <c r="W117" s="16" t="str">
        <f t="shared" si="15"/>
        <v/>
      </c>
      <c r="X117" s="16" t="str">
        <f>IF('Mr. Devendra Kumar Misra'!S21="","",'Mr. Devendra Kumar Misra'!S21)</f>
        <v/>
      </c>
      <c r="Y117" s="16" t="str">
        <f>IF('Mr. Devendra Kumar Misra'!T21="","",'Mr. Devendra Kumar Misra'!T21)</f>
        <v/>
      </c>
      <c r="Z117" s="16" t="str">
        <f>IF('Mr. Devendra Kumar Misra'!U21="","",'Mr. Devendra Kumar Misra'!U21)</f>
        <v/>
      </c>
      <c r="AA117" s="16" t="str">
        <f>IF('Mr. Devendra Kumar Misra'!V21="","",'Mr. Devendra Kumar Misra'!V21)</f>
        <v/>
      </c>
      <c r="AB117" s="16" t="str">
        <f>IF('Mr. Devendra Kumar Misra'!W21="","",'Mr. Devendra Kumar Misra'!W21)</f>
        <v/>
      </c>
      <c r="AC117" s="16" t="str">
        <f t="shared" si="16"/>
        <v/>
      </c>
      <c r="AD117" s="17">
        <f t="shared" si="17"/>
        <v>6</v>
      </c>
      <c r="AE117" s="16" t="str">
        <f t="shared" si="18"/>
        <v>No</v>
      </c>
      <c r="AF117" s="16" t="str">
        <f t="shared" si="19"/>
        <v>No</v>
      </c>
      <c r="AG117" s="16" t="str">
        <f t="shared" si="21"/>
        <v>P_039</v>
      </c>
      <c r="AH117" s="16" t="str">
        <f t="shared" si="22"/>
        <v/>
      </c>
      <c r="AI117" s="16" t="str">
        <f t="shared" si="23"/>
        <v>Mr. Devendra Kumar Misra</v>
      </c>
    </row>
    <row r="118" spans="1:35" ht="55.5" customHeight="1" x14ac:dyDescent="0.35">
      <c r="A118" s="82" t="s">
        <v>205</v>
      </c>
      <c r="B118" s="83" t="str">
        <f>IF('Mr. Kaushal Kumar'!B4="","",'Mr. Kaushal Kumar'!B4)</f>
        <v/>
      </c>
      <c r="C118" s="82" t="s">
        <v>121</v>
      </c>
      <c r="D118" s="82" t="s">
        <v>206</v>
      </c>
      <c r="E118" s="10">
        <v>2400320100823</v>
      </c>
      <c r="F118" s="11" t="s">
        <v>207</v>
      </c>
      <c r="G118" s="12">
        <f>IFERROR(INDEX('Evaluation-1'!$N$6:$N$436,MATCH($A118&amp;"|"&amp;$E118,'Evaluation-1'!$P$6:$P$436,0)),IFERROR(INDEX('Evaluation-1'!$N$6:$N$436,MATCH($E118,'Evaluation-1'!$G$6:$G$436,0)),""))</f>
        <v>0</v>
      </c>
      <c r="H118" s="13" t="str">
        <f>IF('Mr. Kaushal Kumar'!F4="","",'Mr. Kaushal Kumar'!F4)</f>
        <v/>
      </c>
      <c r="I118" s="13" t="str">
        <f>IF('Mr. Kaushal Kumar'!G4="","",'Mr. Kaushal Kumar'!G4)</f>
        <v/>
      </c>
      <c r="J118" s="13" t="str">
        <f>IF('Mr. Kaushal Kumar'!H4="","",'Mr. Kaushal Kumar'!H4)</f>
        <v/>
      </c>
      <c r="K118" s="13" t="str">
        <f>IF('Mr. Kaushal Kumar'!I4="","",'Mr. Kaushal Kumar'!I4)</f>
        <v/>
      </c>
      <c r="L118" s="1" t="str">
        <f t="shared" si="12"/>
        <v/>
      </c>
      <c r="M118" s="14">
        <f t="shared" si="13"/>
        <v>0</v>
      </c>
      <c r="N118" s="15" t="str">
        <f>IF($G118="","Not in Evaluation-1",IF(TRIM(LOWER(IFERROR(INDEX('Evaluation-1'!$H$6:$H$436,MATCH($A118&amp;"|"&amp;$E118,'Evaluation-1'!$P$6:$P$436,0)),INDEX('Evaluation-1'!$H$6:$H$436,MATCH($E118,'Evaluation-1'!$G$6:$G$436,0)))))=TRIM(LOWER($F118)),"OK","CHECK NAME"))</f>
        <v>OK</v>
      </c>
      <c r="O118" s="16" t="str">
        <f t="shared" si="20"/>
        <v>Dr. Shanu Sharma</v>
      </c>
      <c r="P118" s="16" t="str">
        <f>IF(OR(ISNUMBER(IFERROR(INDEX('Evaluation-1'!$K$6:$K$436,MATCH($A118&amp;"|"&amp;$E118,'Evaluation-1'!$P$6:$P$436,0)),IFERROR(INDEX('Evaluation-1'!$K$6:$K$436,MATCH($E118,'Evaluation-1'!$G$6:$G$436,0)),""))),ISNUMBER(IFERROR(INDEX('Evaluation-1'!$L$6:$L$436,MATCH($A118&amp;"|"&amp;$E118,'Evaluation-1'!$P$6:$P$436,0)),IFERROR(INDEX('Evaluation-1'!$L$6:$L$436,MATCH($E118,'Evaluation-1'!$G$6:$G$436,0)),"")))),"Yes","No")</f>
        <v>Yes</v>
      </c>
      <c r="Q118" s="16" t="str">
        <f t="shared" si="14"/>
        <v>No</v>
      </c>
      <c r="R118" s="16" t="str">
        <f>IF('Mr. Kaushal Kumar'!M4="","",'Mr. Kaushal Kumar'!M4)</f>
        <v/>
      </c>
      <c r="S118" s="16" t="str">
        <f>IF('Mr. Kaushal Kumar'!N4="","",'Mr. Kaushal Kumar'!N4)</f>
        <v/>
      </c>
      <c r="T118" s="16" t="str">
        <f>IF('Mr. Kaushal Kumar'!O4="","",'Mr. Kaushal Kumar'!O4)</f>
        <v/>
      </c>
      <c r="U118" s="16" t="str">
        <f>IF('Mr. Kaushal Kumar'!P4="","",'Mr. Kaushal Kumar'!P4)</f>
        <v/>
      </c>
      <c r="V118" s="16" t="str">
        <f>IF('Mr. Kaushal Kumar'!Q4="","",'Mr. Kaushal Kumar'!Q4)</f>
        <v/>
      </c>
      <c r="W118" s="16" t="str">
        <f t="shared" si="15"/>
        <v/>
      </c>
      <c r="X118" s="16" t="str">
        <f>IF('Mr. Kaushal Kumar'!S4="","",'Mr. Kaushal Kumar'!S4)</f>
        <v/>
      </c>
      <c r="Y118" s="16" t="str">
        <f>IF('Mr. Kaushal Kumar'!T4="","",'Mr. Kaushal Kumar'!T4)</f>
        <v/>
      </c>
      <c r="Z118" s="16" t="str">
        <f>IF('Mr. Kaushal Kumar'!U4="","",'Mr. Kaushal Kumar'!U4)</f>
        <v/>
      </c>
      <c r="AA118" s="16" t="str">
        <f>IF('Mr. Kaushal Kumar'!V4="","",'Mr. Kaushal Kumar'!V4)</f>
        <v/>
      </c>
      <c r="AB118" s="16" t="str">
        <f>IF('Mr. Kaushal Kumar'!W4="","",'Mr. Kaushal Kumar'!W4)</f>
        <v/>
      </c>
      <c r="AC118" s="16" t="str">
        <f t="shared" si="16"/>
        <v/>
      </c>
      <c r="AD118" s="17">
        <f t="shared" si="17"/>
        <v>0</v>
      </c>
      <c r="AE118" s="16" t="str">
        <f t="shared" si="18"/>
        <v>No</v>
      </c>
      <c r="AF118" s="16" t="str">
        <f t="shared" si="19"/>
        <v>No</v>
      </c>
      <c r="AG118" s="16" t="str">
        <f t="shared" si="21"/>
        <v>P_040</v>
      </c>
      <c r="AH118" s="16" t="str">
        <f t="shared" si="22"/>
        <v/>
      </c>
      <c r="AI118" s="16" t="str">
        <f t="shared" si="23"/>
        <v>Mr. Kaushal Kumar</v>
      </c>
    </row>
    <row r="119" spans="1:35" ht="55.5" customHeight="1" x14ac:dyDescent="0.35">
      <c r="A119" s="82"/>
      <c r="B119" s="82"/>
      <c r="C119" s="82"/>
      <c r="D119" s="82"/>
      <c r="E119" s="10">
        <v>2400320100756</v>
      </c>
      <c r="F119" s="11" t="s">
        <v>208</v>
      </c>
      <c r="G119" s="12">
        <f>IFERROR(INDEX('Evaluation-1'!$N$6:$N$436,MATCH($A119&amp;"|"&amp;$E119,'Evaluation-1'!$P$6:$P$436,0)),IFERROR(INDEX('Evaluation-1'!$N$6:$N$436,MATCH($E119,'Evaluation-1'!$G$6:$G$436,0)),""))</f>
        <v>0</v>
      </c>
      <c r="H119" s="13" t="str">
        <f>IF('Mr. Kaushal Kumar'!F5="","",'Mr. Kaushal Kumar'!F5)</f>
        <v/>
      </c>
      <c r="I119" s="13" t="str">
        <f>IF('Mr. Kaushal Kumar'!G5="","",'Mr. Kaushal Kumar'!G5)</f>
        <v/>
      </c>
      <c r="J119" s="13" t="str">
        <f>IF('Mr. Kaushal Kumar'!H5="","",'Mr. Kaushal Kumar'!H5)</f>
        <v/>
      </c>
      <c r="K119" s="13" t="str">
        <f>IF('Mr. Kaushal Kumar'!I5="","",'Mr. Kaushal Kumar'!I5)</f>
        <v/>
      </c>
      <c r="L119" s="1" t="str">
        <f t="shared" si="12"/>
        <v/>
      </c>
      <c r="M119" s="14">
        <f t="shared" si="13"/>
        <v>0</v>
      </c>
      <c r="N119" s="15" t="str">
        <f>IF($G119="","Not in Evaluation-1",IF(TRIM(LOWER(IFERROR(INDEX('Evaluation-1'!$H$6:$H$436,MATCH($A119&amp;"|"&amp;$E119,'Evaluation-1'!$P$6:$P$436,0)),INDEX('Evaluation-1'!$H$6:$H$436,MATCH($E119,'Evaluation-1'!$G$6:$G$436,0)))))=TRIM(LOWER($F119)),"OK","CHECK NAME"))</f>
        <v>OK</v>
      </c>
      <c r="O119" s="16" t="str">
        <f t="shared" si="20"/>
        <v>Dr. Shanu Sharma</v>
      </c>
      <c r="P119" s="16" t="str">
        <f>IF(OR(ISNUMBER(IFERROR(INDEX('Evaluation-1'!$K$6:$K$436,MATCH($A119&amp;"|"&amp;$E119,'Evaluation-1'!$P$6:$P$436,0)),IFERROR(INDEX('Evaluation-1'!$K$6:$K$436,MATCH($E119,'Evaluation-1'!$G$6:$G$436,0)),""))),ISNUMBER(IFERROR(INDEX('Evaluation-1'!$L$6:$L$436,MATCH($A119&amp;"|"&amp;$E119,'Evaluation-1'!$P$6:$P$436,0)),IFERROR(INDEX('Evaluation-1'!$L$6:$L$436,MATCH($E119,'Evaluation-1'!$G$6:$G$436,0)),"")))),"Yes","No")</f>
        <v>Yes</v>
      </c>
      <c r="Q119" s="16" t="str">
        <f t="shared" si="14"/>
        <v>No</v>
      </c>
      <c r="R119" s="16" t="str">
        <f>IF('Mr. Kaushal Kumar'!M5="","",'Mr. Kaushal Kumar'!M5)</f>
        <v/>
      </c>
      <c r="S119" s="16" t="str">
        <f>IF('Mr. Kaushal Kumar'!N5="","",'Mr. Kaushal Kumar'!N5)</f>
        <v/>
      </c>
      <c r="T119" s="16" t="str">
        <f>IF('Mr. Kaushal Kumar'!O5="","",'Mr. Kaushal Kumar'!O5)</f>
        <v/>
      </c>
      <c r="U119" s="16" t="str">
        <f>IF('Mr. Kaushal Kumar'!P5="","",'Mr. Kaushal Kumar'!P5)</f>
        <v/>
      </c>
      <c r="V119" s="16" t="str">
        <f>IF('Mr. Kaushal Kumar'!Q5="","",'Mr. Kaushal Kumar'!Q5)</f>
        <v/>
      </c>
      <c r="W119" s="16" t="str">
        <f t="shared" si="15"/>
        <v/>
      </c>
      <c r="X119" s="16" t="str">
        <f>IF('Mr. Kaushal Kumar'!S5="","",'Mr. Kaushal Kumar'!S5)</f>
        <v/>
      </c>
      <c r="Y119" s="16" t="str">
        <f>IF('Mr. Kaushal Kumar'!T5="","",'Mr. Kaushal Kumar'!T5)</f>
        <v/>
      </c>
      <c r="Z119" s="16" t="str">
        <f>IF('Mr. Kaushal Kumar'!U5="","",'Mr. Kaushal Kumar'!U5)</f>
        <v/>
      </c>
      <c r="AA119" s="16" t="str">
        <f>IF('Mr. Kaushal Kumar'!V5="","",'Mr. Kaushal Kumar'!V5)</f>
        <v/>
      </c>
      <c r="AB119" s="16" t="str">
        <f>IF('Mr. Kaushal Kumar'!W5="","",'Mr. Kaushal Kumar'!W5)</f>
        <v/>
      </c>
      <c r="AC119" s="16" t="str">
        <f t="shared" si="16"/>
        <v/>
      </c>
      <c r="AD119" s="17">
        <f t="shared" si="17"/>
        <v>0</v>
      </c>
      <c r="AE119" s="16" t="str">
        <f t="shared" si="18"/>
        <v>No</v>
      </c>
      <c r="AF119" s="16" t="str">
        <f t="shared" si="19"/>
        <v>No</v>
      </c>
      <c r="AG119" s="16" t="str">
        <f t="shared" si="21"/>
        <v>P_040</v>
      </c>
      <c r="AH119" s="16" t="str">
        <f t="shared" si="22"/>
        <v/>
      </c>
      <c r="AI119" s="16" t="str">
        <f t="shared" si="23"/>
        <v>Mr. Kaushal Kumar</v>
      </c>
    </row>
    <row r="120" spans="1:35" ht="55.5" customHeight="1" x14ac:dyDescent="0.35">
      <c r="A120" s="82"/>
      <c r="B120" s="82"/>
      <c r="C120" s="82"/>
      <c r="D120" s="82"/>
      <c r="E120" s="10">
        <v>2400320100762</v>
      </c>
      <c r="F120" s="11" t="s">
        <v>209</v>
      </c>
      <c r="G120" s="12">
        <f>IFERROR(INDEX('Evaluation-1'!$N$6:$N$436,MATCH($A120&amp;"|"&amp;$E120,'Evaluation-1'!$P$6:$P$436,0)),IFERROR(INDEX('Evaluation-1'!$N$6:$N$436,MATCH($E120,'Evaluation-1'!$G$6:$G$436,0)),""))</f>
        <v>0</v>
      </c>
      <c r="H120" s="13" t="str">
        <f>IF('Mr. Kaushal Kumar'!F6="","",'Mr. Kaushal Kumar'!F6)</f>
        <v/>
      </c>
      <c r="I120" s="13" t="str">
        <f>IF('Mr. Kaushal Kumar'!G6="","",'Mr. Kaushal Kumar'!G6)</f>
        <v/>
      </c>
      <c r="J120" s="13" t="str">
        <f>IF('Mr. Kaushal Kumar'!H6="","",'Mr. Kaushal Kumar'!H6)</f>
        <v/>
      </c>
      <c r="K120" s="13" t="str">
        <f>IF('Mr. Kaushal Kumar'!I6="","",'Mr. Kaushal Kumar'!I6)</f>
        <v/>
      </c>
      <c r="L120" s="1" t="str">
        <f t="shared" si="12"/>
        <v/>
      </c>
      <c r="M120" s="14">
        <f t="shared" si="13"/>
        <v>0</v>
      </c>
      <c r="N120" s="15" t="str">
        <f>IF($G120="","Not in Evaluation-1",IF(TRIM(LOWER(IFERROR(INDEX('Evaluation-1'!$H$6:$H$436,MATCH($A120&amp;"|"&amp;$E120,'Evaluation-1'!$P$6:$P$436,0)),INDEX('Evaluation-1'!$H$6:$H$436,MATCH($E120,'Evaluation-1'!$G$6:$G$436,0)))))=TRIM(LOWER($F120)),"OK","CHECK NAME"))</f>
        <v>OK</v>
      </c>
      <c r="O120" s="16" t="str">
        <f t="shared" si="20"/>
        <v>Dr. Shanu Sharma</v>
      </c>
      <c r="P120" s="16" t="str">
        <f>IF(OR(ISNUMBER(IFERROR(INDEX('Evaluation-1'!$K$6:$K$436,MATCH($A120&amp;"|"&amp;$E120,'Evaluation-1'!$P$6:$P$436,0)),IFERROR(INDEX('Evaluation-1'!$K$6:$K$436,MATCH($E120,'Evaluation-1'!$G$6:$G$436,0)),""))),ISNUMBER(IFERROR(INDEX('Evaluation-1'!$L$6:$L$436,MATCH($A120&amp;"|"&amp;$E120,'Evaluation-1'!$P$6:$P$436,0)),IFERROR(INDEX('Evaluation-1'!$L$6:$L$436,MATCH($E120,'Evaluation-1'!$G$6:$G$436,0)),"")))),"Yes","No")</f>
        <v>Yes</v>
      </c>
      <c r="Q120" s="16" t="str">
        <f t="shared" si="14"/>
        <v>No</v>
      </c>
      <c r="R120" s="16" t="str">
        <f>IF('Mr. Kaushal Kumar'!M6="","",'Mr. Kaushal Kumar'!M6)</f>
        <v/>
      </c>
      <c r="S120" s="16" t="str">
        <f>IF('Mr. Kaushal Kumar'!N6="","",'Mr. Kaushal Kumar'!N6)</f>
        <v/>
      </c>
      <c r="T120" s="16" t="str">
        <f>IF('Mr. Kaushal Kumar'!O6="","",'Mr. Kaushal Kumar'!O6)</f>
        <v/>
      </c>
      <c r="U120" s="16" t="str">
        <f>IF('Mr. Kaushal Kumar'!P6="","",'Mr. Kaushal Kumar'!P6)</f>
        <v/>
      </c>
      <c r="V120" s="16" t="str">
        <f>IF('Mr. Kaushal Kumar'!Q6="","",'Mr. Kaushal Kumar'!Q6)</f>
        <v/>
      </c>
      <c r="W120" s="16" t="str">
        <f t="shared" si="15"/>
        <v/>
      </c>
      <c r="X120" s="16" t="str">
        <f>IF('Mr. Kaushal Kumar'!S6="","",'Mr. Kaushal Kumar'!S6)</f>
        <v/>
      </c>
      <c r="Y120" s="16" t="str">
        <f>IF('Mr. Kaushal Kumar'!T6="","",'Mr. Kaushal Kumar'!T6)</f>
        <v/>
      </c>
      <c r="Z120" s="16" t="str">
        <f>IF('Mr. Kaushal Kumar'!U6="","",'Mr. Kaushal Kumar'!U6)</f>
        <v/>
      </c>
      <c r="AA120" s="16" t="str">
        <f>IF('Mr. Kaushal Kumar'!V6="","",'Mr. Kaushal Kumar'!V6)</f>
        <v/>
      </c>
      <c r="AB120" s="16" t="str">
        <f>IF('Mr. Kaushal Kumar'!W6="","",'Mr. Kaushal Kumar'!W6)</f>
        <v/>
      </c>
      <c r="AC120" s="16" t="str">
        <f t="shared" si="16"/>
        <v/>
      </c>
      <c r="AD120" s="17">
        <f t="shared" si="17"/>
        <v>0</v>
      </c>
      <c r="AE120" s="16" t="str">
        <f t="shared" si="18"/>
        <v>No</v>
      </c>
      <c r="AF120" s="16" t="str">
        <f t="shared" si="19"/>
        <v>No</v>
      </c>
      <c r="AG120" s="16" t="str">
        <f t="shared" si="21"/>
        <v>P_040</v>
      </c>
      <c r="AH120" s="16" t="str">
        <f t="shared" si="22"/>
        <v/>
      </c>
      <c r="AI120" s="16" t="str">
        <f t="shared" si="23"/>
        <v>Mr. Kaushal Kumar</v>
      </c>
    </row>
    <row r="121" spans="1:35" ht="55.5" customHeight="1" x14ac:dyDescent="0.35">
      <c r="A121" s="82"/>
      <c r="B121" s="82"/>
      <c r="C121" s="82"/>
      <c r="D121" s="82"/>
      <c r="E121" s="10">
        <v>2400320100728</v>
      </c>
      <c r="F121" s="11" t="s">
        <v>210</v>
      </c>
      <c r="G121" s="12">
        <f>IFERROR(INDEX('Evaluation-1'!$N$6:$N$436,MATCH($A121&amp;"|"&amp;$E121,'Evaluation-1'!$P$6:$P$436,0)),IFERROR(INDEX('Evaluation-1'!$N$6:$N$436,MATCH($E121,'Evaluation-1'!$G$6:$G$436,0)),""))</f>
        <v>0</v>
      </c>
      <c r="H121" s="13" t="str">
        <f>IF('Mr. Kaushal Kumar'!F7="","",'Mr. Kaushal Kumar'!F7)</f>
        <v/>
      </c>
      <c r="I121" s="13" t="str">
        <f>IF('Mr. Kaushal Kumar'!G7="","",'Mr. Kaushal Kumar'!G7)</f>
        <v/>
      </c>
      <c r="J121" s="13" t="str">
        <f>IF('Mr. Kaushal Kumar'!H7="","",'Mr. Kaushal Kumar'!H7)</f>
        <v/>
      </c>
      <c r="K121" s="13" t="str">
        <f>IF('Mr. Kaushal Kumar'!I7="","",'Mr. Kaushal Kumar'!I7)</f>
        <v/>
      </c>
      <c r="L121" s="1" t="str">
        <f t="shared" si="12"/>
        <v/>
      </c>
      <c r="M121" s="14">
        <f t="shared" si="13"/>
        <v>0</v>
      </c>
      <c r="N121" s="15" t="str">
        <f>IF($G121="","Not in Evaluation-1",IF(TRIM(LOWER(IFERROR(INDEX('Evaluation-1'!$H$6:$H$436,MATCH($A121&amp;"|"&amp;$E121,'Evaluation-1'!$P$6:$P$436,0)),INDEX('Evaluation-1'!$H$6:$H$436,MATCH($E121,'Evaluation-1'!$G$6:$G$436,0)))))=TRIM(LOWER($F121)),"OK","CHECK NAME"))</f>
        <v>OK</v>
      </c>
      <c r="O121" s="16" t="str">
        <f t="shared" si="20"/>
        <v>Dr. Shanu Sharma</v>
      </c>
      <c r="P121" s="16" t="str">
        <f>IF(OR(ISNUMBER(IFERROR(INDEX('Evaluation-1'!$K$6:$K$436,MATCH($A121&amp;"|"&amp;$E121,'Evaluation-1'!$P$6:$P$436,0)),IFERROR(INDEX('Evaluation-1'!$K$6:$K$436,MATCH($E121,'Evaluation-1'!$G$6:$G$436,0)),""))),ISNUMBER(IFERROR(INDEX('Evaluation-1'!$L$6:$L$436,MATCH($A121&amp;"|"&amp;$E121,'Evaluation-1'!$P$6:$P$436,0)),IFERROR(INDEX('Evaluation-1'!$L$6:$L$436,MATCH($E121,'Evaluation-1'!$G$6:$G$436,0)),"")))),"Yes","No")</f>
        <v>Yes</v>
      </c>
      <c r="Q121" s="16" t="str">
        <f t="shared" si="14"/>
        <v>No</v>
      </c>
      <c r="R121" s="16" t="str">
        <f>IF('Mr. Kaushal Kumar'!M7="","",'Mr. Kaushal Kumar'!M7)</f>
        <v/>
      </c>
      <c r="S121" s="16" t="str">
        <f>IF('Mr. Kaushal Kumar'!N7="","",'Mr. Kaushal Kumar'!N7)</f>
        <v/>
      </c>
      <c r="T121" s="16" t="str">
        <f>IF('Mr. Kaushal Kumar'!O7="","",'Mr. Kaushal Kumar'!O7)</f>
        <v/>
      </c>
      <c r="U121" s="16" t="str">
        <f>IF('Mr. Kaushal Kumar'!P7="","",'Mr. Kaushal Kumar'!P7)</f>
        <v/>
      </c>
      <c r="V121" s="16" t="str">
        <f>IF('Mr. Kaushal Kumar'!Q7="","",'Mr. Kaushal Kumar'!Q7)</f>
        <v/>
      </c>
      <c r="W121" s="16" t="str">
        <f t="shared" si="15"/>
        <v/>
      </c>
      <c r="X121" s="16" t="str">
        <f>IF('Mr. Kaushal Kumar'!S7="","",'Mr. Kaushal Kumar'!S7)</f>
        <v/>
      </c>
      <c r="Y121" s="16" t="str">
        <f>IF('Mr. Kaushal Kumar'!T7="","",'Mr. Kaushal Kumar'!T7)</f>
        <v/>
      </c>
      <c r="Z121" s="16" t="str">
        <f>IF('Mr. Kaushal Kumar'!U7="","",'Mr. Kaushal Kumar'!U7)</f>
        <v/>
      </c>
      <c r="AA121" s="16" t="str">
        <f>IF('Mr. Kaushal Kumar'!V7="","",'Mr. Kaushal Kumar'!V7)</f>
        <v/>
      </c>
      <c r="AB121" s="16" t="str">
        <f>IF('Mr. Kaushal Kumar'!W7="","",'Mr. Kaushal Kumar'!W7)</f>
        <v/>
      </c>
      <c r="AC121" s="16" t="str">
        <f t="shared" si="16"/>
        <v/>
      </c>
      <c r="AD121" s="17">
        <f t="shared" si="17"/>
        <v>0</v>
      </c>
      <c r="AE121" s="16" t="str">
        <f t="shared" si="18"/>
        <v>No</v>
      </c>
      <c r="AF121" s="16" t="str">
        <f t="shared" si="19"/>
        <v>No</v>
      </c>
      <c r="AG121" s="16" t="str">
        <f t="shared" si="21"/>
        <v>P_040</v>
      </c>
      <c r="AH121" s="16" t="str">
        <f t="shared" si="22"/>
        <v/>
      </c>
      <c r="AI121" s="16" t="str">
        <f t="shared" si="23"/>
        <v>Mr. Kaushal Kumar</v>
      </c>
    </row>
    <row r="122" spans="1:35" ht="55.5" customHeight="1" x14ac:dyDescent="0.35">
      <c r="A122" s="82" t="s">
        <v>211</v>
      </c>
      <c r="B122" s="84" t="str">
        <f>IF('Mr. Kaushal Kumar'!B8="","",'Mr. Kaushal Kumar'!B8)</f>
        <v/>
      </c>
      <c r="C122" s="82"/>
      <c r="D122" s="82"/>
      <c r="E122" s="10">
        <v>2400320100542</v>
      </c>
      <c r="F122" s="11" t="s">
        <v>212</v>
      </c>
      <c r="G122" s="12">
        <f>IFERROR(INDEX('Evaluation-1'!$N$6:$N$436,MATCH($A122&amp;"|"&amp;$E122,'Evaluation-1'!$P$6:$P$436,0)),IFERROR(INDEX('Evaluation-1'!$N$6:$N$436,MATCH($E122,'Evaluation-1'!$G$6:$G$436,0)),""))</f>
        <v>4.8</v>
      </c>
      <c r="H122" s="13" t="str">
        <f>IF('Mr. Kaushal Kumar'!F8="","",'Mr. Kaushal Kumar'!F8)</f>
        <v/>
      </c>
      <c r="I122" s="13" t="str">
        <f>IF('Mr. Kaushal Kumar'!G8="","",'Mr. Kaushal Kumar'!G8)</f>
        <v/>
      </c>
      <c r="J122" s="13" t="str">
        <f>IF('Mr. Kaushal Kumar'!H8="","",'Mr. Kaushal Kumar'!H8)</f>
        <v/>
      </c>
      <c r="K122" s="13" t="str">
        <f>IF('Mr. Kaushal Kumar'!I8="","",'Mr. Kaushal Kumar'!I8)</f>
        <v/>
      </c>
      <c r="L122" s="1" t="str">
        <f t="shared" si="12"/>
        <v/>
      </c>
      <c r="M122" s="14">
        <f t="shared" si="13"/>
        <v>4.8</v>
      </c>
      <c r="N122" s="15" t="str">
        <f>IF($G122="","Not in Evaluation-1",IF(TRIM(LOWER(IFERROR(INDEX('Evaluation-1'!$H$6:$H$436,MATCH($A122&amp;"|"&amp;$E122,'Evaluation-1'!$P$6:$P$436,0)),INDEX('Evaluation-1'!$H$6:$H$436,MATCH($E122,'Evaluation-1'!$G$6:$G$436,0)))))=TRIM(LOWER($F122)),"OK","CHECK NAME"))</f>
        <v>OK</v>
      </c>
      <c r="O122" s="16" t="str">
        <f t="shared" si="20"/>
        <v>Dr. Shanu Sharma</v>
      </c>
      <c r="P122" s="16" t="str">
        <f>IF(OR(ISNUMBER(IFERROR(INDEX('Evaluation-1'!$K$6:$K$436,MATCH($A122&amp;"|"&amp;$E122,'Evaluation-1'!$P$6:$P$436,0)),IFERROR(INDEX('Evaluation-1'!$K$6:$K$436,MATCH($E122,'Evaluation-1'!$G$6:$G$436,0)),""))),ISNUMBER(IFERROR(INDEX('Evaluation-1'!$L$6:$L$436,MATCH($A122&amp;"|"&amp;$E122,'Evaluation-1'!$P$6:$P$436,0)),IFERROR(INDEX('Evaluation-1'!$L$6:$L$436,MATCH($E122,'Evaluation-1'!$G$6:$G$436,0)),"")))),"Yes","No")</f>
        <v>Yes</v>
      </c>
      <c r="Q122" s="16" t="str">
        <f t="shared" si="14"/>
        <v>No</v>
      </c>
      <c r="R122" s="16" t="str">
        <f>IF('Mr. Kaushal Kumar'!M8="","",'Mr. Kaushal Kumar'!M8)</f>
        <v/>
      </c>
      <c r="S122" s="16" t="str">
        <f>IF('Mr. Kaushal Kumar'!N8="","",'Mr. Kaushal Kumar'!N8)</f>
        <v/>
      </c>
      <c r="T122" s="16" t="str">
        <f>IF('Mr. Kaushal Kumar'!O8="","",'Mr. Kaushal Kumar'!O8)</f>
        <v/>
      </c>
      <c r="U122" s="16" t="str">
        <f>IF('Mr. Kaushal Kumar'!P8="","",'Mr. Kaushal Kumar'!P8)</f>
        <v/>
      </c>
      <c r="V122" s="16" t="str">
        <f>IF('Mr. Kaushal Kumar'!Q8="","",'Mr. Kaushal Kumar'!Q8)</f>
        <v/>
      </c>
      <c r="W122" s="16" t="str">
        <f t="shared" si="15"/>
        <v/>
      </c>
      <c r="X122" s="16" t="str">
        <f>IF('Mr. Kaushal Kumar'!S8="","",'Mr. Kaushal Kumar'!S8)</f>
        <v/>
      </c>
      <c r="Y122" s="16" t="str">
        <f>IF('Mr. Kaushal Kumar'!T8="","",'Mr. Kaushal Kumar'!T8)</f>
        <v/>
      </c>
      <c r="Z122" s="16" t="str">
        <f>IF('Mr. Kaushal Kumar'!U8="","",'Mr. Kaushal Kumar'!U8)</f>
        <v/>
      </c>
      <c r="AA122" s="16" t="str">
        <f>IF('Mr. Kaushal Kumar'!V8="","",'Mr. Kaushal Kumar'!V8)</f>
        <v/>
      </c>
      <c r="AB122" s="16" t="str">
        <f>IF('Mr. Kaushal Kumar'!W8="","",'Mr. Kaushal Kumar'!W8)</f>
        <v/>
      </c>
      <c r="AC122" s="16" t="str">
        <f t="shared" si="16"/>
        <v/>
      </c>
      <c r="AD122" s="17">
        <f t="shared" si="17"/>
        <v>4.8</v>
      </c>
      <c r="AE122" s="16" t="str">
        <f t="shared" si="18"/>
        <v>No</v>
      </c>
      <c r="AF122" s="16" t="str">
        <f t="shared" si="19"/>
        <v>No</v>
      </c>
      <c r="AG122" s="16" t="str">
        <f t="shared" si="21"/>
        <v>P_041</v>
      </c>
      <c r="AH122" s="16" t="str">
        <f t="shared" si="22"/>
        <v/>
      </c>
      <c r="AI122" s="16" t="str">
        <f t="shared" si="23"/>
        <v>Mr. Kaushal Kumar</v>
      </c>
    </row>
    <row r="123" spans="1:35" ht="55.5" customHeight="1" x14ac:dyDescent="0.35">
      <c r="A123" s="82"/>
      <c r="B123" s="82"/>
      <c r="C123" s="82"/>
      <c r="D123" s="82"/>
      <c r="E123" s="10">
        <v>2400320100560</v>
      </c>
      <c r="F123" s="11" t="s">
        <v>213</v>
      </c>
      <c r="G123" s="12">
        <f>IFERROR(INDEX('Evaluation-1'!$N$6:$N$436,MATCH($A123&amp;"|"&amp;$E123,'Evaluation-1'!$P$6:$P$436,0)),IFERROR(INDEX('Evaluation-1'!$N$6:$N$436,MATCH($E123,'Evaluation-1'!$G$6:$G$436,0)),""))</f>
        <v>4.8</v>
      </c>
      <c r="H123" s="13" t="str">
        <f>IF('Mr. Kaushal Kumar'!F9="","",'Mr. Kaushal Kumar'!F9)</f>
        <v/>
      </c>
      <c r="I123" s="13" t="str">
        <f>IF('Mr. Kaushal Kumar'!G9="","",'Mr. Kaushal Kumar'!G9)</f>
        <v/>
      </c>
      <c r="J123" s="13" t="str">
        <f>IF('Mr. Kaushal Kumar'!H9="","",'Mr. Kaushal Kumar'!H9)</f>
        <v/>
      </c>
      <c r="K123" s="13" t="str">
        <f>IF('Mr. Kaushal Kumar'!I9="","",'Mr. Kaushal Kumar'!I9)</f>
        <v/>
      </c>
      <c r="L123" s="1" t="str">
        <f t="shared" si="12"/>
        <v/>
      </c>
      <c r="M123" s="14">
        <f t="shared" si="13"/>
        <v>4.8</v>
      </c>
      <c r="N123" s="15" t="str">
        <f>IF($G123="","Not in Evaluation-1",IF(TRIM(LOWER(IFERROR(INDEX('Evaluation-1'!$H$6:$H$436,MATCH($A123&amp;"|"&amp;$E123,'Evaluation-1'!$P$6:$P$436,0)),INDEX('Evaluation-1'!$H$6:$H$436,MATCH($E123,'Evaluation-1'!$G$6:$G$436,0)))))=TRIM(LOWER($F123)),"OK","CHECK NAME"))</f>
        <v>OK</v>
      </c>
      <c r="O123" s="16" t="str">
        <f t="shared" si="20"/>
        <v>Dr. Shanu Sharma</v>
      </c>
      <c r="P123" s="16" t="str">
        <f>IF(OR(ISNUMBER(IFERROR(INDEX('Evaluation-1'!$K$6:$K$436,MATCH($A123&amp;"|"&amp;$E123,'Evaluation-1'!$P$6:$P$436,0)),IFERROR(INDEX('Evaluation-1'!$K$6:$K$436,MATCH($E123,'Evaluation-1'!$G$6:$G$436,0)),""))),ISNUMBER(IFERROR(INDEX('Evaluation-1'!$L$6:$L$436,MATCH($A123&amp;"|"&amp;$E123,'Evaluation-1'!$P$6:$P$436,0)),IFERROR(INDEX('Evaluation-1'!$L$6:$L$436,MATCH($E123,'Evaluation-1'!$G$6:$G$436,0)),"")))),"Yes","No")</f>
        <v>Yes</v>
      </c>
      <c r="Q123" s="16" t="str">
        <f t="shared" si="14"/>
        <v>No</v>
      </c>
      <c r="R123" s="16" t="str">
        <f>IF('Mr. Kaushal Kumar'!M9="","",'Mr. Kaushal Kumar'!M9)</f>
        <v/>
      </c>
      <c r="S123" s="16" t="str">
        <f>IF('Mr. Kaushal Kumar'!N9="","",'Mr. Kaushal Kumar'!N9)</f>
        <v/>
      </c>
      <c r="T123" s="16" t="str">
        <f>IF('Mr. Kaushal Kumar'!O9="","",'Mr. Kaushal Kumar'!O9)</f>
        <v/>
      </c>
      <c r="U123" s="16" t="str">
        <f>IF('Mr. Kaushal Kumar'!P9="","",'Mr. Kaushal Kumar'!P9)</f>
        <v/>
      </c>
      <c r="V123" s="16" t="str">
        <f>IF('Mr. Kaushal Kumar'!Q9="","",'Mr. Kaushal Kumar'!Q9)</f>
        <v/>
      </c>
      <c r="W123" s="16" t="str">
        <f t="shared" si="15"/>
        <v/>
      </c>
      <c r="X123" s="16" t="str">
        <f>IF('Mr. Kaushal Kumar'!S9="","",'Mr. Kaushal Kumar'!S9)</f>
        <v/>
      </c>
      <c r="Y123" s="16" t="str">
        <f>IF('Mr. Kaushal Kumar'!T9="","",'Mr. Kaushal Kumar'!T9)</f>
        <v/>
      </c>
      <c r="Z123" s="16" t="str">
        <f>IF('Mr. Kaushal Kumar'!U9="","",'Mr. Kaushal Kumar'!U9)</f>
        <v/>
      </c>
      <c r="AA123" s="16" t="str">
        <f>IF('Mr. Kaushal Kumar'!V9="","",'Mr. Kaushal Kumar'!V9)</f>
        <v/>
      </c>
      <c r="AB123" s="16" t="str">
        <f>IF('Mr. Kaushal Kumar'!W9="","",'Mr. Kaushal Kumar'!W9)</f>
        <v/>
      </c>
      <c r="AC123" s="16" t="str">
        <f t="shared" si="16"/>
        <v/>
      </c>
      <c r="AD123" s="17">
        <f t="shared" si="17"/>
        <v>4.8</v>
      </c>
      <c r="AE123" s="16" t="str">
        <f t="shared" si="18"/>
        <v>No</v>
      </c>
      <c r="AF123" s="16" t="str">
        <f t="shared" si="19"/>
        <v>No</v>
      </c>
      <c r="AG123" s="16" t="str">
        <f t="shared" si="21"/>
        <v>P_041</v>
      </c>
      <c r="AH123" s="16" t="str">
        <f t="shared" si="22"/>
        <v/>
      </c>
      <c r="AI123" s="16" t="str">
        <f t="shared" si="23"/>
        <v>Mr. Kaushal Kumar</v>
      </c>
    </row>
    <row r="124" spans="1:35" ht="55.5" customHeight="1" x14ac:dyDescent="0.35">
      <c r="A124" s="82" t="s">
        <v>214</v>
      </c>
      <c r="B124" s="84" t="str">
        <f>IF('Mr. Kaushal Kumar'!B10="","",'Mr. Kaushal Kumar'!B10)</f>
        <v/>
      </c>
      <c r="C124" s="82"/>
      <c r="D124" s="82"/>
      <c r="E124" s="10">
        <v>2400320100458</v>
      </c>
      <c r="F124" s="11" t="s">
        <v>215</v>
      </c>
      <c r="G124" s="12">
        <f>IFERROR(INDEX('Evaluation-1'!$N$6:$N$436,MATCH($A124&amp;"|"&amp;$E124,'Evaluation-1'!$P$6:$P$436,0)),IFERROR(INDEX('Evaluation-1'!$N$6:$N$436,MATCH($E124,'Evaluation-1'!$G$6:$G$436,0)),""))</f>
        <v>4.8</v>
      </c>
      <c r="H124" s="13" t="str">
        <f>IF('Mr. Kaushal Kumar'!F10="","",'Mr. Kaushal Kumar'!F10)</f>
        <v/>
      </c>
      <c r="I124" s="13" t="str">
        <f>IF('Mr. Kaushal Kumar'!G10="","",'Mr. Kaushal Kumar'!G10)</f>
        <v/>
      </c>
      <c r="J124" s="13" t="str">
        <f>IF('Mr. Kaushal Kumar'!H10="","",'Mr. Kaushal Kumar'!H10)</f>
        <v/>
      </c>
      <c r="K124" s="13" t="str">
        <f>IF('Mr. Kaushal Kumar'!I10="","",'Mr. Kaushal Kumar'!I10)</f>
        <v/>
      </c>
      <c r="L124" s="1" t="str">
        <f t="shared" si="12"/>
        <v/>
      </c>
      <c r="M124" s="14">
        <f t="shared" si="13"/>
        <v>4.8</v>
      </c>
      <c r="N124" s="15" t="str">
        <f>IF($G124="","Not in Evaluation-1",IF(TRIM(LOWER(IFERROR(INDEX('Evaluation-1'!$H$6:$H$436,MATCH($A124&amp;"|"&amp;$E124,'Evaluation-1'!$P$6:$P$436,0)),INDEX('Evaluation-1'!$H$6:$H$436,MATCH($E124,'Evaluation-1'!$G$6:$G$436,0)))))=TRIM(LOWER($F124)),"OK","CHECK NAME"))</f>
        <v>OK</v>
      </c>
      <c r="O124" s="16" t="str">
        <f t="shared" si="20"/>
        <v>Dr. Shanu Sharma</v>
      </c>
      <c r="P124" s="16" t="str">
        <f>IF(OR(ISNUMBER(IFERROR(INDEX('Evaluation-1'!$K$6:$K$436,MATCH($A124&amp;"|"&amp;$E124,'Evaluation-1'!$P$6:$P$436,0)),IFERROR(INDEX('Evaluation-1'!$K$6:$K$436,MATCH($E124,'Evaluation-1'!$G$6:$G$436,0)),""))),ISNUMBER(IFERROR(INDEX('Evaluation-1'!$L$6:$L$436,MATCH($A124&amp;"|"&amp;$E124,'Evaluation-1'!$P$6:$P$436,0)),IFERROR(INDEX('Evaluation-1'!$L$6:$L$436,MATCH($E124,'Evaluation-1'!$G$6:$G$436,0)),"")))),"Yes","No")</f>
        <v>Yes</v>
      </c>
      <c r="Q124" s="16" t="str">
        <f t="shared" si="14"/>
        <v>No</v>
      </c>
      <c r="R124" s="16" t="str">
        <f>IF('Mr. Kaushal Kumar'!M10="","",'Mr. Kaushal Kumar'!M10)</f>
        <v/>
      </c>
      <c r="S124" s="16" t="str">
        <f>IF('Mr. Kaushal Kumar'!N10="","",'Mr. Kaushal Kumar'!N10)</f>
        <v/>
      </c>
      <c r="T124" s="16" t="str">
        <f>IF('Mr. Kaushal Kumar'!O10="","",'Mr. Kaushal Kumar'!O10)</f>
        <v/>
      </c>
      <c r="U124" s="16" t="str">
        <f>IF('Mr. Kaushal Kumar'!P10="","",'Mr. Kaushal Kumar'!P10)</f>
        <v/>
      </c>
      <c r="V124" s="16" t="str">
        <f>IF('Mr. Kaushal Kumar'!Q10="","",'Mr. Kaushal Kumar'!Q10)</f>
        <v/>
      </c>
      <c r="W124" s="16" t="str">
        <f t="shared" si="15"/>
        <v/>
      </c>
      <c r="X124" s="16" t="str">
        <f>IF('Mr. Kaushal Kumar'!S10="","",'Mr. Kaushal Kumar'!S10)</f>
        <v/>
      </c>
      <c r="Y124" s="16" t="str">
        <f>IF('Mr. Kaushal Kumar'!T10="","",'Mr. Kaushal Kumar'!T10)</f>
        <v/>
      </c>
      <c r="Z124" s="16" t="str">
        <f>IF('Mr. Kaushal Kumar'!U10="","",'Mr. Kaushal Kumar'!U10)</f>
        <v/>
      </c>
      <c r="AA124" s="16" t="str">
        <f>IF('Mr. Kaushal Kumar'!V10="","",'Mr. Kaushal Kumar'!V10)</f>
        <v/>
      </c>
      <c r="AB124" s="16" t="str">
        <f>IF('Mr. Kaushal Kumar'!W10="","",'Mr. Kaushal Kumar'!W10)</f>
        <v/>
      </c>
      <c r="AC124" s="16" t="str">
        <f t="shared" si="16"/>
        <v/>
      </c>
      <c r="AD124" s="17">
        <f t="shared" si="17"/>
        <v>4.8</v>
      </c>
      <c r="AE124" s="16" t="str">
        <f t="shared" si="18"/>
        <v>No</v>
      </c>
      <c r="AF124" s="16" t="str">
        <f t="shared" si="19"/>
        <v>No</v>
      </c>
      <c r="AG124" s="16" t="str">
        <f t="shared" si="21"/>
        <v>P_042</v>
      </c>
      <c r="AH124" s="16" t="str">
        <f t="shared" si="22"/>
        <v/>
      </c>
      <c r="AI124" s="16" t="str">
        <f t="shared" si="23"/>
        <v>Mr. Kaushal Kumar</v>
      </c>
    </row>
    <row r="125" spans="1:35" ht="55.5" customHeight="1" x14ac:dyDescent="0.35">
      <c r="A125" s="82"/>
      <c r="B125" s="82"/>
      <c r="C125" s="82"/>
      <c r="D125" s="82"/>
      <c r="E125" s="10">
        <v>2400320100478</v>
      </c>
      <c r="F125" s="11" t="s">
        <v>216</v>
      </c>
      <c r="G125" s="12">
        <f>IFERROR(INDEX('Evaluation-1'!$N$6:$N$436,MATCH($A125&amp;"|"&amp;$E125,'Evaluation-1'!$P$6:$P$436,0)),IFERROR(INDEX('Evaluation-1'!$N$6:$N$436,MATCH($E125,'Evaluation-1'!$G$6:$G$436,0)),""))</f>
        <v>4.8</v>
      </c>
      <c r="H125" s="13" t="str">
        <f>IF('Mr. Kaushal Kumar'!F11="","",'Mr. Kaushal Kumar'!F11)</f>
        <v/>
      </c>
      <c r="I125" s="13" t="str">
        <f>IF('Mr. Kaushal Kumar'!G11="","",'Mr. Kaushal Kumar'!G11)</f>
        <v/>
      </c>
      <c r="J125" s="13" t="str">
        <f>IF('Mr. Kaushal Kumar'!H11="","",'Mr. Kaushal Kumar'!H11)</f>
        <v/>
      </c>
      <c r="K125" s="13" t="str">
        <f>IF('Mr. Kaushal Kumar'!I11="","",'Mr. Kaushal Kumar'!I11)</f>
        <v/>
      </c>
      <c r="L125" s="1" t="str">
        <f t="shared" si="12"/>
        <v/>
      </c>
      <c r="M125" s="14">
        <f t="shared" si="13"/>
        <v>4.8</v>
      </c>
      <c r="N125" s="15" t="str">
        <f>IF($G125="","Not in Evaluation-1",IF(TRIM(LOWER(IFERROR(INDEX('Evaluation-1'!$H$6:$H$436,MATCH($A125&amp;"|"&amp;$E125,'Evaluation-1'!$P$6:$P$436,0)),INDEX('Evaluation-1'!$H$6:$H$436,MATCH($E125,'Evaluation-1'!$G$6:$G$436,0)))))=TRIM(LOWER($F125)),"OK","CHECK NAME"))</f>
        <v>OK</v>
      </c>
      <c r="O125" s="16" t="str">
        <f t="shared" si="20"/>
        <v>Dr. Shanu Sharma</v>
      </c>
      <c r="P125" s="16" t="str">
        <f>IF(OR(ISNUMBER(IFERROR(INDEX('Evaluation-1'!$K$6:$K$436,MATCH($A125&amp;"|"&amp;$E125,'Evaluation-1'!$P$6:$P$436,0)),IFERROR(INDEX('Evaluation-1'!$K$6:$K$436,MATCH($E125,'Evaluation-1'!$G$6:$G$436,0)),""))),ISNUMBER(IFERROR(INDEX('Evaluation-1'!$L$6:$L$436,MATCH($A125&amp;"|"&amp;$E125,'Evaluation-1'!$P$6:$P$436,0)),IFERROR(INDEX('Evaluation-1'!$L$6:$L$436,MATCH($E125,'Evaluation-1'!$G$6:$G$436,0)),"")))),"Yes","No")</f>
        <v>Yes</v>
      </c>
      <c r="Q125" s="16" t="str">
        <f t="shared" si="14"/>
        <v>No</v>
      </c>
      <c r="R125" s="16" t="str">
        <f>IF('Mr. Kaushal Kumar'!M11="","",'Mr. Kaushal Kumar'!M11)</f>
        <v/>
      </c>
      <c r="S125" s="16" t="str">
        <f>IF('Mr. Kaushal Kumar'!N11="","",'Mr. Kaushal Kumar'!N11)</f>
        <v/>
      </c>
      <c r="T125" s="16" t="str">
        <f>IF('Mr. Kaushal Kumar'!O11="","",'Mr. Kaushal Kumar'!O11)</f>
        <v/>
      </c>
      <c r="U125" s="16" t="str">
        <f>IF('Mr. Kaushal Kumar'!P11="","",'Mr. Kaushal Kumar'!P11)</f>
        <v/>
      </c>
      <c r="V125" s="16" t="str">
        <f>IF('Mr. Kaushal Kumar'!Q11="","",'Mr. Kaushal Kumar'!Q11)</f>
        <v/>
      </c>
      <c r="W125" s="16" t="str">
        <f t="shared" si="15"/>
        <v/>
      </c>
      <c r="X125" s="16" t="str">
        <f>IF('Mr. Kaushal Kumar'!S11="","",'Mr. Kaushal Kumar'!S11)</f>
        <v/>
      </c>
      <c r="Y125" s="16" t="str">
        <f>IF('Mr. Kaushal Kumar'!T11="","",'Mr. Kaushal Kumar'!T11)</f>
        <v/>
      </c>
      <c r="Z125" s="16" t="str">
        <f>IF('Mr. Kaushal Kumar'!U11="","",'Mr. Kaushal Kumar'!U11)</f>
        <v/>
      </c>
      <c r="AA125" s="16" t="str">
        <f>IF('Mr. Kaushal Kumar'!V11="","",'Mr. Kaushal Kumar'!V11)</f>
        <v/>
      </c>
      <c r="AB125" s="16" t="str">
        <f>IF('Mr. Kaushal Kumar'!W11="","",'Mr. Kaushal Kumar'!W11)</f>
        <v/>
      </c>
      <c r="AC125" s="16" t="str">
        <f t="shared" si="16"/>
        <v/>
      </c>
      <c r="AD125" s="17">
        <f t="shared" si="17"/>
        <v>4.8</v>
      </c>
      <c r="AE125" s="16" t="str">
        <f t="shared" si="18"/>
        <v>No</v>
      </c>
      <c r="AF125" s="16" t="str">
        <f t="shared" si="19"/>
        <v>No</v>
      </c>
      <c r="AG125" s="16" t="str">
        <f t="shared" si="21"/>
        <v>P_042</v>
      </c>
      <c r="AH125" s="16" t="str">
        <f t="shared" si="22"/>
        <v/>
      </c>
      <c r="AI125" s="16" t="str">
        <f t="shared" si="23"/>
        <v>Mr. Kaushal Kumar</v>
      </c>
    </row>
    <row r="126" spans="1:35" ht="55.5" customHeight="1" x14ac:dyDescent="0.35">
      <c r="A126" s="82" t="s">
        <v>217</v>
      </c>
      <c r="B126" s="84" t="str">
        <f>IF('Mr. Kaushal Kumar'!B12="","",'Mr. Kaushal Kumar'!B12)</f>
        <v/>
      </c>
      <c r="C126" s="82"/>
      <c r="D126" s="82"/>
      <c r="E126" s="10">
        <v>2400320100842</v>
      </c>
      <c r="F126" s="11" t="s">
        <v>218</v>
      </c>
      <c r="G126" s="12">
        <f>IFERROR(INDEX('Evaluation-1'!$N$6:$N$436,MATCH($A126&amp;"|"&amp;$E126,'Evaluation-1'!$P$6:$P$436,0)),IFERROR(INDEX('Evaluation-1'!$N$6:$N$436,MATCH($E126,'Evaluation-1'!$G$6:$G$436,0)),""))</f>
        <v>4.2</v>
      </c>
      <c r="H126" s="13" t="str">
        <f>IF('Mr. Kaushal Kumar'!F12="","",'Mr. Kaushal Kumar'!F12)</f>
        <v/>
      </c>
      <c r="I126" s="13" t="str">
        <f>IF('Mr. Kaushal Kumar'!G12="","",'Mr. Kaushal Kumar'!G12)</f>
        <v/>
      </c>
      <c r="J126" s="13" t="str">
        <f>IF('Mr. Kaushal Kumar'!H12="","",'Mr. Kaushal Kumar'!H12)</f>
        <v/>
      </c>
      <c r="K126" s="13" t="str">
        <f>IF('Mr. Kaushal Kumar'!I12="","",'Mr. Kaushal Kumar'!I12)</f>
        <v/>
      </c>
      <c r="L126" s="1" t="str">
        <f t="shared" si="12"/>
        <v/>
      </c>
      <c r="M126" s="14">
        <f t="shared" si="13"/>
        <v>4.2</v>
      </c>
      <c r="N126" s="15" t="str">
        <f>IF($G126="","Not in Evaluation-1",IF(TRIM(LOWER(IFERROR(INDEX('Evaluation-1'!$H$6:$H$436,MATCH($A126&amp;"|"&amp;$E126,'Evaluation-1'!$P$6:$P$436,0)),INDEX('Evaluation-1'!$H$6:$H$436,MATCH($E126,'Evaluation-1'!$G$6:$G$436,0)))))=TRIM(LOWER($F126)),"OK","CHECK NAME"))</f>
        <v>OK</v>
      </c>
      <c r="O126" s="16" t="str">
        <f t="shared" si="20"/>
        <v>Dr. Shanu Sharma</v>
      </c>
      <c r="P126" s="16" t="str">
        <f>IF(OR(ISNUMBER(IFERROR(INDEX('Evaluation-1'!$K$6:$K$436,MATCH($A126&amp;"|"&amp;$E126,'Evaluation-1'!$P$6:$P$436,0)),IFERROR(INDEX('Evaluation-1'!$K$6:$K$436,MATCH($E126,'Evaluation-1'!$G$6:$G$436,0)),""))),ISNUMBER(IFERROR(INDEX('Evaluation-1'!$L$6:$L$436,MATCH($A126&amp;"|"&amp;$E126,'Evaluation-1'!$P$6:$P$436,0)),IFERROR(INDEX('Evaluation-1'!$L$6:$L$436,MATCH($E126,'Evaluation-1'!$G$6:$G$436,0)),"")))),"Yes","No")</f>
        <v>Yes</v>
      </c>
      <c r="Q126" s="16" t="str">
        <f t="shared" si="14"/>
        <v>No</v>
      </c>
      <c r="R126" s="16" t="str">
        <f>IF('Mr. Kaushal Kumar'!M12="","",'Mr. Kaushal Kumar'!M12)</f>
        <v/>
      </c>
      <c r="S126" s="16" t="str">
        <f>IF('Mr. Kaushal Kumar'!N12="","",'Mr. Kaushal Kumar'!N12)</f>
        <v/>
      </c>
      <c r="T126" s="16" t="str">
        <f>IF('Mr. Kaushal Kumar'!O12="","",'Mr. Kaushal Kumar'!O12)</f>
        <v/>
      </c>
      <c r="U126" s="16" t="str">
        <f>IF('Mr. Kaushal Kumar'!P12="","",'Mr. Kaushal Kumar'!P12)</f>
        <v/>
      </c>
      <c r="V126" s="16" t="str">
        <f>IF('Mr. Kaushal Kumar'!Q12="","",'Mr. Kaushal Kumar'!Q12)</f>
        <v/>
      </c>
      <c r="W126" s="16" t="str">
        <f t="shared" si="15"/>
        <v/>
      </c>
      <c r="X126" s="16" t="str">
        <f>IF('Mr. Kaushal Kumar'!S12="","",'Mr. Kaushal Kumar'!S12)</f>
        <v/>
      </c>
      <c r="Y126" s="16" t="str">
        <f>IF('Mr. Kaushal Kumar'!T12="","",'Mr. Kaushal Kumar'!T12)</f>
        <v/>
      </c>
      <c r="Z126" s="16" t="str">
        <f>IF('Mr. Kaushal Kumar'!U12="","",'Mr. Kaushal Kumar'!U12)</f>
        <v/>
      </c>
      <c r="AA126" s="16" t="str">
        <f>IF('Mr. Kaushal Kumar'!V12="","",'Mr. Kaushal Kumar'!V12)</f>
        <v/>
      </c>
      <c r="AB126" s="16" t="str">
        <f>IF('Mr. Kaushal Kumar'!W12="","",'Mr. Kaushal Kumar'!W12)</f>
        <v/>
      </c>
      <c r="AC126" s="16" t="str">
        <f t="shared" si="16"/>
        <v/>
      </c>
      <c r="AD126" s="17">
        <f t="shared" si="17"/>
        <v>4.2</v>
      </c>
      <c r="AE126" s="16" t="str">
        <f t="shared" si="18"/>
        <v>No</v>
      </c>
      <c r="AF126" s="16" t="str">
        <f t="shared" si="19"/>
        <v>No</v>
      </c>
      <c r="AG126" s="16" t="str">
        <f t="shared" si="21"/>
        <v>P_043</v>
      </c>
      <c r="AH126" s="16" t="str">
        <f t="shared" si="22"/>
        <v/>
      </c>
      <c r="AI126" s="16" t="str">
        <f t="shared" si="23"/>
        <v>Mr. Kaushal Kumar</v>
      </c>
    </row>
    <row r="127" spans="1:35" ht="55.5" customHeight="1" x14ac:dyDescent="0.35">
      <c r="A127" s="82"/>
      <c r="B127" s="82"/>
      <c r="C127" s="82"/>
      <c r="D127" s="82"/>
      <c r="E127" s="10">
        <v>2400320100861</v>
      </c>
      <c r="F127" s="11" t="s">
        <v>219</v>
      </c>
      <c r="G127" s="12">
        <f>IFERROR(INDEX('Evaluation-1'!$N$6:$N$436,MATCH($A127&amp;"|"&amp;$E127,'Evaluation-1'!$P$6:$P$436,0)),IFERROR(INDEX('Evaluation-1'!$N$6:$N$436,MATCH($E127,'Evaluation-1'!$G$6:$G$436,0)),""))</f>
        <v>4.2</v>
      </c>
      <c r="H127" s="13" t="str">
        <f>IF('Mr. Kaushal Kumar'!F13="","",'Mr. Kaushal Kumar'!F13)</f>
        <v/>
      </c>
      <c r="I127" s="13" t="str">
        <f>IF('Mr. Kaushal Kumar'!G13="","",'Mr. Kaushal Kumar'!G13)</f>
        <v/>
      </c>
      <c r="J127" s="13" t="str">
        <f>IF('Mr. Kaushal Kumar'!H13="","",'Mr. Kaushal Kumar'!H13)</f>
        <v/>
      </c>
      <c r="K127" s="13" t="str">
        <f>IF('Mr. Kaushal Kumar'!I13="","",'Mr. Kaushal Kumar'!I13)</f>
        <v/>
      </c>
      <c r="L127" s="1" t="str">
        <f t="shared" si="12"/>
        <v/>
      </c>
      <c r="M127" s="14">
        <f t="shared" si="13"/>
        <v>4.2</v>
      </c>
      <c r="N127" s="15" t="str">
        <f>IF($G127="","Not in Evaluation-1",IF(TRIM(LOWER(IFERROR(INDEX('Evaluation-1'!$H$6:$H$436,MATCH($A127&amp;"|"&amp;$E127,'Evaluation-1'!$P$6:$P$436,0)),INDEX('Evaluation-1'!$H$6:$H$436,MATCH($E127,'Evaluation-1'!$G$6:$G$436,0)))))=TRIM(LOWER($F127)),"OK","CHECK NAME"))</f>
        <v>OK</v>
      </c>
      <c r="O127" s="16" t="str">
        <f t="shared" si="20"/>
        <v>Dr. Shanu Sharma</v>
      </c>
      <c r="P127" s="16" t="str">
        <f>IF(OR(ISNUMBER(IFERROR(INDEX('Evaluation-1'!$K$6:$K$436,MATCH($A127&amp;"|"&amp;$E127,'Evaluation-1'!$P$6:$P$436,0)),IFERROR(INDEX('Evaluation-1'!$K$6:$K$436,MATCH($E127,'Evaluation-1'!$G$6:$G$436,0)),""))),ISNUMBER(IFERROR(INDEX('Evaluation-1'!$L$6:$L$436,MATCH($A127&amp;"|"&amp;$E127,'Evaluation-1'!$P$6:$P$436,0)),IFERROR(INDEX('Evaluation-1'!$L$6:$L$436,MATCH($E127,'Evaluation-1'!$G$6:$G$436,0)),"")))),"Yes","No")</f>
        <v>Yes</v>
      </c>
      <c r="Q127" s="16" t="str">
        <f t="shared" si="14"/>
        <v>No</v>
      </c>
      <c r="R127" s="16" t="str">
        <f>IF('Mr. Kaushal Kumar'!M13="","",'Mr. Kaushal Kumar'!M13)</f>
        <v/>
      </c>
      <c r="S127" s="16" t="str">
        <f>IF('Mr. Kaushal Kumar'!N13="","",'Mr. Kaushal Kumar'!N13)</f>
        <v/>
      </c>
      <c r="T127" s="16" t="str">
        <f>IF('Mr. Kaushal Kumar'!O13="","",'Mr. Kaushal Kumar'!O13)</f>
        <v/>
      </c>
      <c r="U127" s="16" t="str">
        <f>IF('Mr. Kaushal Kumar'!P13="","",'Mr. Kaushal Kumar'!P13)</f>
        <v/>
      </c>
      <c r="V127" s="16" t="str">
        <f>IF('Mr. Kaushal Kumar'!Q13="","",'Mr. Kaushal Kumar'!Q13)</f>
        <v/>
      </c>
      <c r="W127" s="16" t="str">
        <f t="shared" si="15"/>
        <v/>
      </c>
      <c r="X127" s="16" t="str">
        <f>IF('Mr. Kaushal Kumar'!S13="","",'Mr. Kaushal Kumar'!S13)</f>
        <v/>
      </c>
      <c r="Y127" s="16" t="str">
        <f>IF('Mr. Kaushal Kumar'!T13="","",'Mr. Kaushal Kumar'!T13)</f>
        <v/>
      </c>
      <c r="Z127" s="16" t="str">
        <f>IF('Mr. Kaushal Kumar'!U13="","",'Mr. Kaushal Kumar'!U13)</f>
        <v/>
      </c>
      <c r="AA127" s="16" t="str">
        <f>IF('Mr. Kaushal Kumar'!V13="","",'Mr. Kaushal Kumar'!V13)</f>
        <v/>
      </c>
      <c r="AB127" s="16" t="str">
        <f>IF('Mr. Kaushal Kumar'!W13="","",'Mr. Kaushal Kumar'!W13)</f>
        <v/>
      </c>
      <c r="AC127" s="16" t="str">
        <f t="shared" si="16"/>
        <v/>
      </c>
      <c r="AD127" s="17">
        <f t="shared" si="17"/>
        <v>4.2</v>
      </c>
      <c r="AE127" s="16" t="str">
        <f t="shared" si="18"/>
        <v>No</v>
      </c>
      <c r="AF127" s="16" t="str">
        <f t="shared" si="19"/>
        <v>No</v>
      </c>
      <c r="AG127" s="16" t="str">
        <f t="shared" si="21"/>
        <v>P_043</v>
      </c>
      <c r="AH127" s="16" t="str">
        <f t="shared" si="22"/>
        <v/>
      </c>
      <c r="AI127" s="16" t="str">
        <f t="shared" si="23"/>
        <v>Mr. Kaushal Kumar</v>
      </c>
    </row>
    <row r="128" spans="1:35" ht="55.5" customHeight="1" x14ac:dyDescent="0.35">
      <c r="A128" s="82"/>
      <c r="B128" s="82"/>
      <c r="C128" s="82"/>
      <c r="D128" s="82"/>
      <c r="E128" s="10">
        <v>2400320100855</v>
      </c>
      <c r="F128" s="11" t="s">
        <v>220</v>
      </c>
      <c r="G128" s="12">
        <f>IFERROR(INDEX('Evaluation-1'!$N$6:$N$436,MATCH($A128&amp;"|"&amp;$E128,'Evaluation-1'!$P$6:$P$436,0)),IFERROR(INDEX('Evaluation-1'!$N$6:$N$436,MATCH($E128,'Evaluation-1'!$G$6:$G$436,0)),""))</f>
        <v>4.2</v>
      </c>
      <c r="H128" s="13" t="str">
        <f>IF('Mr. Kaushal Kumar'!F14="","",'Mr. Kaushal Kumar'!F14)</f>
        <v/>
      </c>
      <c r="I128" s="13" t="str">
        <f>IF('Mr. Kaushal Kumar'!G14="","",'Mr. Kaushal Kumar'!G14)</f>
        <v/>
      </c>
      <c r="J128" s="13" t="str">
        <f>IF('Mr. Kaushal Kumar'!H14="","",'Mr. Kaushal Kumar'!H14)</f>
        <v/>
      </c>
      <c r="K128" s="13" t="str">
        <f>IF('Mr. Kaushal Kumar'!I14="","",'Mr. Kaushal Kumar'!I14)</f>
        <v/>
      </c>
      <c r="L128" s="1" t="str">
        <f t="shared" si="12"/>
        <v/>
      </c>
      <c r="M128" s="14">
        <f t="shared" si="13"/>
        <v>4.2</v>
      </c>
      <c r="N128" s="15" t="str">
        <f>IF($G128="","Not in Evaluation-1",IF(TRIM(LOWER(IFERROR(INDEX('Evaluation-1'!$H$6:$H$436,MATCH($A128&amp;"|"&amp;$E128,'Evaluation-1'!$P$6:$P$436,0)),INDEX('Evaluation-1'!$H$6:$H$436,MATCH($E128,'Evaluation-1'!$G$6:$G$436,0)))))=TRIM(LOWER($F128)),"OK","CHECK NAME"))</f>
        <v>OK</v>
      </c>
      <c r="O128" s="16" t="str">
        <f t="shared" si="20"/>
        <v>Dr. Shanu Sharma</v>
      </c>
      <c r="P128" s="16" t="str">
        <f>IF(OR(ISNUMBER(IFERROR(INDEX('Evaluation-1'!$K$6:$K$436,MATCH($A128&amp;"|"&amp;$E128,'Evaluation-1'!$P$6:$P$436,0)),IFERROR(INDEX('Evaluation-1'!$K$6:$K$436,MATCH($E128,'Evaluation-1'!$G$6:$G$436,0)),""))),ISNUMBER(IFERROR(INDEX('Evaluation-1'!$L$6:$L$436,MATCH($A128&amp;"|"&amp;$E128,'Evaluation-1'!$P$6:$P$436,0)),IFERROR(INDEX('Evaluation-1'!$L$6:$L$436,MATCH($E128,'Evaluation-1'!$G$6:$G$436,0)),"")))),"Yes","No")</f>
        <v>Yes</v>
      </c>
      <c r="Q128" s="16" t="str">
        <f t="shared" si="14"/>
        <v>No</v>
      </c>
      <c r="R128" s="16" t="str">
        <f>IF('Mr. Kaushal Kumar'!M14="","",'Mr. Kaushal Kumar'!M14)</f>
        <v/>
      </c>
      <c r="S128" s="16" t="str">
        <f>IF('Mr. Kaushal Kumar'!N14="","",'Mr. Kaushal Kumar'!N14)</f>
        <v/>
      </c>
      <c r="T128" s="16" t="str">
        <f>IF('Mr. Kaushal Kumar'!O14="","",'Mr. Kaushal Kumar'!O14)</f>
        <v/>
      </c>
      <c r="U128" s="16" t="str">
        <f>IF('Mr. Kaushal Kumar'!P14="","",'Mr. Kaushal Kumar'!P14)</f>
        <v/>
      </c>
      <c r="V128" s="16" t="str">
        <f>IF('Mr. Kaushal Kumar'!Q14="","",'Mr. Kaushal Kumar'!Q14)</f>
        <v/>
      </c>
      <c r="W128" s="16" t="str">
        <f t="shared" si="15"/>
        <v/>
      </c>
      <c r="X128" s="16" t="str">
        <f>IF('Mr. Kaushal Kumar'!S14="","",'Mr. Kaushal Kumar'!S14)</f>
        <v/>
      </c>
      <c r="Y128" s="16" t="str">
        <f>IF('Mr. Kaushal Kumar'!T14="","",'Mr. Kaushal Kumar'!T14)</f>
        <v/>
      </c>
      <c r="Z128" s="16" t="str">
        <f>IF('Mr. Kaushal Kumar'!U14="","",'Mr. Kaushal Kumar'!U14)</f>
        <v/>
      </c>
      <c r="AA128" s="16" t="str">
        <f>IF('Mr. Kaushal Kumar'!V14="","",'Mr. Kaushal Kumar'!V14)</f>
        <v/>
      </c>
      <c r="AB128" s="16" t="str">
        <f>IF('Mr. Kaushal Kumar'!W14="","",'Mr. Kaushal Kumar'!W14)</f>
        <v/>
      </c>
      <c r="AC128" s="16" t="str">
        <f t="shared" si="16"/>
        <v/>
      </c>
      <c r="AD128" s="17">
        <f t="shared" si="17"/>
        <v>4.2</v>
      </c>
      <c r="AE128" s="16" t="str">
        <f t="shared" si="18"/>
        <v>No</v>
      </c>
      <c r="AF128" s="16" t="str">
        <f t="shared" si="19"/>
        <v>No</v>
      </c>
      <c r="AG128" s="16" t="str">
        <f t="shared" si="21"/>
        <v>P_043</v>
      </c>
      <c r="AH128" s="16" t="str">
        <f t="shared" si="22"/>
        <v/>
      </c>
      <c r="AI128" s="16" t="str">
        <f t="shared" si="23"/>
        <v>Mr. Kaushal Kumar</v>
      </c>
    </row>
    <row r="129" spans="1:35" ht="55.5" customHeight="1" x14ac:dyDescent="0.35">
      <c r="A129" s="82" t="s">
        <v>221</v>
      </c>
      <c r="B129" s="84" t="str">
        <f>IF('Mr. Kaushal Kumar'!B15="","",'Mr. Kaushal Kumar'!B15)</f>
        <v/>
      </c>
      <c r="C129" s="82"/>
      <c r="D129" s="82"/>
      <c r="E129" s="10">
        <v>2400320100628</v>
      </c>
      <c r="F129" s="11" t="s">
        <v>222</v>
      </c>
      <c r="G129" s="12">
        <f>IFERROR(INDEX('Evaluation-1'!$N$6:$N$436,MATCH($A129&amp;"|"&amp;$E129,'Evaluation-1'!$P$6:$P$436,0)),IFERROR(INDEX('Evaluation-1'!$N$6:$N$436,MATCH($E129,'Evaluation-1'!$G$6:$G$436,0)),""))</f>
        <v>0</v>
      </c>
      <c r="H129" s="13" t="str">
        <f>IF('Mr. Kaushal Kumar'!F15="","",'Mr. Kaushal Kumar'!F15)</f>
        <v/>
      </c>
      <c r="I129" s="13" t="str">
        <f>IF('Mr. Kaushal Kumar'!G15="","",'Mr. Kaushal Kumar'!G15)</f>
        <v/>
      </c>
      <c r="J129" s="13" t="str">
        <f>IF('Mr. Kaushal Kumar'!H15="","",'Mr. Kaushal Kumar'!H15)</f>
        <v/>
      </c>
      <c r="K129" s="13" t="str">
        <f>IF('Mr. Kaushal Kumar'!I15="","",'Mr. Kaushal Kumar'!I15)</f>
        <v/>
      </c>
      <c r="L129" s="1" t="str">
        <f t="shared" si="12"/>
        <v/>
      </c>
      <c r="M129" s="14">
        <f t="shared" si="13"/>
        <v>0</v>
      </c>
      <c r="N129" s="15" t="str">
        <f>IF($G129="","Not in Evaluation-1",IF(TRIM(LOWER(IFERROR(INDEX('Evaluation-1'!$H$6:$H$436,MATCH($A129&amp;"|"&amp;$E129,'Evaluation-1'!$P$6:$P$436,0)),INDEX('Evaluation-1'!$H$6:$H$436,MATCH($E129,'Evaluation-1'!$G$6:$G$436,0)))))=TRIM(LOWER($F129)),"OK","CHECK NAME"))</f>
        <v>OK</v>
      </c>
      <c r="O129" s="16" t="str">
        <f t="shared" si="20"/>
        <v>Dr. Shanu Sharma</v>
      </c>
      <c r="P129" s="16" t="str">
        <f>IF(OR(ISNUMBER(IFERROR(INDEX('Evaluation-1'!$K$6:$K$436,MATCH($A129&amp;"|"&amp;$E129,'Evaluation-1'!$P$6:$P$436,0)),IFERROR(INDEX('Evaluation-1'!$K$6:$K$436,MATCH($E129,'Evaluation-1'!$G$6:$G$436,0)),""))),ISNUMBER(IFERROR(INDEX('Evaluation-1'!$L$6:$L$436,MATCH($A129&amp;"|"&amp;$E129,'Evaluation-1'!$P$6:$P$436,0)),IFERROR(INDEX('Evaluation-1'!$L$6:$L$436,MATCH($E129,'Evaluation-1'!$G$6:$G$436,0)),"")))),"Yes","No")</f>
        <v>Yes</v>
      </c>
      <c r="Q129" s="16" t="str">
        <f t="shared" si="14"/>
        <v>No</v>
      </c>
      <c r="R129" s="16" t="str">
        <f>IF('Mr. Kaushal Kumar'!M15="","",'Mr. Kaushal Kumar'!M15)</f>
        <v/>
      </c>
      <c r="S129" s="16" t="str">
        <f>IF('Mr. Kaushal Kumar'!N15="","",'Mr. Kaushal Kumar'!N15)</f>
        <v/>
      </c>
      <c r="T129" s="16" t="str">
        <f>IF('Mr. Kaushal Kumar'!O15="","",'Mr. Kaushal Kumar'!O15)</f>
        <v/>
      </c>
      <c r="U129" s="16" t="str">
        <f>IF('Mr. Kaushal Kumar'!P15="","",'Mr. Kaushal Kumar'!P15)</f>
        <v/>
      </c>
      <c r="V129" s="16" t="str">
        <f>IF('Mr. Kaushal Kumar'!Q15="","",'Mr. Kaushal Kumar'!Q15)</f>
        <v/>
      </c>
      <c r="W129" s="16" t="str">
        <f t="shared" si="15"/>
        <v/>
      </c>
      <c r="X129" s="16" t="str">
        <f>IF('Mr. Kaushal Kumar'!S15="","",'Mr. Kaushal Kumar'!S15)</f>
        <v/>
      </c>
      <c r="Y129" s="16" t="str">
        <f>IF('Mr. Kaushal Kumar'!T15="","",'Mr. Kaushal Kumar'!T15)</f>
        <v/>
      </c>
      <c r="Z129" s="16" t="str">
        <f>IF('Mr. Kaushal Kumar'!U15="","",'Mr. Kaushal Kumar'!U15)</f>
        <v/>
      </c>
      <c r="AA129" s="16" t="str">
        <f>IF('Mr. Kaushal Kumar'!V15="","",'Mr. Kaushal Kumar'!V15)</f>
        <v/>
      </c>
      <c r="AB129" s="16" t="str">
        <f>IF('Mr. Kaushal Kumar'!W15="","",'Mr. Kaushal Kumar'!W15)</f>
        <v/>
      </c>
      <c r="AC129" s="16" t="str">
        <f t="shared" si="16"/>
        <v/>
      </c>
      <c r="AD129" s="17">
        <f t="shared" si="17"/>
        <v>0</v>
      </c>
      <c r="AE129" s="16" t="str">
        <f t="shared" si="18"/>
        <v>No</v>
      </c>
      <c r="AF129" s="16" t="str">
        <f t="shared" si="19"/>
        <v>No</v>
      </c>
      <c r="AG129" s="16" t="str">
        <f t="shared" si="21"/>
        <v>P_044</v>
      </c>
      <c r="AH129" s="16" t="str">
        <f t="shared" si="22"/>
        <v/>
      </c>
      <c r="AI129" s="16" t="str">
        <f t="shared" si="23"/>
        <v>Mr. Kaushal Kumar</v>
      </c>
    </row>
    <row r="130" spans="1:35" ht="55.5" customHeight="1" x14ac:dyDescent="0.35">
      <c r="A130" s="82"/>
      <c r="B130" s="82"/>
      <c r="C130" s="82"/>
      <c r="D130" s="82"/>
      <c r="E130" s="10">
        <v>2400320100644</v>
      </c>
      <c r="F130" s="11" t="s">
        <v>223</v>
      </c>
      <c r="G130" s="12">
        <f>IFERROR(INDEX('Evaluation-1'!$N$6:$N$436,MATCH($A130&amp;"|"&amp;$E130,'Evaluation-1'!$P$6:$P$436,0)),IFERROR(INDEX('Evaluation-1'!$N$6:$N$436,MATCH($E130,'Evaluation-1'!$G$6:$G$436,0)),""))</f>
        <v>0</v>
      </c>
      <c r="H130" s="13" t="str">
        <f>IF('Mr. Kaushal Kumar'!F16="","",'Mr. Kaushal Kumar'!F16)</f>
        <v/>
      </c>
      <c r="I130" s="13" t="str">
        <f>IF('Mr. Kaushal Kumar'!G16="","",'Mr. Kaushal Kumar'!G16)</f>
        <v/>
      </c>
      <c r="J130" s="13" t="str">
        <f>IF('Mr. Kaushal Kumar'!H16="","",'Mr. Kaushal Kumar'!H16)</f>
        <v/>
      </c>
      <c r="K130" s="13" t="str">
        <f>IF('Mr. Kaushal Kumar'!I16="","",'Mr. Kaushal Kumar'!I16)</f>
        <v/>
      </c>
      <c r="L130" s="1" t="str">
        <f t="shared" si="12"/>
        <v/>
      </c>
      <c r="M130" s="14">
        <f t="shared" si="13"/>
        <v>0</v>
      </c>
      <c r="N130" s="15" t="str">
        <f>IF($G130="","Not in Evaluation-1",IF(TRIM(LOWER(IFERROR(INDEX('Evaluation-1'!$H$6:$H$436,MATCH($A130&amp;"|"&amp;$E130,'Evaluation-1'!$P$6:$P$436,0)),INDEX('Evaluation-1'!$H$6:$H$436,MATCH($E130,'Evaluation-1'!$G$6:$G$436,0)))))=TRIM(LOWER($F130)),"OK","CHECK NAME"))</f>
        <v>OK</v>
      </c>
      <c r="O130" s="16" t="str">
        <f t="shared" si="20"/>
        <v>Dr. Shanu Sharma</v>
      </c>
      <c r="P130" s="16" t="str">
        <f>IF(OR(ISNUMBER(IFERROR(INDEX('Evaluation-1'!$K$6:$K$436,MATCH($A130&amp;"|"&amp;$E130,'Evaluation-1'!$P$6:$P$436,0)),IFERROR(INDEX('Evaluation-1'!$K$6:$K$436,MATCH($E130,'Evaluation-1'!$G$6:$G$436,0)),""))),ISNUMBER(IFERROR(INDEX('Evaluation-1'!$L$6:$L$436,MATCH($A130&amp;"|"&amp;$E130,'Evaluation-1'!$P$6:$P$436,0)),IFERROR(INDEX('Evaluation-1'!$L$6:$L$436,MATCH($E130,'Evaluation-1'!$G$6:$G$436,0)),"")))),"Yes","No")</f>
        <v>Yes</v>
      </c>
      <c r="Q130" s="16" t="str">
        <f t="shared" si="14"/>
        <v>No</v>
      </c>
      <c r="R130" s="16" t="str">
        <f>IF('Mr. Kaushal Kumar'!M16="","",'Mr. Kaushal Kumar'!M16)</f>
        <v/>
      </c>
      <c r="S130" s="16" t="str">
        <f>IF('Mr. Kaushal Kumar'!N16="","",'Mr. Kaushal Kumar'!N16)</f>
        <v/>
      </c>
      <c r="T130" s="16" t="str">
        <f>IF('Mr. Kaushal Kumar'!O16="","",'Mr. Kaushal Kumar'!O16)</f>
        <v/>
      </c>
      <c r="U130" s="16" t="str">
        <f>IF('Mr. Kaushal Kumar'!P16="","",'Mr. Kaushal Kumar'!P16)</f>
        <v/>
      </c>
      <c r="V130" s="16" t="str">
        <f>IF('Mr. Kaushal Kumar'!Q16="","",'Mr. Kaushal Kumar'!Q16)</f>
        <v/>
      </c>
      <c r="W130" s="16" t="str">
        <f t="shared" si="15"/>
        <v/>
      </c>
      <c r="X130" s="16" t="str">
        <f>IF('Mr. Kaushal Kumar'!S16="","",'Mr. Kaushal Kumar'!S16)</f>
        <v/>
      </c>
      <c r="Y130" s="16" t="str">
        <f>IF('Mr. Kaushal Kumar'!T16="","",'Mr. Kaushal Kumar'!T16)</f>
        <v/>
      </c>
      <c r="Z130" s="16" t="str">
        <f>IF('Mr. Kaushal Kumar'!U16="","",'Mr. Kaushal Kumar'!U16)</f>
        <v/>
      </c>
      <c r="AA130" s="16" t="str">
        <f>IF('Mr. Kaushal Kumar'!V16="","",'Mr. Kaushal Kumar'!V16)</f>
        <v/>
      </c>
      <c r="AB130" s="16" t="str">
        <f>IF('Mr. Kaushal Kumar'!W16="","",'Mr. Kaushal Kumar'!W16)</f>
        <v/>
      </c>
      <c r="AC130" s="16" t="str">
        <f t="shared" si="16"/>
        <v/>
      </c>
      <c r="AD130" s="17">
        <f t="shared" si="17"/>
        <v>0</v>
      </c>
      <c r="AE130" s="16" t="str">
        <f t="shared" si="18"/>
        <v>No</v>
      </c>
      <c r="AF130" s="16" t="str">
        <f t="shared" si="19"/>
        <v>No</v>
      </c>
      <c r="AG130" s="16" t="str">
        <f t="shared" si="21"/>
        <v>P_044</v>
      </c>
      <c r="AH130" s="16" t="str">
        <f t="shared" si="22"/>
        <v/>
      </c>
      <c r="AI130" s="16" t="str">
        <f t="shared" si="23"/>
        <v>Mr. Kaushal Kumar</v>
      </c>
    </row>
    <row r="131" spans="1:35" ht="55.5" customHeight="1" x14ac:dyDescent="0.35">
      <c r="A131" s="82"/>
      <c r="B131" s="82"/>
      <c r="C131" s="82"/>
      <c r="D131" s="82"/>
      <c r="E131" s="10">
        <v>2400320100627</v>
      </c>
      <c r="F131" s="11" t="s">
        <v>224</v>
      </c>
      <c r="G131" s="12">
        <f>IFERROR(INDEX('Evaluation-1'!$N$6:$N$436,MATCH($A131&amp;"|"&amp;$E131,'Evaluation-1'!$P$6:$P$436,0)),IFERROR(INDEX('Evaluation-1'!$N$6:$N$436,MATCH($E131,'Evaluation-1'!$G$6:$G$436,0)),""))</f>
        <v>0</v>
      </c>
      <c r="H131" s="13" t="str">
        <f>IF('Mr. Kaushal Kumar'!F17="","",'Mr. Kaushal Kumar'!F17)</f>
        <v/>
      </c>
      <c r="I131" s="13" t="str">
        <f>IF('Mr. Kaushal Kumar'!G17="","",'Mr. Kaushal Kumar'!G17)</f>
        <v/>
      </c>
      <c r="J131" s="13" t="str">
        <f>IF('Mr. Kaushal Kumar'!H17="","",'Mr. Kaushal Kumar'!H17)</f>
        <v/>
      </c>
      <c r="K131" s="13" t="str">
        <f>IF('Mr. Kaushal Kumar'!I17="","",'Mr. Kaushal Kumar'!I17)</f>
        <v/>
      </c>
      <c r="L131" s="1" t="str">
        <f t="shared" si="12"/>
        <v/>
      </c>
      <c r="M131" s="14">
        <f t="shared" si="13"/>
        <v>0</v>
      </c>
      <c r="N131" s="15" t="str">
        <f>IF($G131="","Not in Evaluation-1",IF(TRIM(LOWER(IFERROR(INDEX('Evaluation-1'!$H$6:$H$436,MATCH($A131&amp;"|"&amp;$E131,'Evaluation-1'!$P$6:$P$436,0)),INDEX('Evaluation-1'!$H$6:$H$436,MATCH($E131,'Evaluation-1'!$G$6:$G$436,0)))))=TRIM(LOWER($F131)),"OK","CHECK NAME"))</f>
        <v>OK</v>
      </c>
      <c r="O131" s="16" t="str">
        <f t="shared" si="20"/>
        <v>Dr. Shanu Sharma</v>
      </c>
      <c r="P131" s="16" t="str">
        <f>IF(OR(ISNUMBER(IFERROR(INDEX('Evaluation-1'!$K$6:$K$436,MATCH($A131&amp;"|"&amp;$E131,'Evaluation-1'!$P$6:$P$436,0)),IFERROR(INDEX('Evaluation-1'!$K$6:$K$436,MATCH($E131,'Evaluation-1'!$G$6:$G$436,0)),""))),ISNUMBER(IFERROR(INDEX('Evaluation-1'!$L$6:$L$436,MATCH($A131&amp;"|"&amp;$E131,'Evaluation-1'!$P$6:$P$436,0)),IFERROR(INDEX('Evaluation-1'!$L$6:$L$436,MATCH($E131,'Evaluation-1'!$G$6:$G$436,0)),"")))),"Yes","No")</f>
        <v>Yes</v>
      </c>
      <c r="Q131" s="16" t="str">
        <f t="shared" si="14"/>
        <v>No</v>
      </c>
      <c r="R131" s="16" t="str">
        <f>IF('Mr. Kaushal Kumar'!M17="","",'Mr. Kaushal Kumar'!M17)</f>
        <v/>
      </c>
      <c r="S131" s="16" t="str">
        <f>IF('Mr. Kaushal Kumar'!N17="","",'Mr. Kaushal Kumar'!N17)</f>
        <v/>
      </c>
      <c r="T131" s="16" t="str">
        <f>IF('Mr. Kaushal Kumar'!O17="","",'Mr. Kaushal Kumar'!O17)</f>
        <v/>
      </c>
      <c r="U131" s="16" t="str">
        <f>IF('Mr. Kaushal Kumar'!P17="","",'Mr. Kaushal Kumar'!P17)</f>
        <v/>
      </c>
      <c r="V131" s="16" t="str">
        <f>IF('Mr. Kaushal Kumar'!Q17="","",'Mr. Kaushal Kumar'!Q17)</f>
        <v/>
      </c>
      <c r="W131" s="16" t="str">
        <f t="shared" si="15"/>
        <v/>
      </c>
      <c r="X131" s="16" t="str">
        <f>IF('Mr. Kaushal Kumar'!S17="","",'Mr. Kaushal Kumar'!S17)</f>
        <v/>
      </c>
      <c r="Y131" s="16" t="str">
        <f>IF('Mr. Kaushal Kumar'!T17="","",'Mr. Kaushal Kumar'!T17)</f>
        <v/>
      </c>
      <c r="Z131" s="16" t="str">
        <f>IF('Mr. Kaushal Kumar'!U17="","",'Mr. Kaushal Kumar'!U17)</f>
        <v/>
      </c>
      <c r="AA131" s="16" t="str">
        <f>IF('Mr. Kaushal Kumar'!V17="","",'Mr. Kaushal Kumar'!V17)</f>
        <v/>
      </c>
      <c r="AB131" s="16" t="str">
        <f>IF('Mr. Kaushal Kumar'!W17="","",'Mr. Kaushal Kumar'!W17)</f>
        <v/>
      </c>
      <c r="AC131" s="16" t="str">
        <f t="shared" si="16"/>
        <v/>
      </c>
      <c r="AD131" s="17">
        <f t="shared" si="17"/>
        <v>0</v>
      </c>
      <c r="AE131" s="16" t="str">
        <f t="shared" si="18"/>
        <v>No</v>
      </c>
      <c r="AF131" s="16" t="str">
        <f t="shared" si="19"/>
        <v>No</v>
      </c>
      <c r="AG131" s="16" t="str">
        <f t="shared" si="21"/>
        <v>P_044</v>
      </c>
      <c r="AH131" s="16" t="str">
        <f t="shared" si="22"/>
        <v/>
      </c>
      <c r="AI131" s="16" t="str">
        <f t="shared" si="23"/>
        <v>Mr. Kaushal Kumar</v>
      </c>
    </row>
    <row r="132" spans="1:35" ht="55.5" customHeight="1" x14ac:dyDescent="0.35">
      <c r="A132" s="82" t="s">
        <v>225</v>
      </c>
      <c r="B132" s="84" t="str">
        <f>IF('Mr. Kaushal Kumar'!B18="","",'Mr. Kaushal Kumar'!B18)</f>
        <v/>
      </c>
      <c r="C132" s="82"/>
      <c r="D132" s="82"/>
      <c r="E132" s="10">
        <v>2400320100704</v>
      </c>
      <c r="F132" s="11" t="s">
        <v>226</v>
      </c>
      <c r="G132" s="12">
        <f>IFERROR(INDEX('Evaluation-1'!$N$6:$N$436,MATCH($A132&amp;"|"&amp;$E132,'Evaluation-1'!$P$6:$P$436,0)),IFERROR(INDEX('Evaluation-1'!$N$6:$N$436,MATCH($E132,'Evaluation-1'!$G$6:$G$436,0)),""))</f>
        <v>1.2</v>
      </c>
      <c r="H132" s="13" t="str">
        <f>IF('Mr. Kaushal Kumar'!F18="","",'Mr. Kaushal Kumar'!F18)</f>
        <v/>
      </c>
      <c r="I132" s="13" t="str">
        <f>IF('Mr. Kaushal Kumar'!G18="","",'Mr. Kaushal Kumar'!G18)</f>
        <v/>
      </c>
      <c r="J132" s="13" t="str">
        <f>IF('Mr. Kaushal Kumar'!H18="","",'Mr. Kaushal Kumar'!H18)</f>
        <v/>
      </c>
      <c r="K132" s="13" t="str">
        <f>IF('Mr. Kaushal Kumar'!I18="","",'Mr. Kaushal Kumar'!I18)</f>
        <v/>
      </c>
      <c r="L132" s="1" t="str">
        <f t="shared" ref="L132:L195" si="24">IF(COUNT(H132:K132)=0,"",SUM(H132:K132))</f>
        <v/>
      </c>
      <c r="M132" s="14">
        <f t="shared" ref="M132:M195" si="25">IF(COUNT(G132,L132)=0,"",ROUND(SUM(G132,L132),2))</f>
        <v>1.2</v>
      </c>
      <c r="N132" s="15" t="str">
        <f>IF($G132="","Not in Evaluation-1",IF(TRIM(LOWER(IFERROR(INDEX('Evaluation-1'!$H$6:$H$436,MATCH($A132&amp;"|"&amp;$E132,'Evaluation-1'!$P$6:$P$436,0)),INDEX('Evaluation-1'!$H$6:$H$436,MATCH($E132,'Evaluation-1'!$G$6:$G$436,0)))))=TRIM(LOWER($F132)),"OK","CHECK NAME"))</f>
        <v>OK</v>
      </c>
      <c r="O132" s="16" t="str">
        <f t="shared" si="20"/>
        <v>Dr. Shanu Sharma</v>
      </c>
      <c r="P132" s="16" t="str">
        <f>IF(OR(ISNUMBER(IFERROR(INDEX('Evaluation-1'!$K$6:$K$436,MATCH($A132&amp;"|"&amp;$E132,'Evaluation-1'!$P$6:$P$436,0)),IFERROR(INDEX('Evaluation-1'!$K$6:$K$436,MATCH($E132,'Evaluation-1'!$G$6:$G$436,0)),""))),ISNUMBER(IFERROR(INDEX('Evaluation-1'!$L$6:$L$436,MATCH($A132&amp;"|"&amp;$E132,'Evaluation-1'!$P$6:$P$436,0)),IFERROR(INDEX('Evaluation-1'!$L$6:$L$436,MATCH($E132,'Evaluation-1'!$G$6:$G$436,0)),"")))),"Yes","No")</f>
        <v>Yes</v>
      </c>
      <c r="Q132" s="16" t="str">
        <f t="shared" ref="Q132:Q195" si="26">IF(L132&lt;&gt;"","Yes","No")</f>
        <v>No</v>
      </c>
      <c r="R132" s="16" t="str">
        <f>IF('Mr. Kaushal Kumar'!M18="","",'Mr. Kaushal Kumar'!M18)</f>
        <v/>
      </c>
      <c r="S132" s="16" t="str">
        <f>IF('Mr. Kaushal Kumar'!N18="","",'Mr. Kaushal Kumar'!N18)</f>
        <v/>
      </c>
      <c r="T132" s="16" t="str">
        <f>IF('Mr. Kaushal Kumar'!O18="","",'Mr. Kaushal Kumar'!O18)</f>
        <v/>
      </c>
      <c r="U132" s="16" t="str">
        <f>IF('Mr. Kaushal Kumar'!P18="","",'Mr. Kaushal Kumar'!P18)</f>
        <v/>
      </c>
      <c r="V132" s="16" t="str">
        <f>IF('Mr. Kaushal Kumar'!Q18="","",'Mr. Kaushal Kumar'!Q18)</f>
        <v/>
      </c>
      <c r="W132" s="16" t="str">
        <f t="shared" ref="W132:W195" si="27">IF(COUNT(R132:V132)=0,"",SUM(R132:V132))</f>
        <v/>
      </c>
      <c r="X132" s="16" t="str">
        <f>IF('Mr. Kaushal Kumar'!S18="","",'Mr. Kaushal Kumar'!S18)</f>
        <v/>
      </c>
      <c r="Y132" s="16" t="str">
        <f>IF('Mr. Kaushal Kumar'!T18="","",'Mr. Kaushal Kumar'!T18)</f>
        <v/>
      </c>
      <c r="Z132" s="16" t="str">
        <f>IF('Mr. Kaushal Kumar'!U18="","",'Mr. Kaushal Kumar'!U18)</f>
        <v/>
      </c>
      <c r="AA132" s="16" t="str">
        <f>IF('Mr. Kaushal Kumar'!V18="","",'Mr. Kaushal Kumar'!V18)</f>
        <v/>
      </c>
      <c r="AB132" s="16" t="str">
        <f>IF('Mr. Kaushal Kumar'!W18="","",'Mr. Kaushal Kumar'!W18)</f>
        <v/>
      </c>
      <c r="AC132" s="16" t="str">
        <f t="shared" ref="AC132:AC195" si="28">IF(COUNT(X132:AB132)=0,"",SUM(X132:AB132))</f>
        <v/>
      </c>
      <c r="AD132" s="17">
        <f t="shared" ref="AD132:AD195" si="29">IF(COUNT(M132,W132,AC132)=0,"",ROUND(SUM(M132,W132,AC132),2))</f>
        <v>1.2</v>
      </c>
      <c r="AE132" s="16" t="str">
        <f t="shared" ref="AE132:AE195" si="30">IF(W132&lt;&gt;"","Yes","No")</f>
        <v>No</v>
      </c>
      <c r="AF132" s="16" t="str">
        <f t="shared" ref="AF132:AF195" si="31">IF(AC132&lt;&gt;"","Yes","No")</f>
        <v>No</v>
      </c>
      <c r="AG132" s="16" t="str">
        <f t="shared" si="21"/>
        <v>P_045</v>
      </c>
      <c r="AH132" s="16" t="str">
        <f t="shared" si="22"/>
        <v/>
      </c>
      <c r="AI132" s="16" t="str">
        <f t="shared" si="23"/>
        <v>Mr. Kaushal Kumar</v>
      </c>
    </row>
    <row r="133" spans="1:35" ht="55.5" customHeight="1" x14ac:dyDescent="0.35">
      <c r="A133" s="82"/>
      <c r="B133" s="82"/>
      <c r="C133" s="82"/>
      <c r="D133" s="82"/>
      <c r="E133" s="10">
        <v>2400320100713</v>
      </c>
      <c r="F133" s="11" t="s">
        <v>227</v>
      </c>
      <c r="G133" s="12">
        <f>IFERROR(INDEX('Evaluation-1'!$N$6:$N$436,MATCH($A133&amp;"|"&amp;$E133,'Evaluation-1'!$P$6:$P$436,0)),IFERROR(INDEX('Evaluation-1'!$N$6:$N$436,MATCH($E133,'Evaluation-1'!$G$6:$G$436,0)),""))</f>
        <v>1.2</v>
      </c>
      <c r="H133" s="13" t="str">
        <f>IF('Mr. Kaushal Kumar'!F19="","",'Mr. Kaushal Kumar'!F19)</f>
        <v/>
      </c>
      <c r="I133" s="13" t="str">
        <f>IF('Mr. Kaushal Kumar'!G19="","",'Mr. Kaushal Kumar'!G19)</f>
        <v/>
      </c>
      <c r="J133" s="13" t="str">
        <f>IF('Mr. Kaushal Kumar'!H19="","",'Mr. Kaushal Kumar'!H19)</f>
        <v/>
      </c>
      <c r="K133" s="13" t="str">
        <f>IF('Mr. Kaushal Kumar'!I19="","",'Mr. Kaushal Kumar'!I19)</f>
        <v/>
      </c>
      <c r="L133" s="1" t="str">
        <f t="shared" si="24"/>
        <v/>
      </c>
      <c r="M133" s="14">
        <f t="shared" si="25"/>
        <v>1.2</v>
      </c>
      <c r="N133" s="15" t="str">
        <f>IF($G133="","Not in Evaluation-1",IF(TRIM(LOWER(IFERROR(INDEX('Evaluation-1'!$H$6:$H$436,MATCH($A133&amp;"|"&amp;$E133,'Evaluation-1'!$P$6:$P$436,0)),INDEX('Evaluation-1'!$H$6:$H$436,MATCH($E133,'Evaluation-1'!$G$6:$G$436,0)))))=TRIM(LOWER($F133)),"OK","CHECK NAME"))</f>
        <v>OK</v>
      </c>
      <c r="O133" s="16" t="str">
        <f t="shared" ref="O133:O196" si="32">IF(C133&lt;&gt;"",C133,O132)</f>
        <v>Dr. Shanu Sharma</v>
      </c>
      <c r="P133" s="16" t="str">
        <f>IF(OR(ISNUMBER(IFERROR(INDEX('Evaluation-1'!$K$6:$K$436,MATCH($A133&amp;"|"&amp;$E133,'Evaluation-1'!$P$6:$P$436,0)),IFERROR(INDEX('Evaluation-1'!$K$6:$K$436,MATCH($E133,'Evaluation-1'!$G$6:$G$436,0)),""))),ISNUMBER(IFERROR(INDEX('Evaluation-1'!$L$6:$L$436,MATCH($A133&amp;"|"&amp;$E133,'Evaluation-1'!$P$6:$P$436,0)),IFERROR(INDEX('Evaluation-1'!$L$6:$L$436,MATCH($E133,'Evaluation-1'!$G$6:$G$436,0)),"")))),"Yes","No")</f>
        <v>Yes</v>
      </c>
      <c r="Q133" s="16" t="str">
        <f t="shared" si="26"/>
        <v>No</v>
      </c>
      <c r="R133" s="16" t="str">
        <f>IF('Mr. Kaushal Kumar'!M19="","",'Mr. Kaushal Kumar'!M19)</f>
        <v/>
      </c>
      <c r="S133" s="16" t="str">
        <f>IF('Mr. Kaushal Kumar'!N19="","",'Mr. Kaushal Kumar'!N19)</f>
        <v/>
      </c>
      <c r="T133" s="16" t="str">
        <f>IF('Mr. Kaushal Kumar'!O19="","",'Mr. Kaushal Kumar'!O19)</f>
        <v/>
      </c>
      <c r="U133" s="16" t="str">
        <f>IF('Mr. Kaushal Kumar'!P19="","",'Mr. Kaushal Kumar'!P19)</f>
        <v/>
      </c>
      <c r="V133" s="16" t="str">
        <f>IF('Mr. Kaushal Kumar'!Q19="","",'Mr. Kaushal Kumar'!Q19)</f>
        <v/>
      </c>
      <c r="W133" s="16" t="str">
        <f t="shared" si="27"/>
        <v/>
      </c>
      <c r="X133" s="16" t="str">
        <f>IF('Mr. Kaushal Kumar'!S19="","",'Mr. Kaushal Kumar'!S19)</f>
        <v/>
      </c>
      <c r="Y133" s="16" t="str">
        <f>IF('Mr. Kaushal Kumar'!T19="","",'Mr. Kaushal Kumar'!T19)</f>
        <v/>
      </c>
      <c r="Z133" s="16" t="str">
        <f>IF('Mr. Kaushal Kumar'!U19="","",'Mr. Kaushal Kumar'!U19)</f>
        <v/>
      </c>
      <c r="AA133" s="16" t="str">
        <f>IF('Mr. Kaushal Kumar'!V19="","",'Mr. Kaushal Kumar'!V19)</f>
        <v/>
      </c>
      <c r="AB133" s="16" t="str">
        <f>IF('Mr. Kaushal Kumar'!W19="","",'Mr. Kaushal Kumar'!W19)</f>
        <v/>
      </c>
      <c r="AC133" s="16" t="str">
        <f t="shared" si="28"/>
        <v/>
      </c>
      <c r="AD133" s="17">
        <f t="shared" si="29"/>
        <v>1.2</v>
      </c>
      <c r="AE133" s="16" t="str">
        <f t="shared" si="30"/>
        <v>No</v>
      </c>
      <c r="AF133" s="16" t="str">
        <f t="shared" si="31"/>
        <v>No</v>
      </c>
      <c r="AG133" s="16" t="str">
        <f t="shared" ref="AG133:AG196" si="33">IF(A133&lt;&gt;"",A133,AG132)</f>
        <v>P_045</v>
      </c>
      <c r="AH133" s="16" t="str">
        <f t="shared" ref="AH133:AH196" si="34">IF(B133&lt;&gt;"",B133,IF(A133&lt;&gt;"","",AH132))</f>
        <v/>
      </c>
      <c r="AI133" s="16" t="str">
        <f t="shared" ref="AI133:AI196" si="35">IF(D133&lt;&gt;"",D133,AI132)</f>
        <v>Mr. Kaushal Kumar</v>
      </c>
    </row>
    <row r="134" spans="1:35" ht="55.5" customHeight="1" x14ac:dyDescent="0.35">
      <c r="A134" s="82"/>
      <c r="B134" s="82"/>
      <c r="C134" s="82"/>
      <c r="D134" s="82"/>
      <c r="E134" s="10">
        <v>2400320100856</v>
      </c>
      <c r="F134" s="11" t="s">
        <v>228</v>
      </c>
      <c r="G134" s="12">
        <f>IFERROR(INDEX('Evaluation-1'!$N$6:$N$436,MATCH($A134&amp;"|"&amp;$E134,'Evaluation-1'!$P$6:$P$436,0)),IFERROR(INDEX('Evaluation-1'!$N$6:$N$436,MATCH($E134,'Evaluation-1'!$G$6:$G$436,0)),""))</f>
        <v>1.2</v>
      </c>
      <c r="H134" s="13" t="str">
        <f>IF('Mr. Kaushal Kumar'!F20="","",'Mr. Kaushal Kumar'!F20)</f>
        <v/>
      </c>
      <c r="I134" s="13" t="str">
        <f>IF('Mr. Kaushal Kumar'!G20="","",'Mr. Kaushal Kumar'!G20)</f>
        <v/>
      </c>
      <c r="J134" s="13" t="str">
        <f>IF('Mr. Kaushal Kumar'!H20="","",'Mr. Kaushal Kumar'!H20)</f>
        <v/>
      </c>
      <c r="K134" s="13" t="str">
        <f>IF('Mr. Kaushal Kumar'!I20="","",'Mr. Kaushal Kumar'!I20)</f>
        <v/>
      </c>
      <c r="L134" s="1" t="str">
        <f t="shared" si="24"/>
        <v/>
      </c>
      <c r="M134" s="14">
        <f t="shared" si="25"/>
        <v>1.2</v>
      </c>
      <c r="N134" s="15" t="str">
        <f>IF($G134="","Not in Evaluation-1",IF(TRIM(LOWER(IFERROR(INDEX('Evaluation-1'!$H$6:$H$436,MATCH($A134&amp;"|"&amp;$E134,'Evaluation-1'!$P$6:$P$436,0)),INDEX('Evaluation-1'!$H$6:$H$436,MATCH($E134,'Evaluation-1'!$G$6:$G$436,0)))))=TRIM(LOWER($F134)),"OK","CHECK NAME"))</f>
        <v>OK</v>
      </c>
      <c r="O134" s="16" t="str">
        <f t="shared" si="32"/>
        <v>Dr. Shanu Sharma</v>
      </c>
      <c r="P134" s="16" t="str">
        <f>IF(OR(ISNUMBER(IFERROR(INDEX('Evaluation-1'!$K$6:$K$436,MATCH($A134&amp;"|"&amp;$E134,'Evaluation-1'!$P$6:$P$436,0)),IFERROR(INDEX('Evaluation-1'!$K$6:$K$436,MATCH($E134,'Evaluation-1'!$G$6:$G$436,0)),""))),ISNUMBER(IFERROR(INDEX('Evaluation-1'!$L$6:$L$436,MATCH($A134&amp;"|"&amp;$E134,'Evaluation-1'!$P$6:$P$436,0)),IFERROR(INDEX('Evaluation-1'!$L$6:$L$436,MATCH($E134,'Evaluation-1'!$G$6:$G$436,0)),"")))),"Yes","No")</f>
        <v>Yes</v>
      </c>
      <c r="Q134" s="16" t="str">
        <f t="shared" si="26"/>
        <v>No</v>
      </c>
      <c r="R134" s="16" t="str">
        <f>IF('Mr. Kaushal Kumar'!M20="","",'Mr. Kaushal Kumar'!M20)</f>
        <v/>
      </c>
      <c r="S134" s="16" t="str">
        <f>IF('Mr. Kaushal Kumar'!N20="","",'Mr. Kaushal Kumar'!N20)</f>
        <v/>
      </c>
      <c r="T134" s="16" t="str">
        <f>IF('Mr. Kaushal Kumar'!O20="","",'Mr. Kaushal Kumar'!O20)</f>
        <v/>
      </c>
      <c r="U134" s="16" t="str">
        <f>IF('Mr. Kaushal Kumar'!P20="","",'Mr. Kaushal Kumar'!P20)</f>
        <v/>
      </c>
      <c r="V134" s="16" t="str">
        <f>IF('Mr. Kaushal Kumar'!Q20="","",'Mr. Kaushal Kumar'!Q20)</f>
        <v/>
      </c>
      <c r="W134" s="16" t="str">
        <f t="shared" si="27"/>
        <v/>
      </c>
      <c r="X134" s="16" t="str">
        <f>IF('Mr. Kaushal Kumar'!S20="","",'Mr. Kaushal Kumar'!S20)</f>
        <v/>
      </c>
      <c r="Y134" s="16" t="str">
        <f>IF('Mr. Kaushal Kumar'!T20="","",'Mr. Kaushal Kumar'!T20)</f>
        <v/>
      </c>
      <c r="Z134" s="16" t="str">
        <f>IF('Mr. Kaushal Kumar'!U20="","",'Mr. Kaushal Kumar'!U20)</f>
        <v/>
      </c>
      <c r="AA134" s="16" t="str">
        <f>IF('Mr. Kaushal Kumar'!V20="","",'Mr. Kaushal Kumar'!V20)</f>
        <v/>
      </c>
      <c r="AB134" s="16" t="str">
        <f>IF('Mr. Kaushal Kumar'!W20="","",'Mr. Kaushal Kumar'!W20)</f>
        <v/>
      </c>
      <c r="AC134" s="16" t="str">
        <f t="shared" si="28"/>
        <v/>
      </c>
      <c r="AD134" s="17">
        <f t="shared" si="29"/>
        <v>1.2</v>
      </c>
      <c r="AE134" s="16" t="str">
        <f t="shared" si="30"/>
        <v>No</v>
      </c>
      <c r="AF134" s="16" t="str">
        <f t="shared" si="31"/>
        <v>No</v>
      </c>
      <c r="AG134" s="16" t="str">
        <f t="shared" si="33"/>
        <v>P_045</v>
      </c>
      <c r="AH134" s="16" t="str">
        <f t="shared" si="34"/>
        <v/>
      </c>
      <c r="AI134" s="16" t="str">
        <f t="shared" si="35"/>
        <v>Mr. Kaushal Kumar</v>
      </c>
    </row>
    <row r="135" spans="1:35" ht="55.5" customHeight="1" x14ac:dyDescent="0.35">
      <c r="A135" s="82"/>
      <c r="B135" s="82"/>
      <c r="C135" s="82"/>
      <c r="D135" s="82"/>
      <c r="E135" s="10">
        <v>2400320100792</v>
      </c>
      <c r="F135" s="11" t="s">
        <v>229</v>
      </c>
      <c r="G135" s="12">
        <f>IFERROR(INDEX('Evaluation-1'!$N$6:$N$436,MATCH($A135&amp;"|"&amp;$E135,'Evaluation-1'!$P$6:$P$436,0)),IFERROR(INDEX('Evaluation-1'!$N$6:$N$436,MATCH($E135,'Evaluation-1'!$G$6:$G$436,0)),""))</f>
        <v>1.2</v>
      </c>
      <c r="H135" s="13" t="str">
        <f>IF('Mr. Kaushal Kumar'!F21="","",'Mr. Kaushal Kumar'!F21)</f>
        <v/>
      </c>
      <c r="I135" s="13" t="str">
        <f>IF('Mr. Kaushal Kumar'!G21="","",'Mr. Kaushal Kumar'!G21)</f>
        <v/>
      </c>
      <c r="J135" s="13" t="str">
        <f>IF('Mr. Kaushal Kumar'!H21="","",'Mr. Kaushal Kumar'!H21)</f>
        <v/>
      </c>
      <c r="K135" s="13" t="str">
        <f>IF('Mr. Kaushal Kumar'!I21="","",'Mr. Kaushal Kumar'!I21)</f>
        <v/>
      </c>
      <c r="L135" s="1" t="str">
        <f t="shared" si="24"/>
        <v/>
      </c>
      <c r="M135" s="14">
        <f t="shared" si="25"/>
        <v>1.2</v>
      </c>
      <c r="N135" s="15" t="str">
        <f>IF($G135="","Not in Evaluation-1",IF(TRIM(LOWER(IFERROR(INDEX('Evaluation-1'!$H$6:$H$436,MATCH($A135&amp;"|"&amp;$E135,'Evaluation-1'!$P$6:$P$436,0)),INDEX('Evaluation-1'!$H$6:$H$436,MATCH($E135,'Evaluation-1'!$G$6:$G$436,0)))))=TRIM(LOWER($F135)),"OK","CHECK NAME"))</f>
        <v>OK</v>
      </c>
      <c r="O135" s="16" t="str">
        <f t="shared" si="32"/>
        <v>Dr. Shanu Sharma</v>
      </c>
      <c r="P135" s="16" t="str">
        <f>IF(OR(ISNUMBER(IFERROR(INDEX('Evaluation-1'!$K$6:$K$436,MATCH($A135&amp;"|"&amp;$E135,'Evaluation-1'!$P$6:$P$436,0)),IFERROR(INDEX('Evaluation-1'!$K$6:$K$436,MATCH($E135,'Evaluation-1'!$G$6:$G$436,0)),""))),ISNUMBER(IFERROR(INDEX('Evaluation-1'!$L$6:$L$436,MATCH($A135&amp;"|"&amp;$E135,'Evaluation-1'!$P$6:$P$436,0)),IFERROR(INDEX('Evaluation-1'!$L$6:$L$436,MATCH($E135,'Evaluation-1'!$G$6:$G$436,0)),"")))),"Yes","No")</f>
        <v>Yes</v>
      </c>
      <c r="Q135" s="16" t="str">
        <f t="shared" si="26"/>
        <v>No</v>
      </c>
      <c r="R135" s="16" t="str">
        <f>IF('Mr. Kaushal Kumar'!M21="","",'Mr. Kaushal Kumar'!M21)</f>
        <v/>
      </c>
      <c r="S135" s="16" t="str">
        <f>IF('Mr. Kaushal Kumar'!N21="","",'Mr. Kaushal Kumar'!N21)</f>
        <v/>
      </c>
      <c r="T135" s="16" t="str">
        <f>IF('Mr. Kaushal Kumar'!O21="","",'Mr. Kaushal Kumar'!O21)</f>
        <v/>
      </c>
      <c r="U135" s="16" t="str">
        <f>IF('Mr. Kaushal Kumar'!P21="","",'Mr. Kaushal Kumar'!P21)</f>
        <v/>
      </c>
      <c r="V135" s="16" t="str">
        <f>IF('Mr. Kaushal Kumar'!Q21="","",'Mr. Kaushal Kumar'!Q21)</f>
        <v/>
      </c>
      <c r="W135" s="16" t="str">
        <f t="shared" si="27"/>
        <v/>
      </c>
      <c r="X135" s="16" t="str">
        <f>IF('Mr. Kaushal Kumar'!S21="","",'Mr. Kaushal Kumar'!S21)</f>
        <v/>
      </c>
      <c r="Y135" s="16" t="str">
        <f>IF('Mr. Kaushal Kumar'!T21="","",'Mr. Kaushal Kumar'!T21)</f>
        <v/>
      </c>
      <c r="Z135" s="16" t="str">
        <f>IF('Mr. Kaushal Kumar'!U21="","",'Mr. Kaushal Kumar'!U21)</f>
        <v/>
      </c>
      <c r="AA135" s="16" t="str">
        <f>IF('Mr. Kaushal Kumar'!V21="","",'Mr. Kaushal Kumar'!V21)</f>
        <v/>
      </c>
      <c r="AB135" s="16" t="str">
        <f>IF('Mr. Kaushal Kumar'!W21="","",'Mr. Kaushal Kumar'!W21)</f>
        <v/>
      </c>
      <c r="AC135" s="16" t="str">
        <f t="shared" si="28"/>
        <v/>
      </c>
      <c r="AD135" s="17">
        <f t="shared" si="29"/>
        <v>1.2</v>
      </c>
      <c r="AE135" s="16" t="str">
        <f t="shared" si="30"/>
        <v>No</v>
      </c>
      <c r="AF135" s="16" t="str">
        <f t="shared" si="31"/>
        <v>No</v>
      </c>
      <c r="AG135" s="16" t="str">
        <f t="shared" si="33"/>
        <v>P_045</v>
      </c>
      <c r="AH135" s="16" t="str">
        <f t="shared" si="34"/>
        <v/>
      </c>
      <c r="AI135" s="16" t="str">
        <f t="shared" si="35"/>
        <v>Mr. Kaushal Kumar</v>
      </c>
    </row>
    <row r="136" spans="1:35" ht="55.5" customHeight="1" x14ac:dyDescent="0.35">
      <c r="A136" s="82" t="s">
        <v>230</v>
      </c>
      <c r="B136" s="84" t="str">
        <f>IF('Mr. Suvyan Chatterjee'!B4="","",'Mr. Suvyan Chatterjee'!B4)</f>
        <v/>
      </c>
      <c r="C136" s="82" t="s">
        <v>206</v>
      </c>
      <c r="D136" s="82" t="s">
        <v>231</v>
      </c>
      <c r="E136" s="10">
        <v>2400320100801</v>
      </c>
      <c r="F136" s="11" t="s">
        <v>232</v>
      </c>
      <c r="G136" s="12">
        <f>IFERROR(INDEX('Evaluation-1'!$N$6:$N$436,MATCH($A136&amp;"|"&amp;$E136,'Evaluation-1'!$P$6:$P$436,0)),IFERROR(INDEX('Evaluation-1'!$N$6:$N$436,MATCH($E136,'Evaluation-1'!$G$6:$G$436,0)),""))</f>
        <v>4.8</v>
      </c>
      <c r="H136" s="13" t="str">
        <f>IF('Mr. Suvyan Chatterjee'!F4="","",'Mr. Suvyan Chatterjee'!F4)</f>
        <v/>
      </c>
      <c r="I136" s="13" t="str">
        <f>IF('Mr. Suvyan Chatterjee'!G4="","",'Mr. Suvyan Chatterjee'!G4)</f>
        <v/>
      </c>
      <c r="J136" s="13" t="str">
        <f>IF('Mr. Suvyan Chatterjee'!H4="","",'Mr. Suvyan Chatterjee'!H4)</f>
        <v/>
      </c>
      <c r="K136" s="13" t="str">
        <f>IF('Mr. Suvyan Chatterjee'!I4="","",'Mr. Suvyan Chatterjee'!I4)</f>
        <v/>
      </c>
      <c r="L136" s="1" t="str">
        <f t="shared" si="24"/>
        <v/>
      </c>
      <c r="M136" s="14">
        <f t="shared" si="25"/>
        <v>4.8</v>
      </c>
      <c r="N136" s="15" t="str">
        <f>IF($G136="","Not in Evaluation-1",IF(TRIM(LOWER(IFERROR(INDEX('Evaluation-1'!$H$6:$H$436,MATCH($A136&amp;"|"&amp;$E136,'Evaluation-1'!$P$6:$P$436,0)),INDEX('Evaluation-1'!$H$6:$H$436,MATCH($E136,'Evaluation-1'!$G$6:$G$436,0)))))=TRIM(LOWER($F136)),"OK","CHECK NAME"))</f>
        <v>OK</v>
      </c>
      <c r="O136" s="16" t="str">
        <f t="shared" si="32"/>
        <v>Mr. Kaushal Kumar</v>
      </c>
      <c r="P136" s="16" t="str">
        <f>IF(OR(ISNUMBER(IFERROR(INDEX('Evaluation-1'!$K$6:$K$436,MATCH($A136&amp;"|"&amp;$E136,'Evaluation-1'!$P$6:$P$436,0)),IFERROR(INDEX('Evaluation-1'!$K$6:$K$436,MATCH($E136,'Evaluation-1'!$G$6:$G$436,0)),""))),ISNUMBER(IFERROR(INDEX('Evaluation-1'!$L$6:$L$436,MATCH($A136&amp;"|"&amp;$E136,'Evaluation-1'!$P$6:$P$436,0)),IFERROR(INDEX('Evaluation-1'!$L$6:$L$436,MATCH($E136,'Evaluation-1'!$G$6:$G$436,0)),"")))),"Yes","No")</f>
        <v>Yes</v>
      </c>
      <c r="Q136" s="16" t="str">
        <f t="shared" si="26"/>
        <v>No</v>
      </c>
      <c r="R136" s="16" t="str">
        <f>IF('Mr. Suvyan Chatterjee'!M4="","",'Mr. Suvyan Chatterjee'!M4)</f>
        <v/>
      </c>
      <c r="S136" s="16" t="str">
        <f>IF('Mr. Suvyan Chatterjee'!N4="","",'Mr. Suvyan Chatterjee'!N4)</f>
        <v/>
      </c>
      <c r="T136" s="16" t="str">
        <f>IF('Mr. Suvyan Chatterjee'!O4="","",'Mr. Suvyan Chatterjee'!O4)</f>
        <v/>
      </c>
      <c r="U136" s="16" t="str">
        <f>IF('Mr. Suvyan Chatterjee'!P4="","",'Mr. Suvyan Chatterjee'!P4)</f>
        <v/>
      </c>
      <c r="V136" s="16" t="str">
        <f>IF('Mr. Suvyan Chatterjee'!Q4="","",'Mr. Suvyan Chatterjee'!Q4)</f>
        <v/>
      </c>
      <c r="W136" s="16" t="str">
        <f t="shared" si="27"/>
        <v/>
      </c>
      <c r="X136" s="16" t="str">
        <f>IF('Mr. Suvyan Chatterjee'!S4="","",'Mr. Suvyan Chatterjee'!S4)</f>
        <v/>
      </c>
      <c r="Y136" s="16" t="str">
        <f>IF('Mr. Suvyan Chatterjee'!T4="","",'Mr. Suvyan Chatterjee'!T4)</f>
        <v/>
      </c>
      <c r="Z136" s="16" t="str">
        <f>IF('Mr. Suvyan Chatterjee'!U4="","",'Mr. Suvyan Chatterjee'!U4)</f>
        <v/>
      </c>
      <c r="AA136" s="16" t="str">
        <f>IF('Mr. Suvyan Chatterjee'!V4="","",'Mr. Suvyan Chatterjee'!V4)</f>
        <v/>
      </c>
      <c r="AB136" s="16" t="str">
        <f>IF('Mr. Suvyan Chatterjee'!W4="","",'Mr. Suvyan Chatterjee'!W4)</f>
        <v/>
      </c>
      <c r="AC136" s="16" t="str">
        <f t="shared" si="28"/>
        <v/>
      </c>
      <c r="AD136" s="17">
        <f t="shared" si="29"/>
        <v>4.8</v>
      </c>
      <c r="AE136" s="16" t="str">
        <f t="shared" si="30"/>
        <v>No</v>
      </c>
      <c r="AF136" s="16" t="str">
        <f t="shared" si="31"/>
        <v>No</v>
      </c>
      <c r="AG136" s="16" t="str">
        <f t="shared" si="33"/>
        <v>P_046</v>
      </c>
      <c r="AH136" s="16" t="str">
        <f t="shared" si="34"/>
        <v/>
      </c>
      <c r="AI136" s="16" t="str">
        <f t="shared" si="35"/>
        <v>Mr. Suvyan Chatterjee</v>
      </c>
    </row>
    <row r="137" spans="1:35" ht="55.5" customHeight="1" x14ac:dyDescent="0.35">
      <c r="A137" s="82"/>
      <c r="B137" s="82"/>
      <c r="C137" s="82"/>
      <c r="D137" s="82"/>
      <c r="E137" s="10">
        <v>2400320100799</v>
      </c>
      <c r="F137" s="11" t="s">
        <v>233</v>
      </c>
      <c r="G137" s="12">
        <f>IFERROR(INDEX('Evaluation-1'!$N$6:$N$436,MATCH($A137&amp;"|"&amp;$E137,'Evaluation-1'!$P$6:$P$436,0)),IFERROR(INDEX('Evaluation-1'!$N$6:$N$436,MATCH($E137,'Evaluation-1'!$G$6:$G$436,0)),""))</f>
        <v>4.8</v>
      </c>
      <c r="H137" s="13" t="str">
        <f>IF('Mr. Suvyan Chatterjee'!F5="","",'Mr. Suvyan Chatterjee'!F5)</f>
        <v/>
      </c>
      <c r="I137" s="13" t="str">
        <f>IF('Mr. Suvyan Chatterjee'!G5="","",'Mr. Suvyan Chatterjee'!G5)</f>
        <v/>
      </c>
      <c r="J137" s="13" t="str">
        <f>IF('Mr. Suvyan Chatterjee'!H5="","",'Mr. Suvyan Chatterjee'!H5)</f>
        <v/>
      </c>
      <c r="K137" s="13" t="str">
        <f>IF('Mr. Suvyan Chatterjee'!I5="","",'Mr. Suvyan Chatterjee'!I5)</f>
        <v/>
      </c>
      <c r="L137" s="1" t="str">
        <f t="shared" si="24"/>
        <v/>
      </c>
      <c r="M137" s="14">
        <f t="shared" si="25"/>
        <v>4.8</v>
      </c>
      <c r="N137" s="15" t="str">
        <f>IF($G137="","Not in Evaluation-1",IF(TRIM(LOWER(IFERROR(INDEX('Evaluation-1'!$H$6:$H$436,MATCH($A137&amp;"|"&amp;$E137,'Evaluation-1'!$P$6:$P$436,0)),INDEX('Evaluation-1'!$H$6:$H$436,MATCH($E137,'Evaluation-1'!$G$6:$G$436,0)))))=TRIM(LOWER($F137)),"OK","CHECK NAME"))</f>
        <v>OK</v>
      </c>
      <c r="O137" s="16" t="str">
        <f t="shared" si="32"/>
        <v>Mr. Kaushal Kumar</v>
      </c>
      <c r="P137" s="16" t="str">
        <f>IF(OR(ISNUMBER(IFERROR(INDEX('Evaluation-1'!$K$6:$K$436,MATCH($A137&amp;"|"&amp;$E137,'Evaluation-1'!$P$6:$P$436,0)),IFERROR(INDEX('Evaluation-1'!$K$6:$K$436,MATCH($E137,'Evaluation-1'!$G$6:$G$436,0)),""))),ISNUMBER(IFERROR(INDEX('Evaluation-1'!$L$6:$L$436,MATCH($A137&amp;"|"&amp;$E137,'Evaluation-1'!$P$6:$P$436,0)),IFERROR(INDEX('Evaluation-1'!$L$6:$L$436,MATCH($E137,'Evaluation-1'!$G$6:$G$436,0)),"")))),"Yes","No")</f>
        <v>Yes</v>
      </c>
      <c r="Q137" s="16" t="str">
        <f t="shared" si="26"/>
        <v>No</v>
      </c>
      <c r="R137" s="16" t="str">
        <f>IF('Mr. Suvyan Chatterjee'!M5="","",'Mr. Suvyan Chatterjee'!M5)</f>
        <v/>
      </c>
      <c r="S137" s="16" t="str">
        <f>IF('Mr. Suvyan Chatterjee'!N5="","",'Mr. Suvyan Chatterjee'!N5)</f>
        <v/>
      </c>
      <c r="T137" s="16" t="str">
        <f>IF('Mr. Suvyan Chatterjee'!O5="","",'Mr. Suvyan Chatterjee'!O5)</f>
        <v/>
      </c>
      <c r="U137" s="16" t="str">
        <f>IF('Mr. Suvyan Chatterjee'!P5="","",'Mr. Suvyan Chatterjee'!P5)</f>
        <v/>
      </c>
      <c r="V137" s="16" t="str">
        <f>IF('Mr. Suvyan Chatterjee'!Q5="","",'Mr. Suvyan Chatterjee'!Q5)</f>
        <v/>
      </c>
      <c r="W137" s="16" t="str">
        <f t="shared" si="27"/>
        <v/>
      </c>
      <c r="X137" s="16" t="str">
        <f>IF('Mr. Suvyan Chatterjee'!S5="","",'Mr. Suvyan Chatterjee'!S5)</f>
        <v/>
      </c>
      <c r="Y137" s="16" t="str">
        <f>IF('Mr. Suvyan Chatterjee'!T5="","",'Mr. Suvyan Chatterjee'!T5)</f>
        <v/>
      </c>
      <c r="Z137" s="16" t="str">
        <f>IF('Mr. Suvyan Chatterjee'!U5="","",'Mr. Suvyan Chatterjee'!U5)</f>
        <v/>
      </c>
      <c r="AA137" s="16" t="str">
        <f>IF('Mr. Suvyan Chatterjee'!V5="","",'Mr. Suvyan Chatterjee'!V5)</f>
        <v/>
      </c>
      <c r="AB137" s="16" t="str">
        <f>IF('Mr. Suvyan Chatterjee'!W5="","",'Mr. Suvyan Chatterjee'!W5)</f>
        <v/>
      </c>
      <c r="AC137" s="16" t="str">
        <f t="shared" si="28"/>
        <v/>
      </c>
      <c r="AD137" s="17">
        <f t="shared" si="29"/>
        <v>4.8</v>
      </c>
      <c r="AE137" s="16" t="str">
        <f t="shared" si="30"/>
        <v>No</v>
      </c>
      <c r="AF137" s="16" t="str">
        <f t="shared" si="31"/>
        <v>No</v>
      </c>
      <c r="AG137" s="16" t="str">
        <f t="shared" si="33"/>
        <v>P_046</v>
      </c>
      <c r="AH137" s="16" t="str">
        <f t="shared" si="34"/>
        <v/>
      </c>
      <c r="AI137" s="16" t="str">
        <f t="shared" si="35"/>
        <v>Mr. Suvyan Chatterjee</v>
      </c>
    </row>
    <row r="138" spans="1:35" ht="55.5" customHeight="1" x14ac:dyDescent="0.35">
      <c r="A138" s="82"/>
      <c r="B138" s="82"/>
      <c r="C138" s="82"/>
      <c r="D138" s="82"/>
      <c r="E138" s="10">
        <v>2400320100834</v>
      </c>
      <c r="F138" s="11" t="s">
        <v>234</v>
      </c>
      <c r="G138" s="12">
        <f>IFERROR(INDEX('Evaluation-1'!$N$6:$N$436,MATCH($A138&amp;"|"&amp;$E138,'Evaluation-1'!$P$6:$P$436,0)),IFERROR(INDEX('Evaluation-1'!$N$6:$N$436,MATCH($E138,'Evaluation-1'!$G$6:$G$436,0)),""))</f>
        <v>4.8</v>
      </c>
      <c r="H138" s="13" t="str">
        <f>IF('Mr. Suvyan Chatterjee'!F6="","",'Mr. Suvyan Chatterjee'!F6)</f>
        <v/>
      </c>
      <c r="I138" s="13" t="str">
        <f>IF('Mr. Suvyan Chatterjee'!G6="","",'Mr. Suvyan Chatterjee'!G6)</f>
        <v/>
      </c>
      <c r="J138" s="13" t="str">
        <f>IF('Mr. Suvyan Chatterjee'!H6="","",'Mr. Suvyan Chatterjee'!H6)</f>
        <v/>
      </c>
      <c r="K138" s="13" t="str">
        <f>IF('Mr. Suvyan Chatterjee'!I6="","",'Mr. Suvyan Chatterjee'!I6)</f>
        <v/>
      </c>
      <c r="L138" s="1" t="str">
        <f t="shared" si="24"/>
        <v/>
      </c>
      <c r="M138" s="14">
        <f t="shared" si="25"/>
        <v>4.8</v>
      </c>
      <c r="N138" s="15" t="str">
        <f>IF($G138="","Not in Evaluation-1",IF(TRIM(LOWER(IFERROR(INDEX('Evaluation-1'!$H$6:$H$436,MATCH($A138&amp;"|"&amp;$E138,'Evaluation-1'!$P$6:$P$436,0)),INDEX('Evaluation-1'!$H$6:$H$436,MATCH($E138,'Evaluation-1'!$G$6:$G$436,0)))))=TRIM(LOWER($F138)),"OK","CHECK NAME"))</f>
        <v>OK</v>
      </c>
      <c r="O138" s="16" t="str">
        <f t="shared" si="32"/>
        <v>Mr. Kaushal Kumar</v>
      </c>
      <c r="P138" s="16" t="str">
        <f>IF(OR(ISNUMBER(IFERROR(INDEX('Evaluation-1'!$K$6:$K$436,MATCH($A138&amp;"|"&amp;$E138,'Evaluation-1'!$P$6:$P$436,0)),IFERROR(INDEX('Evaluation-1'!$K$6:$K$436,MATCH($E138,'Evaluation-1'!$G$6:$G$436,0)),""))),ISNUMBER(IFERROR(INDEX('Evaluation-1'!$L$6:$L$436,MATCH($A138&amp;"|"&amp;$E138,'Evaluation-1'!$P$6:$P$436,0)),IFERROR(INDEX('Evaluation-1'!$L$6:$L$436,MATCH($E138,'Evaluation-1'!$G$6:$G$436,0)),"")))),"Yes","No")</f>
        <v>Yes</v>
      </c>
      <c r="Q138" s="16" t="str">
        <f t="shared" si="26"/>
        <v>No</v>
      </c>
      <c r="R138" s="16" t="str">
        <f>IF('Mr. Suvyan Chatterjee'!M6="","",'Mr. Suvyan Chatterjee'!M6)</f>
        <v/>
      </c>
      <c r="S138" s="16" t="str">
        <f>IF('Mr. Suvyan Chatterjee'!N6="","",'Mr. Suvyan Chatterjee'!N6)</f>
        <v/>
      </c>
      <c r="T138" s="16" t="str">
        <f>IF('Mr. Suvyan Chatterjee'!O6="","",'Mr. Suvyan Chatterjee'!O6)</f>
        <v/>
      </c>
      <c r="U138" s="16" t="str">
        <f>IF('Mr. Suvyan Chatterjee'!P6="","",'Mr. Suvyan Chatterjee'!P6)</f>
        <v/>
      </c>
      <c r="V138" s="16" t="str">
        <f>IF('Mr. Suvyan Chatterjee'!Q6="","",'Mr. Suvyan Chatterjee'!Q6)</f>
        <v/>
      </c>
      <c r="W138" s="16" t="str">
        <f t="shared" si="27"/>
        <v/>
      </c>
      <c r="X138" s="16" t="str">
        <f>IF('Mr. Suvyan Chatterjee'!S6="","",'Mr. Suvyan Chatterjee'!S6)</f>
        <v/>
      </c>
      <c r="Y138" s="16" t="str">
        <f>IF('Mr. Suvyan Chatterjee'!T6="","",'Mr. Suvyan Chatterjee'!T6)</f>
        <v/>
      </c>
      <c r="Z138" s="16" t="str">
        <f>IF('Mr. Suvyan Chatterjee'!U6="","",'Mr. Suvyan Chatterjee'!U6)</f>
        <v/>
      </c>
      <c r="AA138" s="16" t="str">
        <f>IF('Mr. Suvyan Chatterjee'!V6="","",'Mr. Suvyan Chatterjee'!V6)</f>
        <v/>
      </c>
      <c r="AB138" s="16" t="str">
        <f>IF('Mr. Suvyan Chatterjee'!W6="","",'Mr. Suvyan Chatterjee'!W6)</f>
        <v/>
      </c>
      <c r="AC138" s="16" t="str">
        <f t="shared" si="28"/>
        <v/>
      </c>
      <c r="AD138" s="17">
        <f t="shared" si="29"/>
        <v>4.8</v>
      </c>
      <c r="AE138" s="16" t="str">
        <f t="shared" si="30"/>
        <v>No</v>
      </c>
      <c r="AF138" s="16" t="str">
        <f t="shared" si="31"/>
        <v>No</v>
      </c>
      <c r="AG138" s="16" t="str">
        <f t="shared" si="33"/>
        <v>P_046</v>
      </c>
      <c r="AH138" s="16" t="str">
        <f t="shared" si="34"/>
        <v/>
      </c>
      <c r="AI138" s="16" t="str">
        <f t="shared" si="35"/>
        <v>Mr. Suvyan Chatterjee</v>
      </c>
    </row>
    <row r="139" spans="1:35" ht="55.5" customHeight="1" x14ac:dyDescent="0.35">
      <c r="A139" s="82"/>
      <c r="B139" s="82"/>
      <c r="C139" s="82"/>
      <c r="D139" s="82"/>
      <c r="E139" s="10">
        <v>2400320100836</v>
      </c>
      <c r="F139" s="11" t="s">
        <v>235</v>
      </c>
      <c r="G139" s="12">
        <f>IFERROR(INDEX('Evaluation-1'!$N$6:$N$436,MATCH($A139&amp;"|"&amp;$E139,'Evaluation-1'!$P$6:$P$436,0)),IFERROR(INDEX('Evaluation-1'!$N$6:$N$436,MATCH($E139,'Evaluation-1'!$G$6:$G$436,0)),""))</f>
        <v>4.8</v>
      </c>
      <c r="H139" s="13" t="str">
        <f>IF('Mr. Suvyan Chatterjee'!F7="","",'Mr. Suvyan Chatterjee'!F7)</f>
        <v/>
      </c>
      <c r="I139" s="13" t="str">
        <f>IF('Mr. Suvyan Chatterjee'!G7="","",'Mr. Suvyan Chatterjee'!G7)</f>
        <v/>
      </c>
      <c r="J139" s="13" t="str">
        <f>IF('Mr. Suvyan Chatterjee'!H7="","",'Mr. Suvyan Chatterjee'!H7)</f>
        <v/>
      </c>
      <c r="K139" s="13" t="str">
        <f>IF('Mr. Suvyan Chatterjee'!I7="","",'Mr. Suvyan Chatterjee'!I7)</f>
        <v/>
      </c>
      <c r="L139" s="1" t="str">
        <f t="shared" si="24"/>
        <v/>
      </c>
      <c r="M139" s="14">
        <f t="shared" si="25"/>
        <v>4.8</v>
      </c>
      <c r="N139" s="15" t="str">
        <f>IF($G139="","Not in Evaluation-1",IF(TRIM(LOWER(IFERROR(INDEX('Evaluation-1'!$H$6:$H$436,MATCH($A139&amp;"|"&amp;$E139,'Evaluation-1'!$P$6:$P$436,0)),INDEX('Evaluation-1'!$H$6:$H$436,MATCH($E139,'Evaluation-1'!$G$6:$G$436,0)))))=TRIM(LOWER($F139)),"OK","CHECK NAME"))</f>
        <v>OK</v>
      </c>
      <c r="O139" s="16" t="str">
        <f t="shared" si="32"/>
        <v>Mr. Kaushal Kumar</v>
      </c>
      <c r="P139" s="16" t="str">
        <f>IF(OR(ISNUMBER(IFERROR(INDEX('Evaluation-1'!$K$6:$K$436,MATCH($A139&amp;"|"&amp;$E139,'Evaluation-1'!$P$6:$P$436,0)),IFERROR(INDEX('Evaluation-1'!$K$6:$K$436,MATCH($E139,'Evaluation-1'!$G$6:$G$436,0)),""))),ISNUMBER(IFERROR(INDEX('Evaluation-1'!$L$6:$L$436,MATCH($A139&amp;"|"&amp;$E139,'Evaluation-1'!$P$6:$P$436,0)),IFERROR(INDEX('Evaluation-1'!$L$6:$L$436,MATCH($E139,'Evaluation-1'!$G$6:$G$436,0)),"")))),"Yes","No")</f>
        <v>Yes</v>
      </c>
      <c r="Q139" s="16" t="str">
        <f t="shared" si="26"/>
        <v>No</v>
      </c>
      <c r="R139" s="16" t="str">
        <f>IF('Mr. Suvyan Chatterjee'!M7="","",'Mr. Suvyan Chatterjee'!M7)</f>
        <v/>
      </c>
      <c r="S139" s="16" t="str">
        <f>IF('Mr. Suvyan Chatterjee'!N7="","",'Mr. Suvyan Chatterjee'!N7)</f>
        <v/>
      </c>
      <c r="T139" s="16" t="str">
        <f>IF('Mr. Suvyan Chatterjee'!O7="","",'Mr. Suvyan Chatterjee'!O7)</f>
        <v/>
      </c>
      <c r="U139" s="16" t="str">
        <f>IF('Mr. Suvyan Chatterjee'!P7="","",'Mr. Suvyan Chatterjee'!P7)</f>
        <v/>
      </c>
      <c r="V139" s="16" t="str">
        <f>IF('Mr. Suvyan Chatterjee'!Q7="","",'Mr. Suvyan Chatterjee'!Q7)</f>
        <v/>
      </c>
      <c r="W139" s="16" t="str">
        <f t="shared" si="27"/>
        <v/>
      </c>
      <c r="X139" s="16" t="str">
        <f>IF('Mr. Suvyan Chatterjee'!S7="","",'Mr. Suvyan Chatterjee'!S7)</f>
        <v/>
      </c>
      <c r="Y139" s="16" t="str">
        <f>IF('Mr. Suvyan Chatterjee'!T7="","",'Mr. Suvyan Chatterjee'!T7)</f>
        <v/>
      </c>
      <c r="Z139" s="16" t="str">
        <f>IF('Mr. Suvyan Chatterjee'!U7="","",'Mr. Suvyan Chatterjee'!U7)</f>
        <v/>
      </c>
      <c r="AA139" s="16" t="str">
        <f>IF('Mr. Suvyan Chatterjee'!V7="","",'Mr. Suvyan Chatterjee'!V7)</f>
        <v/>
      </c>
      <c r="AB139" s="16" t="str">
        <f>IF('Mr. Suvyan Chatterjee'!W7="","",'Mr. Suvyan Chatterjee'!W7)</f>
        <v/>
      </c>
      <c r="AC139" s="16" t="str">
        <f t="shared" si="28"/>
        <v/>
      </c>
      <c r="AD139" s="17">
        <f t="shared" si="29"/>
        <v>4.8</v>
      </c>
      <c r="AE139" s="16" t="str">
        <f t="shared" si="30"/>
        <v>No</v>
      </c>
      <c r="AF139" s="16" t="str">
        <f t="shared" si="31"/>
        <v>No</v>
      </c>
      <c r="AG139" s="16" t="str">
        <f t="shared" si="33"/>
        <v>P_046</v>
      </c>
      <c r="AH139" s="16" t="str">
        <f t="shared" si="34"/>
        <v/>
      </c>
      <c r="AI139" s="16" t="str">
        <f t="shared" si="35"/>
        <v>Mr. Suvyan Chatterjee</v>
      </c>
    </row>
    <row r="140" spans="1:35" ht="55.5" customHeight="1" x14ac:dyDescent="0.35">
      <c r="A140" s="82" t="s">
        <v>236</v>
      </c>
      <c r="B140" s="84" t="str">
        <f>IF('Mr. Suvyan Chatterjee'!B8="","",'Mr. Suvyan Chatterjee'!B8)</f>
        <v/>
      </c>
      <c r="C140" s="82"/>
      <c r="D140" s="82"/>
      <c r="E140" s="10">
        <v>2400320100429</v>
      </c>
      <c r="F140" s="11" t="s">
        <v>237</v>
      </c>
      <c r="G140" s="12">
        <f>IFERROR(INDEX('Evaluation-1'!$N$6:$N$436,MATCH($A140&amp;"|"&amp;$E140,'Evaluation-1'!$P$6:$P$436,0)),IFERROR(INDEX('Evaluation-1'!$N$6:$N$436,MATCH($E140,'Evaluation-1'!$G$6:$G$436,0)),""))</f>
        <v>4.8</v>
      </c>
      <c r="H140" s="13" t="str">
        <f>IF('Mr. Suvyan Chatterjee'!F8="","",'Mr. Suvyan Chatterjee'!F8)</f>
        <v/>
      </c>
      <c r="I140" s="13" t="str">
        <f>IF('Mr. Suvyan Chatterjee'!G8="","",'Mr. Suvyan Chatterjee'!G8)</f>
        <v/>
      </c>
      <c r="J140" s="13" t="str">
        <f>IF('Mr. Suvyan Chatterjee'!H8="","",'Mr. Suvyan Chatterjee'!H8)</f>
        <v/>
      </c>
      <c r="K140" s="13" t="str">
        <f>IF('Mr. Suvyan Chatterjee'!I8="","",'Mr. Suvyan Chatterjee'!I8)</f>
        <v/>
      </c>
      <c r="L140" s="1" t="str">
        <f t="shared" si="24"/>
        <v/>
      </c>
      <c r="M140" s="14">
        <f t="shared" si="25"/>
        <v>4.8</v>
      </c>
      <c r="N140" s="15" t="str">
        <f>IF($G140="","Not in Evaluation-1",IF(TRIM(LOWER(IFERROR(INDEX('Evaluation-1'!$H$6:$H$436,MATCH($A140&amp;"|"&amp;$E140,'Evaluation-1'!$P$6:$P$436,0)),INDEX('Evaluation-1'!$H$6:$H$436,MATCH($E140,'Evaluation-1'!$G$6:$G$436,0)))))=TRIM(LOWER($F140)),"OK","CHECK NAME"))</f>
        <v>OK</v>
      </c>
      <c r="O140" s="16" t="str">
        <f t="shared" si="32"/>
        <v>Mr. Kaushal Kumar</v>
      </c>
      <c r="P140" s="16" t="str">
        <f>IF(OR(ISNUMBER(IFERROR(INDEX('Evaluation-1'!$K$6:$K$436,MATCH($A140&amp;"|"&amp;$E140,'Evaluation-1'!$P$6:$P$436,0)),IFERROR(INDEX('Evaluation-1'!$K$6:$K$436,MATCH($E140,'Evaluation-1'!$G$6:$G$436,0)),""))),ISNUMBER(IFERROR(INDEX('Evaluation-1'!$L$6:$L$436,MATCH($A140&amp;"|"&amp;$E140,'Evaluation-1'!$P$6:$P$436,0)),IFERROR(INDEX('Evaluation-1'!$L$6:$L$436,MATCH($E140,'Evaluation-1'!$G$6:$G$436,0)),"")))),"Yes","No")</f>
        <v>Yes</v>
      </c>
      <c r="Q140" s="16" t="str">
        <f t="shared" si="26"/>
        <v>No</v>
      </c>
      <c r="R140" s="16" t="str">
        <f>IF('Mr. Suvyan Chatterjee'!M8="","",'Mr. Suvyan Chatterjee'!M8)</f>
        <v/>
      </c>
      <c r="S140" s="16" t="str">
        <f>IF('Mr. Suvyan Chatterjee'!N8="","",'Mr. Suvyan Chatterjee'!N8)</f>
        <v/>
      </c>
      <c r="T140" s="16" t="str">
        <f>IF('Mr. Suvyan Chatterjee'!O8="","",'Mr. Suvyan Chatterjee'!O8)</f>
        <v/>
      </c>
      <c r="U140" s="16" t="str">
        <f>IF('Mr. Suvyan Chatterjee'!P8="","",'Mr. Suvyan Chatterjee'!P8)</f>
        <v/>
      </c>
      <c r="V140" s="16" t="str">
        <f>IF('Mr. Suvyan Chatterjee'!Q8="","",'Mr. Suvyan Chatterjee'!Q8)</f>
        <v/>
      </c>
      <c r="W140" s="16" t="str">
        <f t="shared" si="27"/>
        <v/>
      </c>
      <c r="X140" s="16" t="str">
        <f>IF('Mr. Suvyan Chatterjee'!S8="","",'Mr. Suvyan Chatterjee'!S8)</f>
        <v/>
      </c>
      <c r="Y140" s="16" t="str">
        <f>IF('Mr. Suvyan Chatterjee'!T8="","",'Mr. Suvyan Chatterjee'!T8)</f>
        <v/>
      </c>
      <c r="Z140" s="16" t="str">
        <f>IF('Mr. Suvyan Chatterjee'!U8="","",'Mr. Suvyan Chatterjee'!U8)</f>
        <v/>
      </c>
      <c r="AA140" s="16" t="str">
        <f>IF('Mr. Suvyan Chatterjee'!V8="","",'Mr. Suvyan Chatterjee'!V8)</f>
        <v/>
      </c>
      <c r="AB140" s="16" t="str">
        <f>IF('Mr. Suvyan Chatterjee'!W8="","",'Mr. Suvyan Chatterjee'!W8)</f>
        <v/>
      </c>
      <c r="AC140" s="16" t="str">
        <f t="shared" si="28"/>
        <v/>
      </c>
      <c r="AD140" s="17">
        <f t="shared" si="29"/>
        <v>4.8</v>
      </c>
      <c r="AE140" s="16" t="str">
        <f t="shared" si="30"/>
        <v>No</v>
      </c>
      <c r="AF140" s="16" t="str">
        <f t="shared" si="31"/>
        <v>No</v>
      </c>
      <c r="AG140" s="16" t="str">
        <f t="shared" si="33"/>
        <v>P_047</v>
      </c>
      <c r="AH140" s="16" t="str">
        <f t="shared" si="34"/>
        <v/>
      </c>
      <c r="AI140" s="16" t="str">
        <f t="shared" si="35"/>
        <v>Mr. Suvyan Chatterjee</v>
      </c>
    </row>
    <row r="141" spans="1:35" ht="55.5" customHeight="1" x14ac:dyDescent="0.35">
      <c r="A141" s="82"/>
      <c r="B141" s="82"/>
      <c r="C141" s="82"/>
      <c r="D141" s="82"/>
      <c r="E141" s="10">
        <v>2400320100432</v>
      </c>
      <c r="F141" s="11" t="s">
        <v>238</v>
      </c>
      <c r="G141" s="12">
        <f>IFERROR(INDEX('Evaluation-1'!$N$6:$N$436,MATCH($A141&amp;"|"&amp;$E141,'Evaluation-1'!$P$6:$P$436,0)),IFERROR(INDEX('Evaluation-1'!$N$6:$N$436,MATCH($E141,'Evaluation-1'!$G$6:$G$436,0)),""))</f>
        <v>4.8</v>
      </c>
      <c r="H141" s="13" t="str">
        <f>IF('Mr. Suvyan Chatterjee'!F9="","",'Mr. Suvyan Chatterjee'!F9)</f>
        <v/>
      </c>
      <c r="I141" s="13" t="str">
        <f>IF('Mr. Suvyan Chatterjee'!G9="","",'Mr. Suvyan Chatterjee'!G9)</f>
        <v/>
      </c>
      <c r="J141" s="13" t="str">
        <f>IF('Mr. Suvyan Chatterjee'!H9="","",'Mr. Suvyan Chatterjee'!H9)</f>
        <v/>
      </c>
      <c r="K141" s="13" t="str">
        <f>IF('Mr. Suvyan Chatterjee'!I9="","",'Mr. Suvyan Chatterjee'!I9)</f>
        <v/>
      </c>
      <c r="L141" s="1" t="str">
        <f t="shared" si="24"/>
        <v/>
      </c>
      <c r="M141" s="14">
        <f t="shared" si="25"/>
        <v>4.8</v>
      </c>
      <c r="N141" s="15" t="str">
        <f>IF($G141="","Not in Evaluation-1",IF(TRIM(LOWER(IFERROR(INDEX('Evaluation-1'!$H$6:$H$436,MATCH($A141&amp;"|"&amp;$E141,'Evaluation-1'!$P$6:$P$436,0)),INDEX('Evaluation-1'!$H$6:$H$436,MATCH($E141,'Evaluation-1'!$G$6:$G$436,0)))))=TRIM(LOWER($F141)),"OK","CHECK NAME"))</f>
        <v>OK</v>
      </c>
      <c r="O141" s="16" t="str">
        <f t="shared" si="32"/>
        <v>Mr. Kaushal Kumar</v>
      </c>
      <c r="P141" s="16" t="str">
        <f>IF(OR(ISNUMBER(IFERROR(INDEX('Evaluation-1'!$K$6:$K$436,MATCH($A141&amp;"|"&amp;$E141,'Evaluation-1'!$P$6:$P$436,0)),IFERROR(INDEX('Evaluation-1'!$K$6:$K$436,MATCH($E141,'Evaluation-1'!$G$6:$G$436,0)),""))),ISNUMBER(IFERROR(INDEX('Evaluation-1'!$L$6:$L$436,MATCH($A141&amp;"|"&amp;$E141,'Evaluation-1'!$P$6:$P$436,0)),IFERROR(INDEX('Evaluation-1'!$L$6:$L$436,MATCH($E141,'Evaluation-1'!$G$6:$G$436,0)),"")))),"Yes","No")</f>
        <v>Yes</v>
      </c>
      <c r="Q141" s="16" t="str">
        <f t="shared" si="26"/>
        <v>No</v>
      </c>
      <c r="R141" s="16" t="str">
        <f>IF('Mr. Suvyan Chatterjee'!M9="","",'Mr. Suvyan Chatterjee'!M9)</f>
        <v/>
      </c>
      <c r="S141" s="16" t="str">
        <f>IF('Mr. Suvyan Chatterjee'!N9="","",'Mr. Suvyan Chatterjee'!N9)</f>
        <v/>
      </c>
      <c r="T141" s="16" t="str">
        <f>IF('Mr. Suvyan Chatterjee'!O9="","",'Mr. Suvyan Chatterjee'!O9)</f>
        <v/>
      </c>
      <c r="U141" s="16" t="str">
        <f>IF('Mr. Suvyan Chatterjee'!P9="","",'Mr. Suvyan Chatterjee'!P9)</f>
        <v/>
      </c>
      <c r="V141" s="16" t="str">
        <f>IF('Mr. Suvyan Chatterjee'!Q9="","",'Mr. Suvyan Chatterjee'!Q9)</f>
        <v/>
      </c>
      <c r="W141" s="16" t="str">
        <f t="shared" si="27"/>
        <v/>
      </c>
      <c r="X141" s="16" t="str">
        <f>IF('Mr. Suvyan Chatterjee'!S9="","",'Mr. Suvyan Chatterjee'!S9)</f>
        <v/>
      </c>
      <c r="Y141" s="16" t="str">
        <f>IF('Mr. Suvyan Chatterjee'!T9="","",'Mr. Suvyan Chatterjee'!T9)</f>
        <v/>
      </c>
      <c r="Z141" s="16" t="str">
        <f>IF('Mr. Suvyan Chatterjee'!U9="","",'Mr. Suvyan Chatterjee'!U9)</f>
        <v/>
      </c>
      <c r="AA141" s="16" t="str">
        <f>IF('Mr. Suvyan Chatterjee'!V9="","",'Mr. Suvyan Chatterjee'!V9)</f>
        <v/>
      </c>
      <c r="AB141" s="16" t="str">
        <f>IF('Mr. Suvyan Chatterjee'!W9="","",'Mr. Suvyan Chatterjee'!W9)</f>
        <v/>
      </c>
      <c r="AC141" s="16" t="str">
        <f t="shared" si="28"/>
        <v/>
      </c>
      <c r="AD141" s="17">
        <f t="shared" si="29"/>
        <v>4.8</v>
      </c>
      <c r="AE141" s="16" t="str">
        <f t="shared" si="30"/>
        <v>No</v>
      </c>
      <c r="AF141" s="16" t="str">
        <f t="shared" si="31"/>
        <v>No</v>
      </c>
      <c r="AG141" s="16" t="str">
        <f t="shared" si="33"/>
        <v>P_047</v>
      </c>
      <c r="AH141" s="16" t="str">
        <f t="shared" si="34"/>
        <v/>
      </c>
      <c r="AI141" s="16" t="str">
        <f t="shared" si="35"/>
        <v>Mr. Suvyan Chatterjee</v>
      </c>
    </row>
    <row r="142" spans="1:35" ht="55.5" customHeight="1" x14ac:dyDescent="0.35">
      <c r="A142" s="82"/>
      <c r="B142" s="82"/>
      <c r="C142" s="82"/>
      <c r="D142" s="82"/>
      <c r="E142" s="10">
        <v>2400320100433</v>
      </c>
      <c r="F142" s="11" t="s">
        <v>239</v>
      </c>
      <c r="G142" s="12">
        <f>IFERROR(INDEX('Evaluation-1'!$N$6:$N$436,MATCH($A142&amp;"|"&amp;$E142,'Evaluation-1'!$P$6:$P$436,0)),IFERROR(INDEX('Evaluation-1'!$N$6:$N$436,MATCH($E142,'Evaluation-1'!$G$6:$G$436,0)),""))</f>
        <v>4.8</v>
      </c>
      <c r="H142" s="13" t="str">
        <f>IF('Mr. Suvyan Chatterjee'!F10="","",'Mr. Suvyan Chatterjee'!F10)</f>
        <v/>
      </c>
      <c r="I142" s="13" t="str">
        <f>IF('Mr. Suvyan Chatterjee'!G10="","",'Mr. Suvyan Chatterjee'!G10)</f>
        <v/>
      </c>
      <c r="J142" s="13" t="str">
        <f>IF('Mr. Suvyan Chatterjee'!H10="","",'Mr. Suvyan Chatterjee'!H10)</f>
        <v/>
      </c>
      <c r="K142" s="13" t="str">
        <f>IF('Mr. Suvyan Chatterjee'!I10="","",'Mr. Suvyan Chatterjee'!I10)</f>
        <v/>
      </c>
      <c r="L142" s="1" t="str">
        <f t="shared" si="24"/>
        <v/>
      </c>
      <c r="M142" s="14">
        <f t="shared" si="25"/>
        <v>4.8</v>
      </c>
      <c r="N142" s="15" t="str">
        <f>IF($G142="","Not in Evaluation-1",IF(TRIM(LOWER(IFERROR(INDEX('Evaluation-1'!$H$6:$H$436,MATCH($A142&amp;"|"&amp;$E142,'Evaluation-1'!$P$6:$P$436,0)),INDEX('Evaluation-1'!$H$6:$H$436,MATCH($E142,'Evaluation-1'!$G$6:$G$436,0)))))=TRIM(LOWER($F142)),"OK","CHECK NAME"))</f>
        <v>OK</v>
      </c>
      <c r="O142" s="16" t="str">
        <f t="shared" si="32"/>
        <v>Mr. Kaushal Kumar</v>
      </c>
      <c r="P142" s="16" t="str">
        <f>IF(OR(ISNUMBER(IFERROR(INDEX('Evaluation-1'!$K$6:$K$436,MATCH($A142&amp;"|"&amp;$E142,'Evaluation-1'!$P$6:$P$436,0)),IFERROR(INDEX('Evaluation-1'!$K$6:$K$436,MATCH($E142,'Evaluation-1'!$G$6:$G$436,0)),""))),ISNUMBER(IFERROR(INDEX('Evaluation-1'!$L$6:$L$436,MATCH($A142&amp;"|"&amp;$E142,'Evaluation-1'!$P$6:$P$436,0)),IFERROR(INDEX('Evaluation-1'!$L$6:$L$436,MATCH($E142,'Evaluation-1'!$G$6:$G$436,0)),"")))),"Yes","No")</f>
        <v>Yes</v>
      </c>
      <c r="Q142" s="16" t="str">
        <f t="shared" si="26"/>
        <v>No</v>
      </c>
      <c r="R142" s="16" t="str">
        <f>IF('Mr. Suvyan Chatterjee'!M10="","",'Mr. Suvyan Chatterjee'!M10)</f>
        <v/>
      </c>
      <c r="S142" s="16" t="str">
        <f>IF('Mr. Suvyan Chatterjee'!N10="","",'Mr. Suvyan Chatterjee'!N10)</f>
        <v/>
      </c>
      <c r="T142" s="16" t="str">
        <f>IF('Mr. Suvyan Chatterjee'!O10="","",'Mr. Suvyan Chatterjee'!O10)</f>
        <v/>
      </c>
      <c r="U142" s="16" t="str">
        <f>IF('Mr. Suvyan Chatterjee'!P10="","",'Mr. Suvyan Chatterjee'!P10)</f>
        <v/>
      </c>
      <c r="V142" s="16" t="str">
        <f>IF('Mr. Suvyan Chatterjee'!Q10="","",'Mr. Suvyan Chatterjee'!Q10)</f>
        <v/>
      </c>
      <c r="W142" s="16" t="str">
        <f t="shared" si="27"/>
        <v/>
      </c>
      <c r="X142" s="16" t="str">
        <f>IF('Mr. Suvyan Chatterjee'!S10="","",'Mr. Suvyan Chatterjee'!S10)</f>
        <v/>
      </c>
      <c r="Y142" s="16" t="str">
        <f>IF('Mr. Suvyan Chatterjee'!T10="","",'Mr. Suvyan Chatterjee'!T10)</f>
        <v/>
      </c>
      <c r="Z142" s="16" t="str">
        <f>IF('Mr. Suvyan Chatterjee'!U10="","",'Mr. Suvyan Chatterjee'!U10)</f>
        <v/>
      </c>
      <c r="AA142" s="16" t="str">
        <f>IF('Mr. Suvyan Chatterjee'!V10="","",'Mr. Suvyan Chatterjee'!V10)</f>
        <v/>
      </c>
      <c r="AB142" s="16" t="str">
        <f>IF('Mr. Suvyan Chatterjee'!W10="","",'Mr. Suvyan Chatterjee'!W10)</f>
        <v/>
      </c>
      <c r="AC142" s="16" t="str">
        <f t="shared" si="28"/>
        <v/>
      </c>
      <c r="AD142" s="17">
        <f t="shared" si="29"/>
        <v>4.8</v>
      </c>
      <c r="AE142" s="16" t="str">
        <f t="shared" si="30"/>
        <v>No</v>
      </c>
      <c r="AF142" s="16" t="str">
        <f t="shared" si="31"/>
        <v>No</v>
      </c>
      <c r="AG142" s="16" t="str">
        <f t="shared" si="33"/>
        <v>P_047</v>
      </c>
      <c r="AH142" s="16" t="str">
        <f t="shared" si="34"/>
        <v/>
      </c>
      <c r="AI142" s="16" t="str">
        <f t="shared" si="35"/>
        <v>Mr. Suvyan Chatterjee</v>
      </c>
    </row>
    <row r="143" spans="1:35" ht="55.5" customHeight="1" x14ac:dyDescent="0.35">
      <c r="A143" s="82"/>
      <c r="B143" s="82"/>
      <c r="C143" s="82"/>
      <c r="D143" s="82"/>
      <c r="E143" s="10">
        <v>2400320100426</v>
      </c>
      <c r="F143" s="11" t="s">
        <v>240</v>
      </c>
      <c r="G143" s="12">
        <f>IFERROR(INDEX('Evaluation-1'!$N$6:$N$436,MATCH($A143&amp;"|"&amp;$E143,'Evaluation-1'!$P$6:$P$436,0)),IFERROR(INDEX('Evaluation-1'!$N$6:$N$436,MATCH($E143,'Evaluation-1'!$G$6:$G$436,0)),""))</f>
        <v>4.8</v>
      </c>
      <c r="H143" s="13" t="str">
        <f>IF('Mr. Suvyan Chatterjee'!F11="","",'Mr. Suvyan Chatterjee'!F11)</f>
        <v/>
      </c>
      <c r="I143" s="13" t="str">
        <f>IF('Mr. Suvyan Chatterjee'!G11="","",'Mr. Suvyan Chatterjee'!G11)</f>
        <v/>
      </c>
      <c r="J143" s="13" t="str">
        <f>IF('Mr. Suvyan Chatterjee'!H11="","",'Mr. Suvyan Chatterjee'!H11)</f>
        <v/>
      </c>
      <c r="K143" s="13" t="str">
        <f>IF('Mr. Suvyan Chatterjee'!I11="","",'Mr. Suvyan Chatterjee'!I11)</f>
        <v/>
      </c>
      <c r="L143" s="1" t="str">
        <f t="shared" si="24"/>
        <v/>
      </c>
      <c r="M143" s="14">
        <f t="shared" si="25"/>
        <v>4.8</v>
      </c>
      <c r="N143" s="15" t="str">
        <f>IF($G143="","Not in Evaluation-1",IF(TRIM(LOWER(IFERROR(INDEX('Evaluation-1'!$H$6:$H$436,MATCH($A143&amp;"|"&amp;$E143,'Evaluation-1'!$P$6:$P$436,0)),INDEX('Evaluation-1'!$H$6:$H$436,MATCH($E143,'Evaluation-1'!$G$6:$G$436,0)))))=TRIM(LOWER($F143)),"OK","CHECK NAME"))</f>
        <v>OK</v>
      </c>
      <c r="O143" s="16" t="str">
        <f t="shared" si="32"/>
        <v>Mr. Kaushal Kumar</v>
      </c>
      <c r="P143" s="16" t="str">
        <f>IF(OR(ISNUMBER(IFERROR(INDEX('Evaluation-1'!$K$6:$K$436,MATCH($A143&amp;"|"&amp;$E143,'Evaluation-1'!$P$6:$P$436,0)),IFERROR(INDEX('Evaluation-1'!$K$6:$K$436,MATCH($E143,'Evaluation-1'!$G$6:$G$436,0)),""))),ISNUMBER(IFERROR(INDEX('Evaluation-1'!$L$6:$L$436,MATCH($A143&amp;"|"&amp;$E143,'Evaluation-1'!$P$6:$P$436,0)),IFERROR(INDEX('Evaluation-1'!$L$6:$L$436,MATCH($E143,'Evaluation-1'!$G$6:$G$436,0)),"")))),"Yes","No")</f>
        <v>Yes</v>
      </c>
      <c r="Q143" s="16" t="str">
        <f t="shared" si="26"/>
        <v>No</v>
      </c>
      <c r="R143" s="16" t="str">
        <f>IF('Mr. Suvyan Chatterjee'!M11="","",'Mr. Suvyan Chatterjee'!M11)</f>
        <v/>
      </c>
      <c r="S143" s="16" t="str">
        <f>IF('Mr. Suvyan Chatterjee'!N11="","",'Mr. Suvyan Chatterjee'!N11)</f>
        <v/>
      </c>
      <c r="T143" s="16" t="str">
        <f>IF('Mr. Suvyan Chatterjee'!O11="","",'Mr. Suvyan Chatterjee'!O11)</f>
        <v/>
      </c>
      <c r="U143" s="16" t="str">
        <f>IF('Mr. Suvyan Chatterjee'!P11="","",'Mr. Suvyan Chatterjee'!P11)</f>
        <v/>
      </c>
      <c r="V143" s="16" t="str">
        <f>IF('Mr. Suvyan Chatterjee'!Q11="","",'Mr. Suvyan Chatterjee'!Q11)</f>
        <v/>
      </c>
      <c r="W143" s="16" t="str">
        <f t="shared" si="27"/>
        <v/>
      </c>
      <c r="X143" s="16" t="str">
        <f>IF('Mr. Suvyan Chatterjee'!S11="","",'Mr. Suvyan Chatterjee'!S11)</f>
        <v/>
      </c>
      <c r="Y143" s="16" t="str">
        <f>IF('Mr. Suvyan Chatterjee'!T11="","",'Mr. Suvyan Chatterjee'!T11)</f>
        <v/>
      </c>
      <c r="Z143" s="16" t="str">
        <f>IF('Mr. Suvyan Chatterjee'!U11="","",'Mr. Suvyan Chatterjee'!U11)</f>
        <v/>
      </c>
      <c r="AA143" s="16" t="str">
        <f>IF('Mr. Suvyan Chatterjee'!V11="","",'Mr. Suvyan Chatterjee'!V11)</f>
        <v/>
      </c>
      <c r="AB143" s="16" t="str">
        <f>IF('Mr. Suvyan Chatterjee'!W11="","",'Mr. Suvyan Chatterjee'!W11)</f>
        <v/>
      </c>
      <c r="AC143" s="16" t="str">
        <f t="shared" si="28"/>
        <v/>
      </c>
      <c r="AD143" s="17">
        <f t="shared" si="29"/>
        <v>4.8</v>
      </c>
      <c r="AE143" s="16" t="str">
        <f t="shared" si="30"/>
        <v>No</v>
      </c>
      <c r="AF143" s="16" t="str">
        <f t="shared" si="31"/>
        <v>No</v>
      </c>
      <c r="AG143" s="16" t="str">
        <f t="shared" si="33"/>
        <v>P_047</v>
      </c>
      <c r="AH143" s="16" t="str">
        <f t="shared" si="34"/>
        <v/>
      </c>
      <c r="AI143" s="16" t="str">
        <f t="shared" si="35"/>
        <v>Mr. Suvyan Chatterjee</v>
      </c>
    </row>
    <row r="144" spans="1:35" ht="14.25" customHeight="1" x14ac:dyDescent="0.35">
      <c r="A144" s="82" t="s">
        <v>241</v>
      </c>
      <c r="B144" s="83" t="str">
        <f>IF('Mr. Suvyan Chatterjee'!B12="","",'Mr. Suvyan Chatterjee'!B12)</f>
        <v/>
      </c>
      <c r="C144" s="82"/>
      <c r="D144" s="82"/>
      <c r="E144" s="10">
        <v>2400320100651</v>
      </c>
      <c r="F144" s="11" t="s">
        <v>242</v>
      </c>
      <c r="G144" s="12">
        <f>IFERROR(INDEX('Evaluation-1'!$N$6:$N$436,MATCH($A144&amp;"|"&amp;$E144,'Evaluation-1'!$P$6:$P$436,0)),IFERROR(INDEX('Evaluation-1'!$N$6:$N$436,MATCH($E144,'Evaluation-1'!$G$6:$G$436,0)),""))</f>
        <v>4.8</v>
      </c>
      <c r="H144" s="13" t="str">
        <f>IF('Mr. Suvyan Chatterjee'!F12="","",'Mr. Suvyan Chatterjee'!F12)</f>
        <v/>
      </c>
      <c r="I144" s="13" t="str">
        <f>IF('Mr. Suvyan Chatterjee'!G12="","",'Mr. Suvyan Chatterjee'!G12)</f>
        <v/>
      </c>
      <c r="J144" s="13" t="str">
        <f>IF('Mr. Suvyan Chatterjee'!H12="","",'Mr. Suvyan Chatterjee'!H12)</f>
        <v/>
      </c>
      <c r="K144" s="13" t="str">
        <f>IF('Mr. Suvyan Chatterjee'!I12="","",'Mr. Suvyan Chatterjee'!I12)</f>
        <v/>
      </c>
      <c r="L144" s="1" t="str">
        <f t="shared" si="24"/>
        <v/>
      </c>
      <c r="M144" s="14">
        <f t="shared" si="25"/>
        <v>4.8</v>
      </c>
      <c r="N144" s="15" t="str">
        <f>IF($G144="","Not in Evaluation-1",IF(TRIM(LOWER(IFERROR(INDEX('Evaluation-1'!$H$6:$H$436,MATCH($A144&amp;"|"&amp;$E144,'Evaluation-1'!$P$6:$P$436,0)),INDEX('Evaluation-1'!$H$6:$H$436,MATCH($E144,'Evaluation-1'!$G$6:$G$436,0)))))=TRIM(LOWER($F144)),"OK","CHECK NAME"))</f>
        <v>OK</v>
      </c>
      <c r="O144" s="16" t="str">
        <f t="shared" si="32"/>
        <v>Mr. Kaushal Kumar</v>
      </c>
      <c r="P144" s="16" t="str">
        <f>IF(OR(ISNUMBER(IFERROR(INDEX('Evaluation-1'!$K$6:$K$436,MATCH($A144&amp;"|"&amp;$E144,'Evaluation-1'!$P$6:$P$436,0)),IFERROR(INDEX('Evaluation-1'!$K$6:$K$436,MATCH($E144,'Evaluation-1'!$G$6:$G$436,0)),""))),ISNUMBER(IFERROR(INDEX('Evaluation-1'!$L$6:$L$436,MATCH($A144&amp;"|"&amp;$E144,'Evaluation-1'!$P$6:$P$436,0)),IFERROR(INDEX('Evaluation-1'!$L$6:$L$436,MATCH($E144,'Evaluation-1'!$G$6:$G$436,0)),"")))),"Yes","No")</f>
        <v>Yes</v>
      </c>
      <c r="Q144" s="16" t="str">
        <f t="shared" si="26"/>
        <v>No</v>
      </c>
      <c r="R144" s="16" t="str">
        <f>IF('Mr. Suvyan Chatterjee'!M12="","",'Mr. Suvyan Chatterjee'!M12)</f>
        <v/>
      </c>
      <c r="S144" s="16" t="str">
        <f>IF('Mr. Suvyan Chatterjee'!N12="","",'Mr. Suvyan Chatterjee'!N12)</f>
        <v/>
      </c>
      <c r="T144" s="16" t="str">
        <f>IF('Mr. Suvyan Chatterjee'!O12="","",'Mr. Suvyan Chatterjee'!O12)</f>
        <v/>
      </c>
      <c r="U144" s="16" t="str">
        <f>IF('Mr. Suvyan Chatterjee'!P12="","",'Mr. Suvyan Chatterjee'!P12)</f>
        <v/>
      </c>
      <c r="V144" s="16" t="str">
        <f>IF('Mr. Suvyan Chatterjee'!Q12="","",'Mr. Suvyan Chatterjee'!Q12)</f>
        <v/>
      </c>
      <c r="W144" s="16" t="str">
        <f t="shared" si="27"/>
        <v/>
      </c>
      <c r="X144" s="16" t="str">
        <f>IF('Mr. Suvyan Chatterjee'!S12="","",'Mr. Suvyan Chatterjee'!S12)</f>
        <v/>
      </c>
      <c r="Y144" s="16" t="str">
        <f>IF('Mr. Suvyan Chatterjee'!T12="","",'Mr. Suvyan Chatterjee'!T12)</f>
        <v/>
      </c>
      <c r="Z144" s="16" t="str">
        <f>IF('Mr. Suvyan Chatterjee'!U12="","",'Mr. Suvyan Chatterjee'!U12)</f>
        <v/>
      </c>
      <c r="AA144" s="16" t="str">
        <f>IF('Mr. Suvyan Chatterjee'!V12="","",'Mr. Suvyan Chatterjee'!V12)</f>
        <v/>
      </c>
      <c r="AB144" s="16" t="str">
        <f>IF('Mr. Suvyan Chatterjee'!W12="","",'Mr. Suvyan Chatterjee'!W12)</f>
        <v/>
      </c>
      <c r="AC144" s="16" t="str">
        <f t="shared" si="28"/>
        <v/>
      </c>
      <c r="AD144" s="17">
        <f t="shared" si="29"/>
        <v>4.8</v>
      </c>
      <c r="AE144" s="16" t="str">
        <f t="shared" si="30"/>
        <v>No</v>
      </c>
      <c r="AF144" s="16" t="str">
        <f t="shared" si="31"/>
        <v>No</v>
      </c>
      <c r="AG144" s="16" t="str">
        <f t="shared" si="33"/>
        <v>P_048</v>
      </c>
      <c r="AH144" s="16" t="str">
        <f t="shared" si="34"/>
        <v/>
      </c>
      <c r="AI144" s="16" t="str">
        <f t="shared" si="35"/>
        <v>Mr. Suvyan Chatterjee</v>
      </c>
    </row>
    <row r="145" spans="1:35" ht="14.25" customHeight="1" x14ac:dyDescent="0.35">
      <c r="A145" s="82"/>
      <c r="B145" s="82"/>
      <c r="C145" s="82"/>
      <c r="D145" s="82"/>
      <c r="E145" s="10">
        <v>2400320100673</v>
      </c>
      <c r="F145" s="11" t="s">
        <v>243</v>
      </c>
      <c r="G145" s="12">
        <f>IFERROR(INDEX('Evaluation-1'!$N$6:$N$436,MATCH($A145&amp;"|"&amp;$E145,'Evaluation-1'!$P$6:$P$436,0)),IFERROR(INDEX('Evaluation-1'!$N$6:$N$436,MATCH($E145,'Evaluation-1'!$G$6:$G$436,0)),""))</f>
        <v>4.8</v>
      </c>
      <c r="H145" s="13" t="str">
        <f>IF('Mr. Suvyan Chatterjee'!F13="","",'Mr. Suvyan Chatterjee'!F13)</f>
        <v/>
      </c>
      <c r="I145" s="13" t="str">
        <f>IF('Mr. Suvyan Chatterjee'!G13="","",'Mr. Suvyan Chatterjee'!G13)</f>
        <v/>
      </c>
      <c r="J145" s="13" t="str">
        <f>IF('Mr. Suvyan Chatterjee'!H13="","",'Mr. Suvyan Chatterjee'!H13)</f>
        <v/>
      </c>
      <c r="K145" s="13" t="str">
        <f>IF('Mr. Suvyan Chatterjee'!I13="","",'Mr. Suvyan Chatterjee'!I13)</f>
        <v/>
      </c>
      <c r="L145" s="1" t="str">
        <f t="shared" si="24"/>
        <v/>
      </c>
      <c r="M145" s="14">
        <f t="shared" si="25"/>
        <v>4.8</v>
      </c>
      <c r="N145" s="15" t="str">
        <f>IF($G145="","Not in Evaluation-1",IF(TRIM(LOWER(IFERROR(INDEX('Evaluation-1'!$H$6:$H$436,MATCH($A145&amp;"|"&amp;$E145,'Evaluation-1'!$P$6:$P$436,0)),INDEX('Evaluation-1'!$H$6:$H$436,MATCH($E145,'Evaluation-1'!$G$6:$G$436,0)))))=TRIM(LOWER($F145)),"OK","CHECK NAME"))</f>
        <v>OK</v>
      </c>
      <c r="O145" s="16" t="str">
        <f t="shared" si="32"/>
        <v>Mr. Kaushal Kumar</v>
      </c>
      <c r="P145" s="16" t="str">
        <f>IF(OR(ISNUMBER(IFERROR(INDEX('Evaluation-1'!$K$6:$K$436,MATCH($A145&amp;"|"&amp;$E145,'Evaluation-1'!$P$6:$P$436,0)),IFERROR(INDEX('Evaluation-1'!$K$6:$K$436,MATCH($E145,'Evaluation-1'!$G$6:$G$436,0)),""))),ISNUMBER(IFERROR(INDEX('Evaluation-1'!$L$6:$L$436,MATCH($A145&amp;"|"&amp;$E145,'Evaluation-1'!$P$6:$P$436,0)),IFERROR(INDEX('Evaluation-1'!$L$6:$L$436,MATCH($E145,'Evaluation-1'!$G$6:$G$436,0)),"")))),"Yes","No")</f>
        <v>Yes</v>
      </c>
      <c r="Q145" s="16" t="str">
        <f t="shared" si="26"/>
        <v>No</v>
      </c>
      <c r="R145" s="16" t="str">
        <f>IF('Mr. Suvyan Chatterjee'!M13="","",'Mr. Suvyan Chatterjee'!M13)</f>
        <v/>
      </c>
      <c r="S145" s="16" t="str">
        <f>IF('Mr. Suvyan Chatterjee'!N13="","",'Mr. Suvyan Chatterjee'!N13)</f>
        <v/>
      </c>
      <c r="T145" s="16" t="str">
        <f>IF('Mr. Suvyan Chatterjee'!O13="","",'Mr. Suvyan Chatterjee'!O13)</f>
        <v/>
      </c>
      <c r="U145" s="16" t="str">
        <f>IF('Mr. Suvyan Chatterjee'!P13="","",'Mr. Suvyan Chatterjee'!P13)</f>
        <v/>
      </c>
      <c r="V145" s="16" t="str">
        <f>IF('Mr. Suvyan Chatterjee'!Q13="","",'Mr. Suvyan Chatterjee'!Q13)</f>
        <v/>
      </c>
      <c r="W145" s="16" t="str">
        <f t="shared" si="27"/>
        <v/>
      </c>
      <c r="X145" s="16" t="str">
        <f>IF('Mr. Suvyan Chatterjee'!S13="","",'Mr. Suvyan Chatterjee'!S13)</f>
        <v/>
      </c>
      <c r="Y145" s="16" t="str">
        <f>IF('Mr. Suvyan Chatterjee'!T13="","",'Mr. Suvyan Chatterjee'!T13)</f>
        <v/>
      </c>
      <c r="Z145" s="16" t="str">
        <f>IF('Mr. Suvyan Chatterjee'!U13="","",'Mr. Suvyan Chatterjee'!U13)</f>
        <v/>
      </c>
      <c r="AA145" s="16" t="str">
        <f>IF('Mr. Suvyan Chatterjee'!V13="","",'Mr. Suvyan Chatterjee'!V13)</f>
        <v/>
      </c>
      <c r="AB145" s="16" t="str">
        <f>IF('Mr. Suvyan Chatterjee'!W13="","",'Mr. Suvyan Chatterjee'!W13)</f>
        <v/>
      </c>
      <c r="AC145" s="16" t="str">
        <f t="shared" si="28"/>
        <v/>
      </c>
      <c r="AD145" s="17">
        <f t="shared" si="29"/>
        <v>4.8</v>
      </c>
      <c r="AE145" s="16" t="str">
        <f t="shared" si="30"/>
        <v>No</v>
      </c>
      <c r="AF145" s="16" t="str">
        <f t="shared" si="31"/>
        <v>No</v>
      </c>
      <c r="AG145" s="16" t="str">
        <f t="shared" si="33"/>
        <v>P_048</v>
      </c>
      <c r="AH145" s="16" t="str">
        <f t="shared" si="34"/>
        <v/>
      </c>
      <c r="AI145" s="16" t="str">
        <f t="shared" si="35"/>
        <v>Mr. Suvyan Chatterjee</v>
      </c>
    </row>
    <row r="146" spans="1:35" ht="14.25" customHeight="1" x14ac:dyDescent="0.35">
      <c r="A146" s="82" t="s">
        <v>244</v>
      </c>
      <c r="B146" s="84" t="str">
        <f>IF('Mr. Suvyan Chatterjee'!B14="","",'Mr. Suvyan Chatterjee'!B14)</f>
        <v/>
      </c>
      <c r="C146" s="82"/>
      <c r="D146" s="82"/>
      <c r="E146" s="10">
        <v>2400320100449</v>
      </c>
      <c r="F146" s="11" t="s">
        <v>245</v>
      </c>
      <c r="G146" s="12">
        <f>IFERROR(INDEX('Evaluation-1'!$N$6:$N$436,MATCH($A146&amp;"|"&amp;$E146,'Evaluation-1'!$P$6:$P$436,0)),IFERROR(INDEX('Evaluation-1'!$N$6:$N$436,MATCH($E146,'Evaluation-1'!$G$6:$G$436,0)),""))</f>
        <v>4.8</v>
      </c>
      <c r="H146" s="13" t="str">
        <f>IF('Mr. Suvyan Chatterjee'!F14="","",'Mr. Suvyan Chatterjee'!F14)</f>
        <v/>
      </c>
      <c r="I146" s="13" t="str">
        <f>IF('Mr. Suvyan Chatterjee'!G14="","",'Mr. Suvyan Chatterjee'!G14)</f>
        <v/>
      </c>
      <c r="J146" s="13" t="str">
        <f>IF('Mr. Suvyan Chatterjee'!H14="","",'Mr. Suvyan Chatterjee'!H14)</f>
        <v/>
      </c>
      <c r="K146" s="13" t="str">
        <f>IF('Mr. Suvyan Chatterjee'!I14="","",'Mr. Suvyan Chatterjee'!I14)</f>
        <v/>
      </c>
      <c r="L146" s="1" t="str">
        <f t="shared" si="24"/>
        <v/>
      </c>
      <c r="M146" s="14">
        <f t="shared" si="25"/>
        <v>4.8</v>
      </c>
      <c r="N146" s="15" t="str">
        <f>IF($G146="","Not in Evaluation-1",IF(TRIM(LOWER(IFERROR(INDEX('Evaluation-1'!$H$6:$H$436,MATCH($A146&amp;"|"&amp;$E146,'Evaluation-1'!$P$6:$P$436,0)),INDEX('Evaluation-1'!$H$6:$H$436,MATCH($E146,'Evaluation-1'!$G$6:$G$436,0)))))=TRIM(LOWER($F146)),"OK","CHECK NAME"))</f>
        <v>OK</v>
      </c>
      <c r="O146" s="16" t="str">
        <f t="shared" si="32"/>
        <v>Mr. Kaushal Kumar</v>
      </c>
      <c r="P146" s="16" t="str">
        <f>IF(OR(ISNUMBER(IFERROR(INDEX('Evaluation-1'!$K$6:$K$436,MATCH($A146&amp;"|"&amp;$E146,'Evaluation-1'!$P$6:$P$436,0)),IFERROR(INDEX('Evaluation-1'!$K$6:$K$436,MATCH($E146,'Evaluation-1'!$G$6:$G$436,0)),""))),ISNUMBER(IFERROR(INDEX('Evaluation-1'!$L$6:$L$436,MATCH($A146&amp;"|"&amp;$E146,'Evaluation-1'!$P$6:$P$436,0)),IFERROR(INDEX('Evaluation-1'!$L$6:$L$436,MATCH($E146,'Evaluation-1'!$G$6:$G$436,0)),"")))),"Yes","No")</f>
        <v>Yes</v>
      </c>
      <c r="Q146" s="16" t="str">
        <f t="shared" si="26"/>
        <v>No</v>
      </c>
      <c r="R146" s="16" t="str">
        <f>IF('Mr. Suvyan Chatterjee'!M14="","",'Mr. Suvyan Chatterjee'!M14)</f>
        <v/>
      </c>
      <c r="S146" s="16" t="str">
        <f>IF('Mr. Suvyan Chatterjee'!N14="","",'Mr. Suvyan Chatterjee'!N14)</f>
        <v/>
      </c>
      <c r="T146" s="16" t="str">
        <f>IF('Mr. Suvyan Chatterjee'!O14="","",'Mr. Suvyan Chatterjee'!O14)</f>
        <v/>
      </c>
      <c r="U146" s="16" t="str">
        <f>IF('Mr. Suvyan Chatterjee'!P14="","",'Mr. Suvyan Chatterjee'!P14)</f>
        <v/>
      </c>
      <c r="V146" s="16" t="str">
        <f>IF('Mr. Suvyan Chatterjee'!Q14="","",'Mr. Suvyan Chatterjee'!Q14)</f>
        <v/>
      </c>
      <c r="W146" s="16" t="str">
        <f t="shared" si="27"/>
        <v/>
      </c>
      <c r="X146" s="16" t="str">
        <f>IF('Mr. Suvyan Chatterjee'!S14="","",'Mr. Suvyan Chatterjee'!S14)</f>
        <v/>
      </c>
      <c r="Y146" s="16" t="str">
        <f>IF('Mr. Suvyan Chatterjee'!T14="","",'Mr. Suvyan Chatterjee'!T14)</f>
        <v/>
      </c>
      <c r="Z146" s="16" t="str">
        <f>IF('Mr. Suvyan Chatterjee'!U14="","",'Mr. Suvyan Chatterjee'!U14)</f>
        <v/>
      </c>
      <c r="AA146" s="16" t="str">
        <f>IF('Mr. Suvyan Chatterjee'!V14="","",'Mr. Suvyan Chatterjee'!V14)</f>
        <v/>
      </c>
      <c r="AB146" s="16" t="str">
        <f>IF('Mr. Suvyan Chatterjee'!W14="","",'Mr. Suvyan Chatterjee'!W14)</f>
        <v/>
      </c>
      <c r="AC146" s="16" t="str">
        <f t="shared" si="28"/>
        <v/>
      </c>
      <c r="AD146" s="17">
        <f t="shared" si="29"/>
        <v>4.8</v>
      </c>
      <c r="AE146" s="16" t="str">
        <f t="shared" si="30"/>
        <v>No</v>
      </c>
      <c r="AF146" s="16" t="str">
        <f t="shared" si="31"/>
        <v>No</v>
      </c>
      <c r="AG146" s="16" t="str">
        <f t="shared" si="33"/>
        <v>P_049</v>
      </c>
      <c r="AH146" s="16" t="str">
        <f t="shared" si="34"/>
        <v/>
      </c>
      <c r="AI146" s="16" t="str">
        <f t="shared" si="35"/>
        <v>Mr. Suvyan Chatterjee</v>
      </c>
    </row>
    <row r="147" spans="1:35" ht="14.25" customHeight="1" x14ac:dyDescent="0.35">
      <c r="A147" s="82"/>
      <c r="B147" s="82"/>
      <c r="C147" s="82"/>
      <c r="D147" s="82"/>
      <c r="E147" s="10">
        <v>2400320100482</v>
      </c>
      <c r="F147" s="11" t="s">
        <v>246</v>
      </c>
      <c r="G147" s="12">
        <f>IFERROR(INDEX('Evaluation-1'!$N$6:$N$436,MATCH($A147&amp;"|"&amp;$E147,'Evaluation-1'!$P$6:$P$436,0)),IFERROR(INDEX('Evaluation-1'!$N$6:$N$436,MATCH($E147,'Evaluation-1'!$G$6:$G$436,0)),""))</f>
        <v>4.8</v>
      </c>
      <c r="H147" s="13" t="str">
        <f>IF('Mr. Suvyan Chatterjee'!F15="","",'Mr. Suvyan Chatterjee'!F15)</f>
        <v/>
      </c>
      <c r="I147" s="13" t="str">
        <f>IF('Mr. Suvyan Chatterjee'!G15="","",'Mr. Suvyan Chatterjee'!G15)</f>
        <v/>
      </c>
      <c r="J147" s="13" t="str">
        <f>IF('Mr. Suvyan Chatterjee'!H15="","",'Mr. Suvyan Chatterjee'!H15)</f>
        <v/>
      </c>
      <c r="K147" s="13" t="str">
        <f>IF('Mr. Suvyan Chatterjee'!I15="","",'Mr. Suvyan Chatterjee'!I15)</f>
        <v/>
      </c>
      <c r="L147" s="1" t="str">
        <f t="shared" si="24"/>
        <v/>
      </c>
      <c r="M147" s="14">
        <f t="shared" si="25"/>
        <v>4.8</v>
      </c>
      <c r="N147" s="15" t="str">
        <f>IF($G147="","Not in Evaluation-1",IF(TRIM(LOWER(IFERROR(INDEX('Evaluation-1'!$H$6:$H$436,MATCH($A147&amp;"|"&amp;$E147,'Evaluation-1'!$P$6:$P$436,0)),INDEX('Evaluation-1'!$H$6:$H$436,MATCH($E147,'Evaluation-1'!$G$6:$G$436,0)))))=TRIM(LOWER($F147)),"OK","CHECK NAME"))</f>
        <v>OK</v>
      </c>
      <c r="O147" s="16" t="str">
        <f t="shared" si="32"/>
        <v>Mr. Kaushal Kumar</v>
      </c>
      <c r="P147" s="16" t="str">
        <f>IF(OR(ISNUMBER(IFERROR(INDEX('Evaluation-1'!$K$6:$K$436,MATCH($A147&amp;"|"&amp;$E147,'Evaluation-1'!$P$6:$P$436,0)),IFERROR(INDEX('Evaluation-1'!$K$6:$K$436,MATCH($E147,'Evaluation-1'!$G$6:$G$436,0)),""))),ISNUMBER(IFERROR(INDEX('Evaluation-1'!$L$6:$L$436,MATCH($A147&amp;"|"&amp;$E147,'Evaluation-1'!$P$6:$P$436,0)),IFERROR(INDEX('Evaluation-1'!$L$6:$L$436,MATCH($E147,'Evaluation-1'!$G$6:$G$436,0)),"")))),"Yes","No")</f>
        <v>Yes</v>
      </c>
      <c r="Q147" s="16" t="str">
        <f t="shared" si="26"/>
        <v>No</v>
      </c>
      <c r="R147" s="16" t="str">
        <f>IF('Mr. Suvyan Chatterjee'!M15="","",'Mr. Suvyan Chatterjee'!M15)</f>
        <v/>
      </c>
      <c r="S147" s="16" t="str">
        <f>IF('Mr. Suvyan Chatterjee'!N15="","",'Mr. Suvyan Chatterjee'!N15)</f>
        <v/>
      </c>
      <c r="T147" s="16" t="str">
        <f>IF('Mr. Suvyan Chatterjee'!O15="","",'Mr. Suvyan Chatterjee'!O15)</f>
        <v/>
      </c>
      <c r="U147" s="16" t="str">
        <f>IF('Mr. Suvyan Chatterjee'!P15="","",'Mr. Suvyan Chatterjee'!P15)</f>
        <v/>
      </c>
      <c r="V147" s="16" t="str">
        <f>IF('Mr. Suvyan Chatterjee'!Q15="","",'Mr. Suvyan Chatterjee'!Q15)</f>
        <v/>
      </c>
      <c r="W147" s="16" t="str">
        <f t="shared" si="27"/>
        <v/>
      </c>
      <c r="X147" s="16" t="str">
        <f>IF('Mr. Suvyan Chatterjee'!S15="","",'Mr. Suvyan Chatterjee'!S15)</f>
        <v/>
      </c>
      <c r="Y147" s="16" t="str">
        <f>IF('Mr. Suvyan Chatterjee'!T15="","",'Mr. Suvyan Chatterjee'!T15)</f>
        <v/>
      </c>
      <c r="Z147" s="16" t="str">
        <f>IF('Mr. Suvyan Chatterjee'!U15="","",'Mr. Suvyan Chatterjee'!U15)</f>
        <v/>
      </c>
      <c r="AA147" s="16" t="str">
        <f>IF('Mr. Suvyan Chatterjee'!V15="","",'Mr. Suvyan Chatterjee'!V15)</f>
        <v/>
      </c>
      <c r="AB147" s="16" t="str">
        <f>IF('Mr. Suvyan Chatterjee'!W15="","",'Mr. Suvyan Chatterjee'!W15)</f>
        <v/>
      </c>
      <c r="AC147" s="16" t="str">
        <f t="shared" si="28"/>
        <v/>
      </c>
      <c r="AD147" s="17">
        <f t="shared" si="29"/>
        <v>4.8</v>
      </c>
      <c r="AE147" s="16" t="str">
        <f t="shared" si="30"/>
        <v>No</v>
      </c>
      <c r="AF147" s="16" t="str">
        <f t="shared" si="31"/>
        <v>No</v>
      </c>
      <c r="AG147" s="16" t="str">
        <f t="shared" si="33"/>
        <v>P_049</v>
      </c>
      <c r="AH147" s="16" t="str">
        <f t="shared" si="34"/>
        <v/>
      </c>
      <c r="AI147" s="16" t="str">
        <f t="shared" si="35"/>
        <v>Mr. Suvyan Chatterjee</v>
      </c>
    </row>
    <row r="148" spans="1:35" ht="14.25" customHeight="1" x14ac:dyDescent="0.35">
      <c r="A148" s="82"/>
      <c r="B148" s="82"/>
      <c r="C148" s="82"/>
      <c r="D148" s="82"/>
      <c r="E148" s="10">
        <v>2400320100441</v>
      </c>
      <c r="F148" s="11" t="s">
        <v>247</v>
      </c>
      <c r="G148" s="12">
        <f>IFERROR(INDEX('Evaluation-1'!$N$6:$N$436,MATCH($A148&amp;"|"&amp;$E148,'Evaluation-1'!$P$6:$P$436,0)),IFERROR(INDEX('Evaluation-1'!$N$6:$N$436,MATCH($E148,'Evaluation-1'!$G$6:$G$436,0)),""))</f>
        <v>4.8</v>
      </c>
      <c r="H148" s="13" t="str">
        <f>IF('Mr. Suvyan Chatterjee'!F16="","",'Mr. Suvyan Chatterjee'!F16)</f>
        <v/>
      </c>
      <c r="I148" s="13" t="str">
        <f>IF('Mr. Suvyan Chatterjee'!G16="","",'Mr. Suvyan Chatterjee'!G16)</f>
        <v/>
      </c>
      <c r="J148" s="13" t="str">
        <f>IF('Mr. Suvyan Chatterjee'!H16="","",'Mr. Suvyan Chatterjee'!H16)</f>
        <v/>
      </c>
      <c r="K148" s="13" t="str">
        <f>IF('Mr. Suvyan Chatterjee'!I16="","",'Mr. Suvyan Chatterjee'!I16)</f>
        <v/>
      </c>
      <c r="L148" s="1" t="str">
        <f t="shared" si="24"/>
        <v/>
      </c>
      <c r="M148" s="14">
        <f t="shared" si="25"/>
        <v>4.8</v>
      </c>
      <c r="N148" s="15" t="str">
        <f>IF($G148="","Not in Evaluation-1",IF(TRIM(LOWER(IFERROR(INDEX('Evaluation-1'!$H$6:$H$436,MATCH($A148&amp;"|"&amp;$E148,'Evaluation-1'!$P$6:$P$436,0)),INDEX('Evaluation-1'!$H$6:$H$436,MATCH($E148,'Evaluation-1'!$G$6:$G$436,0)))))=TRIM(LOWER($F148)),"OK","CHECK NAME"))</f>
        <v>OK</v>
      </c>
      <c r="O148" s="16" t="str">
        <f t="shared" si="32"/>
        <v>Mr. Kaushal Kumar</v>
      </c>
      <c r="P148" s="16" t="str">
        <f>IF(OR(ISNUMBER(IFERROR(INDEX('Evaluation-1'!$K$6:$K$436,MATCH($A148&amp;"|"&amp;$E148,'Evaluation-1'!$P$6:$P$436,0)),IFERROR(INDEX('Evaluation-1'!$K$6:$K$436,MATCH($E148,'Evaluation-1'!$G$6:$G$436,0)),""))),ISNUMBER(IFERROR(INDEX('Evaluation-1'!$L$6:$L$436,MATCH($A148&amp;"|"&amp;$E148,'Evaluation-1'!$P$6:$P$436,0)),IFERROR(INDEX('Evaluation-1'!$L$6:$L$436,MATCH($E148,'Evaluation-1'!$G$6:$G$436,0)),"")))),"Yes","No")</f>
        <v>Yes</v>
      </c>
      <c r="Q148" s="16" t="str">
        <f t="shared" si="26"/>
        <v>No</v>
      </c>
      <c r="R148" s="16" t="str">
        <f>IF('Mr. Suvyan Chatterjee'!M16="","",'Mr. Suvyan Chatterjee'!M16)</f>
        <v/>
      </c>
      <c r="S148" s="16" t="str">
        <f>IF('Mr. Suvyan Chatterjee'!N16="","",'Mr. Suvyan Chatterjee'!N16)</f>
        <v/>
      </c>
      <c r="T148" s="16" t="str">
        <f>IF('Mr. Suvyan Chatterjee'!O16="","",'Mr. Suvyan Chatterjee'!O16)</f>
        <v/>
      </c>
      <c r="U148" s="16" t="str">
        <f>IF('Mr. Suvyan Chatterjee'!P16="","",'Mr. Suvyan Chatterjee'!P16)</f>
        <v/>
      </c>
      <c r="V148" s="16" t="str">
        <f>IF('Mr. Suvyan Chatterjee'!Q16="","",'Mr. Suvyan Chatterjee'!Q16)</f>
        <v/>
      </c>
      <c r="W148" s="16" t="str">
        <f t="shared" si="27"/>
        <v/>
      </c>
      <c r="X148" s="16" t="str">
        <f>IF('Mr. Suvyan Chatterjee'!S16="","",'Mr. Suvyan Chatterjee'!S16)</f>
        <v/>
      </c>
      <c r="Y148" s="16" t="str">
        <f>IF('Mr. Suvyan Chatterjee'!T16="","",'Mr. Suvyan Chatterjee'!T16)</f>
        <v/>
      </c>
      <c r="Z148" s="16" t="str">
        <f>IF('Mr. Suvyan Chatterjee'!U16="","",'Mr. Suvyan Chatterjee'!U16)</f>
        <v/>
      </c>
      <c r="AA148" s="16" t="str">
        <f>IF('Mr. Suvyan Chatterjee'!V16="","",'Mr. Suvyan Chatterjee'!V16)</f>
        <v/>
      </c>
      <c r="AB148" s="16" t="str">
        <f>IF('Mr. Suvyan Chatterjee'!W16="","",'Mr. Suvyan Chatterjee'!W16)</f>
        <v/>
      </c>
      <c r="AC148" s="16" t="str">
        <f t="shared" si="28"/>
        <v/>
      </c>
      <c r="AD148" s="17">
        <f t="shared" si="29"/>
        <v>4.8</v>
      </c>
      <c r="AE148" s="16" t="str">
        <f t="shared" si="30"/>
        <v>No</v>
      </c>
      <c r="AF148" s="16" t="str">
        <f t="shared" si="31"/>
        <v>No</v>
      </c>
      <c r="AG148" s="16" t="str">
        <f t="shared" si="33"/>
        <v>P_049</v>
      </c>
      <c r="AH148" s="16" t="str">
        <f t="shared" si="34"/>
        <v/>
      </c>
      <c r="AI148" s="16" t="str">
        <f t="shared" si="35"/>
        <v>Mr. Suvyan Chatterjee</v>
      </c>
    </row>
    <row r="149" spans="1:35" ht="27.75" customHeight="1" x14ac:dyDescent="0.35">
      <c r="A149" s="82" t="s">
        <v>248</v>
      </c>
      <c r="B149" s="83" t="str">
        <f>IF('Ms. Harsiddhi Singh Dev'!B4="","",'Ms. Harsiddhi Singh Dev'!B4)</f>
        <v/>
      </c>
      <c r="C149" s="82" t="s">
        <v>231</v>
      </c>
      <c r="D149" s="82" t="s">
        <v>249</v>
      </c>
      <c r="E149" s="10">
        <v>2400320100614</v>
      </c>
      <c r="F149" s="11" t="s">
        <v>250</v>
      </c>
      <c r="G149" s="12">
        <f>IFERROR(INDEX('Evaluation-1'!$N$6:$N$436,MATCH($A149&amp;"|"&amp;$E149,'Evaluation-1'!$P$6:$P$436,0)),IFERROR(INDEX('Evaluation-1'!$N$6:$N$436,MATCH($E149,'Evaluation-1'!$G$6:$G$436,0)),""))</f>
        <v>4.8</v>
      </c>
      <c r="H149" s="13" t="str">
        <f>IF('Ms. Harsiddhi Singh Dev'!F4="","",'Ms. Harsiddhi Singh Dev'!F4)</f>
        <v/>
      </c>
      <c r="I149" s="13" t="str">
        <f>IF('Ms. Harsiddhi Singh Dev'!G4="","",'Ms. Harsiddhi Singh Dev'!G4)</f>
        <v/>
      </c>
      <c r="J149" s="13" t="str">
        <f>IF('Ms. Harsiddhi Singh Dev'!H4="","",'Ms. Harsiddhi Singh Dev'!H4)</f>
        <v/>
      </c>
      <c r="K149" s="13" t="str">
        <f>IF('Ms. Harsiddhi Singh Dev'!I4="","",'Ms. Harsiddhi Singh Dev'!I4)</f>
        <v/>
      </c>
      <c r="L149" s="1" t="str">
        <f t="shared" si="24"/>
        <v/>
      </c>
      <c r="M149" s="14">
        <f t="shared" si="25"/>
        <v>4.8</v>
      </c>
      <c r="N149" s="15" t="str">
        <f>IF($G149="","Not in Evaluation-1",IF(TRIM(LOWER(IFERROR(INDEX('Evaluation-1'!$H$6:$H$436,MATCH($A149&amp;"|"&amp;$E149,'Evaluation-1'!$P$6:$P$436,0)),INDEX('Evaluation-1'!$H$6:$H$436,MATCH($E149,'Evaluation-1'!$G$6:$G$436,0)))))=TRIM(LOWER($F149)),"OK","CHECK NAME"))</f>
        <v>OK</v>
      </c>
      <c r="O149" s="16" t="str">
        <f t="shared" si="32"/>
        <v>Mr. Suvyan Chatterjee</v>
      </c>
      <c r="P149" s="16" t="str">
        <f>IF(OR(ISNUMBER(IFERROR(INDEX('Evaluation-1'!$K$6:$K$436,MATCH($A149&amp;"|"&amp;$E149,'Evaluation-1'!$P$6:$P$436,0)),IFERROR(INDEX('Evaluation-1'!$K$6:$K$436,MATCH($E149,'Evaluation-1'!$G$6:$G$436,0)),""))),ISNUMBER(IFERROR(INDEX('Evaluation-1'!$L$6:$L$436,MATCH($A149&amp;"|"&amp;$E149,'Evaluation-1'!$P$6:$P$436,0)),IFERROR(INDEX('Evaluation-1'!$L$6:$L$436,MATCH($E149,'Evaluation-1'!$G$6:$G$436,0)),"")))),"Yes","No")</f>
        <v>Yes</v>
      </c>
      <c r="Q149" s="16" t="str">
        <f t="shared" si="26"/>
        <v>No</v>
      </c>
      <c r="R149" s="16" t="str">
        <f>IF('Ms. Harsiddhi Singh Dev'!M4="","",'Ms. Harsiddhi Singh Dev'!M4)</f>
        <v/>
      </c>
      <c r="S149" s="16" t="str">
        <f>IF('Ms. Harsiddhi Singh Dev'!N4="","",'Ms. Harsiddhi Singh Dev'!N4)</f>
        <v/>
      </c>
      <c r="T149" s="16" t="str">
        <f>IF('Ms. Harsiddhi Singh Dev'!O4="","",'Ms. Harsiddhi Singh Dev'!O4)</f>
        <v/>
      </c>
      <c r="U149" s="16" t="str">
        <f>IF('Ms. Harsiddhi Singh Dev'!P4="","",'Ms. Harsiddhi Singh Dev'!P4)</f>
        <v/>
      </c>
      <c r="V149" s="16" t="str">
        <f>IF('Ms. Harsiddhi Singh Dev'!Q4="","",'Ms. Harsiddhi Singh Dev'!Q4)</f>
        <v/>
      </c>
      <c r="W149" s="16" t="str">
        <f t="shared" si="27"/>
        <v/>
      </c>
      <c r="X149" s="16" t="str">
        <f>IF('Ms. Harsiddhi Singh Dev'!S4="","",'Ms. Harsiddhi Singh Dev'!S4)</f>
        <v/>
      </c>
      <c r="Y149" s="16" t="str">
        <f>IF('Ms. Harsiddhi Singh Dev'!T4="","",'Ms. Harsiddhi Singh Dev'!T4)</f>
        <v/>
      </c>
      <c r="Z149" s="16" t="str">
        <f>IF('Ms. Harsiddhi Singh Dev'!U4="","",'Ms. Harsiddhi Singh Dev'!U4)</f>
        <v/>
      </c>
      <c r="AA149" s="16" t="str">
        <f>IF('Ms. Harsiddhi Singh Dev'!V4="","",'Ms. Harsiddhi Singh Dev'!V4)</f>
        <v/>
      </c>
      <c r="AB149" s="16" t="str">
        <f>IF('Ms. Harsiddhi Singh Dev'!W4="","",'Ms. Harsiddhi Singh Dev'!W4)</f>
        <v/>
      </c>
      <c r="AC149" s="16" t="str">
        <f t="shared" si="28"/>
        <v/>
      </c>
      <c r="AD149" s="17">
        <f t="shared" si="29"/>
        <v>4.8</v>
      </c>
      <c r="AE149" s="16" t="str">
        <f t="shared" si="30"/>
        <v>No</v>
      </c>
      <c r="AF149" s="16" t="str">
        <f t="shared" si="31"/>
        <v>No</v>
      </c>
      <c r="AG149" s="16" t="str">
        <f t="shared" si="33"/>
        <v>P_050</v>
      </c>
      <c r="AH149" s="16" t="str">
        <f t="shared" si="34"/>
        <v/>
      </c>
      <c r="AI149" s="16" t="str">
        <f t="shared" si="35"/>
        <v>Ms. Harsiddhi Singh Dev</v>
      </c>
    </row>
    <row r="150" spans="1:35" ht="27.75" customHeight="1" x14ac:dyDescent="0.35">
      <c r="A150" s="82"/>
      <c r="B150" s="82"/>
      <c r="C150" s="82"/>
      <c r="D150" s="82"/>
      <c r="E150" s="10">
        <v>2400320100617</v>
      </c>
      <c r="F150" s="11" t="s">
        <v>251</v>
      </c>
      <c r="G150" s="12">
        <f>IFERROR(INDEX('Evaluation-1'!$N$6:$N$436,MATCH($A150&amp;"|"&amp;$E150,'Evaluation-1'!$P$6:$P$436,0)),IFERROR(INDEX('Evaluation-1'!$N$6:$N$436,MATCH($E150,'Evaluation-1'!$G$6:$G$436,0)),""))</f>
        <v>4.8</v>
      </c>
      <c r="H150" s="13" t="str">
        <f>IF('Ms. Harsiddhi Singh Dev'!F5="","",'Ms. Harsiddhi Singh Dev'!F5)</f>
        <v/>
      </c>
      <c r="I150" s="13" t="str">
        <f>IF('Ms. Harsiddhi Singh Dev'!G5="","",'Ms. Harsiddhi Singh Dev'!G5)</f>
        <v/>
      </c>
      <c r="J150" s="13" t="str">
        <f>IF('Ms. Harsiddhi Singh Dev'!H5="","",'Ms. Harsiddhi Singh Dev'!H5)</f>
        <v/>
      </c>
      <c r="K150" s="13" t="str">
        <f>IF('Ms. Harsiddhi Singh Dev'!I5="","",'Ms. Harsiddhi Singh Dev'!I5)</f>
        <v/>
      </c>
      <c r="L150" s="1" t="str">
        <f t="shared" si="24"/>
        <v/>
      </c>
      <c r="M150" s="14">
        <f t="shared" si="25"/>
        <v>4.8</v>
      </c>
      <c r="N150" s="15" t="str">
        <f>IF($G150="","Not in Evaluation-1",IF(TRIM(LOWER(IFERROR(INDEX('Evaluation-1'!$H$6:$H$436,MATCH($A150&amp;"|"&amp;$E150,'Evaluation-1'!$P$6:$P$436,0)),INDEX('Evaluation-1'!$H$6:$H$436,MATCH($E150,'Evaluation-1'!$G$6:$G$436,0)))))=TRIM(LOWER($F150)),"OK","CHECK NAME"))</f>
        <v>OK</v>
      </c>
      <c r="O150" s="16" t="str">
        <f t="shared" si="32"/>
        <v>Mr. Suvyan Chatterjee</v>
      </c>
      <c r="P150" s="16" t="str">
        <f>IF(OR(ISNUMBER(IFERROR(INDEX('Evaluation-1'!$K$6:$K$436,MATCH($A150&amp;"|"&amp;$E150,'Evaluation-1'!$P$6:$P$436,0)),IFERROR(INDEX('Evaluation-1'!$K$6:$K$436,MATCH($E150,'Evaluation-1'!$G$6:$G$436,0)),""))),ISNUMBER(IFERROR(INDEX('Evaluation-1'!$L$6:$L$436,MATCH($A150&amp;"|"&amp;$E150,'Evaluation-1'!$P$6:$P$436,0)),IFERROR(INDEX('Evaluation-1'!$L$6:$L$436,MATCH($E150,'Evaluation-1'!$G$6:$G$436,0)),"")))),"Yes","No")</f>
        <v>Yes</v>
      </c>
      <c r="Q150" s="16" t="str">
        <f t="shared" si="26"/>
        <v>No</v>
      </c>
      <c r="R150" s="16" t="str">
        <f>IF('Ms. Harsiddhi Singh Dev'!M5="","",'Ms. Harsiddhi Singh Dev'!M5)</f>
        <v/>
      </c>
      <c r="S150" s="16" t="str">
        <f>IF('Ms. Harsiddhi Singh Dev'!N5="","",'Ms. Harsiddhi Singh Dev'!N5)</f>
        <v/>
      </c>
      <c r="T150" s="16" t="str">
        <f>IF('Ms. Harsiddhi Singh Dev'!O5="","",'Ms. Harsiddhi Singh Dev'!O5)</f>
        <v/>
      </c>
      <c r="U150" s="16" t="str">
        <f>IF('Ms. Harsiddhi Singh Dev'!P5="","",'Ms. Harsiddhi Singh Dev'!P5)</f>
        <v/>
      </c>
      <c r="V150" s="16" t="str">
        <f>IF('Ms. Harsiddhi Singh Dev'!Q5="","",'Ms. Harsiddhi Singh Dev'!Q5)</f>
        <v/>
      </c>
      <c r="W150" s="16" t="str">
        <f t="shared" si="27"/>
        <v/>
      </c>
      <c r="X150" s="16" t="str">
        <f>IF('Ms. Harsiddhi Singh Dev'!S5="","",'Ms. Harsiddhi Singh Dev'!S5)</f>
        <v/>
      </c>
      <c r="Y150" s="16" t="str">
        <f>IF('Ms. Harsiddhi Singh Dev'!T5="","",'Ms. Harsiddhi Singh Dev'!T5)</f>
        <v/>
      </c>
      <c r="Z150" s="16" t="str">
        <f>IF('Ms. Harsiddhi Singh Dev'!U5="","",'Ms. Harsiddhi Singh Dev'!U5)</f>
        <v/>
      </c>
      <c r="AA150" s="16" t="str">
        <f>IF('Ms. Harsiddhi Singh Dev'!V5="","",'Ms. Harsiddhi Singh Dev'!V5)</f>
        <v/>
      </c>
      <c r="AB150" s="16" t="str">
        <f>IF('Ms. Harsiddhi Singh Dev'!W5="","",'Ms. Harsiddhi Singh Dev'!W5)</f>
        <v/>
      </c>
      <c r="AC150" s="16" t="str">
        <f t="shared" si="28"/>
        <v/>
      </c>
      <c r="AD150" s="17">
        <f t="shared" si="29"/>
        <v>4.8</v>
      </c>
      <c r="AE150" s="16" t="str">
        <f t="shared" si="30"/>
        <v>No</v>
      </c>
      <c r="AF150" s="16" t="str">
        <f t="shared" si="31"/>
        <v>No</v>
      </c>
      <c r="AG150" s="16" t="str">
        <f t="shared" si="33"/>
        <v>P_050</v>
      </c>
      <c r="AH150" s="16" t="str">
        <f t="shared" si="34"/>
        <v/>
      </c>
      <c r="AI150" s="16" t="str">
        <f t="shared" si="35"/>
        <v>Ms. Harsiddhi Singh Dev</v>
      </c>
    </row>
    <row r="151" spans="1:35" ht="27.75" customHeight="1" x14ac:dyDescent="0.35">
      <c r="A151" s="82" t="s">
        <v>252</v>
      </c>
      <c r="B151" s="83" t="str">
        <f>IF('Ms. Harsiddhi Singh Dev'!B6="","",'Ms. Harsiddhi Singh Dev'!B6)</f>
        <v/>
      </c>
      <c r="C151" s="82"/>
      <c r="D151" s="82"/>
      <c r="E151" s="10">
        <v>2400320100502</v>
      </c>
      <c r="F151" s="11" t="s">
        <v>253</v>
      </c>
      <c r="G151" s="12">
        <f>IFERROR(INDEX('Evaluation-1'!$N$6:$N$436,MATCH($A151&amp;"|"&amp;$E151,'Evaluation-1'!$P$6:$P$436,0)),IFERROR(INDEX('Evaluation-1'!$N$6:$N$436,MATCH($E151,'Evaluation-1'!$G$6:$G$436,0)),""))</f>
        <v>4.8</v>
      </c>
      <c r="H151" s="13" t="str">
        <f>IF('Ms. Harsiddhi Singh Dev'!F6="","",'Ms. Harsiddhi Singh Dev'!F6)</f>
        <v/>
      </c>
      <c r="I151" s="13" t="str">
        <f>IF('Ms. Harsiddhi Singh Dev'!G6="","",'Ms. Harsiddhi Singh Dev'!G6)</f>
        <v/>
      </c>
      <c r="J151" s="13" t="str">
        <f>IF('Ms. Harsiddhi Singh Dev'!H6="","",'Ms. Harsiddhi Singh Dev'!H6)</f>
        <v/>
      </c>
      <c r="K151" s="13" t="str">
        <f>IF('Ms. Harsiddhi Singh Dev'!I6="","",'Ms. Harsiddhi Singh Dev'!I6)</f>
        <v/>
      </c>
      <c r="L151" s="1" t="str">
        <f t="shared" si="24"/>
        <v/>
      </c>
      <c r="M151" s="14">
        <f t="shared" si="25"/>
        <v>4.8</v>
      </c>
      <c r="N151" s="15" t="str">
        <f>IF($G151="","Not in Evaluation-1",IF(TRIM(LOWER(IFERROR(INDEX('Evaluation-1'!$H$6:$H$436,MATCH($A151&amp;"|"&amp;$E151,'Evaluation-1'!$P$6:$P$436,0)),INDEX('Evaluation-1'!$H$6:$H$436,MATCH($E151,'Evaluation-1'!$G$6:$G$436,0)))))=TRIM(LOWER($F151)),"OK","CHECK NAME"))</f>
        <v>OK</v>
      </c>
      <c r="O151" s="16" t="str">
        <f t="shared" si="32"/>
        <v>Mr. Suvyan Chatterjee</v>
      </c>
      <c r="P151" s="16" t="str">
        <f>IF(OR(ISNUMBER(IFERROR(INDEX('Evaluation-1'!$K$6:$K$436,MATCH($A151&amp;"|"&amp;$E151,'Evaluation-1'!$P$6:$P$436,0)),IFERROR(INDEX('Evaluation-1'!$K$6:$K$436,MATCH($E151,'Evaluation-1'!$G$6:$G$436,0)),""))),ISNUMBER(IFERROR(INDEX('Evaluation-1'!$L$6:$L$436,MATCH($A151&amp;"|"&amp;$E151,'Evaluation-1'!$P$6:$P$436,0)),IFERROR(INDEX('Evaluation-1'!$L$6:$L$436,MATCH($E151,'Evaluation-1'!$G$6:$G$436,0)),"")))),"Yes","No")</f>
        <v>Yes</v>
      </c>
      <c r="Q151" s="16" t="str">
        <f t="shared" si="26"/>
        <v>No</v>
      </c>
      <c r="R151" s="16" t="str">
        <f>IF('Ms. Harsiddhi Singh Dev'!M6="","",'Ms. Harsiddhi Singh Dev'!M6)</f>
        <v/>
      </c>
      <c r="S151" s="16" t="str">
        <f>IF('Ms. Harsiddhi Singh Dev'!N6="","",'Ms. Harsiddhi Singh Dev'!N6)</f>
        <v/>
      </c>
      <c r="T151" s="16" t="str">
        <f>IF('Ms. Harsiddhi Singh Dev'!O6="","",'Ms. Harsiddhi Singh Dev'!O6)</f>
        <v/>
      </c>
      <c r="U151" s="16" t="str">
        <f>IF('Ms. Harsiddhi Singh Dev'!P6="","",'Ms. Harsiddhi Singh Dev'!P6)</f>
        <v/>
      </c>
      <c r="V151" s="16" t="str">
        <f>IF('Ms. Harsiddhi Singh Dev'!Q6="","",'Ms. Harsiddhi Singh Dev'!Q6)</f>
        <v/>
      </c>
      <c r="W151" s="16" t="str">
        <f t="shared" si="27"/>
        <v/>
      </c>
      <c r="X151" s="16" t="str">
        <f>IF('Ms. Harsiddhi Singh Dev'!S6="","",'Ms. Harsiddhi Singh Dev'!S6)</f>
        <v/>
      </c>
      <c r="Y151" s="16" t="str">
        <f>IF('Ms. Harsiddhi Singh Dev'!T6="","",'Ms. Harsiddhi Singh Dev'!T6)</f>
        <v/>
      </c>
      <c r="Z151" s="16" t="str">
        <f>IF('Ms. Harsiddhi Singh Dev'!U6="","",'Ms. Harsiddhi Singh Dev'!U6)</f>
        <v/>
      </c>
      <c r="AA151" s="16" t="str">
        <f>IF('Ms. Harsiddhi Singh Dev'!V6="","",'Ms. Harsiddhi Singh Dev'!V6)</f>
        <v/>
      </c>
      <c r="AB151" s="16" t="str">
        <f>IF('Ms. Harsiddhi Singh Dev'!W6="","",'Ms. Harsiddhi Singh Dev'!W6)</f>
        <v/>
      </c>
      <c r="AC151" s="16" t="str">
        <f t="shared" si="28"/>
        <v/>
      </c>
      <c r="AD151" s="17">
        <f t="shared" si="29"/>
        <v>4.8</v>
      </c>
      <c r="AE151" s="16" t="str">
        <f t="shared" si="30"/>
        <v>No</v>
      </c>
      <c r="AF151" s="16" t="str">
        <f t="shared" si="31"/>
        <v>No</v>
      </c>
      <c r="AG151" s="16" t="str">
        <f t="shared" si="33"/>
        <v>P_051</v>
      </c>
      <c r="AH151" s="16" t="str">
        <f t="shared" si="34"/>
        <v/>
      </c>
      <c r="AI151" s="16" t="str">
        <f t="shared" si="35"/>
        <v>Ms. Harsiddhi Singh Dev</v>
      </c>
    </row>
    <row r="152" spans="1:35" ht="27.75" customHeight="1" x14ac:dyDescent="0.35">
      <c r="A152" s="82"/>
      <c r="B152" s="82"/>
      <c r="C152" s="82"/>
      <c r="D152" s="82"/>
      <c r="E152" s="10">
        <v>2400320100562</v>
      </c>
      <c r="F152" s="11" t="s">
        <v>254</v>
      </c>
      <c r="G152" s="12">
        <f>IFERROR(INDEX('Evaluation-1'!$N$6:$N$436,MATCH($A152&amp;"|"&amp;$E152,'Evaluation-1'!$P$6:$P$436,0)),IFERROR(INDEX('Evaluation-1'!$N$6:$N$436,MATCH($E152,'Evaluation-1'!$G$6:$G$436,0)),""))</f>
        <v>4.8</v>
      </c>
      <c r="H152" s="13" t="str">
        <f>IF('Ms. Harsiddhi Singh Dev'!F7="","",'Ms. Harsiddhi Singh Dev'!F7)</f>
        <v/>
      </c>
      <c r="I152" s="13" t="str">
        <f>IF('Ms. Harsiddhi Singh Dev'!G7="","",'Ms. Harsiddhi Singh Dev'!G7)</f>
        <v/>
      </c>
      <c r="J152" s="13" t="str">
        <f>IF('Ms. Harsiddhi Singh Dev'!H7="","",'Ms. Harsiddhi Singh Dev'!H7)</f>
        <v/>
      </c>
      <c r="K152" s="13" t="str">
        <f>IF('Ms. Harsiddhi Singh Dev'!I7="","",'Ms. Harsiddhi Singh Dev'!I7)</f>
        <v/>
      </c>
      <c r="L152" s="1" t="str">
        <f t="shared" si="24"/>
        <v/>
      </c>
      <c r="M152" s="14">
        <f t="shared" si="25"/>
        <v>4.8</v>
      </c>
      <c r="N152" s="15" t="str">
        <f>IF($G152="","Not in Evaluation-1",IF(TRIM(LOWER(IFERROR(INDEX('Evaluation-1'!$H$6:$H$436,MATCH($A152&amp;"|"&amp;$E152,'Evaluation-1'!$P$6:$P$436,0)),INDEX('Evaluation-1'!$H$6:$H$436,MATCH($E152,'Evaluation-1'!$G$6:$G$436,0)))))=TRIM(LOWER($F152)),"OK","CHECK NAME"))</f>
        <v>OK</v>
      </c>
      <c r="O152" s="16" t="str">
        <f t="shared" si="32"/>
        <v>Mr. Suvyan Chatterjee</v>
      </c>
      <c r="P152" s="16" t="str">
        <f>IF(OR(ISNUMBER(IFERROR(INDEX('Evaluation-1'!$K$6:$K$436,MATCH($A152&amp;"|"&amp;$E152,'Evaluation-1'!$P$6:$P$436,0)),IFERROR(INDEX('Evaluation-1'!$K$6:$K$436,MATCH($E152,'Evaluation-1'!$G$6:$G$436,0)),""))),ISNUMBER(IFERROR(INDEX('Evaluation-1'!$L$6:$L$436,MATCH($A152&amp;"|"&amp;$E152,'Evaluation-1'!$P$6:$P$436,0)),IFERROR(INDEX('Evaluation-1'!$L$6:$L$436,MATCH($E152,'Evaluation-1'!$G$6:$G$436,0)),"")))),"Yes","No")</f>
        <v>Yes</v>
      </c>
      <c r="Q152" s="16" t="str">
        <f t="shared" si="26"/>
        <v>No</v>
      </c>
      <c r="R152" s="16" t="str">
        <f>IF('Ms. Harsiddhi Singh Dev'!M7="","",'Ms. Harsiddhi Singh Dev'!M7)</f>
        <v/>
      </c>
      <c r="S152" s="16" t="str">
        <f>IF('Ms. Harsiddhi Singh Dev'!N7="","",'Ms. Harsiddhi Singh Dev'!N7)</f>
        <v/>
      </c>
      <c r="T152" s="16" t="str">
        <f>IF('Ms. Harsiddhi Singh Dev'!O7="","",'Ms. Harsiddhi Singh Dev'!O7)</f>
        <v/>
      </c>
      <c r="U152" s="16" t="str">
        <f>IF('Ms. Harsiddhi Singh Dev'!P7="","",'Ms. Harsiddhi Singh Dev'!P7)</f>
        <v/>
      </c>
      <c r="V152" s="16" t="str">
        <f>IF('Ms. Harsiddhi Singh Dev'!Q7="","",'Ms. Harsiddhi Singh Dev'!Q7)</f>
        <v/>
      </c>
      <c r="W152" s="16" t="str">
        <f t="shared" si="27"/>
        <v/>
      </c>
      <c r="X152" s="16" t="str">
        <f>IF('Ms. Harsiddhi Singh Dev'!S7="","",'Ms. Harsiddhi Singh Dev'!S7)</f>
        <v/>
      </c>
      <c r="Y152" s="16" t="str">
        <f>IF('Ms. Harsiddhi Singh Dev'!T7="","",'Ms. Harsiddhi Singh Dev'!T7)</f>
        <v/>
      </c>
      <c r="Z152" s="16" t="str">
        <f>IF('Ms. Harsiddhi Singh Dev'!U7="","",'Ms. Harsiddhi Singh Dev'!U7)</f>
        <v/>
      </c>
      <c r="AA152" s="16" t="str">
        <f>IF('Ms. Harsiddhi Singh Dev'!V7="","",'Ms. Harsiddhi Singh Dev'!V7)</f>
        <v/>
      </c>
      <c r="AB152" s="16" t="str">
        <f>IF('Ms. Harsiddhi Singh Dev'!W7="","",'Ms. Harsiddhi Singh Dev'!W7)</f>
        <v/>
      </c>
      <c r="AC152" s="16" t="str">
        <f t="shared" si="28"/>
        <v/>
      </c>
      <c r="AD152" s="17">
        <f t="shared" si="29"/>
        <v>4.8</v>
      </c>
      <c r="AE152" s="16" t="str">
        <f t="shared" si="30"/>
        <v>No</v>
      </c>
      <c r="AF152" s="16" t="str">
        <f t="shared" si="31"/>
        <v>No</v>
      </c>
      <c r="AG152" s="16" t="str">
        <f t="shared" si="33"/>
        <v>P_051</v>
      </c>
      <c r="AH152" s="16" t="str">
        <f t="shared" si="34"/>
        <v/>
      </c>
      <c r="AI152" s="16" t="str">
        <f t="shared" si="35"/>
        <v>Ms. Harsiddhi Singh Dev</v>
      </c>
    </row>
    <row r="153" spans="1:35" ht="27.75" customHeight="1" x14ac:dyDescent="0.35">
      <c r="A153" s="82" t="s">
        <v>255</v>
      </c>
      <c r="B153" s="83" t="str">
        <f>IF('Ms. Harsiddhi Singh Dev'!B8="","",'Ms. Harsiddhi Singh Dev'!B8)</f>
        <v/>
      </c>
      <c r="C153" s="82"/>
      <c r="D153" s="82"/>
      <c r="E153" s="10">
        <v>2400320100522</v>
      </c>
      <c r="F153" s="11" t="s">
        <v>256</v>
      </c>
      <c r="G153" s="12">
        <f>IFERROR(INDEX('Evaluation-1'!$N$6:$N$436,MATCH($A153&amp;"|"&amp;$E153,'Evaluation-1'!$P$6:$P$436,0)),IFERROR(INDEX('Evaluation-1'!$N$6:$N$436,MATCH($E153,'Evaluation-1'!$G$6:$G$436,0)),""))</f>
        <v>4.2</v>
      </c>
      <c r="H153" s="13" t="str">
        <f>IF('Ms. Harsiddhi Singh Dev'!F8="","",'Ms. Harsiddhi Singh Dev'!F8)</f>
        <v/>
      </c>
      <c r="I153" s="13" t="str">
        <f>IF('Ms. Harsiddhi Singh Dev'!G8="","",'Ms. Harsiddhi Singh Dev'!G8)</f>
        <v/>
      </c>
      <c r="J153" s="13" t="str">
        <f>IF('Ms. Harsiddhi Singh Dev'!H8="","",'Ms. Harsiddhi Singh Dev'!H8)</f>
        <v/>
      </c>
      <c r="K153" s="13" t="str">
        <f>IF('Ms. Harsiddhi Singh Dev'!I8="","",'Ms. Harsiddhi Singh Dev'!I8)</f>
        <v/>
      </c>
      <c r="L153" s="1" t="str">
        <f t="shared" si="24"/>
        <v/>
      </c>
      <c r="M153" s="14">
        <f t="shared" si="25"/>
        <v>4.2</v>
      </c>
      <c r="N153" s="15" t="str">
        <f>IF($G153="","Not in Evaluation-1",IF(TRIM(LOWER(IFERROR(INDEX('Evaluation-1'!$H$6:$H$436,MATCH($A153&amp;"|"&amp;$E153,'Evaluation-1'!$P$6:$P$436,0)),INDEX('Evaluation-1'!$H$6:$H$436,MATCH($E153,'Evaluation-1'!$G$6:$G$436,0)))))=TRIM(LOWER($F153)),"OK","CHECK NAME"))</f>
        <v>OK</v>
      </c>
      <c r="O153" s="16" t="str">
        <f t="shared" si="32"/>
        <v>Mr. Suvyan Chatterjee</v>
      </c>
      <c r="P153" s="16" t="str">
        <f>IF(OR(ISNUMBER(IFERROR(INDEX('Evaluation-1'!$K$6:$K$436,MATCH($A153&amp;"|"&amp;$E153,'Evaluation-1'!$P$6:$P$436,0)),IFERROR(INDEX('Evaluation-1'!$K$6:$K$436,MATCH($E153,'Evaluation-1'!$G$6:$G$436,0)),""))),ISNUMBER(IFERROR(INDEX('Evaluation-1'!$L$6:$L$436,MATCH($A153&amp;"|"&amp;$E153,'Evaluation-1'!$P$6:$P$436,0)),IFERROR(INDEX('Evaluation-1'!$L$6:$L$436,MATCH($E153,'Evaluation-1'!$G$6:$G$436,0)),"")))),"Yes","No")</f>
        <v>Yes</v>
      </c>
      <c r="Q153" s="16" t="str">
        <f t="shared" si="26"/>
        <v>No</v>
      </c>
      <c r="R153" s="16" t="str">
        <f>IF('Ms. Harsiddhi Singh Dev'!M8="","",'Ms. Harsiddhi Singh Dev'!M8)</f>
        <v/>
      </c>
      <c r="S153" s="16" t="str">
        <f>IF('Ms. Harsiddhi Singh Dev'!N8="","",'Ms. Harsiddhi Singh Dev'!N8)</f>
        <v/>
      </c>
      <c r="T153" s="16" t="str">
        <f>IF('Ms. Harsiddhi Singh Dev'!O8="","",'Ms. Harsiddhi Singh Dev'!O8)</f>
        <v/>
      </c>
      <c r="U153" s="16" t="str">
        <f>IF('Ms. Harsiddhi Singh Dev'!P8="","",'Ms. Harsiddhi Singh Dev'!P8)</f>
        <v/>
      </c>
      <c r="V153" s="16" t="str">
        <f>IF('Ms. Harsiddhi Singh Dev'!Q8="","",'Ms. Harsiddhi Singh Dev'!Q8)</f>
        <v/>
      </c>
      <c r="W153" s="16" t="str">
        <f t="shared" si="27"/>
        <v/>
      </c>
      <c r="X153" s="16" t="str">
        <f>IF('Ms. Harsiddhi Singh Dev'!S8="","",'Ms. Harsiddhi Singh Dev'!S8)</f>
        <v/>
      </c>
      <c r="Y153" s="16" t="str">
        <f>IF('Ms. Harsiddhi Singh Dev'!T8="","",'Ms. Harsiddhi Singh Dev'!T8)</f>
        <v/>
      </c>
      <c r="Z153" s="16" t="str">
        <f>IF('Ms. Harsiddhi Singh Dev'!U8="","",'Ms. Harsiddhi Singh Dev'!U8)</f>
        <v/>
      </c>
      <c r="AA153" s="16" t="str">
        <f>IF('Ms. Harsiddhi Singh Dev'!V8="","",'Ms. Harsiddhi Singh Dev'!V8)</f>
        <v/>
      </c>
      <c r="AB153" s="16" t="str">
        <f>IF('Ms. Harsiddhi Singh Dev'!W8="","",'Ms. Harsiddhi Singh Dev'!W8)</f>
        <v/>
      </c>
      <c r="AC153" s="16" t="str">
        <f t="shared" si="28"/>
        <v/>
      </c>
      <c r="AD153" s="17">
        <f t="shared" si="29"/>
        <v>4.2</v>
      </c>
      <c r="AE153" s="16" t="str">
        <f t="shared" si="30"/>
        <v>No</v>
      </c>
      <c r="AF153" s="16" t="str">
        <f t="shared" si="31"/>
        <v>No</v>
      </c>
      <c r="AG153" s="16" t="str">
        <f t="shared" si="33"/>
        <v>P_052</v>
      </c>
      <c r="AH153" s="16" t="str">
        <f t="shared" si="34"/>
        <v/>
      </c>
      <c r="AI153" s="16" t="str">
        <f t="shared" si="35"/>
        <v>Ms. Harsiddhi Singh Dev</v>
      </c>
    </row>
    <row r="154" spans="1:35" ht="27.75" customHeight="1" x14ac:dyDescent="0.35">
      <c r="A154" s="82"/>
      <c r="B154" s="82"/>
      <c r="C154" s="82"/>
      <c r="D154" s="82"/>
      <c r="E154" s="10">
        <v>3200420100518</v>
      </c>
      <c r="F154" s="11" t="s">
        <v>257</v>
      </c>
      <c r="G154" s="12">
        <f>IFERROR(INDEX('Evaluation-1'!$N$6:$N$436,MATCH($A154&amp;"|"&amp;$E154,'Evaluation-1'!$P$6:$P$436,0)),IFERROR(INDEX('Evaluation-1'!$N$6:$N$436,MATCH($E154,'Evaluation-1'!$G$6:$G$436,0)),""))</f>
        <v>4.2</v>
      </c>
      <c r="H154" s="13" t="str">
        <f>IF('Ms. Harsiddhi Singh Dev'!F9="","",'Ms. Harsiddhi Singh Dev'!F9)</f>
        <v/>
      </c>
      <c r="I154" s="13" t="str">
        <f>IF('Ms. Harsiddhi Singh Dev'!G9="","",'Ms. Harsiddhi Singh Dev'!G9)</f>
        <v/>
      </c>
      <c r="J154" s="13" t="str">
        <f>IF('Ms. Harsiddhi Singh Dev'!H9="","",'Ms. Harsiddhi Singh Dev'!H9)</f>
        <v/>
      </c>
      <c r="K154" s="13" t="str">
        <f>IF('Ms. Harsiddhi Singh Dev'!I9="","",'Ms. Harsiddhi Singh Dev'!I9)</f>
        <v/>
      </c>
      <c r="L154" s="1" t="str">
        <f t="shared" si="24"/>
        <v/>
      </c>
      <c r="M154" s="14">
        <f t="shared" si="25"/>
        <v>4.2</v>
      </c>
      <c r="N154" s="15" t="str">
        <f>IF($G154="","Not in Evaluation-1",IF(TRIM(LOWER(IFERROR(INDEX('Evaluation-1'!$H$6:$H$436,MATCH($A154&amp;"|"&amp;$E154,'Evaluation-1'!$P$6:$P$436,0)),INDEX('Evaluation-1'!$H$6:$H$436,MATCH($E154,'Evaluation-1'!$G$6:$G$436,0)))))=TRIM(LOWER($F154)),"OK","CHECK NAME"))</f>
        <v>OK</v>
      </c>
      <c r="O154" s="16" t="str">
        <f t="shared" si="32"/>
        <v>Mr. Suvyan Chatterjee</v>
      </c>
      <c r="P154" s="16" t="str">
        <f>IF(OR(ISNUMBER(IFERROR(INDEX('Evaluation-1'!$K$6:$K$436,MATCH($A154&amp;"|"&amp;$E154,'Evaluation-1'!$P$6:$P$436,0)),IFERROR(INDEX('Evaluation-1'!$K$6:$K$436,MATCH($E154,'Evaluation-1'!$G$6:$G$436,0)),""))),ISNUMBER(IFERROR(INDEX('Evaluation-1'!$L$6:$L$436,MATCH($A154&amp;"|"&amp;$E154,'Evaluation-1'!$P$6:$P$436,0)),IFERROR(INDEX('Evaluation-1'!$L$6:$L$436,MATCH($E154,'Evaluation-1'!$G$6:$G$436,0)),"")))),"Yes","No")</f>
        <v>Yes</v>
      </c>
      <c r="Q154" s="16" t="str">
        <f t="shared" si="26"/>
        <v>No</v>
      </c>
      <c r="R154" s="16" t="str">
        <f>IF('Ms. Harsiddhi Singh Dev'!M9="","",'Ms. Harsiddhi Singh Dev'!M9)</f>
        <v/>
      </c>
      <c r="S154" s="16" t="str">
        <f>IF('Ms. Harsiddhi Singh Dev'!N9="","",'Ms. Harsiddhi Singh Dev'!N9)</f>
        <v/>
      </c>
      <c r="T154" s="16" t="str">
        <f>IF('Ms. Harsiddhi Singh Dev'!O9="","",'Ms. Harsiddhi Singh Dev'!O9)</f>
        <v/>
      </c>
      <c r="U154" s="16" t="str">
        <f>IF('Ms. Harsiddhi Singh Dev'!P9="","",'Ms. Harsiddhi Singh Dev'!P9)</f>
        <v/>
      </c>
      <c r="V154" s="16" t="str">
        <f>IF('Ms. Harsiddhi Singh Dev'!Q9="","",'Ms. Harsiddhi Singh Dev'!Q9)</f>
        <v/>
      </c>
      <c r="W154" s="16" t="str">
        <f t="shared" si="27"/>
        <v/>
      </c>
      <c r="X154" s="16" t="str">
        <f>IF('Ms. Harsiddhi Singh Dev'!S9="","",'Ms. Harsiddhi Singh Dev'!S9)</f>
        <v/>
      </c>
      <c r="Y154" s="16" t="str">
        <f>IF('Ms. Harsiddhi Singh Dev'!T9="","",'Ms. Harsiddhi Singh Dev'!T9)</f>
        <v/>
      </c>
      <c r="Z154" s="16" t="str">
        <f>IF('Ms. Harsiddhi Singh Dev'!U9="","",'Ms. Harsiddhi Singh Dev'!U9)</f>
        <v/>
      </c>
      <c r="AA154" s="16" t="str">
        <f>IF('Ms. Harsiddhi Singh Dev'!V9="","",'Ms. Harsiddhi Singh Dev'!V9)</f>
        <v/>
      </c>
      <c r="AB154" s="16" t="str">
        <f>IF('Ms. Harsiddhi Singh Dev'!W9="","",'Ms. Harsiddhi Singh Dev'!W9)</f>
        <v/>
      </c>
      <c r="AC154" s="16" t="str">
        <f t="shared" si="28"/>
        <v/>
      </c>
      <c r="AD154" s="17">
        <f t="shared" si="29"/>
        <v>4.2</v>
      </c>
      <c r="AE154" s="16" t="str">
        <f t="shared" si="30"/>
        <v>No</v>
      </c>
      <c r="AF154" s="16" t="str">
        <f t="shared" si="31"/>
        <v>No</v>
      </c>
      <c r="AG154" s="16" t="str">
        <f t="shared" si="33"/>
        <v>P_052</v>
      </c>
      <c r="AH154" s="16" t="str">
        <f t="shared" si="34"/>
        <v/>
      </c>
      <c r="AI154" s="16" t="str">
        <f t="shared" si="35"/>
        <v>Ms. Harsiddhi Singh Dev</v>
      </c>
    </row>
    <row r="155" spans="1:35" ht="27.75" customHeight="1" x14ac:dyDescent="0.35">
      <c r="A155" s="82"/>
      <c r="B155" s="82"/>
      <c r="C155" s="82"/>
      <c r="D155" s="82"/>
      <c r="E155" s="10">
        <v>2400320100606</v>
      </c>
      <c r="F155" s="11" t="s">
        <v>258</v>
      </c>
      <c r="G155" s="12">
        <f>IFERROR(INDEX('Evaluation-1'!$N$6:$N$436,MATCH($A155&amp;"|"&amp;$E155,'Evaluation-1'!$P$6:$P$436,0)),IFERROR(INDEX('Evaluation-1'!$N$6:$N$436,MATCH($E155,'Evaluation-1'!$G$6:$G$436,0)),""))</f>
        <v>4.2</v>
      </c>
      <c r="H155" s="13" t="str">
        <f>IF('Ms. Harsiddhi Singh Dev'!F10="","",'Ms. Harsiddhi Singh Dev'!F10)</f>
        <v/>
      </c>
      <c r="I155" s="13" t="str">
        <f>IF('Ms. Harsiddhi Singh Dev'!G10="","",'Ms. Harsiddhi Singh Dev'!G10)</f>
        <v/>
      </c>
      <c r="J155" s="13" t="str">
        <f>IF('Ms. Harsiddhi Singh Dev'!H10="","",'Ms. Harsiddhi Singh Dev'!H10)</f>
        <v/>
      </c>
      <c r="K155" s="13" t="str">
        <f>IF('Ms. Harsiddhi Singh Dev'!I10="","",'Ms. Harsiddhi Singh Dev'!I10)</f>
        <v/>
      </c>
      <c r="L155" s="1" t="str">
        <f t="shared" si="24"/>
        <v/>
      </c>
      <c r="M155" s="14">
        <f t="shared" si="25"/>
        <v>4.2</v>
      </c>
      <c r="N155" s="15" t="str">
        <f>IF($G155="","Not in Evaluation-1",IF(TRIM(LOWER(IFERROR(INDEX('Evaluation-1'!$H$6:$H$436,MATCH($A155&amp;"|"&amp;$E155,'Evaluation-1'!$P$6:$P$436,0)),INDEX('Evaluation-1'!$H$6:$H$436,MATCH($E155,'Evaluation-1'!$G$6:$G$436,0)))))=TRIM(LOWER($F155)),"OK","CHECK NAME"))</f>
        <v>OK</v>
      </c>
      <c r="O155" s="16" t="str">
        <f t="shared" si="32"/>
        <v>Mr. Suvyan Chatterjee</v>
      </c>
      <c r="P155" s="16" t="str">
        <f>IF(OR(ISNUMBER(IFERROR(INDEX('Evaluation-1'!$K$6:$K$436,MATCH($A155&amp;"|"&amp;$E155,'Evaluation-1'!$P$6:$P$436,0)),IFERROR(INDEX('Evaluation-1'!$K$6:$K$436,MATCH($E155,'Evaluation-1'!$G$6:$G$436,0)),""))),ISNUMBER(IFERROR(INDEX('Evaluation-1'!$L$6:$L$436,MATCH($A155&amp;"|"&amp;$E155,'Evaluation-1'!$P$6:$P$436,0)),IFERROR(INDEX('Evaluation-1'!$L$6:$L$436,MATCH($E155,'Evaluation-1'!$G$6:$G$436,0)),"")))),"Yes","No")</f>
        <v>Yes</v>
      </c>
      <c r="Q155" s="16" t="str">
        <f t="shared" si="26"/>
        <v>No</v>
      </c>
      <c r="R155" s="16" t="str">
        <f>IF('Ms. Harsiddhi Singh Dev'!M10="","",'Ms. Harsiddhi Singh Dev'!M10)</f>
        <v/>
      </c>
      <c r="S155" s="16" t="str">
        <f>IF('Ms. Harsiddhi Singh Dev'!N10="","",'Ms. Harsiddhi Singh Dev'!N10)</f>
        <v/>
      </c>
      <c r="T155" s="16" t="str">
        <f>IF('Ms. Harsiddhi Singh Dev'!O10="","",'Ms. Harsiddhi Singh Dev'!O10)</f>
        <v/>
      </c>
      <c r="U155" s="16" t="str">
        <f>IF('Ms. Harsiddhi Singh Dev'!P10="","",'Ms. Harsiddhi Singh Dev'!P10)</f>
        <v/>
      </c>
      <c r="V155" s="16" t="str">
        <f>IF('Ms. Harsiddhi Singh Dev'!Q10="","",'Ms. Harsiddhi Singh Dev'!Q10)</f>
        <v/>
      </c>
      <c r="W155" s="16" t="str">
        <f t="shared" si="27"/>
        <v/>
      </c>
      <c r="X155" s="16" t="str">
        <f>IF('Ms. Harsiddhi Singh Dev'!S10="","",'Ms. Harsiddhi Singh Dev'!S10)</f>
        <v/>
      </c>
      <c r="Y155" s="16" t="str">
        <f>IF('Ms. Harsiddhi Singh Dev'!T10="","",'Ms. Harsiddhi Singh Dev'!T10)</f>
        <v/>
      </c>
      <c r="Z155" s="16" t="str">
        <f>IF('Ms. Harsiddhi Singh Dev'!U10="","",'Ms. Harsiddhi Singh Dev'!U10)</f>
        <v/>
      </c>
      <c r="AA155" s="16" t="str">
        <f>IF('Ms. Harsiddhi Singh Dev'!V10="","",'Ms. Harsiddhi Singh Dev'!V10)</f>
        <v/>
      </c>
      <c r="AB155" s="16" t="str">
        <f>IF('Ms. Harsiddhi Singh Dev'!W10="","",'Ms. Harsiddhi Singh Dev'!W10)</f>
        <v/>
      </c>
      <c r="AC155" s="16" t="str">
        <f t="shared" si="28"/>
        <v/>
      </c>
      <c r="AD155" s="17">
        <f t="shared" si="29"/>
        <v>4.2</v>
      </c>
      <c r="AE155" s="16" t="str">
        <f t="shared" si="30"/>
        <v>No</v>
      </c>
      <c r="AF155" s="16" t="str">
        <f t="shared" si="31"/>
        <v>No</v>
      </c>
      <c r="AG155" s="16" t="str">
        <f t="shared" si="33"/>
        <v>P_052</v>
      </c>
      <c r="AH155" s="16" t="str">
        <f t="shared" si="34"/>
        <v/>
      </c>
      <c r="AI155" s="16" t="str">
        <f t="shared" si="35"/>
        <v>Ms. Harsiddhi Singh Dev</v>
      </c>
    </row>
    <row r="156" spans="1:35" ht="27.75" customHeight="1" x14ac:dyDescent="0.35">
      <c r="A156" s="82"/>
      <c r="B156" s="82"/>
      <c r="C156" s="82"/>
      <c r="D156" s="82"/>
      <c r="E156" s="10">
        <v>2400320100527</v>
      </c>
      <c r="F156" s="11" t="s">
        <v>259</v>
      </c>
      <c r="G156" s="12">
        <f>IFERROR(INDEX('Evaluation-1'!$N$6:$N$436,MATCH($A156&amp;"|"&amp;$E156,'Evaluation-1'!$P$6:$P$436,0)),IFERROR(INDEX('Evaluation-1'!$N$6:$N$436,MATCH($E156,'Evaluation-1'!$G$6:$G$436,0)),""))</f>
        <v>4.2</v>
      </c>
      <c r="H156" s="13" t="str">
        <f>IF('Ms. Harsiddhi Singh Dev'!F11="","",'Ms. Harsiddhi Singh Dev'!F11)</f>
        <v/>
      </c>
      <c r="I156" s="13" t="str">
        <f>IF('Ms. Harsiddhi Singh Dev'!G11="","",'Ms. Harsiddhi Singh Dev'!G11)</f>
        <v/>
      </c>
      <c r="J156" s="13" t="str">
        <f>IF('Ms. Harsiddhi Singh Dev'!H11="","",'Ms. Harsiddhi Singh Dev'!H11)</f>
        <v/>
      </c>
      <c r="K156" s="13" t="str">
        <f>IF('Ms. Harsiddhi Singh Dev'!I11="","",'Ms. Harsiddhi Singh Dev'!I11)</f>
        <v/>
      </c>
      <c r="L156" s="1" t="str">
        <f t="shared" si="24"/>
        <v/>
      </c>
      <c r="M156" s="14">
        <f t="shared" si="25"/>
        <v>4.2</v>
      </c>
      <c r="N156" s="15" t="str">
        <f>IF($G156="","Not in Evaluation-1",IF(TRIM(LOWER(IFERROR(INDEX('Evaluation-1'!$H$6:$H$436,MATCH($A156&amp;"|"&amp;$E156,'Evaluation-1'!$P$6:$P$436,0)),INDEX('Evaluation-1'!$H$6:$H$436,MATCH($E156,'Evaluation-1'!$G$6:$G$436,0)))))=TRIM(LOWER($F156)),"OK","CHECK NAME"))</f>
        <v>OK</v>
      </c>
      <c r="O156" s="16" t="str">
        <f t="shared" si="32"/>
        <v>Mr. Suvyan Chatterjee</v>
      </c>
      <c r="P156" s="16" t="str">
        <f>IF(OR(ISNUMBER(IFERROR(INDEX('Evaluation-1'!$K$6:$K$436,MATCH($A156&amp;"|"&amp;$E156,'Evaluation-1'!$P$6:$P$436,0)),IFERROR(INDEX('Evaluation-1'!$K$6:$K$436,MATCH($E156,'Evaluation-1'!$G$6:$G$436,0)),""))),ISNUMBER(IFERROR(INDEX('Evaluation-1'!$L$6:$L$436,MATCH($A156&amp;"|"&amp;$E156,'Evaluation-1'!$P$6:$P$436,0)),IFERROR(INDEX('Evaluation-1'!$L$6:$L$436,MATCH($E156,'Evaluation-1'!$G$6:$G$436,0)),"")))),"Yes","No")</f>
        <v>Yes</v>
      </c>
      <c r="Q156" s="16" t="str">
        <f t="shared" si="26"/>
        <v>No</v>
      </c>
      <c r="R156" s="16" t="str">
        <f>IF('Ms. Harsiddhi Singh Dev'!M11="","",'Ms. Harsiddhi Singh Dev'!M11)</f>
        <v/>
      </c>
      <c r="S156" s="16" t="str">
        <f>IF('Ms. Harsiddhi Singh Dev'!N11="","",'Ms. Harsiddhi Singh Dev'!N11)</f>
        <v/>
      </c>
      <c r="T156" s="16" t="str">
        <f>IF('Ms. Harsiddhi Singh Dev'!O11="","",'Ms. Harsiddhi Singh Dev'!O11)</f>
        <v/>
      </c>
      <c r="U156" s="16" t="str">
        <f>IF('Ms. Harsiddhi Singh Dev'!P11="","",'Ms. Harsiddhi Singh Dev'!P11)</f>
        <v/>
      </c>
      <c r="V156" s="16" t="str">
        <f>IF('Ms. Harsiddhi Singh Dev'!Q11="","",'Ms. Harsiddhi Singh Dev'!Q11)</f>
        <v/>
      </c>
      <c r="W156" s="16" t="str">
        <f t="shared" si="27"/>
        <v/>
      </c>
      <c r="X156" s="16" t="str">
        <f>IF('Ms. Harsiddhi Singh Dev'!S11="","",'Ms. Harsiddhi Singh Dev'!S11)</f>
        <v/>
      </c>
      <c r="Y156" s="16" t="str">
        <f>IF('Ms. Harsiddhi Singh Dev'!T11="","",'Ms. Harsiddhi Singh Dev'!T11)</f>
        <v/>
      </c>
      <c r="Z156" s="16" t="str">
        <f>IF('Ms. Harsiddhi Singh Dev'!U11="","",'Ms. Harsiddhi Singh Dev'!U11)</f>
        <v/>
      </c>
      <c r="AA156" s="16" t="str">
        <f>IF('Ms. Harsiddhi Singh Dev'!V11="","",'Ms. Harsiddhi Singh Dev'!V11)</f>
        <v/>
      </c>
      <c r="AB156" s="16" t="str">
        <f>IF('Ms. Harsiddhi Singh Dev'!W11="","",'Ms. Harsiddhi Singh Dev'!W11)</f>
        <v/>
      </c>
      <c r="AC156" s="16" t="str">
        <f t="shared" si="28"/>
        <v/>
      </c>
      <c r="AD156" s="17">
        <f t="shared" si="29"/>
        <v>4.2</v>
      </c>
      <c r="AE156" s="16" t="str">
        <f t="shared" si="30"/>
        <v>No</v>
      </c>
      <c r="AF156" s="16" t="str">
        <f t="shared" si="31"/>
        <v>No</v>
      </c>
      <c r="AG156" s="16" t="str">
        <f t="shared" si="33"/>
        <v>P_052</v>
      </c>
      <c r="AH156" s="16" t="str">
        <f t="shared" si="34"/>
        <v/>
      </c>
      <c r="AI156" s="16" t="str">
        <f t="shared" si="35"/>
        <v>Ms. Harsiddhi Singh Dev</v>
      </c>
    </row>
    <row r="157" spans="1:35" ht="42" customHeight="1" x14ac:dyDescent="0.35">
      <c r="A157" s="82" t="s">
        <v>260</v>
      </c>
      <c r="B157" s="83" t="str">
        <f>IF('Ms. Harsiddhi Singh Dev'!B12="","",'Ms. Harsiddhi Singh Dev'!B12)</f>
        <v/>
      </c>
      <c r="C157" s="82"/>
      <c r="D157" s="82"/>
      <c r="E157" s="10">
        <v>2400320100450</v>
      </c>
      <c r="F157" s="11" t="s">
        <v>261</v>
      </c>
      <c r="G157" s="12">
        <f>IFERROR(INDEX('Evaluation-1'!$N$6:$N$436,MATCH($A157&amp;"|"&amp;$E157,'Evaluation-1'!$P$6:$P$436,0)),IFERROR(INDEX('Evaluation-1'!$N$6:$N$436,MATCH($E157,'Evaluation-1'!$G$6:$G$436,0)),""))</f>
        <v>5.3999999999999995</v>
      </c>
      <c r="H157" s="13" t="str">
        <f>IF('Ms. Harsiddhi Singh Dev'!F12="","",'Ms. Harsiddhi Singh Dev'!F12)</f>
        <v/>
      </c>
      <c r="I157" s="13" t="str">
        <f>IF('Ms. Harsiddhi Singh Dev'!G12="","",'Ms. Harsiddhi Singh Dev'!G12)</f>
        <v/>
      </c>
      <c r="J157" s="13" t="str">
        <f>IF('Ms. Harsiddhi Singh Dev'!H12="","",'Ms. Harsiddhi Singh Dev'!H12)</f>
        <v/>
      </c>
      <c r="K157" s="13" t="str">
        <f>IF('Ms. Harsiddhi Singh Dev'!I12="","",'Ms. Harsiddhi Singh Dev'!I12)</f>
        <v/>
      </c>
      <c r="L157" s="1" t="str">
        <f t="shared" si="24"/>
        <v/>
      </c>
      <c r="M157" s="14">
        <f t="shared" si="25"/>
        <v>5.4</v>
      </c>
      <c r="N157" s="15" t="str">
        <f>IF($G157="","Not in Evaluation-1",IF(TRIM(LOWER(IFERROR(INDEX('Evaluation-1'!$H$6:$H$436,MATCH($A157&amp;"|"&amp;$E157,'Evaluation-1'!$P$6:$P$436,0)),INDEX('Evaluation-1'!$H$6:$H$436,MATCH($E157,'Evaluation-1'!$G$6:$G$436,0)))))=TRIM(LOWER($F157)),"OK","CHECK NAME"))</f>
        <v>OK</v>
      </c>
      <c r="O157" s="16" t="str">
        <f t="shared" si="32"/>
        <v>Mr. Suvyan Chatterjee</v>
      </c>
      <c r="P157" s="16" t="str">
        <f>IF(OR(ISNUMBER(IFERROR(INDEX('Evaluation-1'!$K$6:$K$436,MATCH($A157&amp;"|"&amp;$E157,'Evaluation-1'!$P$6:$P$436,0)),IFERROR(INDEX('Evaluation-1'!$K$6:$K$436,MATCH($E157,'Evaluation-1'!$G$6:$G$436,0)),""))),ISNUMBER(IFERROR(INDEX('Evaluation-1'!$L$6:$L$436,MATCH($A157&amp;"|"&amp;$E157,'Evaluation-1'!$P$6:$P$436,0)),IFERROR(INDEX('Evaluation-1'!$L$6:$L$436,MATCH($E157,'Evaluation-1'!$G$6:$G$436,0)),"")))),"Yes","No")</f>
        <v>Yes</v>
      </c>
      <c r="Q157" s="16" t="str">
        <f t="shared" si="26"/>
        <v>No</v>
      </c>
      <c r="R157" s="16" t="str">
        <f>IF('Ms. Harsiddhi Singh Dev'!M12="","",'Ms. Harsiddhi Singh Dev'!M12)</f>
        <v/>
      </c>
      <c r="S157" s="16" t="str">
        <f>IF('Ms. Harsiddhi Singh Dev'!N12="","",'Ms. Harsiddhi Singh Dev'!N12)</f>
        <v/>
      </c>
      <c r="T157" s="16" t="str">
        <f>IF('Ms. Harsiddhi Singh Dev'!O12="","",'Ms. Harsiddhi Singh Dev'!O12)</f>
        <v/>
      </c>
      <c r="U157" s="16" t="str">
        <f>IF('Ms. Harsiddhi Singh Dev'!P12="","",'Ms. Harsiddhi Singh Dev'!P12)</f>
        <v/>
      </c>
      <c r="V157" s="16" t="str">
        <f>IF('Ms. Harsiddhi Singh Dev'!Q12="","",'Ms. Harsiddhi Singh Dev'!Q12)</f>
        <v/>
      </c>
      <c r="W157" s="16" t="str">
        <f t="shared" si="27"/>
        <v/>
      </c>
      <c r="X157" s="16" t="str">
        <f>IF('Ms. Harsiddhi Singh Dev'!S12="","",'Ms. Harsiddhi Singh Dev'!S12)</f>
        <v/>
      </c>
      <c r="Y157" s="16" t="str">
        <f>IF('Ms. Harsiddhi Singh Dev'!T12="","",'Ms. Harsiddhi Singh Dev'!T12)</f>
        <v/>
      </c>
      <c r="Z157" s="16" t="str">
        <f>IF('Ms. Harsiddhi Singh Dev'!U12="","",'Ms. Harsiddhi Singh Dev'!U12)</f>
        <v/>
      </c>
      <c r="AA157" s="16" t="str">
        <f>IF('Ms. Harsiddhi Singh Dev'!V12="","",'Ms. Harsiddhi Singh Dev'!V12)</f>
        <v/>
      </c>
      <c r="AB157" s="16" t="str">
        <f>IF('Ms. Harsiddhi Singh Dev'!W12="","",'Ms. Harsiddhi Singh Dev'!W12)</f>
        <v/>
      </c>
      <c r="AC157" s="16" t="str">
        <f t="shared" si="28"/>
        <v/>
      </c>
      <c r="AD157" s="17">
        <f t="shared" si="29"/>
        <v>5.4</v>
      </c>
      <c r="AE157" s="16" t="str">
        <f t="shared" si="30"/>
        <v>No</v>
      </c>
      <c r="AF157" s="16" t="str">
        <f t="shared" si="31"/>
        <v>No</v>
      </c>
      <c r="AG157" s="16" t="str">
        <f t="shared" si="33"/>
        <v>P_053</v>
      </c>
      <c r="AH157" s="16" t="str">
        <f t="shared" si="34"/>
        <v/>
      </c>
      <c r="AI157" s="16" t="str">
        <f t="shared" si="35"/>
        <v>Ms. Harsiddhi Singh Dev</v>
      </c>
    </row>
    <row r="158" spans="1:35" ht="42" customHeight="1" x14ac:dyDescent="0.35">
      <c r="A158" s="82"/>
      <c r="B158" s="82"/>
      <c r="C158" s="82"/>
      <c r="D158" s="82"/>
      <c r="E158" s="10">
        <v>2400320100601</v>
      </c>
      <c r="F158" s="11" t="s">
        <v>262</v>
      </c>
      <c r="G158" s="12">
        <f>IFERROR(INDEX('Evaluation-1'!$N$6:$N$436,MATCH($A158&amp;"|"&amp;$E158,'Evaluation-1'!$P$6:$P$436,0)),IFERROR(INDEX('Evaluation-1'!$N$6:$N$436,MATCH($E158,'Evaluation-1'!$G$6:$G$436,0)),""))</f>
        <v>5.3999999999999995</v>
      </c>
      <c r="H158" s="13" t="str">
        <f>IF('Ms. Harsiddhi Singh Dev'!F13="","",'Ms. Harsiddhi Singh Dev'!F13)</f>
        <v/>
      </c>
      <c r="I158" s="13" t="str">
        <f>IF('Ms. Harsiddhi Singh Dev'!G13="","",'Ms. Harsiddhi Singh Dev'!G13)</f>
        <v/>
      </c>
      <c r="J158" s="13" t="str">
        <f>IF('Ms. Harsiddhi Singh Dev'!H13="","",'Ms. Harsiddhi Singh Dev'!H13)</f>
        <v/>
      </c>
      <c r="K158" s="13" t="str">
        <f>IF('Ms. Harsiddhi Singh Dev'!I13="","",'Ms. Harsiddhi Singh Dev'!I13)</f>
        <v/>
      </c>
      <c r="L158" s="1" t="str">
        <f t="shared" si="24"/>
        <v/>
      </c>
      <c r="M158" s="14">
        <f t="shared" si="25"/>
        <v>5.4</v>
      </c>
      <c r="N158" s="15" t="str">
        <f>IF($G158="","Not in Evaluation-1",IF(TRIM(LOWER(IFERROR(INDEX('Evaluation-1'!$H$6:$H$436,MATCH($A158&amp;"|"&amp;$E158,'Evaluation-1'!$P$6:$P$436,0)),INDEX('Evaluation-1'!$H$6:$H$436,MATCH($E158,'Evaluation-1'!$G$6:$G$436,0)))))=TRIM(LOWER($F158)),"OK","CHECK NAME"))</f>
        <v>OK</v>
      </c>
      <c r="O158" s="16" t="str">
        <f t="shared" si="32"/>
        <v>Mr. Suvyan Chatterjee</v>
      </c>
      <c r="P158" s="16" t="str">
        <f>IF(OR(ISNUMBER(IFERROR(INDEX('Evaluation-1'!$K$6:$K$436,MATCH($A158&amp;"|"&amp;$E158,'Evaluation-1'!$P$6:$P$436,0)),IFERROR(INDEX('Evaluation-1'!$K$6:$K$436,MATCH($E158,'Evaluation-1'!$G$6:$G$436,0)),""))),ISNUMBER(IFERROR(INDEX('Evaluation-1'!$L$6:$L$436,MATCH($A158&amp;"|"&amp;$E158,'Evaluation-1'!$P$6:$P$436,0)),IFERROR(INDEX('Evaluation-1'!$L$6:$L$436,MATCH($E158,'Evaluation-1'!$G$6:$G$436,0)),"")))),"Yes","No")</f>
        <v>Yes</v>
      </c>
      <c r="Q158" s="16" t="str">
        <f t="shared" si="26"/>
        <v>No</v>
      </c>
      <c r="R158" s="16" t="str">
        <f>IF('Ms. Harsiddhi Singh Dev'!M13="","",'Ms. Harsiddhi Singh Dev'!M13)</f>
        <v/>
      </c>
      <c r="S158" s="16" t="str">
        <f>IF('Ms. Harsiddhi Singh Dev'!N13="","",'Ms. Harsiddhi Singh Dev'!N13)</f>
        <v/>
      </c>
      <c r="T158" s="16" t="str">
        <f>IF('Ms. Harsiddhi Singh Dev'!O13="","",'Ms. Harsiddhi Singh Dev'!O13)</f>
        <v/>
      </c>
      <c r="U158" s="16" t="str">
        <f>IF('Ms. Harsiddhi Singh Dev'!P13="","",'Ms. Harsiddhi Singh Dev'!P13)</f>
        <v/>
      </c>
      <c r="V158" s="16" t="str">
        <f>IF('Ms. Harsiddhi Singh Dev'!Q13="","",'Ms. Harsiddhi Singh Dev'!Q13)</f>
        <v/>
      </c>
      <c r="W158" s="16" t="str">
        <f t="shared" si="27"/>
        <v/>
      </c>
      <c r="X158" s="16" t="str">
        <f>IF('Ms. Harsiddhi Singh Dev'!S13="","",'Ms. Harsiddhi Singh Dev'!S13)</f>
        <v/>
      </c>
      <c r="Y158" s="16" t="str">
        <f>IF('Ms. Harsiddhi Singh Dev'!T13="","",'Ms. Harsiddhi Singh Dev'!T13)</f>
        <v/>
      </c>
      <c r="Z158" s="16" t="str">
        <f>IF('Ms. Harsiddhi Singh Dev'!U13="","",'Ms. Harsiddhi Singh Dev'!U13)</f>
        <v/>
      </c>
      <c r="AA158" s="16" t="str">
        <f>IF('Ms. Harsiddhi Singh Dev'!V13="","",'Ms. Harsiddhi Singh Dev'!V13)</f>
        <v/>
      </c>
      <c r="AB158" s="16" t="str">
        <f>IF('Ms. Harsiddhi Singh Dev'!W13="","",'Ms. Harsiddhi Singh Dev'!W13)</f>
        <v/>
      </c>
      <c r="AC158" s="16" t="str">
        <f t="shared" si="28"/>
        <v/>
      </c>
      <c r="AD158" s="17">
        <f t="shared" si="29"/>
        <v>5.4</v>
      </c>
      <c r="AE158" s="16" t="str">
        <f t="shared" si="30"/>
        <v>No</v>
      </c>
      <c r="AF158" s="16" t="str">
        <f t="shared" si="31"/>
        <v>No</v>
      </c>
      <c r="AG158" s="16" t="str">
        <f t="shared" si="33"/>
        <v>P_053</v>
      </c>
      <c r="AH158" s="16" t="str">
        <f t="shared" si="34"/>
        <v/>
      </c>
      <c r="AI158" s="16" t="str">
        <f t="shared" si="35"/>
        <v>Ms. Harsiddhi Singh Dev</v>
      </c>
    </row>
    <row r="159" spans="1:35" ht="42" customHeight="1" x14ac:dyDescent="0.35">
      <c r="A159" s="82"/>
      <c r="B159" s="82"/>
      <c r="C159" s="82"/>
      <c r="D159" s="82"/>
      <c r="E159" s="10">
        <v>2400320100473</v>
      </c>
      <c r="F159" s="11" t="s">
        <v>263</v>
      </c>
      <c r="G159" s="12">
        <f>IFERROR(INDEX('Evaluation-1'!$N$6:$N$436,MATCH($A159&amp;"|"&amp;$E159,'Evaluation-1'!$P$6:$P$436,0)),IFERROR(INDEX('Evaluation-1'!$N$6:$N$436,MATCH($E159,'Evaluation-1'!$G$6:$G$436,0)),""))</f>
        <v>5.3999999999999995</v>
      </c>
      <c r="H159" s="13" t="str">
        <f>IF('Ms. Harsiddhi Singh Dev'!F14="","",'Ms. Harsiddhi Singh Dev'!F14)</f>
        <v/>
      </c>
      <c r="I159" s="13" t="str">
        <f>IF('Ms. Harsiddhi Singh Dev'!G14="","",'Ms. Harsiddhi Singh Dev'!G14)</f>
        <v/>
      </c>
      <c r="J159" s="13" t="str">
        <f>IF('Ms. Harsiddhi Singh Dev'!H14="","",'Ms. Harsiddhi Singh Dev'!H14)</f>
        <v/>
      </c>
      <c r="K159" s="13" t="str">
        <f>IF('Ms. Harsiddhi Singh Dev'!I14="","",'Ms. Harsiddhi Singh Dev'!I14)</f>
        <v/>
      </c>
      <c r="L159" s="1" t="str">
        <f t="shared" si="24"/>
        <v/>
      </c>
      <c r="M159" s="14">
        <f t="shared" si="25"/>
        <v>5.4</v>
      </c>
      <c r="N159" s="15" t="str">
        <f>IF($G159="","Not in Evaluation-1",IF(TRIM(LOWER(IFERROR(INDEX('Evaluation-1'!$H$6:$H$436,MATCH($A159&amp;"|"&amp;$E159,'Evaluation-1'!$P$6:$P$436,0)),INDEX('Evaluation-1'!$H$6:$H$436,MATCH($E159,'Evaluation-1'!$G$6:$G$436,0)))))=TRIM(LOWER($F159)),"OK","CHECK NAME"))</f>
        <v>OK</v>
      </c>
      <c r="O159" s="16" t="str">
        <f t="shared" si="32"/>
        <v>Mr. Suvyan Chatterjee</v>
      </c>
      <c r="P159" s="16" t="str">
        <f>IF(OR(ISNUMBER(IFERROR(INDEX('Evaluation-1'!$K$6:$K$436,MATCH($A159&amp;"|"&amp;$E159,'Evaluation-1'!$P$6:$P$436,0)),IFERROR(INDEX('Evaluation-1'!$K$6:$K$436,MATCH($E159,'Evaluation-1'!$G$6:$G$436,0)),""))),ISNUMBER(IFERROR(INDEX('Evaluation-1'!$L$6:$L$436,MATCH($A159&amp;"|"&amp;$E159,'Evaluation-1'!$P$6:$P$436,0)),IFERROR(INDEX('Evaluation-1'!$L$6:$L$436,MATCH($E159,'Evaluation-1'!$G$6:$G$436,0)),"")))),"Yes","No")</f>
        <v>Yes</v>
      </c>
      <c r="Q159" s="16" t="str">
        <f t="shared" si="26"/>
        <v>No</v>
      </c>
      <c r="R159" s="16" t="str">
        <f>IF('Ms. Harsiddhi Singh Dev'!M14="","",'Ms. Harsiddhi Singh Dev'!M14)</f>
        <v/>
      </c>
      <c r="S159" s="16" t="str">
        <f>IF('Ms. Harsiddhi Singh Dev'!N14="","",'Ms. Harsiddhi Singh Dev'!N14)</f>
        <v/>
      </c>
      <c r="T159" s="16" t="str">
        <f>IF('Ms. Harsiddhi Singh Dev'!O14="","",'Ms. Harsiddhi Singh Dev'!O14)</f>
        <v/>
      </c>
      <c r="U159" s="16" t="str">
        <f>IF('Ms. Harsiddhi Singh Dev'!P14="","",'Ms. Harsiddhi Singh Dev'!P14)</f>
        <v/>
      </c>
      <c r="V159" s="16" t="str">
        <f>IF('Ms. Harsiddhi Singh Dev'!Q14="","",'Ms. Harsiddhi Singh Dev'!Q14)</f>
        <v/>
      </c>
      <c r="W159" s="16" t="str">
        <f t="shared" si="27"/>
        <v/>
      </c>
      <c r="X159" s="16" t="str">
        <f>IF('Ms. Harsiddhi Singh Dev'!S14="","",'Ms. Harsiddhi Singh Dev'!S14)</f>
        <v/>
      </c>
      <c r="Y159" s="16" t="str">
        <f>IF('Ms. Harsiddhi Singh Dev'!T14="","",'Ms. Harsiddhi Singh Dev'!T14)</f>
        <v/>
      </c>
      <c r="Z159" s="16" t="str">
        <f>IF('Ms. Harsiddhi Singh Dev'!U14="","",'Ms. Harsiddhi Singh Dev'!U14)</f>
        <v/>
      </c>
      <c r="AA159" s="16" t="str">
        <f>IF('Ms. Harsiddhi Singh Dev'!V14="","",'Ms. Harsiddhi Singh Dev'!V14)</f>
        <v/>
      </c>
      <c r="AB159" s="16" t="str">
        <f>IF('Ms. Harsiddhi Singh Dev'!W14="","",'Ms. Harsiddhi Singh Dev'!W14)</f>
        <v/>
      </c>
      <c r="AC159" s="16" t="str">
        <f t="shared" si="28"/>
        <v/>
      </c>
      <c r="AD159" s="17">
        <f t="shared" si="29"/>
        <v>5.4</v>
      </c>
      <c r="AE159" s="16" t="str">
        <f t="shared" si="30"/>
        <v>No</v>
      </c>
      <c r="AF159" s="16" t="str">
        <f t="shared" si="31"/>
        <v>No</v>
      </c>
      <c r="AG159" s="16" t="str">
        <f t="shared" si="33"/>
        <v>P_053</v>
      </c>
      <c r="AH159" s="16" t="str">
        <f t="shared" si="34"/>
        <v/>
      </c>
      <c r="AI159" s="16" t="str">
        <f t="shared" si="35"/>
        <v>Ms. Harsiddhi Singh Dev</v>
      </c>
    </row>
    <row r="160" spans="1:35" ht="42" customHeight="1" x14ac:dyDescent="0.35">
      <c r="A160" s="82"/>
      <c r="B160" s="82"/>
      <c r="C160" s="82"/>
      <c r="D160" s="82"/>
      <c r="E160" s="10">
        <v>2400320100475</v>
      </c>
      <c r="F160" s="11" t="s">
        <v>264</v>
      </c>
      <c r="G160" s="12">
        <f>IFERROR(INDEX('Evaluation-1'!$N$6:$N$436,MATCH($A160&amp;"|"&amp;$E160,'Evaluation-1'!$P$6:$P$436,0)),IFERROR(INDEX('Evaluation-1'!$N$6:$N$436,MATCH($E160,'Evaluation-1'!$G$6:$G$436,0)),""))</f>
        <v>5.3999999999999995</v>
      </c>
      <c r="H160" s="13" t="str">
        <f>IF('Ms. Harsiddhi Singh Dev'!F15="","",'Ms. Harsiddhi Singh Dev'!F15)</f>
        <v/>
      </c>
      <c r="I160" s="13" t="str">
        <f>IF('Ms. Harsiddhi Singh Dev'!G15="","",'Ms. Harsiddhi Singh Dev'!G15)</f>
        <v/>
      </c>
      <c r="J160" s="13" t="str">
        <f>IF('Ms. Harsiddhi Singh Dev'!H15="","",'Ms. Harsiddhi Singh Dev'!H15)</f>
        <v/>
      </c>
      <c r="K160" s="13" t="str">
        <f>IF('Ms. Harsiddhi Singh Dev'!I15="","",'Ms. Harsiddhi Singh Dev'!I15)</f>
        <v/>
      </c>
      <c r="L160" s="1" t="str">
        <f t="shared" si="24"/>
        <v/>
      </c>
      <c r="M160" s="14">
        <f t="shared" si="25"/>
        <v>5.4</v>
      </c>
      <c r="N160" s="15" t="str">
        <f>IF($G160="","Not in Evaluation-1",IF(TRIM(LOWER(IFERROR(INDEX('Evaluation-1'!$H$6:$H$436,MATCH($A160&amp;"|"&amp;$E160,'Evaluation-1'!$P$6:$P$436,0)),INDEX('Evaluation-1'!$H$6:$H$436,MATCH($E160,'Evaluation-1'!$G$6:$G$436,0)))))=TRIM(LOWER($F160)),"OK","CHECK NAME"))</f>
        <v>OK</v>
      </c>
      <c r="O160" s="16" t="str">
        <f t="shared" si="32"/>
        <v>Mr. Suvyan Chatterjee</v>
      </c>
      <c r="P160" s="16" t="str">
        <f>IF(OR(ISNUMBER(IFERROR(INDEX('Evaluation-1'!$K$6:$K$436,MATCH($A160&amp;"|"&amp;$E160,'Evaluation-1'!$P$6:$P$436,0)),IFERROR(INDEX('Evaluation-1'!$K$6:$K$436,MATCH($E160,'Evaluation-1'!$G$6:$G$436,0)),""))),ISNUMBER(IFERROR(INDEX('Evaluation-1'!$L$6:$L$436,MATCH($A160&amp;"|"&amp;$E160,'Evaluation-1'!$P$6:$P$436,0)),IFERROR(INDEX('Evaluation-1'!$L$6:$L$436,MATCH($E160,'Evaluation-1'!$G$6:$G$436,0)),"")))),"Yes","No")</f>
        <v>Yes</v>
      </c>
      <c r="Q160" s="16" t="str">
        <f t="shared" si="26"/>
        <v>No</v>
      </c>
      <c r="R160" s="16" t="str">
        <f>IF('Ms. Harsiddhi Singh Dev'!M15="","",'Ms. Harsiddhi Singh Dev'!M15)</f>
        <v/>
      </c>
      <c r="S160" s="16" t="str">
        <f>IF('Ms. Harsiddhi Singh Dev'!N15="","",'Ms. Harsiddhi Singh Dev'!N15)</f>
        <v/>
      </c>
      <c r="T160" s="16" t="str">
        <f>IF('Ms. Harsiddhi Singh Dev'!O15="","",'Ms. Harsiddhi Singh Dev'!O15)</f>
        <v/>
      </c>
      <c r="U160" s="16" t="str">
        <f>IF('Ms. Harsiddhi Singh Dev'!P15="","",'Ms. Harsiddhi Singh Dev'!P15)</f>
        <v/>
      </c>
      <c r="V160" s="16" t="str">
        <f>IF('Ms. Harsiddhi Singh Dev'!Q15="","",'Ms. Harsiddhi Singh Dev'!Q15)</f>
        <v/>
      </c>
      <c r="W160" s="16" t="str">
        <f t="shared" si="27"/>
        <v/>
      </c>
      <c r="X160" s="16" t="str">
        <f>IF('Ms. Harsiddhi Singh Dev'!S15="","",'Ms. Harsiddhi Singh Dev'!S15)</f>
        <v/>
      </c>
      <c r="Y160" s="16" t="str">
        <f>IF('Ms. Harsiddhi Singh Dev'!T15="","",'Ms. Harsiddhi Singh Dev'!T15)</f>
        <v/>
      </c>
      <c r="Z160" s="16" t="str">
        <f>IF('Ms. Harsiddhi Singh Dev'!U15="","",'Ms. Harsiddhi Singh Dev'!U15)</f>
        <v/>
      </c>
      <c r="AA160" s="16" t="str">
        <f>IF('Ms. Harsiddhi Singh Dev'!V15="","",'Ms. Harsiddhi Singh Dev'!V15)</f>
        <v/>
      </c>
      <c r="AB160" s="16" t="str">
        <f>IF('Ms. Harsiddhi Singh Dev'!W15="","",'Ms. Harsiddhi Singh Dev'!W15)</f>
        <v/>
      </c>
      <c r="AC160" s="16" t="str">
        <f t="shared" si="28"/>
        <v/>
      </c>
      <c r="AD160" s="17">
        <f t="shared" si="29"/>
        <v>5.4</v>
      </c>
      <c r="AE160" s="16" t="str">
        <f t="shared" si="30"/>
        <v>No</v>
      </c>
      <c r="AF160" s="16" t="str">
        <f t="shared" si="31"/>
        <v>No</v>
      </c>
      <c r="AG160" s="16" t="str">
        <f t="shared" si="33"/>
        <v>P_053</v>
      </c>
      <c r="AH160" s="16" t="str">
        <f t="shared" si="34"/>
        <v/>
      </c>
      <c r="AI160" s="16" t="str">
        <f t="shared" si="35"/>
        <v>Ms. Harsiddhi Singh Dev</v>
      </c>
    </row>
    <row r="161" spans="1:35" ht="42" customHeight="1" x14ac:dyDescent="0.35">
      <c r="A161" s="82" t="s">
        <v>265</v>
      </c>
      <c r="B161" s="84" t="str">
        <f>IF('Ms. Madhvi Gaur'!B4="","",'Ms. Madhvi Gaur'!B4)</f>
        <v/>
      </c>
      <c r="C161" s="82" t="s">
        <v>249</v>
      </c>
      <c r="D161" s="82" t="s">
        <v>266</v>
      </c>
      <c r="E161" s="10">
        <v>2400320100736</v>
      </c>
      <c r="F161" s="11" t="s">
        <v>267</v>
      </c>
      <c r="G161" s="12">
        <f>IFERROR(INDEX('Evaluation-1'!$N$6:$N$436,MATCH($A161&amp;"|"&amp;$E161,'Evaluation-1'!$P$6:$P$436,0)),IFERROR(INDEX('Evaluation-1'!$N$6:$N$436,MATCH($E161,'Evaluation-1'!$G$6:$G$436,0)),""))</f>
        <v>6</v>
      </c>
      <c r="H161" s="13" t="str">
        <f>IF('Ms. Madhvi Gaur'!F4="","",'Ms. Madhvi Gaur'!F4)</f>
        <v/>
      </c>
      <c r="I161" s="13" t="str">
        <f>IF('Ms. Madhvi Gaur'!G4="","",'Ms. Madhvi Gaur'!G4)</f>
        <v/>
      </c>
      <c r="J161" s="13" t="str">
        <f>IF('Ms. Madhvi Gaur'!H4="","",'Ms. Madhvi Gaur'!H4)</f>
        <v/>
      </c>
      <c r="K161" s="13" t="str">
        <f>IF('Ms. Madhvi Gaur'!I4="","",'Ms. Madhvi Gaur'!I4)</f>
        <v/>
      </c>
      <c r="L161" s="1" t="str">
        <f t="shared" si="24"/>
        <v/>
      </c>
      <c r="M161" s="14">
        <f t="shared" si="25"/>
        <v>6</v>
      </c>
      <c r="N161" s="15" t="str">
        <f>IF($G161="","Not in Evaluation-1",IF(TRIM(LOWER(IFERROR(INDEX('Evaluation-1'!$H$6:$H$436,MATCH($A161&amp;"|"&amp;$E161,'Evaluation-1'!$P$6:$P$436,0)),INDEX('Evaluation-1'!$H$6:$H$436,MATCH($E161,'Evaluation-1'!$G$6:$G$436,0)))))=TRIM(LOWER($F161)),"OK","CHECK NAME"))</f>
        <v>OK</v>
      </c>
      <c r="O161" s="16" t="str">
        <f t="shared" si="32"/>
        <v>Ms. Harsiddhi Singh Dev</v>
      </c>
      <c r="P161" s="16" t="str">
        <f>IF(OR(ISNUMBER(IFERROR(INDEX('Evaluation-1'!$K$6:$K$436,MATCH($A161&amp;"|"&amp;$E161,'Evaluation-1'!$P$6:$P$436,0)),IFERROR(INDEX('Evaluation-1'!$K$6:$K$436,MATCH($E161,'Evaluation-1'!$G$6:$G$436,0)),""))),ISNUMBER(IFERROR(INDEX('Evaluation-1'!$L$6:$L$436,MATCH($A161&amp;"|"&amp;$E161,'Evaluation-1'!$P$6:$P$436,0)),IFERROR(INDEX('Evaluation-1'!$L$6:$L$436,MATCH($E161,'Evaluation-1'!$G$6:$G$436,0)),"")))),"Yes","No")</f>
        <v>Yes</v>
      </c>
      <c r="Q161" s="16" t="str">
        <f t="shared" si="26"/>
        <v>No</v>
      </c>
      <c r="R161" s="16" t="str">
        <f>IF('Ms. Madhvi Gaur'!M4="","",'Ms. Madhvi Gaur'!M4)</f>
        <v/>
      </c>
      <c r="S161" s="16" t="str">
        <f>IF('Ms. Madhvi Gaur'!N4="","",'Ms. Madhvi Gaur'!N4)</f>
        <v/>
      </c>
      <c r="T161" s="16" t="str">
        <f>IF('Ms. Madhvi Gaur'!O4="","",'Ms. Madhvi Gaur'!O4)</f>
        <v/>
      </c>
      <c r="U161" s="16" t="str">
        <f>IF('Ms. Madhvi Gaur'!P4="","",'Ms. Madhvi Gaur'!P4)</f>
        <v/>
      </c>
      <c r="V161" s="16" t="str">
        <f>IF('Ms. Madhvi Gaur'!Q4="","",'Ms. Madhvi Gaur'!Q4)</f>
        <v/>
      </c>
      <c r="W161" s="16" t="str">
        <f t="shared" si="27"/>
        <v/>
      </c>
      <c r="X161" s="16" t="str">
        <f>IF('Ms. Madhvi Gaur'!S4="","",'Ms. Madhvi Gaur'!S4)</f>
        <v/>
      </c>
      <c r="Y161" s="16" t="str">
        <f>IF('Ms. Madhvi Gaur'!T4="","",'Ms. Madhvi Gaur'!T4)</f>
        <v/>
      </c>
      <c r="Z161" s="16" t="str">
        <f>IF('Ms. Madhvi Gaur'!U4="","",'Ms. Madhvi Gaur'!U4)</f>
        <v/>
      </c>
      <c r="AA161" s="16" t="str">
        <f>IF('Ms. Madhvi Gaur'!V4="","",'Ms. Madhvi Gaur'!V4)</f>
        <v/>
      </c>
      <c r="AB161" s="16" t="str">
        <f>IF('Ms. Madhvi Gaur'!W4="","",'Ms. Madhvi Gaur'!W4)</f>
        <v/>
      </c>
      <c r="AC161" s="16" t="str">
        <f t="shared" si="28"/>
        <v/>
      </c>
      <c r="AD161" s="17">
        <f t="shared" si="29"/>
        <v>6</v>
      </c>
      <c r="AE161" s="16" t="str">
        <f t="shared" si="30"/>
        <v>No</v>
      </c>
      <c r="AF161" s="16" t="str">
        <f t="shared" si="31"/>
        <v>No</v>
      </c>
      <c r="AG161" s="16" t="str">
        <f t="shared" si="33"/>
        <v>P_054</v>
      </c>
      <c r="AH161" s="16" t="str">
        <f t="shared" si="34"/>
        <v/>
      </c>
      <c r="AI161" s="16" t="str">
        <f t="shared" si="35"/>
        <v>Ms. Madhvi Gaur</v>
      </c>
    </row>
    <row r="162" spans="1:35" ht="42" customHeight="1" x14ac:dyDescent="0.35">
      <c r="A162" s="82"/>
      <c r="B162" s="82"/>
      <c r="C162" s="82"/>
      <c r="D162" s="82"/>
      <c r="E162" s="10">
        <v>2400320100723</v>
      </c>
      <c r="F162" s="11" t="s">
        <v>268</v>
      </c>
      <c r="G162" s="12">
        <f>IFERROR(INDEX('Evaluation-1'!$N$6:$N$436,MATCH($A162&amp;"|"&amp;$E162,'Evaluation-1'!$P$6:$P$436,0)),IFERROR(INDEX('Evaluation-1'!$N$6:$N$436,MATCH($E162,'Evaluation-1'!$G$6:$G$436,0)),""))</f>
        <v>6</v>
      </c>
      <c r="H162" s="13" t="str">
        <f>IF('Ms. Madhvi Gaur'!F5="","",'Ms. Madhvi Gaur'!F5)</f>
        <v/>
      </c>
      <c r="I162" s="13" t="str">
        <f>IF('Ms. Madhvi Gaur'!G5="","",'Ms. Madhvi Gaur'!G5)</f>
        <v/>
      </c>
      <c r="J162" s="13" t="str">
        <f>IF('Ms. Madhvi Gaur'!H5="","",'Ms. Madhvi Gaur'!H5)</f>
        <v/>
      </c>
      <c r="K162" s="13" t="str">
        <f>IF('Ms. Madhvi Gaur'!I5="","",'Ms. Madhvi Gaur'!I5)</f>
        <v/>
      </c>
      <c r="L162" s="1" t="str">
        <f t="shared" si="24"/>
        <v/>
      </c>
      <c r="M162" s="14">
        <f t="shared" si="25"/>
        <v>6</v>
      </c>
      <c r="N162" s="15" t="str">
        <f>IF($G162="","Not in Evaluation-1",IF(TRIM(LOWER(IFERROR(INDEX('Evaluation-1'!$H$6:$H$436,MATCH($A162&amp;"|"&amp;$E162,'Evaluation-1'!$P$6:$P$436,0)),INDEX('Evaluation-1'!$H$6:$H$436,MATCH($E162,'Evaluation-1'!$G$6:$G$436,0)))))=TRIM(LOWER($F162)),"OK","CHECK NAME"))</f>
        <v>OK</v>
      </c>
      <c r="O162" s="16" t="str">
        <f t="shared" si="32"/>
        <v>Ms. Harsiddhi Singh Dev</v>
      </c>
      <c r="P162" s="16" t="str">
        <f>IF(OR(ISNUMBER(IFERROR(INDEX('Evaluation-1'!$K$6:$K$436,MATCH($A162&amp;"|"&amp;$E162,'Evaluation-1'!$P$6:$P$436,0)),IFERROR(INDEX('Evaluation-1'!$K$6:$K$436,MATCH($E162,'Evaluation-1'!$G$6:$G$436,0)),""))),ISNUMBER(IFERROR(INDEX('Evaluation-1'!$L$6:$L$436,MATCH($A162&amp;"|"&amp;$E162,'Evaluation-1'!$P$6:$P$436,0)),IFERROR(INDEX('Evaluation-1'!$L$6:$L$436,MATCH($E162,'Evaluation-1'!$G$6:$G$436,0)),"")))),"Yes","No")</f>
        <v>Yes</v>
      </c>
      <c r="Q162" s="16" t="str">
        <f t="shared" si="26"/>
        <v>No</v>
      </c>
      <c r="R162" s="16" t="str">
        <f>IF('Ms. Madhvi Gaur'!M5="","",'Ms. Madhvi Gaur'!M5)</f>
        <v/>
      </c>
      <c r="S162" s="16" t="str">
        <f>IF('Ms. Madhvi Gaur'!N5="","",'Ms. Madhvi Gaur'!N5)</f>
        <v/>
      </c>
      <c r="T162" s="16" t="str">
        <f>IF('Ms. Madhvi Gaur'!O5="","",'Ms. Madhvi Gaur'!O5)</f>
        <v/>
      </c>
      <c r="U162" s="16" t="str">
        <f>IF('Ms. Madhvi Gaur'!P5="","",'Ms. Madhvi Gaur'!P5)</f>
        <v/>
      </c>
      <c r="V162" s="16" t="str">
        <f>IF('Ms. Madhvi Gaur'!Q5="","",'Ms. Madhvi Gaur'!Q5)</f>
        <v/>
      </c>
      <c r="W162" s="16" t="str">
        <f t="shared" si="27"/>
        <v/>
      </c>
      <c r="X162" s="16" t="str">
        <f>IF('Ms. Madhvi Gaur'!S5="","",'Ms. Madhvi Gaur'!S5)</f>
        <v/>
      </c>
      <c r="Y162" s="16" t="str">
        <f>IF('Ms. Madhvi Gaur'!T5="","",'Ms. Madhvi Gaur'!T5)</f>
        <v/>
      </c>
      <c r="Z162" s="16" t="str">
        <f>IF('Ms. Madhvi Gaur'!U5="","",'Ms. Madhvi Gaur'!U5)</f>
        <v/>
      </c>
      <c r="AA162" s="16" t="str">
        <f>IF('Ms. Madhvi Gaur'!V5="","",'Ms. Madhvi Gaur'!V5)</f>
        <v/>
      </c>
      <c r="AB162" s="16" t="str">
        <f>IF('Ms. Madhvi Gaur'!W5="","",'Ms. Madhvi Gaur'!W5)</f>
        <v/>
      </c>
      <c r="AC162" s="16" t="str">
        <f t="shared" si="28"/>
        <v/>
      </c>
      <c r="AD162" s="17">
        <f t="shared" si="29"/>
        <v>6</v>
      </c>
      <c r="AE162" s="16" t="str">
        <f t="shared" si="30"/>
        <v>No</v>
      </c>
      <c r="AF162" s="16" t="str">
        <f t="shared" si="31"/>
        <v>No</v>
      </c>
      <c r="AG162" s="16" t="str">
        <f t="shared" si="33"/>
        <v>P_054</v>
      </c>
      <c r="AH162" s="16" t="str">
        <f t="shared" si="34"/>
        <v/>
      </c>
      <c r="AI162" s="16" t="str">
        <f t="shared" si="35"/>
        <v>Ms. Madhvi Gaur</v>
      </c>
    </row>
    <row r="163" spans="1:35" ht="42" customHeight="1" x14ac:dyDescent="0.35">
      <c r="A163" s="82"/>
      <c r="B163" s="82"/>
      <c r="C163" s="82"/>
      <c r="D163" s="82"/>
      <c r="E163" s="10">
        <v>2400320100720</v>
      </c>
      <c r="F163" s="11" t="s">
        <v>269</v>
      </c>
      <c r="G163" s="12">
        <f>IFERROR(INDEX('Evaluation-1'!$N$6:$N$436,MATCH($A163&amp;"|"&amp;$E163,'Evaluation-1'!$P$6:$P$436,0)),IFERROR(INDEX('Evaluation-1'!$N$6:$N$436,MATCH($E163,'Evaluation-1'!$G$6:$G$436,0)),""))</f>
        <v>6</v>
      </c>
      <c r="H163" s="13" t="str">
        <f>IF('Ms. Madhvi Gaur'!F6="","",'Ms. Madhvi Gaur'!F6)</f>
        <v/>
      </c>
      <c r="I163" s="13" t="str">
        <f>IF('Ms. Madhvi Gaur'!G6="","",'Ms. Madhvi Gaur'!G6)</f>
        <v/>
      </c>
      <c r="J163" s="13" t="str">
        <f>IF('Ms. Madhvi Gaur'!H6="","",'Ms. Madhvi Gaur'!H6)</f>
        <v/>
      </c>
      <c r="K163" s="13" t="str">
        <f>IF('Ms. Madhvi Gaur'!I6="","",'Ms. Madhvi Gaur'!I6)</f>
        <v/>
      </c>
      <c r="L163" s="1" t="str">
        <f t="shared" si="24"/>
        <v/>
      </c>
      <c r="M163" s="14">
        <f t="shared" si="25"/>
        <v>6</v>
      </c>
      <c r="N163" s="15" t="str">
        <f>IF($G163="","Not in Evaluation-1",IF(TRIM(LOWER(IFERROR(INDEX('Evaluation-1'!$H$6:$H$436,MATCH($A163&amp;"|"&amp;$E163,'Evaluation-1'!$P$6:$P$436,0)),INDEX('Evaluation-1'!$H$6:$H$436,MATCH($E163,'Evaluation-1'!$G$6:$G$436,0)))))=TRIM(LOWER($F163)),"OK","CHECK NAME"))</f>
        <v>OK</v>
      </c>
      <c r="O163" s="16" t="str">
        <f t="shared" si="32"/>
        <v>Ms. Harsiddhi Singh Dev</v>
      </c>
      <c r="P163" s="16" t="str">
        <f>IF(OR(ISNUMBER(IFERROR(INDEX('Evaluation-1'!$K$6:$K$436,MATCH($A163&amp;"|"&amp;$E163,'Evaluation-1'!$P$6:$P$436,0)),IFERROR(INDEX('Evaluation-1'!$K$6:$K$436,MATCH($E163,'Evaluation-1'!$G$6:$G$436,0)),""))),ISNUMBER(IFERROR(INDEX('Evaluation-1'!$L$6:$L$436,MATCH($A163&amp;"|"&amp;$E163,'Evaluation-1'!$P$6:$P$436,0)),IFERROR(INDEX('Evaluation-1'!$L$6:$L$436,MATCH($E163,'Evaluation-1'!$G$6:$G$436,0)),"")))),"Yes","No")</f>
        <v>Yes</v>
      </c>
      <c r="Q163" s="16" t="str">
        <f t="shared" si="26"/>
        <v>No</v>
      </c>
      <c r="R163" s="16" t="str">
        <f>IF('Ms. Madhvi Gaur'!M6="","",'Ms. Madhvi Gaur'!M6)</f>
        <v/>
      </c>
      <c r="S163" s="16" t="str">
        <f>IF('Ms. Madhvi Gaur'!N6="","",'Ms. Madhvi Gaur'!N6)</f>
        <v/>
      </c>
      <c r="T163" s="16" t="str">
        <f>IF('Ms. Madhvi Gaur'!O6="","",'Ms. Madhvi Gaur'!O6)</f>
        <v/>
      </c>
      <c r="U163" s="16" t="str">
        <f>IF('Ms. Madhvi Gaur'!P6="","",'Ms. Madhvi Gaur'!P6)</f>
        <v/>
      </c>
      <c r="V163" s="16" t="str">
        <f>IF('Ms. Madhvi Gaur'!Q6="","",'Ms. Madhvi Gaur'!Q6)</f>
        <v/>
      </c>
      <c r="W163" s="16" t="str">
        <f t="shared" si="27"/>
        <v/>
      </c>
      <c r="X163" s="16" t="str">
        <f>IF('Ms. Madhvi Gaur'!S6="","",'Ms. Madhvi Gaur'!S6)</f>
        <v/>
      </c>
      <c r="Y163" s="16" t="str">
        <f>IF('Ms. Madhvi Gaur'!T6="","",'Ms. Madhvi Gaur'!T6)</f>
        <v/>
      </c>
      <c r="Z163" s="16" t="str">
        <f>IF('Ms. Madhvi Gaur'!U6="","",'Ms. Madhvi Gaur'!U6)</f>
        <v/>
      </c>
      <c r="AA163" s="16" t="str">
        <f>IF('Ms. Madhvi Gaur'!V6="","",'Ms. Madhvi Gaur'!V6)</f>
        <v/>
      </c>
      <c r="AB163" s="16" t="str">
        <f>IF('Ms. Madhvi Gaur'!W6="","",'Ms. Madhvi Gaur'!W6)</f>
        <v/>
      </c>
      <c r="AC163" s="16" t="str">
        <f t="shared" si="28"/>
        <v/>
      </c>
      <c r="AD163" s="17">
        <f t="shared" si="29"/>
        <v>6</v>
      </c>
      <c r="AE163" s="16" t="str">
        <f t="shared" si="30"/>
        <v>No</v>
      </c>
      <c r="AF163" s="16" t="str">
        <f t="shared" si="31"/>
        <v>No</v>
      </c>
      <c r="AG163" s="16" t="str">
        <f t="shared" si="33"/>
        <v>P_054</v>
      </c>
      <c r="AH163" s="16" t="str">
        <f t="shared" si="34"/>
        <v/>
      </c>
      <c r="AI163" s="16" t="str">
        <f t="shared" si="35"/>
        <v>Ms. Madhvi Gaur</v>
      </c>
    </row>
    <row r="164" spans="1:35" ht="42" customHeight="1" x14ac:dyDescent="0.35">
      <c r="A164" s="82"/>
      <c r="B164" s="82"/>
      <c r="C164" s="82"/>
      <c r="D164" s="82"/>
      <c r="E164" s="10">
        <v>2400320100746</v>
      </c>
      <c r="F164" s="11" t="s">
        <v>270</v>
      </c>
      <c r="G164" s="12">
        <f>IFERROR(INDEX('Evaluation-1'!$N$6:$N$436,MATCH($A164&amp;"|"&amp;$E164,'Evaluation-1'!$P$6:$P$436,0)),IFERROR(INDEX('Evaluation-1'!$N$6:$N$436,MATCH($E164,'Evaluation-1'!$G$6:$G$436,0)),""))</f>
        <v>6</v>
      </c>
      <c r="H164" s="13" t="str">
        <f>IF('Ms. Madhvi Gaur'!F7="","",'Ms. Madhvi Gaur'!F7)</f>
        <v/>
      </c>
      <c r="I164" s="13" t="str">
        <f>IF('Ms. Madhvi Gaur'!G7="","",'Ms. Madhvi Gaur'!G7)</f>
        <v/>
      </c>
      <c r="J164" s="13" t="str">
        <f>IF('Ms. Madhvi Gaur'!H7="","",'Ms. Madhvi Gaur'!H7)</f>
        <v/>
      </c>
      <c r="K164" s="13" t="str">
        <f>IF('Ms. Madhvi Gaur'!I7="","",'Ms. Madhvi Gaur'!I7)</f>
        <v/>
      </c>
      <c r="L164" s="1" t="str">
        <f t="shared" si="24"/>
        <v/>
      </c>
      <c r="M164" s="14">
        <f t="shared" si="25"/>
        <v>6</v>
      </c>
      <c r="N164" s="15" t="str">
        <f>IF($G164="","Not in Evaluation-1",IF(TRIM(LOWER(IFERROR(INDEX('Evaluation-1'!$H$6:$H$436,MATCH($A164&amp;"|"&amp;$E164,'Evaluation-1'!$P$6:$P$436,0)),INDEX('Evaluation-1'!$H$6:$H$436,MATCH($E164,'Evaluation-1'!$G$6:$G$436,0)))))=TRIM(LOWER($F164)),"OK","CHECK NAME"))</f>
        <v>OK</v>
      </c>
      <c r="O164" s="16" t="str">
        <f t="shared" si="32"/>
        <v>Ms. Harsiddhi Singh Dev</v>
      </c>
      <c r="P164" s="16" t="str">
        <f>IF(OR(ISNUMBER(IFERROR(INDEX('Evaluation-1'!$K$6:$K$436,MATCH($A164&amp;"|"&amp;$E164,'Evaluation-1'!$P$6:$P$436,0)),IFERROR(INDEX('Evaluation-1'!$K$6:$K$436,MATCH($E164,'Evaluation-1'!$G$6:$G$436,0)),""))),ISNUMBER(IFERROR(INDEX('Evaluation-1'!$L$6:$L$436,MATCH($A164&amp;"|"&amp;$E164,'Evaluation-1'!$P$6:$P$436,0)),IFERROR(INDEX('Evaluation-1'!$L$6:$L$436,MATCH($E164,'Evaluation-1'!$G$6:$G$436,0)),"")))),"Yes","No")</f>
        <v>Yes</v>
      </c>
      <c r="Q164" s="16" t="str">
        <f t="shared" si="26"/>
        <v>No</v>
      </c>
      <c r="R164" s="16" t="str">
        <f>IF('Ms. Madhvi Gaur'!M7="","",'Ms. Madhvi Gaur'!M7)</f>
        <v/>
      </c>
      <c r="S164" s="16" t="str">
        <f>IF('Ms. Madhvi Gaur'!N7="","",'Ms. Madhvi Gaur'!N7)</f>
        <v/>
      </c>
      <c r="T164" s="16" t="str">
        <f>IF('Ms. Madhvi Gaur'!O7="","",'Ms. Madhvi Gaur'!O7)</f>
        <v/>
      </c>
      <c r="U164" s="16" t="str">
        <f>IF('Ms. Madhvi Gaur'!P7="","",'Ms. Madhvi Gaur'!P7)</f>
        <v/>
      </c>
      <c r="V164" s="16" t="str">
        <f>IF('Ms. Madhvi Gaur'!Q7="","",'Ms. Madhvi Gaur'!Q7)</f>
        <v/>
      </c>
      <c r="W164" s="16" t="str">
        <f t="shared" si="27"/>
        <v/>
      </c>
      <c r="X164" s="16" t="str">
        <f>IF('Ms. Madhvi Gaur'!S7="","",'Ms. Madhvi Gaur'!S7)</f>
        <v/>
      </c>
      <c r="Y164" s="16" t="str">
        <f>IF('Ms. Madhvi Gaur'!T7="","",'Ms. Madhvi Gaur'!T7)</f>
        <v/>
      </c>
      <c r="Z164" s="16" t="str">
        <f>IF('Ms. Madhvi Gaur'!U7="","",'Ms. Madhvi Gaur'!U7)</f>
        <v/>
      </c>
      <c r="AA164" s="16" t="str">
        <f>IF('Ms. Madhvi Gaur'!V7="","",'Ms. Madhvi Gaur'!V7)</f>
        <v/>
      </c>
      <c r="AB164" s="16" t="str">
        <f>IF('Ms. Madhvi Gaur'!W7="","",'Ms. Madhvi Gaur'!W7)</f>
        <v/>
      </c>
      <c r="AC164" s="16" t="str">
        <f t="shared" si="28"/>
        <v/>
      </c>
      <c r="AD164" s="17">
        <f t="shared" si="29"/>
        <v>6</v>
      </c>
      <c r="AE164" s="16" t="str">
        <f t="shared" si="30"/>
        <v>No</v>
      </c>
      <c r="AF164" s="16" t="str">
        <f t="shared" si="31"/>
        <v>No</v>
      </c>
      <c r="AG164" s="16" t="str">
        <f t="shared" si="33"/>
        <v>P_054</v>
      </c>
      <c r="AH164" s="16" t="str">
        <f t="shared" si="34"/>
        <v/>
      </c>
      <c r="AI164" s="16" t="str">
        <f t="shared" si="35"/>
        <v>Ms. Madhvi Gaur</v>
      </c>
    </row>
    <row r="165" spans="1:35" ht="42" customHeight="1" x14ac:dyDescent="0.35">
      <c r="A165" s="82" t="s">
        <v>271</v>
      </c>
      <c r="B165" s="84" t="str">
        <f>IF('Ms. Madhvi Gaur'!B8="","",'Ms. Madhvi Gaur'!B8)</f>
        <v/>
      </c>
      <c r="C165" s="82"/>
      <c r="D165" s="82"/>
      <c r="E165" s="10">
        <v>2400320100436</v>
      </c>
      <c r="F165" s="11" t="s">
        <v>272</v>
      </c>
      <c r="G165" s="12">
        <f>IFERROR(INDEX('Evaluation-1'!$N$6:$N$436,MATCH($A165&amp;"|"&amp;$E165,'Evaluation-1'!$P$6:$P$436,0)),IFERROR(INDEX('Evaluation-1'!$N$6:$N$436,MATCH($E165,'Evaluation-1'!$G$6:$G$436,0)),""))</f>
        <v>4.8</v>
      </c>
      <c r="H165" s="13" t="str">
        <f>IF('Ms. Madhvi Gaur'!F8="","",'Ms. Madhvi Gaur'!F8)</f>
        <v/>
      </c>
      <c r="I165" s="13" t="str">
        <f>IF('Ms. Madhvi Gaur'!G8="","",'Ms. Madhvi Gaur'!G8)</f>
        <v/>
      </c>
      <c r="J165" s="13" t="str">
        <f>IF('Ms. Madhvi Gaur'!H8="","",'Ms. Madhvi Gaur'!H8)</f>
        <v/>
      </c>
      <c r="K165" s="13" t="str">
        <f>IF('Ms. Madhvi Gaur'!I8="","",'Ms. Madhvi Gaur'!I8)</f>
        <v/>
      </c>
      <c r="L165" s="1" t="str">
        <f t="shared" si="24"/>
        <v/>
      </c>
      <c r="M165" s="14">
        <f t="shared" si="25"/>
        <v>4.8</v>
      </c>
      <c r="N165" s="15" t="str">
        <f>IF($G165="","Not in Evaluation-1",IF(TRIM(LOWER(IFERROR(INDEX('Evaluation-1'!$H$6:$H$436,MATCH($A165&amp;"|"&amp;$E165,'Evaluation-1'!$P$6:$P$436,0)),INDEX('Evaluation-1'!$H$6:$H$436,MATCH($E165,'Evaluation-1'!$G$6:$G$436,0)))))=TRIM(LOWER($F165)),"OK","CHECK NAME"))</f>
        <v>OK</v>
      </c>
      <c r="O165" s="16" t="str">
        <f t="shared" si="32"/>
        <v>Ms. Harsiddhi Singh Dev</v>
      </c>
      <c r="P165" s="16" t="str">
        <f>IF(OR(ISNUMBER(IFERROR(INDEX('Evaluation-1'!$K$6:$K$436,MATCH($A165&amp;"|"&amp;$E165,'Evaluation-1'!$P$6:$P$436,0)),IFERROR(INDEX('Evaluation-1'!$K$6:$K$436,MATCH($E165,'Evaluation-1'!$G$6:$G$436,0)),""))),ISNUMBER(IFERROR(INDEX('Evaluation-1'!$L$6:$L$436,MATCH($A165&amp;"|"&amp;$E165,'Evaluation-1'!$P$6:$P$436,0)),IFERROR(INDEX('Evaluation-1'!$L$6:$L$436,MATCH($E165,'Evaluation-1'!$G$6:$G$436,0)),"")))),"Yes","No")</f>
        <v>Yes</v>
      </c>
      <c r="Q165" s="16" t="str">
        <f t="shared" si="26"/>
        <v>No</v>
      </c>
      <c r="R165" s="16" t="str">
        <f>IF('Ms. Madhvi Gaur'!M8="","",'Ms. Madhvi Gaur'!M8)</f>
        <v/>
      </c>
      <c r="S165" s="16" t="str">
        <f>IF('Ms. Madhvi Gaur'!N8="","",'Ms. Madhvi Gaur'!N8)</f>
        <v/>
      </c>
      <c r="T165" s="16" t="str">
        <f>IF('Ms. Madhvi Gaur'!O8="","",'Ms. Madhvi Gaur'!O8)</f>
        <v/>
      </c>
      <c r="U165" s="16" t="str">
        <f>IF('Ms. Madhvi Gaur'!P8="","",'Ms. Madhvi Gaur'!P8)</f>
        <v/>
      </c>
      <c r="V165" s="16" t="str">
        <f>IF('Ms. Madhvi Gaur'!Q8="","",'Ms. Madhvi Gaur'!Q8)</f>
        <v/>
      </c>
      <c r="W165" s="16" t="str">
        <f t="shared" si="27"/>
        <v/>
      </c>
      <c r="X165" s="16" t="str">
        <f>IF('Ms. Madhvi Gaur'!S8="","",'Ms. Madhvi Gaur'!S8)</f>
        <v/>
      </c>
      <c r="Y165" s="16" t="str">
        <f>IF('Ms. Madhvi Gaur'!T8="","",'Ms. Madhvi Gaur'!T8)</f>
        <v/>
      </c>
      <c r="Z165" s="16" t="str">
        <f>IF('Ms. Madhvi Gaur'!U8="","",'Ms. Madhvi Gaur'!U8)</f>
        <v/>
      </c>
      <c r="AA165" s="16" t="str">
        <f>IF('Ms. Madhvi Gaur'!V8="","",'Ms. Madhvi Gaur'!V8)</f>
        <v/>
      </c>
      <c r="AB165" s="16" t="str">
        <f>IF('Ms. Madhvi Gaur'!W8="","",'Ms. Madhvi Gaur'!W8)</f>
        <v/>
      </c>
      <c r="AC165" s="16" t="str">
        <f t="shared" si="28"/>
        <v/>
      </c>
      <c r="AD165" s="17">
        <f t="shared" si="29"/>
        <v>4.8</v>
      </c>
      <c r="AE165" s="16" t="str">
        <f t="shared" si="30"/>
        <v>No</v>
      </c>
      <c r="AF165" s="16" t="str">
        <f t="shared" si="31"/>
        <v>No</v>
      </c>
      <c r="AG165" s="16" t="str">
        <f t="shared" si="33"/>
        <v>P_055</v>
      </c>
      <c r="AH165" s="16" t="str">
        <f t="shared" si="34"/>
        <v/>
      </c>
      <c r="AI165" s="16" t="str">
        <f t="shared" si="35"/>
        <v>Ms. Madhvi Gaur</v>
      </c>
    </row>
    <row r="166" spans="1:35" ht="42" customHeight="1" x14ac:dyDescent="0.35">
      <c r="A166" s="82"/>
      <c r="B166" s="82"/>
      <c r="C166" s="82"/>
      <c r="D166" s="82"/>
      <c r="E166" s="10">
        <v>2400320100472</v>
      </c>
      <c r="F166" s="11" t="s">
        <v>273</v>
      </c>
      <c r="G166" s="12">
        <f>IFERROR(INDEX('Evaluation-1'!$N$6:$N$436,MATCH($A166&amp;"|"&amp;$E166,'Evaluation-1'!$P$6:$P$436,0)),IFERROR(INDEX('Evaluation-1'!$N$6:$N$436,MATCH($E166,'Evaluation-1'!$G$6:$G$436,0)),""))</f>
        <v>4.8</v>
      </c>
      <c r="H166" s="13" t="str">
        <f>IF('Ms. Madhvi Gaur'!F9="","",'Ms. Madhvi Gaur'!F9)</f>
        <v/>
      </c>
      <c r="I166" s="13" t="str">
        <f>IF('Ms. Madhvi Gaur'!G9="","",'Ms. Madhvi Gaur'!G9)</f>
        <v/>
      </c>
      <c r="J166" s="13" t="str">
        <f>IF('Ms. Madhvi Gaur'!H9="","",'Ms. Madhvi Gaur'!H9)</f>
        <v/>
      </c>
      <c r="K166" s="13" t="str">
        <f>IF('Ms. Madhvi Gaur'!I9="","",'Ms. Madhvi Gaur'!I9)</f>
        <v/>
      </c>
      <c r="L166" s="1" t="str">
        <f t="shared" si="24"/>
        <v/>
      </c>
      <c r="M166" s="14">
        <f t="shared" si="25"/>
        <v>4.8</v>
      </c>
      <c r="N166" s="15" t="str">
        <f>IF($G166="","Not in Evaluation-1",IF(TRIM(LOWER(IFERROR(INDEX('Evaluation-1'!$H$6:$H$436,MATCH($A166&amp;"|"&amp;$E166,'Evaluation-1'!$P$6:$P$436,0)),INDEX('Evaluation-1'!$H$6:$H$436,MATCH($E166,'Evaluation-1'!$G$6:$G$436,0)))))=TRIM(LOWER($F166)),"OK","CHECK NAME"))</f>
        <v>OK</v>
      </c>
      <c r="O166" s="16" t="str">
        <f t="shared" si="32"/>
        <v>Ms. Harsiddhi Singh Dev</v>
      </c>
      <c r="P166" s="16" t="str">
        <f>IF(OR(ISNUMBER(IFERROR(INDEX('Evaluation-1'!$K$6:$K$436,MATCH($A166&amp;"|"&amp;$E166,'Evaluation-1'!$P$6:$P$436,0)),IFERROR(INDEX('Evaluation-1'!$K$6:$K$436,MATCH($E166,'Evaluation-1'!$G$6:$G$436,0)),""))),ISNUMBER(IFERROR(INDEX('Evaluation-1'!$L$6:$L$436,MATCH($A166&amp;"|"&amp;$E166,'Evaluation-1'!$P$6:$P$436,0)),IFERROR(INDEX('Evaluation-1'!$L$6:$L$436,MATCH($E166,'Evaluation-1'!$G$6:$G$436,0)),"")))),"Yes","No")</f>
        <v>Yes</v>
      </c>
      <c r="Q166" s="16" t="str">
        <f t="shared" si="26"/>
        <v>No</v>
      </c>
      <c r="R166" s="16" t="str">
        <f>IF('Ms. Madhvi Gaur'!M9="","",'Ms. Madhvi Gaur'!M9)</f>
        <v/>
      </c>
      <c r="S166" s="16" t="str">
        <f>IF('Ms. Madhvi Gaur'!N9="","",'Ms. Madhvi Gaur'!N9)</f>
        <v/>
      </c>
      <c r="T166" s="16" t="str">
        <f>IF('Ms. Madhvi Gaur'!O9="","",'Ms. Madhvi Gaur'!O9)</f>
        <v/>
      </c>
      <c r="U166" s="16" t="str">
        <f>IF('Ms. Madhvi Gaur'!P9="","",'Ms. Madhvi Gaur'!P9)</f>
        <v/>
      </c>
      <c r="V166" s="16" t="str">
        <f>IF('Ms. Madhvi Gaur'!Q9="","",'Ms. Madhvi Gaur'!Q9)</f>
        <v/>
      </c>
      <c r="W166" s="16" t="str">
        <f t="shared" si="27"/>
        <v/>
      </c>
      <c r="X166" s="16" t="str">
        <f>IF('Ms. Madhvi Gaur'!S9="","",'Ms. Madhvi Gaur'!S9)</f>
        <v/>
      </c>
      <c r="Y166" s="16" t="str">
        <f>IF('Ms. Madhvi Gaur'!T9="","",'Ms. Madhvi Gaur'!T9)</f>
        <v/>
      </c>
      <c r="Z166" s="16" t="str">
        <f>IF('Ms. Madhvi Gaur'!U9="","",'Ms. Madhvi Gaur'!U9)</f>
        <v/>
      </c>
      <c r="AA166" s="16" t="str">
        <f>IF('Ms. Madhvi Gaur'!V9="","",'Ms. Madhvi Gaur'!V9)</f>
        <v/>
      </c>
      <c r="AB166" s="16" t="str">
        <f>IF('Ms. Madhvi Gaur'!W9="","",'Ms. Madhvi Gaur'!W9)</f>
        <v/>
      </c>
      <c r="AC166" s="16" t="str">
        <f t="shared" si="28"/>
        <v/>
      </c>
      <c r="AD166" s="17">
        <f t="shared" si="29"/>
        <v>4.8</v>
      </c>
      <c r="AE166" s="16" t="str">
        <f t="shared" si="30"/>
        <v>No</v>
      </c>
      <c r="AF166" s="16" t="str">
        <f t="shared" si="31"/>
        <v>No</v>
      </c>
      <c r="AG166" s="16" t="str">
        <f t="shared" si="33"/>
        <v>P_055</v>
      </c>
      <c r="AH166" s="16" t="str">
        <f t="shared" si="34"/>
        <v/>
      </c>
      <c r="AI166" s="16" t="str">
        <f t="shared" si="35"/>
        <v>Ms. Madhvi Gaur</v>
      </c>
    </row>
    <row r="167" spans="1:35" ht="42" customHeight="1" x14ac:dyDescent="0.35">
      <c r="A167" s="82"/>
      <c r="B167" s="82"/>
      <c r="C167" s="82"/>
      <c r="D167" s="82"/>
      <c r="E167" s="10">
        <v>2400320100488</v>
      </c>
      <c r="F167" s="11" t="s">
        <v>274</v>
      </c>
      <c r="G167" s="12">
        <f>IFERROR(INDEX('Evaluation-1'!$N$6:$N$436,MATCH($A167&amp;"|"&amp;$E167,'Evaluation-1'!$P$6:$P$436,0)),IFERROR(INDEX('Evaluation-1'!$N$6:$N$436,MATCH($E167,'Evaluation-1'!$G$6:$G$436,0)),""))</f>
        <v>4.8</v>
      </c>
      <c r="H167" s="13" t="str">
        <f>IF('Ms. Madhvi Gaur'!F10="","",'Ms. Madhvi Gaur'!F10)</f>
        <v/>
      </c>
      <c r="I167" s="13" t="str">
        <f>IF('Ms. Madhvi Gaur'!G10="","",'Ms. Madhvi Gaur'!G10)</f>
        <v/>
      </c>
      <c r="J167" s="13" t="str">
        <f>IF('Ms. Madhvi Gaur'!H10="","",'Ms. Madhvi Gaur'!H10)</f>
        <v/>
      </c>
      <c r="K167" s="13" t="str">
        <f>IF('Ms. Madhvi Gaur'!I10="","",'Ms. Madhvi Gaur'!I10)</f>
        <v/>
      </c>
      <c r="L167" s="1" t="str">
        <f t="shared" si="24"/>
        <v/>
      </c>
      <c r="M167" s="14">
        <f t="shared" si="25"/>
        <v>4.8</v>
      </c>
      <c r="N167" s="15" t="str">
        <f>IF($G167="","Not in Evaluation-1",IF(TRIM(LOWER(IFERROR(INDEX('Evaluation-1'!$H$6:$H$436,MATCH($A167&amp;"|"&amp;$E167,'Evaluation-1'!$P$6:$P$436,0)),INDEX('Evaluation-1'!$H$6:$H$436,MATCH($E167,'Evaluation-1'!$G$6:$G$436,0)))))=TRIM(LOWER($F167)),"OK","CHECK NAME"))</f>
        <v>OK</v>
      </c>
      <c r="O167" s="16" t="str">
        <f t="shared" si="32"/>
        <v>Ms. Harsiddhi Singh Dev</v>
      </c>
      <c r="P167" s="16" t="str">
        <f>IF(OR(ISNUMBER(IFERROR(INDEX('Evaluation-1'!$K$6:$K$436,MATCH($A167&amp;"|"&amp;$E167,'Evaluation-1'!$P$6:$P$436,0)),IFERROR(INDEX('Evaluation-1'!$K$6:$K$436,MATCH($E167,'Evaluation-1'!$G$6:$G$436,0)),""))),ISNUMBER(IFERROR(INDEX('Evaluation-1'!$L$6:$L$436,MATCH($A167&amp;"|"&amp;$E167,'Evaluation-1'!$P$6:$P$436,0)),IFERROR(INDEX('Evaluation-1'!$L$6:$L$436,MATCH($E167,'Evaluation-1'!$G$6:$G$436,0)),"")))),"Yes","No")</f>
        <v>Yes</v>
      </c>
      <c r="Q167" s="16" t="str">
        <f t="shared" si="26"/>
        <v>No</v>
      </c>
      <c r="R167" s="16" t="str">
        <f>IF('Ms. Madhvi Gaur'!M10="","",'Ms. Madhvi Gaur'!M10)</f>
        <v/>
      </c>
      <c r="S167" s="16" t="str">
        <f>IF('Ms. Madhvi Gaur'!N10="","",'Ms. Madhvi Gaur'!N10)</f>
        <v/>
      </c>
      <c r="T167" s="16" t="str">
        <f>IF('Ms. Madhvi Gaur'!O10="","",'Ms. Madhvi Gaur'!O10)</f>
        <v/>
      </c>
      <c r="U167" s="16" t="str">
        <f>IF('Ms. Madhvi Gaur'!P10="","",'Ms. Madhvi Gaur'!P10)</f>
        <v/>
      </c>
      <c r="V167" s="16" t="str">
        <f>IF('Ms. Madhvi Gaur'!Q10="","",'Ms. Madhvi Gaur'!Q10)</f>
        <v/>
      </c>
      <c r="W167" s="16" t="str">
        <f t="shared" si="27"/>
        <v/>
      </c>
      <c r="X167" s="16" t="str">
        <f>IF('Ms. Madhvi Gaur'!S10="","",'Ms. Madhvi Gaur'!S10)</f>
        <v/>
      </c>
      <c r="Y167" s="16" t="str">
        <f>IF('Ms. Madhvi Gaur'!T10="","",'Ms. Madhvi Gaur'!T10)</f>
        <v/>
      </c>
      <c r="Z167" s="16" t="str">
        <f>IF('Ms. Madhvi Gaur'!U10="","",'Ms. Madhvi Gaur'!U10)</f>
        <v/>
      </c>
      <c r="AA167" s="16" t="str">
        <f>IF('Ms. Madhvi Gaur'!V10="","",'Ms. Madhvi Gaur'!V10)</f>
        <v/>
      </c>
      <c r="AB167" s="16" t="str">
        <f>IF('Ms. Madhvi Gaur'!W10="","",'Ms. Madhvi Gaur'!W10)</f>
        <v/>
      </c>
      <c r="AC167" s="16" t="str">
        <f t="shared" si="28"/>
        <v/>
      </c>
      <c r="AD167" s="17">
        <f t="shared" si="29"/>
        <v>4.8</v>
      </c>
      <c r="AE167" s="16" t="str">
        <f t="shared" si="30"/>
        <v>No</v>
      </c>
      <c r="AF167" s="16" t="str">
        <f t="shared" si="31"/>
        <v>No</v>
      </c>
      <c r="AG167" s="16" t="str">
        <f t="shared" si="33"/>
        <v>P_055</v>
      </c>
      <c r="AH167" s="16" t="str">
        <f t="shared" si="34"/>
        <v/>
      </c>
      <c r="AI167" s="16" t="str">
        <f t="shared" si="35"/>
        <v>Ms. Madhvi Gaur</v>
      </c>
    </row>
    <row r="168" spans="1:35" ht="42" customHeight="1" x14ac:dyDescent="0.35">
      <c r="A168" s="82"/>
      <c r="B168" s="82"/>
      <c r="C168" s="82"/>
      <c r="D168" s="82"/>
      <c r="E168" s="10">
        <v>2400320100536</v>
      </c>
      <c r="F168" s="11" t="s">
        <v>275</v>
      </c>
      <c r="G168" s="12">
        <f>IFERROR(INDEX('Evaluation-1'!$N$6:$N$436,MATCH($A168&amp;"|"&amp;$E168,'Evaluation-1'!$P$6:$P$436,0)),IFERROR(INDEX('Evaluation-1'!$N$6:$N$436,MATCH($E168,'Evaluation-1'!$G$6:$G$436,0)),""))</f>
        <v>4.8</v>
      </c>
      <c r="H168" s="13" t="str">
        <f>IF('Ms. Madhvi Gaur'!F11="","",'Ms. Madhvi Gaur'!F11)</f>
        <v/>
      </c>
      <c r="I168" s="13" t="str">
        <f>IF('Ms. Madhvi Gaur'!G11="","",'Ms. Madhvi Gaur'!G11)</f>
        <v/>
      </c>
      <c r="J168" s="13" t="str">
        <f>IF('Ms. Madhvi Gaur'!H11="","",'Ms. Madhvi Gaur'!H11)</f>
        <v/>
      </c>
      <c r="K168" s="13" t="str">
        <f>IF('Ms. Madhvi Gaur'!I11="","",'Ms. Madhvi Gaur'!I11)</f>
        <v/>
      </c>
      <c r="L168" s="1" t="str">
        <f t="shared" si="24"/>
        <v/>
      </c>
      <c r="M168" s="14">
        <f t="shared" si="25"/>
        <v>4.8</v>
      </c>
      <c r="N168" s="15" t="str">
        <f>IF($G168="","Not in Evaluation-1",IF(TRIM(LOWER(IFERROR(INDEX('Evaluation-1'!$H$6:$H$436,MATCH($A168&amp;"|"&amp;$E168,'Evaluation-1'!$P$6:$P$436,0)),INDEX('Evaluation-1'!$H$6:$H$436,MATCH($E168,'Evaluation-1'!$G$6:$G$436,0)))))=TRIM(LOWER($F168)),"OK","CHECK NAME"))</f>
        <v>OK</v>
      </c>
      <c r="O168" s="16" t="str">
        <f t="shared" si="32"/>
        <v>Ms. Harsiddhi Singh Dev</v>
      </c>
      <c r="P168" s="16" t="str">
        <f>IF(OR(ISNUMBER(IFERROR(INDEX('Evaluation-1'!$K$6:$K$436,MATCH($A168&amp;"|"&amp;$E168,'Evaluation-1'!$P$6:$P$436,0)),IFERROR(INDEX('Evaluation-1'!$K$6:$K$436,MATCH($E168,'Evaluation-1'!$G$6:$G$436,0)),""))),ISNUMBER(IFERROR(INDEX('Evaluation-1'!$L$6:$L$436,MATCH($A168&amp;"|"&amp;$E168,'Evaluation-1'!$P$6:$P$436,0)),IFERROR(INDEX('Evaluation-1'!$L$6:$L$436,MATCH($E168,'Evaluation-1'!$G$6:$G$436,0)),"")))),"Yes","No")</f>
        <v>Yes</v>
      </c>
      <c r="Q168" s="16" t="str">
        <f t="shared" si="26"/>
        <v>No</v>
      </c>
      <c r="R168" s="16" t="str">
        <f>IF('Ms. Madhvi Gaur'!M11="","",'Ms. Madhvi Gaur'!M11)</f>
        <v/>
      </c>
      <c r="S168" s="16" t="str">
        <f>IF('Ms. Madhvi Gaur'!N11="","",'Ms. Madhvi Gaur'!N11)</f>
        <v/>
      </c>
      <c r="T168" s="16" t="str">
        <f>IF('Ms. Madhvi Gaur'!O11="","",'Ms. Madhvi Gaur'!O11)</f>
        <v/>
      </c>
      <c r="U168" s="16" t="str">
        <f>IF('Ms. Madhvi Gaur'!P11="","",'Ms. Madhvi Gaur'!P11)</f>
        <v/>
      </c>
      <c r="V168" s="16" t="str">
        <f>IF('Ms. Madhvi Gaur'!Q11="","",'Ms. Madhvi Gaur'!Q11)</f>
        <v/>
      </c>
      <c r="W168" s="16" t="str">
        <f t="shared" si="27"/>
        <v/>
      </c>
      <c r="X168" s="16" t="str">
        <f>IF('Ms. Madhvi Gaur'!S11="","",'Ms. Madhvi Gaur'!S11)</f>
        <v/>
      </c>
      <c r="Y168" s="16" t="str">
        <f>IF('Ms. Madhvi Gaur'!T11="","",'Ms. Madhvi Gaur'!T11)</f>
        <v/>
      </c>
      <c r="Z168" s="16" t="str">
        <f>IF('Ms. Madhvi Gaur'!U11="","",'Ms. Madhvi Gaur'!U11)</f>
        <v/>
      </c>
      <c r="AA168" s="16" t="str">
        <f>IF('Ms. Madhvi Gaur'!V11="","",'Ms. Madhvi Gaur'!V11)</f>
        <v/>
      </c>
      <c r="AB168" s="16" t="str">
        <f>IF('Ms. Madhvi Gaur'!W11="","",'Ms. Madhvi Gaur'!W11)</f>
        <v/>
      </c>
      <c r="AC168" s="16" t="str">
        <f t="shared" si="28"/>
        <v/>
      </c>
      <c r="AD168" s="17">
        <f t="shared" si="29"/>
        <v>4.8</v>
      </c>
      <c r="AE168" s="16" t="str">
        <f t="shared" si="30"/>
        <v>No</v>
      </c>
      <c r="AF168" s="16" t="str">
        <f t="shared" si="31"/>
        <v>No</v>
      </c>
      <c r="AG168" s="16" t="str">
        <f t="shared" si="33"/>
        <v>P_055</v>
      </c>
      <c r="AH168" s="16" t="str">
        <f t="shared" si="34"/>
        <v/>
      </c>
      <c r="AI168" s="16" t="str">
        <f t="shared" si="35"/>
        <v>Ms. Madhvi Gaur</v>
      </c>
    </row>
    <row r="169" spans="1:35" ht="42" customHeight="1" x14ac:dyDescent="0.35">
      <c r="A169" s="82" t="s">
        <v>276</v>
      </c>
      <c r="B169" s="84" t="str">
        <f>IF('Ms. Madhvi Gaur'!B12="","",'Ms. Madhvi Gaur'!B12)</f>
        <v/>
      </c>
      <c r="C169" s="82"/>
      <c r="D169" s="82"/>
      <c r="E169" s="10">
        <v>2400320100649</v>
      </c>
      <c r="F169" s="11" t="s">
        <v>277</v>
      </c>
      <c r="G169" s="12">
        <f>IFERROR(INDEX('Evaluation-1'!$N$6:$N$436,MATCH($A169&amp;"|"&amp;$E169,'Evaluation-1'!$P$6:$P$436,0)),IFERROR(INDEX('Evaluation-1'!$N$6:$N$436,MATCH($E169,'Evaluation-1'!$G$6:$G$436,0)),""))</f>
        <v>5.3999999999999995</v>
      </c>
      <c r="H169" s="13" t="str">
        <f>IF('Ms. Madhvi Gaur'!F12="","",'Ms. Madhvi Gaur'!F12)</f>
        <v/>
      </c>
      <c r="I169" s="13" t="str">
        <f>IF('Ms. Madhvi Gaur'!G12="","",'Ms. Madhvi Gaur'!G12)</f>
        <v/>
      </c>
      <c r="J169" s="13" t="str">
        <f>IF('Ms. Madhvi Gaur'!H12="","",'Ms. Madhvi Gaur'!H12)</f>
        <v/>
      </c>
      <c r="K169" s="13" t="str">
        <f>IF('Ms. Madhvi Gaur'!I12="","",'Ms. Madhvi Gaur'!I12)</f>
        <v/>
      </c>
      <c r="L169" s="1" t="str">
        <f t="shared" si="24"/>
        <v/>
      </c>
      <c r="M169" s="14">
        <f t="shared" si="25"/>
        <v>5.4</v>
      </c>
      <c r="N169" s="15" t="str">
        <f>IF($G169="","Not in Evaluation-1",IF(TRIM(LOWER(IFERROR(INDEX('Evaluation-1'!$H$6:$H$436,MATCH($A169&amp;"|"&amp;$E169,'Evaluation-1'!$P$6:$P$436,0)),INDEX('Evaluation-1'!$H$6:$H$436,MATCH($E169,'Evaluation-1'!$G$6:$G$436,0)))))=TRIM(LOWER($F169)),"OK","CHECK NAME"))</f>
        <v>OK</v>
      </c>
      <c r="O169" s="16" t="str">
        <f t="shared" si="32"/>
        <v>Ms. Harsiddhi Singh Dev</v>
      </c>
      <c r="P169" s="16" t="str">
        <f>IF(OR(ISNUMBER(IFERROR(INDEX('Evaluation-1'!$K$6:$K$436,MATCH($A169&amp;"|"&amp;$E169,'Evaluation-1'!$P$6:$P$436,0)),IFERROR(INDEX('Evaluation-1'!$K$6:$K$436,MATCH($E169,'Evaluation-1'!$G$6:$G$436,0)),""))),ISNUMBER(IFERROR(INDEX('Evaluation-1'!$L$6:$L$436,MATCH($A169&amp;"|"&amp;$E169,'Evaluation-1'!$P$6:$P$436,0)),IFERROR(INDEX('Evaluation-1'!$L$6:$L$436,MATCH($E169,'Evaluation-1'!$G$6:$G$436,0)),"")))),"Yes","No")</f>
        <v>Yes</v>
      </c>
      <c r="Q169" s="16" t="str">
        <f t="shared" si="26"/>
        <v>No</v>
      </c>
      <c r="R169" s="16" t="str">
        <f>IF('Ms. Madhvi Gaur'!M12="","",'Ms. Madhvi Gaur'!M12)</f>
        <v/>
      </c>
      <c r="S169" s="16" t="str">
        <f>IF('Ms. Madhvi Gaur'!N12="","",'Ms. Madhvi Gaur'!N12)</f>
        <v/>
      </c>
      <c r="T169" s="16" t="str">
        <f>IF('Ms. Madhvi Gaur'!O12="","",'Ms. Madhvi Gaur'!O12)</f>
        <v/>
      </c>
      <c r="U169" s="16" t="str">
        <f>IF('Ms. Madhvi Gaur'!P12="","",'Ms. Madhvi Gaur'!P12)</f>
        <v/>
      </c>
      <c r="V169" s="16" t="str">
        <f>IF('Ms. Madhvi Gaur'!Q12="","",'Ms. Madhvi Gaur'!Q12)</f>
        <v/>
      </c>
      <c r="W169" s="16" t="str">
        <f t="shared" si="27"/>
        <v/>
      </c>
      <c r="X169" s="16" t="str">
        <f>IF('Ms. Madhvi Gaur'!S12="","",'Ms. Madhvi Gaur'!S12)</f>
        <v/>
      </c>
      <c r="Y169" s="16" t="str">
        <f>IF('Ms. Madhvi Gaur'!T12="","",'Ms. Madhvi Gaur'!T12)</f>
        <v/>
      </c>
      <c r="Z169" s="16" t="str">
        <f>IF('Ms. Madhvi Gaur'!U12="","",'Ms. Madhvi Gaur'!U12)</f>
        <v/>
      </c>
      <c r="AA169" s="16" t="str">
        <f>IF('Ms. Madhvi Gaur'!V12="","",'Ms. Madhvi Gaur'!V12)</f>
        <v/>
      </c>
      <c r="AB169" s="16" t="str">
        <f>IF('Ms. Madhvi Gaur'!W12="","",'Ms. Madhvi Gaur'!W12)</f>
        <v/>
      </c>
      <c r="AC169" s="16" t="str">
        <f t="shared" si="28"/>
        <v/>
      </c>
      <c r="AD169" s="17">
        <f t="shared" si="29"/>
        <v>5.4</v>
      </c>
      <c r="AE169" s="16" t="str">
        <f t="shared" si="30"/>
        <v>No</v>
      </c>
      <c r="AF169" s="16" t="str">
        <f t="shared" si="31"/>
        <v>No</v>
      </c>
      <c r="AG169" s="16" t="str">
        <f t="shared" si="33"/>
        <v>P_056</v>
      </c>
      <c r="AH169" s="16" t="str">
        <f t="shared" si="34"/>
        <v/>
      </c>
      <c r="AI169" s="16" t="str">
        <f t="shared" si="35"/>
        <v>Ms. Madhvi Gaur</v>
      </c>
    </row>
    <row r="170" spans="1:35" ht="42" customHeight="1" x14ac:dyDescent="0.35">
      <c r="A170" s="82"/>
      <c r="B170" s="82"/>
      <c r="C170" s="82"/>
      <c r="D170" s="82"/>
      <c r="E170" s="10">
        <v>2400320100674</v>
      </c>
      <c r="F170" s="11" t="s">
        <v>278</v>
      </c>
      <c r="G170" s="12">
        <f>IFERROR(INDEX('Evaluation-1'!$N$6:$N$436,MATCH($A170&amp;"|"&amp;$E170,'Evaluation-1'!$P$6:$P$436,0)),IFERROR(INDEX('Evaluation-1'!$N$6:$N$436,MATCH($E170,'Evaluation-1'!$G$6:$G$436,0)),""))</f>
        <v>5.3999999999999995</v>
      </c>
      <c r="H170" s="13" t="str">
        <f>IF('Ms. Madhvi Gaur'!F13="","",'Ms. Madhvi Gaur'!F13)</f>
        <v/>
      </c>
      <c r="I170" s="13" t="str">
        <f>IF('Ms. Madhvi Gaur'!G13="","",'Ms. Madhvi Gaur'!G13)</f>
        <v/>
      </c>
      <c r="J170" s="13" t="str">
        <f>IF('Ms. Madhvi Gaur'!H13="","",'Ms. Madhvi Gaur'!H13)</f>
        <v/>
      </c>
      <c r="K170" s="13" t="str">
        <f>IF('Ms. Madhvi Gaur'!I13="","",'Ms. Madhvi Gaur'!I13)</f>
        <v/>
      </c>
      <c r="L170" s="1" t="str">
        <f t="shared" si="24"/>
        <v/>
      </c>
      <c r="M170" s="14">
        <f t="shared" si="25"/>
        <v>5.4</v>
      </c>
      <c r="N170" s="15" t="str">
        <f>IF($G170="","Not in Evaluation-1",IF(TRIM(LOWER(IFERROR(INDEX('Evaluation-1'!$H$6:$H$436,MATCH($A170&amp;"|"&amp;$E170,'Evaluation-1'!$P$6:$P$436,0)),INDEX('Evaluation-1'!$H$6:$H$436,MATCH($E170,'Evaluation-1'!$G$6:$G$436,0)))))=TRIM(LOWER($F170)),"OK","CHECK NAME"))</f>
        <v>OK</v>
      </c>
      <c r="O170" s="16" t="str">
        <f t="shared" si="32"/>
        <v>Ms. Harsiddhi Singh Dev</v>
      </c>
      <c r="P170" s="16" t="str">
        <f>IF(OR(ISNUMBER(IFERROR(INDEX('Evaluation-1'!$K$6:$K$436,MATCH($A170&amp;"|"&amp;$E170,'Evaluation-1'!$P$6:$P$436,0)),IFERROR(INDEX('Evaluation-1'!$K$6:$K$436,MATCH($E170,'Evaluation-1'!$G$6:$G$436,0)),""))),ISNUMBER(IFERROR(INDEX('Evaluation-1'!$L$6:$L$436,MATCH($A170&amp;"|"&amp;$E170,'Evaluation-1'!$P$6:$P$436,0)),IFERROR(INDEX('Evaluation-1'!$L$6:$L$436,MATCH($E170,'Evaluation-1'!$G$6:$G$436,0)),"")))),"Yes","No")</f>
        <v>Yes</v>
      </c>
      <c r="Q170" s="16" t="str">
        <f t="shared" si="26"/>
        <v>No</v>
      </c>
      <c r="R170" s="16" t="str">
        <f>IF('Ms. Madhvi Gaur'!M13="","",'Ms. Madhvi Gaur'!M13)</f>
        <v/>
      </c>
      <c r="S170" s="16" t="str">
        <f>IF('Ms. Madhvi Gaur'!N13="","",'Ms. Madhvi Gaur'!N13)</f>
        <v/>
      </c>
      <c r="T170" s="16" t="str">
        <f>IF('Ms. Madhvi Gaur'!O13="","",'Ms. Madhvi Gaur'!O13)</f>
        <v/>
      </c>
      <c r="U170" s="16" t="str">
        <f>IF('Ms. Madhvi Gaur'!P13="","",'Ms. Madhvi Gaur'!P13)</f>
        <v/>
      </c>
      <c r="V170" s="16" t="str">
        <f>IF('Ms. Madhvi Gaur'!Q13="","",'Ms. Madhvi Gaur'!Q13)</f>
        <v/>
      </c>
      <c r="W170" s="16" t="str">
        <f t="shared" si="27"/>
        <v/>
      </c>
      <c r="X170" s="16" t="str">
        <f>IF('Ms. Madhvi Gaur'!S13="","",'Ms. Madhvi Gaur'!S13)</f>
        <v/>
      </c>
      <c r="Y170" s="16" t="str">
        <f>IF('Ms. Madhvi Gaur'!T13="","",'Ms. Madhvi Gaur'!T13)</f>
        <v/>
      </c>
      <c r="Z170" s="16" t="str">
        <f>IF('Ms. Madhvi Gaur'!U13="","",'Ms. Madhvi Gaur'!U13)</f>
        <v/>
      </c>
      <c r="AA170" s="16" t="str">
        <f>IF('Ms. Madhvi Gaur'!V13="","",'Ms. Madhvi Gaur'!V13)</f>
        <v/>
      </c>
      <c r="AB170" s="16" t="str">
        <f>IF('Ms. Madhvi Gaur'!W13="","",'Ms. Madhvi Gaur'!W13)</f>
        <v/>
      </c>
      <c r="AC170" s="16" t="str">
        <f t="shared" si="28"/>
        <v/>
      </c>
      <c r="AD170" s="17">
        <f t="shared" si="29"/>
        <v>5.4</v>
      </c>
      <c r="AE170" s="16" t="str">
        <f t="shared" si="30"/>
        <v>No</v>
      </c>
      <c r="AF170" s="16" t="str">
        <f t="shared" si="31"/>
        <v>No</v>
      </c>
      <c r="AG170" s="16" t="str">
        <f t="shared" si="33"/>
        <v>P_056</v>
      </c>
      <c r="AH170" s="16" t="str">
        <f t="shared" si="34"/>
        <v/>
      </c>
      <c r="AI170" s="16" t="str">
        <f t="shared" si="35"/>
        <v>Ms. Madhvi Gaur</v>
      </c>
    </row>
    <row r="171" spans="1:35" ht="42" customHeight="1" x14ac:dyDescent="0.35">
      <c r="A171" s="82" t="s">
        <v>279</v>
      </c>
      <c r="B171" s="84" t="str">
        <f>IF('Ms. Madhvi Gaur'!B14="","",'Ms. Madhvi Gaur'!B14)</f>
        <v/>
      </c>
      <c r="C171" s="82"/>
      <c r="D171" s="82"/>
      <c r="E171" s="10">
        <v>2400320100476</v>
      </c>
      <c r="F171" s="11" t="s">
        <v>280</v>
      </c>
      <c r="G171" s="12">
        <f>IFERROR(INDEX('Evaluation-1'!$N$6:$N$436,MATCH($A171&amp;"|"&amp;$E171,'Evaluation-1'!$P$6:$P$436,0)),IFERROR(INDEX('Evaluation-1'!$N$6:$N$436,MATCH($E171,'Evaluation-1'!$G$6:$G$436,0)),""))</f>
        <v>6</v>
      </c>
      <c r="H171" s="13" t="str">
        <f>IF('Ms. Madhvi Gaur'!F14="","",'Ms. Madhvi Gaur'!F14)</f>
        <v/>
      </c>
      <c r="I171" s="13" t="str">
        <f>IF('Ms. Madhvi Gaur'!G14="","",'Ms. Madhvi Gaur'!G14)</f>
        <v/>
      </c>
      <c r="J171" s="13" t="str">
        <f>IF('Ms. Madhvi Gaur'!H14="","",'Ms. Madhvi Gaur'!H14)</f>
        <v/>
      </c>
      <c r="K171" s="13" t="str">
        <f>IF('Ms. Madhvi Gaur'!I14="","",'Ms. Madhvi Gaur'!I14)</f>
        <v/>
      </c>
      <c r="L171" s="1" t="str">
        <f t="shared" si="24"/>
        <v/>
      </c>
      <c r="M171" s="14">
        <f t="shared" si="25"/>
        <v>6</v>
      </c>
      <c r="N171" s="15" t="str">
        <f>IF($G171="","Not in Evaluation-1",IF(TRIM(LOWER(IFERROR(INDEX('Evaluation-1'!$H$6:$H$436,MATCH($A171&amp;"|"&amp;$E171,'Evaluation-1'!$P$6:$P$436,0)),INDEX('Evaluation-1'!$H$6:$H$436,MATCH($E171,'Evaluation-1'!$G$6:$G$436,0)))))=TRIM(LOWER($F171)),"OK","CHECK NAME"))</f>
        <v>OK</v>
      </c>
      <c r="O171" s="16" t="str">
        <f t="shared" si="32"/>
        <v>Ms. Harsiddhi Singh Dev</v>
      </c>
      <c r="P171" s="16" t="str">
        <f>IF(OR(ISNUMBER(IFERROR(INDEX('Evaluation-1'!$K$6:$K$436,MATCH($A171&amp;"|"&amp;$E171,'Evaluation-1'!$P$6:$P$436,0)),IFERROR(INDEX('Evaluation-1'!$K$6:$K$436,MATCH($E171,'Evaluation-1'!$G$6:$G$436,0)),""))),ISNUMBER(IFERROR(INDEX('Evaluation-1'!$L$6:$L$436,MATCH($A171&amp;"|"&amp;$E171,'Evaluation-1'!$P$6:$P$436,0)),IFERROR(INDEX('Evaluation-1'!$L$6:$L$436,MATCH($E171,'Evaluation-1'!$G$6:$G$436,0)),"")))),"Yes","No")</f>
        <v>Yes</v>
      </c>
      <c r="Q171" s="16" t="str">
        <f t="shared" si="26"/>
        <v>No</v>
      </c>
      <c r="R171" s="16" t="str">
        <f>IF('Ms. Madhvi Gaur'!M14="","",'Ms. Madhvi Gaur'!M14)</f>
        <v/>
      </c>
      <c r="S171" s="16" t="str">
        <f>IF('Ms. Madhvi Gaur'!N14="","",'Ms. Madhvi Gaur'!N14)</f>
        <v/>
      </c>
      <c r="T171" s="16" t="str">
        <f>IF('Ms. Madhvi Gaur'!O14="","",'Ms. Madhvi Gaur'!O14)</f>
        <v/>
      </c>
      <c r="U171" s="16" t="str">
        <f>IF('Ms. Madhvi Gaur'!P14="","",'Ms. Madhvi Gaur'!P14)</f>
        <v/>
      </c>
      <c r="V171" s="16" t="str">
        <f>IF('Ms. Madhvi Gaur'!Q14="","",'Ms. Madhvi Gaur'!Q14)</f>
        <v/>
      </c>
      <c r="W171" s="16" t="str">
        <f t="shared" si="27"/>
        <v/>
      </c>
      <c r="X171" s="16" t="str">
        <f>IF('Ms. Madhvi Gaur'!S14="","",'Ms. Madhvi Gaur'!S14)</f>
        <v/>
      </c>
      <c r="Y171" s="16" t="str">
        <f>IF('Ms. Madhvi Gaur'!T14="","",'Ms. Madhvi Gaur'!T14)</f>
        <v/>
      </c>
      <c r="Z171" s="16" t="str">
        <f>IF('Ms. Madhvi Gaur'!U14="","",'Ms. Madhvi Gaur'!U14)</f>
        <v/>
      </c>
      <c r="AA171" s="16" t="str">
        <f>IF('Ms. Madhvi Gaur'!V14="","",'Ms. Madhvi Gaur'!V14)</f>
        <v/>
      </c>
      <c r="AB171" s="16" t="str">
        <f>IF('Ms. Madhvi Gaur'!W14="","",'Ms. Madhvi Gaur'!W14)</f>
        <v/>
      </c>
      <c r="AC171" s="16" t="str">
        <f t="shared" si="28"/>
        <v/>
      </c>
      <c r="AD171" s="17">
        <f t="shared" si="29"/>
        <v>6</v>
      </c>
      <c r="AE171" s="16" t="str">
        <f t="shared" si="30"/>
        <v>No</v>
      </c>
      <c r="AF171" s="16" t="str">
        <f t="shared" si="31"/>
        <v>No</v>
      </c>
      <c r="AG171" s="16" t="str">
        <f t="shared" si="33"/>
        <v>P_057</v>
      </c>
      <c r="AH171" s="16" t="str">
        <f t="shared" si="34"/>
        <v/>
      </c>
      <c r="AI171" s="16" t="str">
        <f t="shared" si="35"/>
        <v>Ms. Madhvi Gaur</v>
      </c>
    </row>
    <row r="172" spans="1:35" ht="42" customHeight="1" x14ac:dyDescent="0.35">
      <c r="A172" s="82"/>
      <c r="B172" s="82"/>
      <c r="C172" s="82"/>
      <c r="D172" s="82"/>
      <c r="E172" s="10">
        <v>2400320100453</v>
      </c>
      <c r="F172" s="11" t="s">
        <v>281</v>
      </c>
      <c r="G172" s="12">
        <f>IFERROR(INDEX('Evaluation-1'!$N$6:$N$436,MATCH($A172&amp;"|"&amp;$E172,'Evaluation-1'!$P$6:$P$436,0)),IFERROR(INDEX('Evaluation-1'!$N$6:$N$436,MATCH($E172,'Evaluation-1'!$G$6:$G$436,0)),""))</f>
        <v>6</v>
      </c>
      <c r="H172" s="13" t="str">
        <f>IF('Ms. Madhvi Gaur'!F15="","",'Ms. Madhvi Gaur'!F15)</f>
        <v/>
      </c>
      <c r="I172" s="13" t="str">
        <f>IF('Ms. Madhvi Gaur'!G15="","",'Ms. Madhvi Gaur'!G15)</f>
        <v/>
      </c>
      <c r="J172" s="13" t="str">
        <f>IF('Ms. Madhvi Gaur'!H15="","",'Ms. Madhvi Gaur'!H15)</f>
        <v/>
      </c>
      <c r="K172" s="13" t="str">
        <f>IF('Ms. Madhvi Gaur'!I15="","",'Ms. Madhvi Gaur'!I15)</f>
        <v/>
      </c>
      <c r="L172" s="1" t="str">
        <f t="shared" si="24"/>
        <v/>
      </c>
      <c r="M172" s="14">
        <f t="shared" si="25"/>
        <v>6</v>
      </c>
      <c r="N172" s="15" t="str">
        <f>IF($G172="","Not in Evaluation-1",IF(TRIM(LOWER(IFERROR(INDEX('Evaluation-1'!$H$6:$H$436,MATCH($A172&amp;"|"&amp;$E172,'Evaluation-1'!$P$6:$P$436,0)),INDEX('Evaluation-1'!$H$6:$H$436,MATCH($E172,'Evaluation-1'!$G$6:$G$436,0)))))=TRIM(LOWER($F172)),"OK","CHECK NAME"))</f>
        <v>OK</v>
      </c>
      <c r="O172" s="16" t="str">
        <f t="shared" si="32"/>
        <v>Ms. Harsiddhi Singh Dev</v>
      </c>
      <c r="P172" s="16" t="str">
        <f>IF(OR(ISNUMBER(IFERROR(INDEX('Evaluation-1'!$K$6:$K$436,MATCH($A172&amp;"|"&amp;$E172,'Evaluation-1'!$P$6:$P$436,0)),IFERROR(INDEX('Evaluation-1'!$K$6:$K$436,MATCH($E172,'Evaluation-1'!$G$6:$G$436,0)),""))),ISNUMBER(IFERROR(INDEX('Evaluation-1'!$L$6:$L$436,MATCH($A172&amp;"|"&amp;$E172,'Evaluation-1'!$P$6:$P$436,0)),IFERROR(INDEX('Evaluation-1'!$L$6:$L$436,MATCH($E172,'Evaluation-1'!$G$6:$G$436,0)),"")))),"Yes","No")</f>
        <v>Yes</v>
      </c>
      <c r="Q172" s="16" t="str">
        <f t="shared" si="26"/>
        <v>No</v>
      </c>
      <c r="R172" s="16" t="str">
        <f>IF('Ms. Madhvi Gaur'!M15="","",'Ms. Madhvi Gaur'!M15)</f>
        <v/>
      </c>
      <c r="S172" s="16" t="str">
        <f>IF('Ms. Madhvi Gaur'!N15="","",'Ms. Madhvi Gaur'!N15)</f>
        <v/>
      </c>
      <c r="T172" s="16" t="str">
        <f>IF('Ms. Madhvi Gaur'!O15="","",'Ms. Madhvi Gaur'!O15)</f>
        <v/>
      </c>
      <c r="U172" s="16" t="str">
        <f>IF('Ms. Madhvi Gaur'!P15="","",'Ms. Madhvi Gaur'!P15)</f>
        <v/>
      </c>
      <c r="V172" s="16" t="str">
        <f>IF('Ms. Madhvi Gaur'!Q15="","",'Ms. Madhvi Gaur'!Q15)</f>
        <v/>
      </c>
      <c r="W172" s="16" t="str">
        <f t="shared" si="27"/>
        <v/>
      </c>
      <c r="X172" s="16" t="str">
        <f>IF('Ms. Madhvi Gaur'!S15="","",'Ms. Madhvi Gaur'!S15)</f>
        <v/>
      </c>
      <c r="Y172" s="16" t="str">
        <f>IF('Ms. Madhvi Gaur'!T15="","",'Ms. Madhvi Gaur'!T15)</f>
        <v/>
      </c>
      <c r="Z172" s="16" t="str">
        <f>IF('Ms. Madhvi Gaur'!U15="","",'Ms. Madhvi Gaur'!U15)</f>
        <v/>
      </c>
      <c r="AA172" s="16" t="str">
        <f>IF('Ms. Madhvi Gaur'!V15="","",'Ms. Madhvi Gaur'!V15)</f>
        <v/>
      </c>
      <c r="AB172" s="16" t="str">
        <f>IF('Ms. Madhvi Gaur'!W15="","",'Ms. Madhvi Gaur'!W15)</f>
        <v/>
      </c>
      <c r="AC172" s="16" t="str">
        <f t="shared" si="28"/>
        <v/>
      </c>
      <c r="AD172" s="17">
        <f t="shared" si="29"/>
        <v>6</v>
      </c>
      <c r="AE172" s="16" t="str">
        <f t="shared" si="30"/>
        <v>No</v>
      </c>
      <c r="AF172" s="16" t="str">
        <f t="shared" si="31"/>
        <v>No</v>
      </c>
      <c r="AG172" s="16" t="str">
        <f t="shared" si="33"/>
        <v>P_057</v>
      </c>
      <c r="AH172" s="16" t="str">
        <f t="shared" si="34"/>
        <v/>
      </c>
      <c r="AI172" s="16" t="str">
        <f t="shared" si="35"/>
        <v>Ms. Madhvi Gaur</v>
      </c>
    </row>
    <row r="173" spans="1:35" ht="42" customHeight="1" x14ac:dyDescent="0.35">
      <c r="A173" s="82"/>
      <c r="B173" s="82"/>
      <c r="C173" s="82"/>
      <c r="D173" s="82"/>
      <c r="E173" s="10">
        <v>2400320100383</v>
      </c>
      <c r="F173" s="11" t="s">
        <v>282</v>
      </c>
      <c r="G173" s="12">
        <f>IFERROR(INDEX('Evaluation-1'!$N$6:$N$436,MATCH($A173&amp;"|"&amp;$E173,'Evaluation-1'!$P$6:$P$436,0)),IFERROR(INDEX('Evaluation-1'!$N$6:$N$436,MATCH($E173,'Evaluation-1'!$G$6:$G$436,0)),""))</f>
        <v>6</v>
      </c>
      <c r="H173" s="13" t="str">
        <f>IF('Ms. Madhvi Gaur'!F16="","",'Ms. Madhvi Gaur'!F16)</f>
        <v/>
      </c>
      <c r="I173" s="13" t="str">
        <f>IF('Ms. Madhvi Gaur'!G16="","",'Ms. Madhvi Gaur'!G16)</f>
        <v/>
      </c>
      <c r="J173" s="13" t="str">
        <f>IF('Ms. Madhvi Gaur'!H16="","",'Ms. Madhvi Gaur'!H16)</f>
        <v/>
      </c>
      <c r="K173" s="13" t="str">
        <f>IF('Ms. Madhvi Gaur'!I16="","",'Ms. Madhvi Gaur'!I16)</f>
        <v/>
      </c>
      <c r="L173" s="1" t="str">
        <f t="shared" si="24"/>
        <v/>
      </c>
      <c r="M173" s="14">
        <f t="shared" si="25"/>
        <v>6</v>
      </c>
      <c r="N173" s="15" t="str">
        <f>IF($G173="","Not in Evaluation-1",IF(TRIM(LOWER(IFERROR(INDEX('Evaluation-1'!$H$6:$H$436,MATCH($A173&amp;"|"&amp;$E173,'Evaluation-1'!$P$6:$P$436,0)),INDEX('Evaluation-1'!$H$6:$H$436,MATCH($E173,'Evaluation-1'!$G$6:$G$436,0)))))=TRIM(LOWER($F173)),"OK","CHECK NAME"))</f>
        <v>OK</v>
      </c>
      <c r="O173" s="16" t="str">
        <f t="shared" si="32"/>
        <v>Ms. Harsiddhi Singh Dev</v>
      </c>
      <c r="P173" s="16" t="str">
        <f>IF(OR(ISNUMBER(IFERROR(INDEX('Evaluation-1'!$K$6:$K$436,MATCH($A173&amp;"|"&amp;$E173,'Evaluation-1'!$P$6:$P$436,0)),IFERROR(INDEX('Evaluation-1'!$K$6:$K$436,MATCH($E173,'Evaluation-1'!$G$6:$G$436,0)),""))),ISNUMBER(IFERROR(INDEX('Evaluation-1'!$L$6:$L$436,MATCH($A173&amp;"|"&amp;$E173,'Evaluation-1'!$P$6:$P$436,0)),IFERROR(INDEX('Evaluation-1'!$L$6:$L$436,MATCH($E173,'Evaluation-1'!$G$6:$G$436,0)),"")))),"Yes","No")</f>
        <v>Yes</v>
      </c>
      <c r="Q173" s="16" t="str">
        <f t="shared" si="26"/>
        <v>No</v>
      </c>
      <c r="R173" s="16" t="str">
        <f>IF('Ms. Madhvi Gaur'!M16="","",'Ms. Madhvi Gaur'!M16)</f>
        <v/>
      </c>
      <c r="S173" s="16" t="str">
        <f>IF('Ms. Madhvi Gaur'!N16="","",'Ms. Madhvi Gaur'!N16)</f>
        <v/>
      </c>
      <c r="T173" s="16" t="str">
        <f>IF('Ms. Madhvi Gaur'!O16="","",'Ms. Madhvi Gaur'!O16)</f>
        <v/>
      </c>
      <c r="U173" s="16" t="str">
        <f>IF('Ms. Madhvi Gaur'!P16="","",'Ms. Madhvi Gaur'!P16)</f>
        <v/>
      </c>
      <c r="V173" s="16" t="str">
        <f>IF('Ms. Madhvi Gaur'!Q16="","",'Ms. Madhvi Gaur'!Q16)</f>
        <v/>
      </c>
      <c r="W173" s="16" t="str">
        <f t="shared" si="27"/>
        <v/>
      </c>
      <c r="X173" s="16" t="str">
        <f>IF('Ms. Madhvi Gaur'!S16="","",'Ms. Madhvi Gaur'!S16)</f>
        <v/>
      </c>
      <c r="Y173" s="16" t="str">
        <f>IF('Ms. Madhvi Gaur'!T16="","",'Ms. Madhvi Gaur'!T16)</f>
        <v/>
      </c>
      <c r="Z173" s="16" t="str">
        <f>IF('Ms. Madhvi Gaur'!U16="","",'Ms. Madhvi Gaur'!U16)</f>
        <v/>
      </c>
      <c r="AA173" s="16" t="str">
        <f>IF('Ms. Madhvi Gaur'!V16="","",'Ms. Madhvi Gaur'!V16)</f>
        <v/>
      </c>
      <c r="AB173" s="16" t="str">
        <f>IF('Ms. Madhvi Gaur'!W16="","",'Ms. Madhvi Gaur'!W16)</f>
        <v/>
      </c>
      <c r="AC173" s="16" t="str">
        <f t="shared" si="28"/>
        <v/>
      </c>
      <c r="AD173" s="17">
        <f t="shared" si="29"/>
        <v>6</v>
      </c>
      <c r="AE173" s="16" t="str">
        <f t="shared" si="30"/>
        <v>No</v>
      </c>
      <c r="AF173" s="16" t="str">
        <f t="shared" si="31"/>
        <v>No</v>
      </c>
      <c r="AG173" s="16" t="str">
        <f t="shared" si="33"/>
        <v>P_057</v>
      </c>
      <c r="AH173" s="16" t="str">
        <f t="shared" si="34"/>
        <v/>
      </c>
      <c r="AI173" s="16" t="str">
        <f t="shared" si="35"/>
        <v>Ms. Madhvi Gaur</v>
      </c>
    </row>
    <row r="174" spans="1:35" ht="14.25" customHeight="1" x14ac:dyDescent="0.35">
      <c r="A174" s="82" t="s">
        <v>283</v>
      </c>
      <c r="B174" s="84" t="str">
        <f>IF('Ms. Malvika Gupta'!B4="","",'Ms. Malvika Gupta'!B4)</f>
        <v/>
      </c>
      <c r="C174" s="82" t="s">
        <v>266</v>
      </c>
      <c r="D174" s="82" t="s">
        <v>284</v>
      </c>
      <c r="E174" s="10">
        <v>2400320100869</v>
      </c>
      <c r="F174" s="11" t="s">
        <v>285</v>
      </c>
      <c r="G174" s="12">
        <f>IFERROR(INDEX('Evaluation-1'!$N$6:$N$436,MATCH($A174&amp;"|"&amp;$E174,'Evaluation-1'!$P$6:$P$436,0)),IFERROR(INDEX('Evaluation-1'!$N$6:$N$436,MATCH($E174,'Evaluation-1'!$G$6:$G$436,0)),""))</f>
        <v>5.3999999999999995</v>
      </c>
      <c r="H174" s="13" t="str">
        <f>IF('Ms. Malvika Gupta'!F4="","",'Ms. Malvika Gupta'!F4)</f>
        <v/>
      </c>
      <c r="I174" s="13" t="str">
        <f>IF('Ms. Malvika Gupta'!G4="","",'Ms. Malvika Gupta'!G4)</f>
        <v/>
      </c>
      <c r="J174" s="13" t="str">
        <f>IF('Ms. Malvika Gupta'!H4="","",'Ms. Malvika Gupta'!H4)</f>
        <v/>
      </c>
      <c r="K174" s="13" t="str">
        <f>IF('Ms. Malvika Gupta'!I4="","",'Ms. Malvika Gupta'!I4)</f>
        <v/>
      </c>
      <c r="L174" s="1" t="str">
        <f t="shared" si="24"/>
        <v/>
      </c>
      <c r="M174" s="14">
        <f t="shared" si="25"/>
        <v>5.4</v>
      </c>
      <c r="N174" s="15" t="str">
        <f>IF($G174="","Not in Evaluation-1",IF(TRIM(LOWER(IFERROR(INDEX('Evaluation-1'!$H$6:$H$436,MATCH($A174&amp;"|"&amp;$E174,'Evaluation-1'!$P$6:$P$436,0)),INDEX('Evaluation-1'!$H$6:$H$436,MATCH($E174,'Evaluation-1'!$G$6:$G$436,0)))))=TRIM(LOWER($F174)),"OK","CHECK NAME"))</f>
        <v>OK</v>
      </c>
      <c r="O174" s="16" t="str">
        <f t="shared" si="32"/>
        <v>Ms. Madhvi Gaur</v>
      </c>
      <c r="P174" s="16" t="str">
        <f>IF(OR(ISNUMBER(IFERROR(INDEX('Evaluation-1'!$K$6:$K$436,MATCH($A174&amp;"|"&amp;$E174,'Evaluation-1'!$P$6:$P$436,0)),IFERROR(INDEX('Evaluation-1'!$K$6:$K$436,MATCH($E174,'Evaluation-1'!$G$6:$G$436,0)),""))),ISNUMBER(IFERROR(INDEX('Evaluation-1'!$L$6:$L$436,MATCH($A174&amp;"|"&amp;$E174,'Evaluation-1'!$P$6:$P$436,0)),IFERROR(INDEX('Evaluation-1'!$L$6:$L$436,MATCH($E174,'Evaluation-1'!$G$6:$G$436,0)),"")))),"Yes","No")</f>
        <v>Yes</v>
      </c>
      <c r="Q174" s="16" t="str">
        <f t="shared" si="26"/>
        <v>No</v>
      </c>
      <c r="R174" s="16" t="str">
        <f>IF('Ms. Malvika Gupta'!M4="","",'Ms. Malvika Gupta'!M4)</f>
        <v/>
      </c>
      <c r="S174" s="16" t="str">
        <f>IF('Ms. Malvika Gupta'!N4="","",'Ms. Malvika Gupta'!N4)</f>
        <v/>
      </c>
      <c r="T174" s="16" t="str">
        <f>IF('Ms. Malvika Gupta'!O4="","",'Ms. Malvika Gupta'!O4)</f>
        <v/>
      </c>
      <c r="U174" s="16" t="str">
        <f>IF('Ms. Malvika Gupta'!P4="","",'Ms. Malvika Gupta'!P4)</f>
        <v/>
      </c>
      <c r="V174" s="16" t="str">
        <f>IF('Ms. Malvika Gupta'!Q4="","",'Ms. Malvika Gupta'!Q4)</f>
        <v/>
      </c>
      <c r="W174" s="16" t="str">
        <f t="shared" si="27"/>
        <v/>
      </c>
      <c r="X174" s="16" t="str">
        <f>IF('Ms. Malvika Gupta'!S4="","",'Ms. Malvika Gupta'!S4)</f>
        <v/>
      </c>
      <c r="Y174" s="16" t="str">
        <f>IF('Ms. Malvika Gupta'!T4="","",'Ms. Malvika Gupta'!T4)</f>
        <v/>
      </c>
      <c r="Z174" s="16" t="str">
        <f>IF('Ms. Malvika Gupta'!U4="","",'Ms. Malvika Gupta'!U4)</f>
        <v/>
      </c>
      <c r="AA174" s="16" t="str">
        <f>IF('Ms. Malvika Gupta'!V4="","",'Ms. Malvika Gupta'!V4)</f>
        <v/>
      </c>
      <c r="AB174" s="16" t="str">
        <f>IF('Ms. Malvika Gupta'!W4="","",'Ms. Malvika Gupta'!W4)</f>
        <v/>
      </c>
      <c r="AC174" s="16" t="str">
        <f t="shared" si="28"/>
        <v/>
      </c>
      <c r="AD174" s="17">
        <f t="shared" si="29"/>
        <v>5.4</v>
      </c>
      <c r="AE174" s="16" t="str">
        <f t="shared" si="30"/>
        <v>No</v>
      </c>
      <c r="AF174" s="16" t="str">
        <f t="shared" si="31"/>
        <v>No</v>
      </c>
      <c r="AG174" s="16" t="str">
        <f t="shared" si="33"/>
        <v>P_058</v>
      </c>
      <c r="AH174" s="16" t="str">
        <f t="shared" si="34"/>
        <v/>
      </c>
      <c r="AI174" s="16" t="str">
        <f t="shared" si="35"/>
        <v>Ms. Malvika Gupta</v>
      </c>
    </row>
    <row r="175" spans="1:35" ht="14.25" customHeight="1" x14ac:dyDescent="0.35">
      <c r="A175" s="82"/>
      <c r="B175" s="82"/>
      <c r="C175" s="82"/>
      <c r="D175" s="82"/>
      <c r="E175" s="10">
        <v>2400320100854</v>
      </c>
      <c r="F175" s="11" t="s">
        <v>286</v>
      </c>
      <c r="G175" s="12">
        <f>IFERROR(INDEX('Evaluation-1'!$N$6:$N$436,MATCH($A175&amp;"|"&amp;$E175,'Evaluation-1'!$P$6:$P$436,0)),IFERROR(INDEX('Evaluation-1'!$N$6:$N$436,MATCH($E175,'Evaluation-1'!$G$6:$G$436,0)),""))</f>
        <v>5.3999999999999995</v>
      </c>
      <c r="H175" s="13" t="str">
        <f>IF('Ms. Malvika Gupta'!F5="","",'Ms. Malvika Gupta'!F5)</f>
        <v/>
      </c>
      <c r="I175" s="13" t="str">
        <f>IF('Ms. Malvika Gupta'!G5="","",'Ms. Malvika Gupta'!G5)</f>
        <v/>
      </c>
      <c r="J175" s="13" t="str">
        <f>IF('Ms. Malvika Gupta'!H5="","",'Ms. Malvika Gupta'!H5)</f>
        <v/>
      </c>
      <c r="K175" s="13" t="str">
        <f>IF('Ms. Malvika Gupta'!I5="","",'Ms. Malvika Gupta'!I5)</f>
        <v/>
      </c>
      <c r="L175" s="1" t="str">
        <f t="shared" si="24"/>
        <v/>
      </c>
      <c r="M175" s="14">
        <f t="shared" si="25"/>
        <v>5.4</v>
      </c>
      <c r="N175" s="15" t="str">
        <f>IF($G175="","Not in Evaluation-1",IF(TRIM(LOWER(IFERROR(INDEX('Evaluation-1'!$H$6:$H$436,MATCH($A175&amp;"|"&amp;$E175,'Evaluation-1'!$P$6:$P$436,0)),INDEX('Evaluation-1'!$H$6:$H$436,MATCH($E175,'Evaluation-1'!$G$6:$G$436,0)))))=TRIM(LOWER($F175)),"OK","CHECK NAME"))</f>
        <v>OK</v>
      </c>
      <c r="O175" s="16" t="str">
        <f t="shared" si="32"/>
        <v>Ms. Madhvi Gaur</v>
      </c>
      <c r="P175" s="16" t="str">
        <f>IF(OR(ISNUMBER(IFERROR(INDEX('Evaluation-1'!$K$6:$K$436,MATCH($A175&amp;"|"&amp;$E175,'Evaluation-1'!$P$6:$P$436,0)),IFERROR(INDEX('Evaluation-1'!$K$6:$K$436,MATCH($E175,'Evaluation-1'!$G$6:$G$436,0)),""))),ISNUMBER(IFERROR(INDEX('Evaluation-1'!$L$6:$L$436,MATCH($A175&amp;"|"&amp;$E175,'Evaluation-1'!$P$6:$P$436,0)),IFERROR(INDEX('Evaluation-1'!$L$6:$L$436,MATCH($E175,'Evaluation-1'!$G$6:$G$436,0)),"")))),"Yes","No")</f>
        <v>Yes</v>
      </c>
      <c r="Q175" s="16" t="str">
        <f t="shared" si="26"/>
        <v>No</v>
      </c>
      <c r="R175" s="16" t="str">
        <f>IF('Ms. Malvika Gupta'!M5="","",'Ms. Malvika Gupta'!M5)</f>
        <v/>
      </c>
      <c r="S175" s="16" t="str">
        <f>IF('Ms. Malvika Gupta'!N5="","",'Ms. Malvika Gupta'!N5)</f>
        <v/>
      </c>
      <c r="T175" s="16" t="str">
        <f>IF('Ms. Malvika Gupta'!O5="","",'Ms. Malvika Gupta'!O5)</f>
        <v/>
      </c>
      <c r="U175" s="16" t="str">
        <f>IF('Ms. Malvika Gupta'!P5="","",'Ms. Malvika Gupta'!P5)</f>
        <v/>
      </c>
      <c r="V175" s="16" t="str">
        <f>IF('Ms. Malvika Gupta'!Q5="","",'Ms. Malvika Gupta'!Q5)</f>
        <v/>
      </c>
      <c r="W175" s="16" t="str">
        <f t="shared" si="27"/>
        <v/>
      </c>
      <c r="X175" s="16" t="str">
        <f>IF('Ms. Malvika Gupta'!S5="","",'Ms. Malvika Gupta'!S5)</f>
        <v/>
      </c>
      <c r="Y175" s="16" t="str">
        <f>IF('Ms. Malvika Gupta'!T5="","",'Ms. Malvika Gupta'!T5)</f>
        <v/>
      </c>
      <c r="Z175" s="16" t="str">
        <f>IF('Ms. Malvika Gupta'!U5="","",'Ms. Malvika Gupta'!U5)</f>
        <v/>
      </c>
      <c r="AA175" s="16" t="str">
        <f>IF('Ms. Malvika Gupta'!V5="","",'Ms. Malvika Gupta'!V5)</f>
        <v/>
      </c>
      <c r="AB175" s="16" t="str">
        <f>IF('Ms. Malvika Gupta'!W5="","",'Ms. Malvika Gupta'!W5)</f>
        <v/>
      </c>
      <c r="AC175" s="16" t="str">
        <f t="shared" si="28"/>
        <v/>
      </c>
      <c r="AD175" s="17">
        <f t="shared" si="29"/>
        <v>5.4</v>
      </c>
      <c r="AE175" s="16" t="str">
        <f t="shared" si="30"/>
        <v>No</v>
      </c>
      <c r="AF175" s="16" t="str">
        <f t="shared" si="31"/>
        <v>No</v>
      </c>
      <c r="AG175" s="16" t="str">
        <f t="shared" si="33"/>
        <v>P_058</v>
      </c>
      <c r="AH175" s="16" t="str">
        <f t="shared" si="34"/>
        <v/>
      </c>
      <c r="AI175" s="16" t="str">
        <f t="shared" si="35"/>
        <v>Ms. Malvika Gupta</v>
      </c>
    </row>
    <row r="176" spans="1:35" ht="14.25" customHeight="1" x14ac:dyDescent="0.35">
      <c r="A176" s="82"/>
      <c r="B176" s="82"/>
      <c r="C176" s="82"/>
      <c r="D176" s="82"/>
      <c r="E176" s="10">
        <v>2400320100864</v>
      </c>
      <c r="F176" s="11" t="s">
        <v>287</v>
      </c>
      <c r="G176" s="12">
        <f>IFERROR(INDEX('Evaluation-1'!$N$6:$N$436,MATCH($A176&amp;"|"&amp;$E176,'Evaluation-1'!$P$6:$P$436,0)),IFERROR(INDEX('Evaluation-1'!$N$6:$N$436,MATCH($E176,'Evaluation-1'!$G$6:$G$436,0)),""))</f>
        <v>5.3999999999999995</v>
      </c>
      <c r="H176" s="13" t="str">
        <f>IF('Ms. Malvika Gupta'!F6="","",'Ms. Malvika Gupta'!F6)</f>
        <v/>
      </c>
      <c r="I176" s="13" t="str">
        <f>IF('Ms. Malvika Gupta'!G6="","",'Ms. Malvika Gupta'!G6)</f>
        <v/>
      </c>
      <c r="J176" s="13" t="str">
        <f>IF('Ms. Malvika Gupta'!H6="","",'Ms. Malvika Gupta'!H6)</f>
        <v/>
      </c>
      <c r="K176" s="13" t="str">
        <f>IF('Ms. Malvika Gupta'!I6="","",'Ms. Malvika Gupta'!I6)</f>
        <v/>
      </c>
      <c r="L176" s="1" t="str">
        <f t="shared" si="24"/>
        <v/>
      </c>
      <c r="M176" s="14">
        <f t="shared" si="25"/>
        <v>5.4</v>
      </c>
      <c r="N176" s="15" t="str">
        <f>IF($G176="","Not in Evaluation-1",IF(TRIM(LOWER(IFERROR(INDEX('Evaluation-1'!$H$6:$H$436,MATCH($A176&amp;"|"&amp;$E176,'Evaluation-1'!$P$6:$P$436,0)),INDEX('Evaluation-1'!$H$6:$H$436,MATCH($E176,'Evaluation-1'!$G$6:$G$436,0)))))=TRIM(LOWER($F176)),"OK","CHECK NAME"))</f>
        <v>OK</v>
      </c>
      <c r="O176" s="16" t="str">
        <f t="shared" si="32"/>
        <v>Ms. Madhvi Gaur</v>
      </c>
      <c r="P176" s="16" t="str">
        <f>IF(OR(ISNUMBER(IFERROR(INDEX('Evaluation-1'!$K$6:$K$436,MATCH($A176&amp;"|"&amp;$E176,'Evaluation-1'!$P$6:$P$436,0)),IFERROR(INDEX('Evaluation-1'!$K$6:$K$436,MATCH($E176,'Evaluation-1'!$G$6:$G$436,0)),""))),ISNUMBER(IFERROR(INDEX('Evaluation-1'!$L$6:$L$436,MATCH($A176&amp;"|"&amp;$E176,'Evaluation-1'!$P$6:$P$436,0)),IFERROR(INDEX('Evaluation-1'!$L$6:$L$436,MATCH($E176,'Evaluation-1'!$G$6:$G$436,0)),"")))),"Yes","No")</f>
        <v>Yes</v>
      </c>
      <c r="Q176" s="16" t="str">
        <f t="shared" si="26"/>
        <v>No</v>
      </c>
      <c r="R176" s="16" t="str">
        <f>IF('Ms. Malvika Gupta'!M6="","",'Ms. Malvika Gupta'!M6)</f>
        <v/>
      </c>
      <c r="S176" s="16" t="str">
        <f>IF('Ms. Malvika Gupta'!N6="","",'Ms. Malvika Gupta'!N6)</f>
        <v/>
      </c>
      <c r="T176" s="16" t="str">
        <f>IF('Ms. Malvika Gupta'!O6="","",'Ms. Malvika Gupta'!O6)</f>
        <v/>
      </c>
      <c r="U176" s="16" t="str">
        <f>IF('Ms. Malvika Gupta'!P6="","",'Ms. Malvika Gupta'!P6)</f>
        <v/>
      </c>
      <c r="V176" s="16" t="str">
        <f>IF('Ms. Malvika Gupta'!Q6="","",'Ms. Malvika Gupta'!Q6)</f>
        <v/>
      </c>
      <c r="W176" s="16" t="str">
        <f t="shared" si="27"/>
        <v/>
      </c>
      <c r="X176" s="16" t="str">
        <f>IF('Ms. Malvika Gupta'!S6="","",'Ms. Malvika Gupta'!S6)</f>
        <v/>
      </c>
      <c r="Y176" s="16" t="str">
        <f>IF('Ms. Malvika Gupta'!T6="","",'Ms. Malvika Gupta'!T6)</f>
        <v/>
      </c>
      <c r="Z176" s="16" t="str">
        <f>IF('Ms. Malvika Gupta'!U6="","",'Ms. Malvika Gupta'!U6)</f>
        <v/>
      </c>
      <c r="AA176" s="16" t="str">
        <f>IF('Ms. Malvika Gupta'!V6="","",'Ms. Malvika Gupta'!V6)</f>
        <v/>
      </c>
      <c r="AB176" s="16" t="str">
        <f>IF('Ms. Malvika Gupta'!W6="","",'Ms. Malvika Gupta'!W6)</f>
        <v/>
      </c>
      <c r="AC176" s="16" t="str">
        <f t="shared" si="28"/>
        <v/>
      </c>
      <c r="AD176" s="17">
        <f t="shared" si="29"/>
        <v>5.4</v>
      </c>
      <c r="AE176" s="16" t="str">
        <f t="shared" si="30"/>
        <v>No</v>
      </c>
      <c r="AF176" s="16" t="str">
        <f t="shared" si="31"/>
        <v>No</v>
      </c>
      <c r="AG176" s="16" t="str">
        <f t="shared" si="33"/>
        <v>P_058</v>
      </c>
      <c r="AH176" s="16" t="str">
        <f t="shared" si="34"/>
        <v/>
      </c>
      <c r="AI176" s="16" t="str">
        <f t="shared" si="35"/>
        <v>Ms. Malvika Gupta</v>
      </c>
    </row>
    <row r="177" spans="1:35" ht="14.25" customHeight="1" x14ac:dyDescent="0.35">
      <c r="A177" s="82"/>
      <c r="B177" s="82"/>
      <c r="C177" s="82"/>
      <c r="D177" s="82"/>
      <c r="E177" s="10">
        <v>2400320100843</v>
      </c>
      <c r="F177" s="11" t="s">
        <v>288</v>
      </c>
      <c r="G177" s="12">
        <f>IFERROR(INDEX('Evaluation-1'!$N$6:$N$436,MATCH($A177&amp;"|"&amp;$E177,'Evaluation-1'!$P$6:$P$436,0)),IFERROR(INDEX('Evaluation-1'!$N$6:$N$436,MATCH($E177,'Evaluation-1'!$G$6:$G$436,0)),""))</f>
        <v>5.3999999999999995</v>
      </c>
      <c r="H177" s="13" t="str">
        <f>IF('Ms. Malvika Gupta'!F7="","",'Ms. Malvika Gupta'!F7)</f>
        <v/>
      </c>
      <c r="I177" s="13" t="str">
        <f>IF('Ms. Malvika Gupta'!G7="","",'Ms. Malvika Gupta'!G7)</f>
        <v/>
      </c>
      <c r="J177" s="13" t="str">
        <f>IF('Ms. Malvika Gupta'!H7="","",'Ms. Malvika Gupta'!H7)</f>
        <v/>
      </c>
      <c r="K177" s="13" t="str">
        <f>IF('Ms. Malvika Gupta'!I7="","",'Ms. Malvika Gupta'!I7)</f>
        <v/>
      </c>
      <c r="L177" s="1" t="str">
        <f t="shared" si="24"/>
        <v/>
      </c>
      <c r="M177" s="14">
        <f t="shared" si="25"/>
        <v>5.4</v>
      </c>
      <c r="N177" s="15" t="str">
        <f>IF($G177="","Not in Evaluation-1",IF(TRIM(LOWER(IFERROR(INDEX('Evaluation-1'!$H$6:$H$436,MATCH($A177&amp;"|"&amp;$E177,'Evaluation-1'!$P$6:$P$436,0)),INDEX('Evaluation-1'!$H$6:$H$436,MATCH($E177,'Evaluation-1'!$G$6:$G$436,0)))))=TRIM(LOWER($F177)),"OK","CHECK NAME"))</f>
        <v>OK</v>
      </c>
      <c r="O177" s="16" t="str">
        <f t="shared" si="32"/>
        <v>Ms. Madhvi Gaur</v>
      </c>
      <c r="P177" s="16" t="str">
        <f>IF(OR(ISNUMBER(IFERROR(INDEX('Evaluation-1'!$K$6:$K$436,MATCH($A177&amp;"|"&amp;$E177,'Evaluation-1'!$P$6:$P$436,0)),IFERROR(INDEX('Evaluation-1'!$K$6:$K$436,MATCH($E177,'Evaluation-1'!$G$6:$G$436,0)),""))),ISNUMBER(IFERROR(INDEX('Evaluation-1'!$L$6:$L$436,MATCH($A177&amp;"|"&amp;$E177,'Evaluation-1'!$P$6:$P$436,0)),IFERROR(INDEX('Evaluation-1'!$L$6:$L$436,MATCH($E177,'Evaluation-1'!$G$6:$G$436,0)),"")))),"Yes","No")</f>
        <v>Yes</v>
      </c>
      <c r="Q177" s="16" t="str">
        <f t="shared" si="26"/>
        <v>No</v>
      </c>
      <c r="R177" s="16" t="str">
        <f>IF('Ms. Malvika Gupta'!M7="","",'Ms. Malvika Gupta'!M7)</f>
        <v/>
      </c>
      <c r="S177" s="16" t="str">
        <f>IF('Ms. Malvika Gupta'!N7="","",'Ms. Malvika Gupta'!N7)</f>
        <v/>
      </c>
      <c r="T177" s="16" t="str">
        <f>IF('Ms. Malvika Gupta'!O7="","",'Ms. Malvika Gupta'!O7)</f>
        <v/>
      </c>
      <c r="U177" s="16" t="str">
        <f>IF('Ms. Malvika Gupta'!P7="","",'Ms. Malvika Gupta'!P7)</f>
        <v/>
      </c>
      <c r="V177" s="16" t="str">
        <f>IF('Ms. Malvika Gupta'!Q7="","",'Ms. Malvika Gupta'!Q7)</f>
        <v/>
      </c>
      <c r="W177" s="16" t="str">
        <f t="shared" si="27"/>
        <v/>
      </c>
      <c r="X177" s="16" t="str">
        <f>IF('Ms. Malvika Gupta'!S7="","",'Ms. Malvika Gupta'!S7)</f>
        <v/>
      </c>
      <c r="Y177" s="16" t="str">
        <f>IF('Ms. Malvika Gupta'!T7="","",'Ms. Malvika Gupta'!T7)</f>
        <v/>
      </c>
      <c r="Z177" s="16" t="str">
        <f>IF('Ms. Malvika Gupta'!U7="","",'Ms. Malvika Gupta'!U7)</f>
        <v/>
      </c>
      <c r="AA177" s="16" t="str">
        <f>IF('Ms. Malvika Gupta'!V7="","",'Ms. Malvika Gupta'!V7)</f>
        <v/>
      </c>
      <c r="AB177" s="16" t="str">
        <f>IF('Ms. Malvika Gupta'!W7="","",'Ms. Malvika Gupta'!W7)</f>
        <v/>
      </c>
      <c r="AC177" s="16" t="str">
        <f t="shared" si="28"/>
        <v/>
      </c>
      <c r="AD177" s="17">
        <f t="shared" si="29"/>
        <v>5.4</v>
      </c>
      <c r="AE177" s="16" t="str">
        <f t="shared" si="30"/>
        <v>No</v>
      </c>
      <c r="AF177" s="16" t="str">
        <f t="shared" si="31"/>
        <v>No</v>
      </c>
      <c r="AG177" s="16" t="str">
        <f t="shared" si="33"/>
        <v>P_058</v>
      </c>
      <c r="AH177" s="16" t="str">
        <f t="shared" si="34"/>
        <v/>
      </c>
      <c r="AI177" s="16" t="str">
        <f t="shared" si="35"/>
        <v>Ms. Malvika Gupta</v>
      </c>
    </row>
    <row r="178" spans="1:35" ht="27.75" customHeight="1" x14ac:dyDescent="0.35">
      <c r="A178" s="82" t="s">
        <v>289</v>
      </c>
      <c r="B178" s="84" t="str">
        <f>IF('Ms. Malvika Gupta'!B8="","",'Ms. Malvika Gupta'!B8)</f>
        <v/>
      </c>
      <c r="C178" s="82"/>
      <c r="D178" s="82"/>
      <c r="E178" s="10">
        <v>2400320100835</v>
      </c>
      <c r="F178" s="11" t="s">
        <v>290</v>
      </c>
      <c r="G178" s="12">
        <f>IFERROR(INDEX('Evaluation-1'!$N$6:$N$436,MATCH($A178&amp;"|"&amp;$E178,'Evaluation-1'!$P$6:$P$436,0)),IFERROR(INDEX('Evaluation-1'!$N$6:$N$436,MATCH($E178,'Evaluation-1'!$G$6:$G$436,0)),""))</f>
        <v>5.3999999999999995</v>
      </c>
      <c r="H178" s="13" t="str">
        <f>IF('Ms. Malvika Gupta'!F8="","",'Ms. Malvika Gupta'!F8)</f>
        <v/>
      </c>
      <c r="I178" s="13" t="str">
        <f>IF('Ms. Malvika Gupta'!G8="","",'Ms. Malvika Gupta'!G8)</f>
        <v/>
      </c>
      <c r="J178" s="13" t="str">
        <f>IF('Ms. Malvika Gupta'!H8="","",'Ms. Malvika Gupta'!H8)</f>
        <v/>
      </c>
      <c r="K178" s="13" t="str">
        <f>IF('Ms. Malvika Gupta'!I8="","",'Ms. Malvika Gupta'!I8)</f>
        <v/>
      </c>
      <c r="L178" s="1" t="str">
        <f t="shared" si="24"/>
        <v/>
      </c>
      <c r="M178" s="14">
        <f t="shared" si="25"/>
        <v>5.4</v>
      </c>
      <c r="N178" s="15" t="str">
        <f>IF($G178="","Not in Evaluation-1",IF(TRIM(LOWER(IFERROR(INDEX('Evaluation-1'!$H$6:$H$436,MATCH($A178&amp;"|"&amp;$E178,'Evaluation-1'!$P$6:$P$436,0)),INDEX('Evaluation-1'!$H$6:$H$436,MATCH($E178,'Evaluation-1'!$G$6:$G$436,0)))))=TRIM(LOWER($F178)),"OK","CHECK NAME"))</f>
        <v>OK</v>
      </c>
      <c r="O178" s="16" t="str">
        <f t="shared" si="32"/>
        <v>Ms. Madhvi Gaur</v>
      </c>
      <c r="P178" s="16" t="str">
        <f>IF(OR(ISNUMBER(IFERROR(INDEX('Evaluation-1'!$K$6:$K$436,MATCH($A178&amp;"|"&amp;$E178,'Evaluation-1'!$P$6:$P$436,0)),IFERROR(INDEX('Evaluation-1'!$K$6:$K$436,MATCH($E178,'Evaluation-1'!$G$6:$G$436,0)),""))),ISNUMBER(IFERROR(INDEX('Evaluation-1'!$L$6:$L$436,MATCH($A178&amp;"|"&amp;$E178,'Evaluation-1'!$P$6:$P$436,0)),IFERROR(INDEX('Evaluation-1'!$L$6:$L$436,MATCH($E178,'Evaluation-1'!$G$6:$G$436,0)),"")))),"Yes","No")</f>
        <v>Yes</v>
      </c>
      <c r="Q178" s="16" t="str">
        <f t="shared" si="26"/>
        <v>No</v>
      </c>
      <c r="R178" s="16" t="str">
        <f>IF('Ms. Malvika Gupta'!M8="","",'Ms. Malvika Gupta'!M8)</f>
        <v/>
      </c>
      <c r="S178" s="16" t="str">
        <f>IF('Ms. Malvika Gupta'!N8="","",'Ms. Malvika Gupta'!N8)</f>
        <v/>
      </c>
      <c r="T178" s="16" t="str">
        <f>IF('Ms. Malvika Gupta'!O8="","",'Ms. Malvika Gupta'!O8)</f>
        <v/>
      </c>
      <c r="U178" s="16" t="str">
        <f>IF('Ms. Malvika Gupta'!P8="","",'Ms. Malvika Gupta'!P8)</f>
        <v/>
      </c>
      <c r="V178" s="16" t="str">
        <f>IF('Ms. Malvika Gupta'!Q8="","",'Ms. Malvika Gupta'!Q8)</f>
        <v/>
      </c>
      <c r="W178" s="16" t="str">
        <f t="shared" si="27"/>
        <v/>
      </c>
      <c r="X178" s="16" t="str">
        <f>IF('Ms. Malvika Gupta'!S8="","",'Ms. Malvika Gupta'!S8)</f>
        <v/>
      </c>
      <c r="Y178" s="16" t="str">
        <f>IF('Ms. Malvika Gupta'!T8="","",'Ms. Malvika Gupta'!T8)</f>
        <v/>
      </c>
      <c r="Z178" s="16" t="str">
        <f>IF('Ms. Malvika Gupta'!U8="","",'Ms. Malvika Gupta'!U8)</f>
        <v/>
      </c>
      <c r="AA178" s="16" t="str">
        <f>IF('Ms. Malvika Gupta'!V8="","",'Ms. Malvika Gupta'!V8)</f>
        <v/>
      </c>
      <c r="AB178" s="16" t="str">
        <f>IF('Ms. Malvika Gupta'!W8="","",'Ms. Malvika Gupta'!W8)</f>
        <v/>
      </c>
      <c r="AC178" s="16" t="str">
        <f t="shared" si="28"/>
        <v/>
      </c>
      <c r="AD178" s="17">
        <f t="shared" si="29"/>
        <v>5.4</v>
      </c>
      <c r="AE178" s="16" t="str">
        <f t="shared" si="30"/>
        <v>No</v>
      </c>
      <c r="AF178" s="16" t="str">
        <f t="shared" si="31"/>
        <v>No</v>
      </c>
      <c r="AG178" s="16" t="str">
        <f t="shared" si="33"/>
        <v>P_059</v>
      </c>
      <c r="AH178" s="16" t="str">
        <f t="shared" si="34"/>
        <v/>
      </c>
      <c r="AI178" s="16" t="str">
        <f t="shared" si="35"/>
        <v>Ms. Malvika Gupta</v>
      </c>
    </row>
    <row r="179" spans="1:35" ht="27.75" customHeight="1" x14ac:dyDescent="0.35">
      <c r="A179" s="82"/>
      <c r="B179" s="82"/>
      <c r="C179" s="82"/>
      <c r="D179" s="82"/>
      <c r="E179" s="10">
        <v>2400320100813</v>
      </c>
      <c r="F179" s="11" t="s">
        <v>291</v>
      </c>
      <c r="G179" s="12">
        <f>IFERROR(INDEX('Evaluation-1'!$N$6:$N$436,MATCH($A179&amp;"|"&amp;$E179,'Evaluation-1'!$P$6:$P$436,0)),IFERROR(INDEX('Evaluation-1'!$N$6:$N$436,MATCH($E179,'Evaluation-1'!$G$6:$G$436,0)),""))</f>
        <v>5.3999999999999995</v>
      </c>
      <c r="H179" s="13" t="str">
        <f>IF('Ms. Malvika Gupta'!F9="","",'Ms. Malvika Gupta'!F9)</f>
        <v/>
      </c>
      <c r="I179" s="13" t="str">
        <f>IF('Ms. Malvika Gupta'!G9="","",'Ms. Malvika Gupta'!G9)</f>
        <v/>
      </c>
      <c r="J179" s="13" t="str">
        <f>IF('Ms. Malvika Gupta'!H9="","",'Ms. Malvika Gupta'!H9)</f>
        <v/>
      </c>
      <c r="K179" s="13" t="str">
        <f>IF('Ms. Malvika Gupta'!I9="","",'Ms. Malvika Gupta'!I9)</f>
        <v/>
      </c>
      <c r="L179" s="1" t="str">
        <f t="shared" si="24"/>
        <v/>
      </c>
      <c r="M179" s="14">
        <f t="shared" si="25"/>
        <v>5.4</v>
      </c>
      <c r="N179" s="15" t="str">
        <f>IF($G179="","Not in Evaluation-1",IF(TRIM(LOWER(IFERROR(INDEX('Evaluation-1'!$H$6:$H$436,MATCH($A179&amp;"|"&amp;$E179,'Evaluation-1'!$P$6:$P$436,0)),INDEX('Evaluation-1'!$H$6:$H$436,MATCH($E179,'Evaluation-1'!$G$6:$G$436,0)))))=TRIM(LOWER($F179)),"OK","CHECK NAME"))</f>
        <v>OK</v>
      </c>
      <c r="O179" s="16" t="str">
        <f t="shared" si="32"/>
        <v>Ms. Madhvi Gaur</v>
      </c>
      <c r="P179" s="16" t="str">
        <f>IF(OR(ISNUMBER(IFERROR(INDEX('Evaluation-1'!$K$6:$K$436,MATCH($A179&amp;"|"&amp;$E179,'Evaluation-1'!$P$6:$P$436,0)),IFERROR(INDEX('Evaluation-1'!$K$6:$K$436,MATCH($E179,'Evaluation-1'!$G$6:$G$436,0)),""))),ISNUMBER(IFERROR(INDEX('Evaluation-1'!$L$6:$L$436,MATCH($A179&amp;"|"&amp;$E179,'Evaluation-1'!$P$6:$P$436,0)),IFERROR(INDEX('Evaluation-1'!$L$6:$L$436,MATCH($E179,'Evaluation-1'!$G$6:$G$436,0)),"")))),"Yes","No")</f>
        <v>Yes</v>
      </c>
      <c r="Q179" s="16" t="str">
        <f t="shared" si="26"/>
        <v>No</v>
      </c>
      <c r="R179" s="16" t="str">
        <f>IF('Ms. Malvika Gupta'!M9="","",'Ms. Malvika Gupta'!M9)</f>
        <v/>
      </c>
      <c r="S179" s="16" t="str">
        <f>IF('Ms. Malvika Gupta'!N9="","",'Ms. Malvika Gupta'!N9)</f>
        <v/>
      </c>
      <c r="T179" s="16" t="str">
        <f>IF('Ms. Malvika Gupta'!O9="","",'Ms. Malvika Gupta'!O9)</f>
        <v/>
      </c>
      <c r="U179" s="16" t="str">
        <f>IF('Ms. Malvika Gupta'!P9="","",'Ms. Malvika Gupta'!P9)</f>
        <v/>
      </c>
      <c r="V179" s="16" t="str">
        <f>IF('Ms. Malvika Gupta'!Q9="","",'Ms. Malvika Gupta'!Q9)</f>
        <v/>
      </c>
      <c r="W179" s="16" t="str">
        <f t="shared" si="27"/>
        <v/>
      </c>
      <c r="X179" s="16" t="str">
        <f>IF('Ms. Malvika Gupta'!S9="","",'Ms. Malvika Gupta'!S9)</f>
        <v/>
      </c>
      <c r="Y179" s="16" t="str">
        <f>IF('Ms. Malvika Gupta'!T9="","",'Ms. Malvika Gupta'!T9)</f>
        <v/>
      </c>
      <c r="Z179" s="16" t="str">
        <f>IF('Ms. Malvika Gupta'!U9="","",'Ms. Malvika Gupta'!U9)</f>
        <v/>
      </c>
      <c r="AA179" s="16" t="str">
        <f>IF('Ms. Malvika Gupta'!V9="","",'Ms. Malvika Gupta'!V9)</f>
        <v/>
      </c>
      <c r="AB179" s="16" t="str">
        <f>IF('Ms. Malvika Gupta'!W9="","",'Ms. Malvika Gupta'!W9)</f>
        <v/>
      </c>
      <c r="AC179" s="16" t="str">
        <f t="shared" si="28"/>
        <v/>
      </c>
      <c r="AD179" s="17">
        <f t="shared" si="29"/>
        <v>5.4</v>
      </c>
      <c r="AE179" s="16" t="str">
        <f t="shared" si="30"/>
        <v>No</v>
      </c>
      <c r="AF179" s="16" t="str">
        <f t="shared" si="31"/>
        <v>No</v>
      </c>
      <c r="AG179" s="16" t="str">
        <f t="shared" si="33"/>
        <v>P_059</v>
      </c>
      <c r="AH179" s="16" t="str">
        <f t="shared" si="34"/>
        <v/>
      </c>
      <c r="AI179" s="16" t="str">
        <f t="shared" si="35"/>
        <v>Ms. Malvika Gupta</v>
      </c>
    </row>
    <row r="180" spans="1:35" ht="27.75" customHeight="1" x14ac:dyDescent="0.35">
      <c r="A180" s="82"/>
      <c r="B180" s="82"/>
      <c r="C180" s="82"/>
      <c r="D180" s="82"/>
      <c r="E180" s="10">
        <v>2400320100797</v>
      </c>
      <c r="F180" s="11" t="s">
        <v>292</v>
      </c>
      <c r="G180" s="12">
        <f>IFERROR(INDEX('Evaluation-1'!$N$6:$N$436,MATCH($A180&amp;"|"&amp;$E180,'Evaluation-1'!$P$6:$P$436,0)),IFERROR(INDEX('Evaluation-1'!$N$6:$N$436,MATCH($E180,'Evaluation-1'!$G$6:$G$436,0)),""))</f>
        <v>5.3999999999999995</v>
      </c>
      <c r="H180" s="13" t="str">
        <f>IF('Ms. Malvika Gupta'!F10="","",'Ms. Malvika Gupta'!F10)</f>
        <v/>
      </c>
      <c r="I180" s="13" t="str">
        <f>IF('Ms. Malvika Gupta'!G10="","",'Ms. Malvika Gupta'!G10)</f>
        <v/>
      </c>
      <c r="J180" s="13" t="str">
        <f>IF('Ms. Malvika Gupta'!H10="","",'Ms. Malvika Gupta'!H10)</f>
        <v/>
      </c>
      <c r="K180" s="13" t="str">
        <f>IF('Ms. Malvika Gupta'!I10="","",'Ms. Malvika Gupta'!I10)</f>
        <v/>
      </c>
      <c r="L180" s="1" t="str">
        <f t="shared" si="24"/>
        <v/>
      </c>
      <c r="M180" s="14">
        <f t="shared" si="25"/>
        <v>5.4</v>
      </c>
      <c r="N180" s="15" t="str">
        <f>IF($G180="","Not in Evaluation-1",IF(TRIM(LOWER(IFERROR(INDEX('Evaluation-1'!$H$6:$H$436,MATCH($A180&amp;"|"&amp;$E180,'Evaluation-1'!$P$6:$P$436,0)),INDEX('Evaluation-1'!$H$6:$H$436,MATCH($E180,'Evaluation-1'!$G$6:$G$436,0)))))=TRIM(LOWER($F180)),"OK","CHECK NAME"))</f>
        <v>OK</v>
      </c>
      <c r="O180" s="16" t="str">
        <f t="shared" si="32"/>
        <v>Ms. Madhvi Gaur</v>
      </c>
      <c r="P180" s="16" t="str">
        <f>IF(OR(ISNUMBER(IFERROR(INDEX('Evaluation-1'!$K$6:$K$436,MATCH($A180&amp;"|"&amp;$E180,'Evaluation-1'!$P$6:$P$436,0)),IFERROR(INDEX('Evaluation-1'!$K$6:$K$436,MATCH($E180,'Evaluation-1'!$G$6:$G$436,0)),""))),ISNUMBER(IFERROR(INDEX('Evaluation-1'!$L$6:$L$436,MATCH($A180&amp;"|"&amp;$E180,'Evaluation-1'!$P$6:$P$436,0)),IFERROR(INDEX('Evaluation-1'!$L$6:$L$436,MATCH($E180,'Evaluation-1'!$G$6:$G$436,0)),"")))),"Yes","No")</f>
        <v>Yes</v>
      </c>
      <c r="Q180" s="16" t="str">
        <f t="shared" si="26"/>
        <v>No</v>
      </c>
      <c r="R180" s="16" t="str">
        <f>IF('Ms. Malvika Gupta'!M10="","",'Ms. Malvika Gupta'!M10)</f>
        <v/>
      </c>
      <c r="S180" s="16" t="str">
        <f>IF('Ms. Malvika Gupta'!N10="","",'Ms. Malvika Gupta'!N10)</f>
        <v/>
      </c>
      <c r="T180" s="16" t="str">
        <f>IF('Ms. Malvika Gupta'!O10="","",'Ms. Malvika Gupta'!O10)</f>
        <v/>
      </c>
      <c r="U180" s="16" t="str">
        <f>IF('Ms. Malvika Gupta'!P10="","",'Ms. Malvika Gupta'!P10)</f>
        <v/>
      </c>
      <c r="V180" s="16" t="str">
        <f>IF('Ms. Malvika Gupta'!Q10="","",'Ms. Malvika Gupta'!Q10)</f>
        <v/>
      </c>
      <c r="W180" s="16" t="str">
        <f t="shared" si="27"/>
        <v/>
      </c>
      <c r="X180" s="16" t="str">
        <f>IF('Ms. Malvika Gupta'!S10="","",'Ms. Malvika Gupta'!S10)</f>
        <v/>
      </c>
      <c r="Y180" s="16" t="str">
        <f>IF('Ms. Malvika Gupta'!T10="","",'Ms. Malvika Gupta'!T10)</f>
        <v/>
      </c>
      <c r="Z180" s="16" t="str">
        <f>IF('Ms. Malvika Gupta'!U10="","",'Ms. Malvika Gupta'!U10)</f>
        <v/>
      </c>
      <c r="AA180" s="16" t="str">
        <f>IF('Ms. Malvika Gupta'!V10="","",'Ms. Malvika Gupta'!V10)</f>
        <v/>
      </c>
      <c r="AB180" s="16" t="str">
        <f>IF('Ms. Malvika Gupta'!W10="","",'Ms. Malvika Gupta'!W10)</f>
        <v/>
      </c>
      <c r="AC180" s="16" t="str">
        <f t="shared" si="28"/>
        <v/>
      </c>
      <c r="AD180" s="17">
        <f t="shared" si="29"/>
        <v>5.4</v>
      </c>
      <c r="AE180" s="16" t="str">
        <f t="shared" si="30"/>
        <v>No</v>
      </c>
      <c r="AF180" s="16" t="str">
        <f t="shared" si="31"/>
        <v>No</v>
      </c>
      <c r="AG180" s="16" t="str">
        <f t="shared" si="33"/>
        <v>P_059</v>
      </c>
      <c r="AH180" s="16" t="str">
        <f t="shared" si="34"/>
        <v/>
      </c>
      <c r="AI180" s="16" t="str">
        <f t="shared" si="35"/>
        <v>Ms. Malvika Gupta</v>
      </c>
    </row>
    <row r="181" spans="1:35" ht="27.75" customHeight="1" x14ac:dyDescent="0.35">
      <c r="A181" s="82" t="s">
        <v>293</v>
      </c>
      <c r="B181" s="83" t="str">
        <f>IF('Ms. Malvika Gupta'!B11="","",'Ms. Malvika Gupta'!B11)</f>
        <v/>
      </c>
      <c r="C181" s="82"/>
      <c r="D181" s="82"/>
      <c r="E181" s="10">
        <v>2400320100691</v>
      </c>
      <c r="F181" s="11" t="s">
        <v>294</v>
      </c>
      <c r="G181" s="12">
        <f>IFERROR(INDEX('Evaluation-1'!$N$6:$N$436,MATCH($A181&amp;"|"&amp;$E181,'Evaluation-1'!$P$6:$P$436,0)),IFERROR(INDEX('Evaluation-1'!$N$6:$N$436,MATCH($E181,'Evaluation-1'!$G$6:$G$436,0)),""))</f>
        <v>4.8</v>
      </c>
      <c r="H181" s="13" t="str">
        <f>IF('Ms. Malvika Gupta'!F11="","",'Ms. Malvika Gupta'!F11)</f>
        <v/>
      </c>
      <c r="I181" s="13" t="str">
        <f>IF('Ms. Malvika Gupta'!G11="","",'Ms. Malvika Gupta'!G11)</f>
        <v/>
      </c>
      <c r="J181" s="13" t="str">
        <f>IF('Ms. Malvika Gupta'!H11="","",'Ms. Malvika Gupta'!H11)</f>
        <v/>
      </c>
      <c r="K181" s="13" t="str">
        <f>IF('Ms. Malvika Gupta'!I11="","",'Ms. Malvika Gupta'!I11)</f>
        <v/>
      </c>
      <c r="L181" s="1" t="str">
        <f t="shared" si="24"/>
        <v/>
      </c>
      <c r="M181" s="14">
        <f t="shared" si="25"/>
        <v>4.8</v>
      </c>
      <c r="N181" s="15" t="str">
        <f>IF($G181="","Not in Evaluation-1",IF(TRIM(LOWER(IFERROR(INDEX('Evaluation-1'!$H$6:$H$436,MATCH($A181&amp;"|"&amp;$E181,'Evaluation-1'!$P$6:$P$436,0)),INDEX('Evaluation-1'!$H$6:$H$436,MATCH($E181,'Evaluation-1'!$G$6:$G$436,0)))))=TRIM(LOWER($F181)),"OK","CHECK NAME"))</f>
        <v>OK</v>
      </c>
      <c r="O181" s="16" t="str">
        <f t="shared" si="32"/>
        <v>Ms. Madhvi Gaur</v>
      </c>
      <c r="P181" s="16" t="str">
        <f>IF(OR(ISNUMBER(IFERROR(INDEX('Evaluation-1'!$K$6:$K$436,MATCH($A181&amp;"|"&amp;$E181,'Evaluation-1'!$P$6:$P$436,0)),IFERROR(INDEX('Evaluation-1'!$K$6:$K$436,MATCH($E181,'Evaluation-1'!$G$6:$G$436,0)),""))),ISNUMBER(IFERROR(INDEX('Evaluation-1'!$L$6:$L$436,MATCH($A181&amp;"|"&amp;$E181,'Evaluation-1'!$P$6:$P$436,0)),IFERROR(INDEX('Evaluation-1'!$L$6:$L$436,MATCH($E181,'Evaluation-1'!$G$6:$G$436,0)),"")))),"Yes","No")</f>
        <v>Yes</v>
      </c>
      <c r="Q181" s="16" t="str">
        <f t="shared" si="26"/>
        <v>No</v>
      </c>
      <c r="R181" s="16" t="str">
        <f>IF('Ms. Malvika Gupta'!M11="","",'Ms. Malvika Gupta'!M11)</f>
        <v/>
      </c>
      <c r="S181" s="16" t="str">
        <f>IF('Ms. Malvika Gupta'!N11="","",'Ms. Malvika Gupta'!N11)</f>
        <v/>
      </c>
      <c r="T181" s="16" t="str">
        <f>IF('Ms. Malvika Gupta'!O11="","",'Ms. Malvika Gupta'!O11)</f>
        <v/>
      </c>
      <c r="U181" s="16" t="str">
        <f>IF('Ms. Malvika Gupta'!P11="","",'Ms. Malvika Gupta'!P11)</f>
        <v/>
      </c>
      <c r="V181" s="16" t="str">
        <f>IF('Ms. Malvika Gupta'!Q11="","",'Ms. Malvika Gupta'!Q11)</f>
        <v/>
      </c>
      <c r="W181" s="16" t="str">
        <f t="shared" si="27"/>
        <v/>
      </c>
      <c r="X181" s="16" t="str">
        <f>IF('Ms. Malvika Gupta'!S11="","",'Ms. Malvika Gupta'!S11)</f>
        <v/>
      </c>
      <c r="Y181" s="16" t="str">
        <f>IF('Ms. Malvika Gupta'!T11="","",'Ms. Malvika Gupta'!T11)</f>
        <v/>
      </c>
      <c r="Z181" s="16" t="str">
        <f>IF('Ms. Malvika Gupta'!U11="","",'Ms. Malvika Gupta'!U11)</f>
        <v/>
      </c>
      <c r="AA181" s="16" t="str">
        <f>IF('Ms. Malvika Gupta'!V11="","",'Ms. Malvika Gupta'!V11)</f>
        <v/>
      </c>
      <c r="AB181" s="16" t="str">
        <f>IF('Ms. Malvika Gupta'!W11="","",'Ms. Malvika Gupta'!W11)</f>
        <v/>
      </c>
      <c r="AC181" s="16" t="str">
        <f t="shared" si="28"/>
        <v/>
      </c>
      <c r="AD181" s="17">
        <f t="shared" si="29"/>
        <v>4.8</v>
      </c>
      <c r="AE181" s="16" t="str">
        <f t="shared" si="30"/>
        <v>No</v>
      </c>
      <c r="AF181" s="16" t="str">
        <f t="shared" si="31"/>
        <v>No</v>
      </c>
      <c r="AG181" s="16" t="str">
        <f t="shared" si="33"/>
        <v>P_060</v>
      </c>
      <c r="AH181" s="16" t="str">
        <f t="shared" si="34"/>
        <v/>
      </c>
      <c r="AI181" s="16" t="str">
        <f t="shared" si="35"/>
        <v>Ms. Malvika Gupta</v>
      </c>
    </row>
    <row r="182" spans="1:35" ht="27.75" customHeight="1" x14ac:dyDescent="0.35">
      <c r="A182" s="82"/>
      <c r="B182" s="82"/>
      <c r="C182" s="82"/>
      <c r="D182" s="82"/>
      <c r="E182" s="10">
        <v>2400230100684</v>
      </c>
      <c r="F182" s="11" t="s">
        <v>295</v>
      </c>
      <c r="G182" s="12">
        <f>IFERROR(INDEX('Evaluation-1'!$N$6:$N$436,MATCH($A182&amp;"|"&amp;$E182,'Evaluation-1'!$P$6:$P$436,0)),IFERROR(INDEX('Evaluation-1'!$N$6:$N$436,MATCH($E182,'Evaluation-1'!$G$6:$G$436,0)),""))</f>
        <v>4.8</v>
      </c>
      <c r="H182" s="13" t="str">
        <f>IF('Ms. Malvika Gupta'!F12="","",'Ms. Malvika Gupta'!F12)</f>
        <v/>
      </c>
      <c r="I182" s="13" t="str">
        <f>IF('Ms. Malvika Gupta'!G12="","",'Ms. Malvika Gupta'!G12)</f>
        <v/>
      </c>
      <c r="J182" s="13" t="str">
        <f>IF('Ms. Malvika Gupta'!H12="","",'Ms. Malvika Gupta'!H12)</f>
        <v/>
      </c>
      <c r="K182" s="13" t="str">
        <f>IF('Ms. Malvika Gupta'!I12="","",'Ms. Malvika Gupta'!I12)</f>
        <v/>
      </c>
      <c r="L182" s="1" t="str">
        <f t="shared" si="24"/>
        <v/>
      </c>
      <c r="M182" s="14">
        <f t="shared" si="25"/>
        <v>4.8</v>
      </c>
      <c r="N182" s="15" t="str">
        <f>IF($G182="","Not in Evaluation-1",IF(TRIM(LOWER(IFERROR(INDEX('Evaluation-1'!$H$6:$H$436,MATCH($A182&amp;"|"&amp;$E182,'Evaluation-1'!$P$6:$P$436,0)),INDEX('Evaluation-1'!$H$6:$H$436,MATCH($E182,'Evaluation-1'!$G$6:$G$436,0)))))=TRIM(LOWER($F182)),"OK","CHECK NAME"))</f>
        <v>OK</v>
      </c>
      <c r="O182" s="16" t="str">
        <f t="shared" si="32"/>
        <v>Ms. Madhvi Gaur</v>
      </c>
      <c r="P182" s="16" t="str">
        <f>IF(OR(ISNUMBER(IFERROR(INDEX('Evaluation-1'!$K$6:$K$436,MATCH($A182&amp;"|"&amp;$E182,'Evaluation-1'!$P$6:$P$436,0)),IFERROR(INDEX('Evaluation-1'!$K$6:$K$436,MATCH($E182,'Evaluation-1'!$G$6:$G$436,0)),""))),ISNUMBER(IFERROR(INDEX('Evaluation-1'!$L$6:$L$436,MATCH($A182&amp;"|"&amp;$E182,'Evaluation-1'!$P$6:$P$436,0)),IFERROR(INDEX('Evaluation-1'!$L$6:$L$436,MATCH($E182,'Evaluation-1'!$G$6:$G$436,0)),"")))),"Yes","No")</f>
        <v>Yes</v>
      </c>
      <c r="Q182" s="16" t="str">
        <f t="shared" si="26"/>
        <v>No</v>
      </c>
      <c r="R182" s="16" t="str">
        <f>IF('Ms. Malvika Gupta'!M12="","",'Ms. Malvika Gupta'!M12)</f>
        <v/>
      </c>
      <c r="S182" s="16" t="str">
        <f>IF('Ms. Malvika Gupta'!N12="","",'Ms. Malvika Gupta'!N12)</f>
        <v/>
      </c>
      <c r="T182" s="16" t="str">
        <f>IF('Ms. Malvika Gupta'!O12="","",'Ms. Malvika Gupta'!O12)</f>
        <v/>
      </c>
      <c r="U182" s="16" t="str">
        <f>IF('Ms. Malvika Gupta'!P12="","",'Ms. Malvika Gupta'!P12)</f>
        <v/>
      </c>
      <c r="V182" s="16" t="str">
        <f>IF('Ms. Malvika Gupta'!Q12="","",'Ms. Malvika Gupta'!Q12)</f>
        <v/>
      </c>
      <c r="W182" s="16" t="str">
        <f t="shared" si="27"/>
        <v/>
      </c>
      <c r="X182" s="16" t="str">
        <f>IF('Ms. Malvika Gupta'!S12="","",'Ms. Malvika Gupta'!S12)</f>
        <v/>
      </c>
      <c r="Y182" s="16" t="str">
        <f>IF('Ms. Malvika Gupta'!T12="","",'Ms. Malvika Gupta'!T12)</f>
        <v/>
      </c>
      <c r="Z182" s="16" t="str">
        <f>IF('Ms. Malvika Gupta'!U12="","",'Ms. Malvika Gupta'!U12)</f>
        <v/>
      </c>
      <c r="AA182" s="16" t="str">
        <f>IF('Ms. Malvika Gupta'!V12="","",'Ms. Malvika Gupta'!V12)</f>
        <v/>
      </c>
      <c r="AB182" s="16" t="str">
        <f>IF('Ms. Malvika Gupta'!W12="","",'Ms. Malvika Gupta'!W12)</f>
        <v/>
      </c>
      <c r="AC182" s="16" t="str">
        <f t="shared" si="28"/>
        <v/>
      </c>
      <c r="AD182" s="17">
        <f t="shared" si="29"/>
        <v>4.8</v>
      </c>
      <c r="AE182" s="16" t="str">
        <f t="shared" si="30"/>
        <v>No</v>
      </c>
      <c r="AF182" s="16" t="str">
        <f t="shared" si="31"/>
        <v>No</v>
      </c>
      <c r="AG182" s="16" t="str">
        <f t="shared" si="33"/>
        <v>P_060</v>
      </c>
      <c r="AH182" s="16" t="str">
        <f t="shared" si="34"/>
        <v/>
      </c>
      <c r="AI182" s="16" t="str">
        <f t="shared" si="35"/>
        <v>Ms. Malvika Gupta</v>
      </c>
    </row>
    <row r="183" spans="1:35" ht="27.75" customHeight="1" x14ac:dyDescent="0.35">
      <c r="A183" s="82"/>
      <c r="B183" s="82"/>
      <c r="C183" s="82"/>
      <c r="D183" s="82"/>
      <c r="E183" s="10">
        <v>2400320100717</v>
      </c>
      <c r="F183" s="11" t="s">
        <v>296</v>
      </c>
      <c r="G183" s="12">
        <f>IFERROR(INDEX('Evaluation-1'!$N$6:$N$436,MATCH($A183&amp;"|"&amp;$E183,'Evaluation-1'!$P$6:$P$436,0)),IFERROR(INDEX('Evaluation-1'!$N$6:$N$436,MATCH($E183,'Evaluation-1'!$G$6:$G$436,0)),""))</f>
        <v>4.8</v>
      </c>
      <c r="H183" s="13" t="str">
        <f>IF('Ms. Malvika Gupta'!F13="","",'Ms. Malvika Gupta'!F13)</f>
        <v/>
      </c>
      <c r="I183" s="13" t="str">
        <f>IF('Ms. Malvika Gupta'!G13="","",'Ms. Malvika Gupta'!G13)</f>
        <v/>
      </c>
      <c r="J183" s="13" t="str">
        <f>IF('Ms. Malvika Gupta'!H13="","",'Ms. Malvika Gupta'!H13)</f>
        <v/>
      </c>
      <c r="K183" s="13" t="str">
        <f>IF('Ms. Malvika Gupta'!I13="","",'Ms. Malvika Gupta'!I13)</f>
        <v/>
      </c>
      <c r="L183" s="1" t="str">
        <f t="shared" si="24"/>
        <v/>
      </c>
      <c r="M183" s="14">
        <f t="shared" si="25"/>
        <v>4.8</v>
      </c>
      <c r="N183" s="15" t="str">
        <f>IF($G183="","Not in Evaluation-1",IF(TRIM(LOWER(IFERROR(INDEX('Evaluation-1'!$H$6:$H$436,MATCH($A183&amp;"|"&amp;$E183,'Evaluation-1'!$P$6:$P$436,0)),INDEX('Evaluation-1'!$H$6:$H$436,MATCH($E183,'Evaluation-1'!$G$6:$G$436,0)))))=TRIM(LOWER($F183)),"OK","CHECK NAME"))</f>
        <v>OK</v>
      </c>
      <c r="O183" s="16" t="str">
        <f t="shared" si="32"/>
        <v>Ms. Madhvi Gaur</v>
      </c>
      <c r="P183" s="16" t="str">
        <f>IF(OR(ISNUMBER(IFERROR(INDEX('Evaluation-1'!$K$6:$K$436,MATCH($A183&amp;"|"&amp;$E183,'Evaluation-1'!$P$6:$P$436,0)),IFERROR(INDEX('Evaluation-1'!$K$6:$K$436,MATCH($E183,'Evaluation-1'!$G$6:$G$436,0)),""))),ISNUMBER(IFERROR(INDEX('Evaluation-1'!$L$6:$L$436,MATCH($A183&amp;"|"&amp;$E183,'Evaluation-1'!$P$6:$P$436,0)),IFERROR(INDEX('Evaluation-1'!$L$6:$L$436,MATCH($E183,'Evaluation-1'!$G$6:$G$436,0)),"")))),"Yes","No")</f>
        <v>Yes</v>
      </c>
      <c r="Q183" s="16" t="str">
        <f t="shared" si="26"/>
        <v>No</v>
      </c>
      <c r="R183" s="16" t="str">
        <f>IF('Ms. Malvika Gupta'!M13="","",'Ms. Malvika Gupta'!M13)</f>
        <v/>
      </c>
      <c r="S183" s="16" t="str">
        <f>IF('Ms. Malvika Gupta'!N13="","",'Ms. Malvika Gupta'!N13)</f>
        <v/>
      </c>
      <c r="T183" s="16" t="str">
        <f>IF('Ms. Malvika Gupta'!O13="","",'Ms. Malvika Gupta'!O13)</f>
        <v/>
      </c>
      <c r="U183" s="16" t="str">
        <f>IF('Ms. Malvika Gupta'!P13="","",'Ms. Malvika Gupta'!P13)</f>
        <v/>
      </c>
      <c r="V183" s="16" t="str">
        <f>IF('Ms. Malvika Gupta'!Q13="","",'Ms. Malvika Gupta'!Q13)</f>
        <v/>
      </c>
      <c r="W183" s="16" t="str">
        <f t="shared" si="27"/>
        <v/>
      </c>
      <c r="X183" s="16" t="str">
        <f>IF('Ms. Malvika Gupta'!S13="","",'Ms. Malvika Gupta'!S13)</f>
        <v/>
      </c>
      <c r="Y183" s="16" t="str">
        <f>IF('Ms. Malvika Gupta'!T13="","",'Ms. Malvika Gupta'!T13)</f>
        <v/>
      </c>
      <c r="Z183" s="16" t="str">
        <f>IF('Ms. Malvika Gupta'!U13="","",'Ms. Malvika Gupta'!U13)</f>
        <v/>
      </c>
      <c r="AA183" s="16" t="str">
        <f>IF('Ms. Malvika Gupta'!V13="","",'Ms. Malvika Gupta'!V13)</f>
        <v/>
      </c>
      <c r="AB183" s="16" t="str">
        <f>IF('Ms. Malvika Gupta'!W13="","",'Ms. Malvika Gupta'!W13)</f>
        <v/>
      </c>
      <c r="AC183" s="16" t="str">
        <f t="shared" si="28"/>
        <v/>
      </c>
      <c r="AD183" s="17">
        <f t="shared" si="29"/>
        <v>4.8</v>
      </c>
      <c r="AE183" s="16" t="str">
        <f t="shared" si="30"/>
        <v>No</v>
      </c>
      <c r="AF183" s="16" t="str">
        <f t="shared" si="31"/>
        <v>No</v>
      </c>
      <c r="AG183" s="16" t="str">
        <f t="shared" si="33"/>
        <v>P_060</v>
      </c>
      <c r="AH183" s="16" t="str">
        <f t="shared" si="34"/>
        <v/>
      </c>
      <c r="AI183" s="16" t="str">
        <f t="shared" si="35"/>
        <v>Ms. Malvika Gupta</v>
      </c>
    </row>
    <row r="184" spans="1:35" ht="27.75" customHeight="1" x14ac:dyDescent="0.35">
      <c r="A184" s="2" t="s">
        <v>293</v>
      </c>
      <c r="B184" s="19" t="str">
        <f>IF('Ms. Malvika Gupta'!B11="","",'Ms. Malvika Gupta'!B11)</f>
        <v/>
      </c>
      <c r="C184" s="82"/>
      <c r="D184" s="82"/>
      <c r="E184" s="10">
        <v>2400320100662</v>
      </c>
      <c r="F184" s="11" t="s">
        <v>297</v>
      </c>
      <c r="G184" s="12">
        <f>IFERROR(INDEX('Evaluation-1'!$N$6:$N$436,MATCH($A184&amp;"|"&amp;$E184,'Evaluation-1'!$P$6:$P$436,0)),IFERROR(INDEX('Evaluation-1'!$N$6:$N$436,MATCH($E184,'Evaluation-1'!$G$6:$G$436,0)),""))</f>
        <v>4.8</v>
      </c>
      <c r="H184" s="13" t="str">
        <f>IF('Ms. Malvika Gupta'!F14="","",'Ms. Malvika Gupta'!F14)</f>
        <v/>
      </c>
      <c r="I184" s="13" t="str">
        <f>IF('Ms. Malvika Gupta'!G14="","",'Ms. Malvika Gupta'!G14)</f>
        <v/>
      </c>
      <c r="J184" s="13" t="str">
        <f>IF('Ms. Malvika Gupta'!H14="","",'Ms. Malvika Gupta'!H14)</f>
        <v/>
      </c>
      <c r="K184" s="13" t="str">
        <f>IF('Ms. Malvika Gupta'!I14="","",'Ms. Malvika Gupta'!I14)</f>
        <v/>
      </c>
      <c r="L184" s="1" t="str">
        <f t="shared" si="24"/>
        <v/>
      </c>
      <c r="M184" s="14">
        <f t="shared" si="25"/>
        <v>4.8</v>
      </c>
      <c r="N184" s="15" t="str">
        <f>IF($G184="","Not in Evaluation-1",IF(TRIM(LOWER(IFERROR(INDEX('Evaluation-1'!$H$6:$H$436,MATCH($A184&amp;"|"&amp;$E184,'Evaluation-1'!$P$6:$P$436,0)),INDEX('Evaluation-1'!$H$6:$H$436,MATCH($E184,'Evaluation-1'!$G$6:$G$436,0)))))=TRIM(LOWER($F184)),"OK","CHECK NAME"))</f>
        <v>OK</v>
      </c>
      <c r="O184" s="16" t="str">
        <f t="shared" si="32"/>
        <v>Ms. Madhvi Gaur</v>
      </c>
      <c r="P184" s="16" t="str">
        <f>IF(OR(ISNUMBER(IFERROR(INDEX('Evaluation-1'!$K$6:$K$436,MATCH($A184&amp;"|"&amp;$E184,'Evaluation-1'!$P$6:$P$436,0)),IFERROR(INDEX('Evaluation-1'!$K$6:$K$436,MATCH($E184,'Evaluation-1'!$G$6:$G$436,0)),""))),ISNUMBER(IFERROR(INDEX('Evaluation-1'!$L$6:$L$436,MATCH($A184&amp;"|"&amp;$E184,'Evaluation-1'!$P$6:$P$436,0)),IFERROR(INDEX('Evaluation-1'!$L$6:$L$436,MATCH($E184,'Evaluation-1'!$G$6:$G$436,0)),"")))),"Yes","No")</f>
        <v>Yes</v>
      </c>
      <c r="Q184" s="16" t="str">
        <f t="shared" si="26"/>
        <v>No</v>
      </c>
      <c r="R184" s="16" t="str">
        <f>IF('Ms. Malvika Gupta'!M14="","",'Ms. Malvika Gupta'!M14)</f>
        <v/>
      </c>
      <c r="S184" s="16" t="str">
        <f>IF('Ms. Malvika Gupta'!N14="","",'Ms. Malvika Gupta'!N14)</f>
        <v/>
      </c>
      <c r="T184" s="16" t="str">
        <f>IF('Ms. Malvika Gupta'!O14="","",'Ms. Malvika Gupta'!O14)</f>
        <v/>
      </c>
      <c r="U184" s="16" t="str">
        <f>IF('Ms. Malvika Gupta'!P14="","",'Ms. Malvika Gupta'!P14)</f>
        <v/>
      </c>
      <c r="V184" s="16" t="str">
        <f>IF('Ms. Malvika Gupta'!Q14="","",'Ms. Malvika Gupta'!Q14)</f>
        <v/>
      </c>
      <c r="W184" s="16" t="str">
        <f t="shared" si="27"/>
        <v/>
      </c>
      <c r="X184" s="16" t="str">
        <f>IF('Ms. Malvika Gupta'!S14="","",'Ms. Malvika Gupta'!S14)</f>
        <v/>
      </c>
      <c r="Y184" s="16" t="str">
        <f>IF('Ms. Malvika Gupta'!T14="","",'Ms. Malvika Gupta'!T14)</f>
        <v/>
      </c>
      <c r="Z184" s="16" t="str">
        <f>IF('Ms. Malvika Gupta'!U14="","",'Ms. Malvika Gupta'!U14)</f>
        <v/>
      </c>
      <c r="AA184" s="16" t="str">
        <f>IF('Ms. Malvika Gupta'!V14="","",'Ms. Malvika Gupta'!V14)</f>
        <v/>
      </c>
      <c r="AB184" s="16" t="str">
        <f>IF('Ms. Malvika Gupta'!W14="","",'Ms. Malvika Gupta'!W14)</f>
        <v/>
      </c>
      <c r="AC184" s="16" t="str">
        <f t="shared" si="28"/>
        <v/>
      </c>
      <c r="AD184" s="17">
        <f t="shared" si="29"/>
        <v>4.8</v>
      </c>
      <c r="AE184" s="16" t="str">
        <f t="shared" si="30"/>
        <v>No</v>
      </c>
      <c r="AF184" s="16" t="str">
        <f t="shared" si="31"/>
        <v>No</v>
      </c>
      <c r="AG184" s="16" t="str">
        <f t="shared" si="33"/>
        <v>P_060</v>
      </c>
      <c r="AH184" s="16" t="str">
        <f t="shared" si="34"/>
        <v/>
      </c>
      <c r="AI184" s="16" t="str">
        <f t="shared" si="35"/>
        <v>Ms. Malvika Gupta</v>
      </c>
    </row>
    <row r="185" spans="1:35" ht="27.75" customHeight="1" x14ac:dyDescent="0.35">
      <c r="A185" s="82" t="s">
        <v>298</v>
      </c>
      <c r="B185" s="83" t="str">
        <f>IF('Ms. Malvika Gupta'!B15="","",'Ms. Malvika Gupta'!B15)</f>
        <v/>
      </c>
      <c r="C185" s="82"/>
      <c r="D185" s="82"/>
      <c r="E185" s="10">
        <v>2400320100466</v>
      </c>
      <c r="F185" s="11" t="s">
        <v>299</v>
      </c>
      <c r="G185" s="12">
        <f>IFERROR(INDEX('Evaluation-1'!$N$6:$N$436,MATCH($A185&amp;"|"&amp;$E185,'Evaluation-1'!$P$6:$P$436,0)),IFERROR(INDEX('Evaluation-1'!$N$6:$N$436,MATCH($E185,'Evaluation-1'!$G$6:$G$436,0)),""))</f>
        <v>4.8</v>
      </c>
      <c r="H185" s="13" t="str">
        <f>IF('Ms. Malvika Gupta'!F15="","",'Ms. Malvika Gupta'!F15)</f>
        <v/>
      </c>
      <c r="I185" s="13" t="str">
        <f>IF('Ms. Malvika Gupta'!G15="","",'Ms. Malvika Gupta'!G15)</f>
        <v/>
      </c>
      <c r="J185" s="13" t="str">
        <f>IF('Ms. Malvika Gupta'!H15="","",'Ms. Malvika Gupta'!H15)</f>
        <v/>
      </c>
      <c r="K185" s="13" t="str">
        <f>IF('Ms. Malvika Gupta'!I15="","",'Ms. Malvika Gupta'!I15)</f>
        <v/>
      </c>
      <c r="L185" s="1" t="str">
        <f t="shared" si="24"/>
        <v/>
      </c>
      <c r="M185" s="14">
        <f t="shared" si="25"/>
        <v>4.8</v>
      </c>
      <c r="N185" s="15" t="str">
        <f>IF($G185="","Not in Evaluation-1",IF(TRIM(LOWER(IFERROR(INDEX('Evaluation-1'!$H$6:$H$436,MATCH($A185&amp;"|"&amp;$E185,'Evaluation-1'!$P$6:$P$436,0)),INDEX('Evaluation-1'!$H$6:$H$436,MATCH($E185,'Evaluation-1'!$G$6:$G$436,0)))))=TRIM(LOWER($F185)),"OK","CHECK NAME"))</f>
        <v>OK</v>
      </c>
      <c r="O185" s="16" t="str">
        <f t="shared" si="32"/>
        <v>Ms. Madhvi Gaur</v>
      </c>
      <c r="P185" s="16" t="str">
        <f>IF(OR(ISNUMBER(IFERROR(INDEX('Evaluation-1'!$K$6:$K$436,MATCH($A185&amp;"|"&amp;$E185,'Evaluation-1'!$P$6:$P$436,0)),IFERROR(INDEX('Evaluation-1'!$K$6:$K$436,MATCH($E185,'Evaluation-1'!$G$6:$G$436,0)),""))),ISNUMBER(IFERROR(INDEX('Evaluation-1'!$L$6:$L$436,MATCH($A185&amp;"|"&amp;$E185,'Evaluation-1'!$P$6:$P$436,0)),IFERROR(INDEX('Evaluation-1'!$L$6:$L$436,MATCH($E185,'Evaluation-1'!$G$6:$G$436,0)),"")))),"Yes","No")</f>
        <v>Yes</v>
      </c>
      <c r="Q185" s="16" t="str">
        <f t="shared" si="26"/>
        <v>No</v>
      </c>
      <c r="R185" s="16" t="str">
        <f>IF('Ms. Malvika Gupta'!M15="","",'Ms. Malvika Gupta'!M15)</f>
        <v/>
      </c>
      <c r="S185" s="16" t="str">
        <f>IF('Ms. Malvika Gupta'!N15="","",'Ms. Malvika Gupta'!N15)</f>
        <v/>
      </c>
      <c r="T185" s="16" t="str">
        <f>IF('Ms. Malvika Gupta'!O15="","",'Ms. Malvika Gupta'!O15)</f>
        <v/>
      </c>
      <c r="U185" s="16" t="str">
        <f>IF('Ms. Malvika Gupta'!P15="","",'Ms. Malvika Gupta'!P15)</f>
        <v/>
      </c>
      <c r="V185" s="16" t="str">
        <f>IF('Ms. Malvika Gupta'!Q15="","",'Ms. Malvika Gupta'!Q15)</f>
        <v/>
      </c>
      <c r="W185" s="16" t="str">
        <f t="shared" si="27"/>
        <v/>
      </c>
      <c r="X185" s="16" t="str">
        <f>IF('Ms. Malvika Gupta'!S15="","",'Ms. Malvika Gupta'!S15)</f>
        <v/>
      </c>
      <c r="Y185" s="16" t="str">
        <f>IF('Ms. Malvika Gupta'!T15="","",'Ms. Malvika Gupta'!T15)</f>
        <v/>
      </c>
      <c r="Z185" s="16" t="str">
        <f>IF('Ms. Malvika Gupta'!U15="","",'Ms. Malvika Gupta'!U15)</f>
        <v/>
      </c>
      <c r="AA185" s="16" t="str">
        <f>IF('Ms. Malvika Gupta'!V15="","",'Ms. Malvika Gupta'!V15)</f>
        <v/>
      </c>
      <c r="AB185" s="16" t="str">
        <f>IF('Ms. Malvika Gupta'!W15="","",'Ms. Malvika Gupta'!W15)</f>
        <v/>
      </c>
      <c r="AC185" s="16" t="str">
        <f t="shared" si="28"/>
        <v/>
      </c>
      <c r="AD185" s="17">
        <f t="shared" si="29"/>
        <v>4.8</v>
      </c>
      <c r="AE185" s="16" t="str">
        <f t="shared" si="30"/>
        <v>No</v>
      </c>
      <c r="AF185" s="16" t="str">
        <f t="shared" si="31"/>
        <v>No</v>
      </c>
      <c r="AG185" s="16" t="str">
        <f t="shared" si="33"/>
        <v>P_061</v>
      </c>
      <c r="AH185" s="16" t="str">
        <f t="shared" si="34"/>
        <v/>
      </c>
      <c r="AI185" s="16" t="str">
        <f t="shared" si="35"/>
        <v>Ms. Malvika Gupta</v>
      </c>
    </row>
    <row r="186" spans="1:35" ht="27.75" customHeight="1" x14ac:dyDescent="0.35">
      <c r="A186" s="82"/>
      <c r="B186" s="82"/>
      <c r="C186" s="82"/>
      <c r="D186" s="82"/>
      <c r="E186" s="10">
        <v>2400320100470</v>
      </c>
      <c r="F186" s="11" t="s">
        <v>300</v>
      </c>
      <c r="G186" s="12">
        <f>IFERROR(INDEX('Evaluation-1'!$N$6:$N$436,MATCH($A186&amp;"|"&amp;$E186,'Evaluation-1'!$P$6:$P$436,0)),IFERROR(INDEX('Evaluation-1'!$N$6:$N$436,MATCH($E186,'Evaluation-1'!$G$6:$G$436,0)),""))</f>
        <v>4.8</v>
      </c>
      <c r="H186" s="13" t="str">
        <f>IF('Ms. Malvika Gupta'!F16="","",'Ms. Malvika Gupta'!F16)</f>
        <v/>
      </c>
      <c r="I186" s="13" t="str">
        <f>IF('Ms. Malvika Gupta'!G16="","",'Ms. Malvika Gupta'!G16)</f>
        <v/>
      </c>
      <c r="J186" s="13" t="str">
        <f>IF('Ms. Malvika Gupta'!H16="","",'Ms. Malvika Gupta'!H16)</f>
        <v/>
      </c>
      <c r="K186" s="13" t="str">
        <f>IF('Ms. Malvika Gupta'!I16="","",'Ms. Malvika Gupta'!I16)</f>
        <v/>
      </c>
      <c r="L186" s="1" t="str">
        <f t="shared" si="24"/>
        <v/>
      </c>
      <c r="M186" s="14">
        <f t="shared" si="25"/>
        <v>4.8</v>
      </c>
      <c r="N186" s="15" t="str">
        <f>IF($G186="","Not in Evaluation-1",IF(TRIM(LOWER(IFERROR(INDEX('Evaluation-1'!$H$6:$H$436,MATCH($A186&amp;"|"&amp;$E186,'Evaluation-1'!$P$6:$P$436,0)),INDEX('Evaluation-1'!$H$6:$H$436,MATCH($E186,'Evaluation-1'!$G$6:$G$436,0)))))=TRIM(LOWER($F186)),"OK","CHECK NAME"))</f>
        <v>OK</v>
      </c>
      <c r="O186" s="16" t="str">
        <f t="shared" si="32"/>
        <v>Ms. Madhvi Gaur</v>
      </c>
      <c r="P186" s="16" t="str">
        <f>IF(OR(ISNUMBER(IFERROR(INDEX('Evaluation-1'!$K$6:$K$436,MATCH($A186&amp;"|"&amp;$E186,'Evaluation-1'!$P$6:$P$436,0)),IFERROR(INDEX('Evaluation-1'!$K$6:$K$436,MATCH($E186,'Evaluation-1'!$G$6:$G$436,0)),""))),ISNUMBER(IFERROR(INDEX('Evaluation-1'!$L$6:$L$436,MATCH($A186&amp;"|"&amp;$E186,'Evaluation-1'!$P$6:$P$436,0)),IFERROR(INDEX('Evaluation-1'!$L$6:$L$436,MATCH($E186,'Evaluation-1'!$G$6:$G$436,0)),"")))),"Yes","No")</f>
        <v>Yes</v>
      </c>
      <c r="Q186" s="16" t="str">
        <f t="shared" si="26"/>
        <v>No</v>
      </c>
      <c r="R186" s="16" t="str">
        <f>IF('Ms. Malvika Gupta'!M16="","",'Ms. Malvika Gupta'!M16)</f>
        <v/>
      </c>
      <c r="S186" s="16" t="str">
        <f>IF('Ms. Malvika Gupta'!N16="","",'Ms. Malvika Gupta'!N16)</f>
        <v/>
      </c>
      <c r="T186" s="16" t="str">
        <f>IF('Ms. Malvika Gupta'!O16="","",'Ms. Malvika Gupta'!O16)</f>
        <v/>
      </c>
      <c r="U186" s="16" t="str">
        <f>IF('Ms. Malvika Gupta'!P16="","",'Ms. Malvika Gupta'!P16)</f>
        <v/>
      </c>
      <c r="V186" s="16" t="str">
        <f>IF('Ms. Malvika Gupta'!Q16="","",'Ms. Malvika Gupta'!Q16)</f>
        <v/>
      </c>
      <c r="W186" s="16" t="str">
        <f t="shared" si="27"/>
        <v/>
      </c>
      <c r="X186" s="16" t="str">
        <f>IF('Ms. Malvika Gupta'!S16="","",'Ms. Malvika Gupta'!S16)</f>
        <v/>
      </c>
      <c r="Y186" s="16" t="str">
        <f>IF('Ms. Malvika Gupta'!T16="","",'Ms. Malvika Gupta'!T16)</f>
        <v/>
      </c>
      <c r="Z186" s="16" t="str">
        <f>IF('Ms. Malvika Gupta'!U16="","",'Ms. Malvika Gupta'!U16)</f>
        <v/>
      </c>
      <c r="AA186" s="16" t="str">
        <f>IF('Ms. Malvika Gupta'!V16="","",'Ms. Malvika Gupta'!V16)</f>
        <v/>
      </c>
      <c r="AB186" s="16" t="str">
        <f>IF('Ms. Malvika Gupta'!W16="","",'Ms. Malvika Gupta'!W16)</f>
        <v/>
      </c>
      <c r="AC186" s="16" t="str">
        <f t="shared" si="28"/>
        <v/>
      </c>
      <c r="AD186" s="17">
        <f t="shared" si="29"/>
        <v>4.8</v>
      </c>
      <c r="AE186" s="16" t="str">
        <f t="shared" si="30"/>
        <v>No</v>
      </c>
      <c r="AF186" s="16" t="str">
        <f t="shared" si="31"/>
        <v>No</v>
      </c>
      <c r="AG186" s="16" t="str">
        <f t="shared" si="33"/>
        <v>P_061</v>
      </c>
      <c r="AH186" s="16" t="str">
        <f t="shared" si="34"/>
        <v/>
      </c>
      <c r="AI186" s="16" t="str">
        <f t="shared" si="35"/>
        <v>Ms. Malvika Gupta</v>
      </c>
    </row>
    <row r="187" spans="1:35" ht="27.75" customHeight="1" x14ac:dyDescent="0.35">
      <c r="A187" s="82"/>
      <c r="B187" s="82"/>
      <c r="C187" s="82"/>
      <c r="D187" s="82"/>
      <c r="E187" s="10">
        <v>2400320100474</v>
      </c>
      <c r="F187" s="11" t="s">
        <v>301</v>
      </c>
      <c r="G187" s="12">
        <f>IFERROR(INDEX('Evaluation-1'!$N$6:$N$436,MATCH($A187&amp;"|"&amp;$E187,'Evaluation-1'!$P$6:$P$436,0)),IFERROR(INDEX('Evaluation-1'!$N$6:$N$436,MATCH($E187,'Evaluation-1'!$G$6:$G$436,0)),""))</f>
        <v>4.8</v>
      </c>
      <c r="H187" s="13" t="str">
        <f>IF('Ms. Malvika Gupta'!F17="","",'Ms. Malvika Gupta'!F17)</f>
        <v/>
      </c>
      <c r="I187" s="13" t="str">
        <f>IF('Ms. Malvika Gupta'!G17="","",'Ms. Malvika Gupta'!G17)</f>
        <v/>
      </c>
      <c r="J187" s="13" t="str">
        <f>IF('Ms. Malvika Gupta'!H17="","",'Ms. Malvika Gupta'!H17)</f>
        <v/>
      </c>
      <c r="K187" s="13" t="str">
        <f>IF('Ms. Malvika Gupta'!I17="","",'Ms. Malvika Gupta'!I17)</f>
        <v/>
      </c>
      <c r="L187" s="1" t="str">
        <f t="shared" si="24"/>
        <v/>
      </c>
      <c r="M187" s="14">
        <f t="shared" si="25"/>
        <v>4.8</v>
      </c>
      <c r="N187" s="15" t="str">
        <f>IF($G187="","Not in Evaluation-1",IF(TRIM(LOWER(IFERROR(INDEX('Evaluation-1'!$H$6:$H$436,MATCH($A187&amp;"|"&amp;$E187,'Evaluation-1'!$P$6:$P$436,0)),INDEX('Evaluation-1'!$H$6:$H$436,MATCH($E187,'Evaluation-1'!$G$6:$G$436,0)))))=TRIM(LOWER($F187)),"OK","CHECK NAME"))</f>
        <v>OK</v>
      </c>
      <c r="O187" s="16" t="str">
        <f t="shared" si="32"/>
        <v>Ms. Madhvi Gaur</v>
      </c>
      <c r="P187" s="16" t="str">
        <f>IF(OR(ISNUMBER(IFERROR(INDEX('Evaluation-1'!$K$6:$K$436,MATCH($A187&amp;"|"&amp;$E187,'Evaluation-1'!$P$6:$P$436,0)),IFERROR(INDEX('Evaluation-1'!$K$6:$K$436,MATCH($E187,'Evaluation-1'!$G$6:$G$436,0)),""))),ISNUMBER(IFERROR(INDEX('Evaluation-1'!$L$6:$L$436,MATCH($A187&amp;"|"&amp;$E187,'Evaluation-1'!$P$6:$P$436,0)),IFERROR(INDEX('Evaluation-1'!$L$6:$L$436,MATCH($E187,'Evaluation-1'!$G$6:$G$436,0)),"")))),"Yes","No")</f>
        <v>Yes</v>
      </c>
      <c r="Q187" s="16" t="str">
        <f t="shared" si="26"/>
        <v>No</v>
      </c>
      <c r="R187" s="16" t="str">
        <f>IF('Ms. Malvika Gupta'!M17="","",'Ms. Malvika Gupta'!M17)</f>
        <v/>
      </c>
      <c r="S187" s="16" t="str">
        <f>IF('Ms. Malvika Gupta'!N17="","",'Ms. Malvika Gupta'!N17)</f>
        <v/>
      </c>
      <c r="T187" s="16" t="str">
        <f>IF('Ms. Malvika Gupta'!O17="","",'Ms. Malvika Gupta'!O17)</f>
        <v/>
      </c>
      <c r="U187" s="16" t="str">
        <f>IF('Ms. Malvika Gupta'!P17="","",'Ms. Malvika Gupta'!P17)</f>
        <v/>
      </c>
      <c r="V187" s="16" t="str">
        <f>IF('Ms. Malvika Gupta'!Q17="","",'Ms. Malvika Gupta'!Q17)</f>
        <v/>
      </c>
      <c r="W187" s="16" t="str">
        <f t="shared" si="27"/>
        <v/>
      </c>
      <c r="X187" s="16" t="str">
        <f>IF('Ms. Malvika Gupta'!S17="","",'Ms. Malvika Gupta'!S17)</f>
        <v/>
      </c>
      <c r="Y187" s="16" t="str">
        <f>IF('Ms. Malvika Gupta'!T17="","",'Ms. Malvika Gupta'!T17)</f>
        <v/>
      </c>
      <c r="Z187" s="16" t="str">
        <f>IF('Ms. Malvika Gupta'!U17="","",'Ms. Malvika Gupta'!U17)</f>
        <v/>
      </c>
      <c r="AA187" s="16" t="str">
        <f>IF('Ms. Malvika Gupta'!V17="","",'Ms. Malvika Gupta'!V17)</f>
        <v/>
      </c>
      <c r="AB187" s="16" t="str">
        <f>IF('Ms. Malvika Gupta'!W17="","",'Ms. Malvika Gupta'!W17)</f>
        <v/>
      </c>
      <c r="AC187" s="16" t="str">
        <f t="shared" si="28"/>
        <v/>
      </c>
      <c r="AD187" s="17">
        <f t="shared" si="29"/>
        <v>4.8</v>
      </c>
      <c r="AE187" s="16" t="str">
        <f t="shared" si="30"/>
        <v>No</v>
      </c>
      <c r="AF187" s="16" t="str">
        <f t="shared" si="31"/>
        <v>No</v>
      </c>
      <c r="AG187" s="16" t="str">
        <f t="shared" si="33"/>
        <v>P_061</v>
      </c>
      <c r="AH187" s="16" t="str">
        <f t="shared" si="34"/>
        <v/>
      </c>
      <c r="AI187" s="16" t="str">
        <f t="shared" si="35"/>
        <v>Ms. Malvika Gupta</v>
      </c>
    </row>
    <row r="188" spans="1:35" ht="27.75" customHeight="1" x14ac:dyDescent="0.35">
      <c r="A188" s="82"/>
      <c r="B188" s="82"/>
      <c r="C188" s="82"/>
      <c r="D188" s="82"/>
      <c r="E188" s="10">
        <v>2400320100455</v>
      </c>
      <c r="F188" s="11" t="s">
        <v>302</v>
      </c>
      <c r="G188" s="12">
        <f>IFERROR(INDEX('Evaluation-1'!$N$6:$N$436,MATCH($A188&amp;"|"&amp;$E188,'Evaluation-1'!$P$6:$P$436,0)),IFERROR(INDEX('Evaluation-1'!$N$6:$N$436,MATCH($E188,'Evaluation-1'!$G$6:$G$436,0)),""))</f>
        <v>4.8</v>
      </c>
      <c r="H188" s="13" t="str">
        <f>IF('Ms. Malvika Gupta'!F18="","",'Ms. Malvika Gupta'!F18)</f>
        <v/>
      </c>
      <c r="I188" s="13" t="str">
        <f>IF('Ms. Malvika Gupta'!G18="","",'Ms. Malvika Gupta'!G18)</f>
        <v/>
      </c>
      <c r="J188" s="13" t="str">
        <f>IF('Ms. Malvika Gupta'!H18="","",'Ms. Malvika Gupta'!H18)</f>
        <v/>
      </c>
      <c r="K188" s="13" t="str">
        <f>IF('Ms. Malvika Gupta'!I18="","",'Ms. Malvika Gupta'!I18)</f>
        <v/>
      </c>
      <c r="L188" s="1" t="str">
        <f t="shared" si="24"/>
        <v/>
      </c>
      <c r="M188" s="14">
        <f t="shared" si="25"/>
        <v>4.8</v>
      </c>
      <c r="N188" s="15" t="str">
        <f>IF($G188="","Not in Evaluation-1",IF(TRIM(LOWER(IFERROR(INDEX('Evaluation-1'!$H$6:$H$436,MATCH($A188&amp;"|"&amp;$E188,'Evaluation-1'!$P$6:$P$436,0)),INDEX('Evaluation-1'!$H$6:$H$436,MATCH($E188,'Evaluation-1'!$G$6:$G$436,0)))))=TRIM(LOWER($F188)),"OK","CHECK NAME"))</f>
        <v>OK</v>
      </c>
      <c r="O188" s="16" t="str">
        <f t="shared" si="32"/>
        <v>Ms. Madhvi Gaur</v>
      </c>
      <c r="P188" s="16" t="str">
        <f>IF(OR(ISNUMBER(IFERROR(INDEX('Evaluation-1'!$K$6:$K$436,MATCH($A188&amp;"|"&amp;$E188,'Evaluation-1'!$P$6:$P$436,0)),IFERROR(INDEX('Evaluation-1'!$K$6:$K$436,MATCH($E188,'Evaluation-1'!$G$6:$G$436,0)),""))),ISNUMBER(IFERROR(INDEX('Evaluation-1'!$L$6:$L$436,MATCH($A188&amp;"|"&amp;$E188,'Evaluation-1'!$P$6:$P$436,0)),IFERROR(INDEX('Evaluation-1'!$L$6:$L$436,MATCH($E188,'Evaluation-1'!$G$6:$G$436,0)),"")))),"Yes","No")</f>
        <v>Yes</v>
      </c>
      <c r="Q188" s="16" t="str">
        <f t="shared" si="26"/>
        <v>No</v>
      </c>
      <c r="R188" s="16" t="str">
        <f>IF('Ms. Malvika Gupta'!M18="","",'Ms. Malvika Gupta'!M18)</f>
        <v/>
      </c>
      <c r="S188" s="16" t="str">
        <f>IF('Ms. Malvika Gupta'!N18="","",'Ms. Malvika Gupta'!N18)</f>
        <v/>
      </c>
      <c r="T188" s="16" t="str">
        <f>IF('Ms. Malvika Gupta'!O18="","",'Ms. Malvika Gupta'!O18)</f>
        <v/>
      </c>
      <c r="U188" s="16" t="str">
        <f>IF('Ms. Malvika Gupta'!P18="","",'Ms. Malvika Gupta'!P18)</f>
        <v/>
      </c>
      <c r="V188" s="16" t="str">
        <f>IF('Ms. Malvika Gupta'!Q18="","",'Ms. Malvika Gupta'!Q18)</f>
        <v/>
      </c>
      <c r="W188" s="16" t="str">
        <f t="shared" si="27"/>
        <v/>
      </c>
      <c r="X188" s="16" t="str">
        <f>IF('Ms. Malvika Gupta'!S18="","",'Ms. Malvika Gupta'!S18)</f>
        <v/>
      </c>
      <c r="Y188" s="16" t="str">
        <f>IF('Ms. Malvika Gupta'!T18="","",'Ms. Malvika Gupta'!T18)</f>
        <v/>
      </c>
      <c r="Z188" s="16" t="str">
        <f>IF('Ms. Malvika Gupta'!U18="","",'Ms. Malvika Gupta'!U18)</f>
        <v/>
      </c>
      <c r="AA188" s="16" t="str">
        <f>IF('Ms. Malvika Gupta'!V18="","",'Ms. Malvika Gupta'!V18)</f>
        <v/>
      </c>
      <c r="AB188" s="16" t="str">
        <f>IF('Ms. Malvika Gupta'!W18="","",'Ms. Malvika Gupta'!W18)</f>
        <v/>
      </c>
      <c r="AC188" s="16" t="str">
        <f t="shared" si="28"/>
        <v/>
      </c>
      <c r="AD188" s="17">
        <f t="shared" si="29"/>
        <v>4.8</v>
      </c>
      <c r="AE188" s="16" t="str">
        <f t="shared" si="30"/>
        <v>No</v>
      </c>
      <c r="AF188" s="16" t="str">
        <f t="shared" si="31"/>
        <v>No</v>
      </c>
      <c r="AG188" s="16" t="str">
        <f t="shared" si="33"/>
        <v>P_061</v>
      </c>
      <c r="AH188" s="16" t="str">
        <f t="shared" si="34"/>
        <v/>
      </c>
      <c r="AI188" s="16" t="str">
        <f t="shared" si="35"/>
        <v>Ms. Malvika Gupta</v>
      </c>
    </row>
    <row r="189" spans="1:35" ht="14.25" customHeight="1" x14ac:dyDescent="0.35">
      <c r="A189" s="82" t="s">
        <v>303</v>
      </c>
      <c r="B189" s="84" t="str">
        <f>IF('Dr. Mandeep Singh Katre'!B4="","",'Dr. Mandeep Singh Katre'!B4)</f>
        <v/>
      </c>
      <c r="C189" s="82" t="s">
        <v>284</v>
      </c>
      <c r="D189" s="82" t="s">
        <v>304</v>
      </c>
      <c r="E189" s="10">
        <v>2400320100581</v>
      </c>
      <c r="F189" s="11" t="s">
        <v>305</v>
      </c>
      <c r="G189" s="12">
        <f>IFERROR(INDEX('Evaluation-1'!$N$6:$N$436,MATCH($A189&amp;"|"&amp;$E189,'Evaluation-1'!$P$6:$P$436,0)),IFERROR(INDEX('Evaluation-1'!$N$6:$N$436,MATCH($E189,'Evaluation-1'!$G$6:$G$436,0)),""))</f>
        <v>4.8</v>
      </c>
      <c r="H189" s="13" t="str">
        <f>IF('Dr. Mandeep Singh Katre'!F4="","",'Dr. Mandeep Singh Katre'!F4)</f>
        <v/>
      </c>
      <c r="I189" s="13" t="str">
        <f>IF('Dr. Mandeep Singh Katre'!G4="","",'Dr. Mandeep Singh Katre'!G4)</f>
        <v/>
      </c>
      <c r="J189" s="13" t="str">
        <f>IF('Dr. Mandeep Singh Katre'!H4="","",'Dr. Mandeep Singh Katre'!H4)</f>
        <v/>
      </c>
      <c r="K189" s="13" t="str">
        <f>IF('Dr. Mandeep Singh Katre'!I4="","",'Dr. Mandeep Singh Katre'!I4)</f>
        <v/>
      </c>
      <c r="L189" s="1" t="str">
        <f t="shared" si="24"/>
        <v/>
      </c>
      <c r="M189" s="14">
        <f t="shared" si="25"/>
        <v>4.8</v>
      </c>
      <c r="N189" s="15" t="str">
        <f>IF($G189="","Not in Evaluation-1",IF(TRIM(LOWER(IFERROR(INDEX('Evaluation-1'!$H$6:$H$436,MATCH($A189&amp;"|"&amp;$E189,'Evaluation-1'!$P$6:$P$436,0)),INDEX('Evaluation-1'!$H$6:$H$436,MATCH($E189,'Evaluation-1'!$G$6:$G$436,0)))))=TRIM(LOWER($F189)),"OK","CHECK NAME"))</f>
        <v>OK</v>
      </c>
      <c r="O189" s="16" t="str">
        <f t="shared" si="32"/>
        <v>Ms. Malvika Gupta</v>
      </c>
      <c r="P189" s="16" t="str">
        <f>IF(OR(ISNUMBER(IFERROR(INDEX('Evaluation-1'!$K$6:$K$436,MATCH($A189&amp;"|"&amp;$E189,'Evaluation-1'!$P$6:$P$436,0)),IFERROR(INDEX('Evaluation-1'!$K$6:$K$436,MATCH($E189,'Evaluation-1'!$G$6:$G$436,0)),""))),ISNUMBER(IFERROR(INDEX('Evaluation-1'!$L$6:$L$436,MATCH($A189&amp;"|"&amp;$E189,'Evaluation-1'!$P$6:$P$436,0)),IFERROR(INDEX('Evaluation-1'!$L$6:$L$436,MATCH($E189,'Evaluation-1'!$G$6:$G$436,0)),"")))),"Yes","No")</f>
        <v>Yes</v>
      </c>
      <c r="Q189" s="16" t="str">
        <f t="shared" si="26"/>
        <v>No</v>
      </c>
      <c r="R189" s="16" t="str">
        <f>IF('Dr. Mandeep Singh Katre'!M4="","",'Dr. Mandeep Singh Katre'!M4)</f>
        <v/>
      </c>
      <c r="S189" s="16" t="str">
        <f>IF('Dr. Mandeep Singh Katre'!N4="","",'Dr. Mandeep Singh Katre'!N4)</f>
        <v/>
      </c>
      <c r="T189" s="16" t="str">
        <f>IF('Dr. Mandeep Singh Katre'!O4="","",'Dr. Mandeep Singh Katre'!O4)</f>
        <v/>
      </c>
      <c r="U189" s="16" t="str">
        <f>IF('Dr. Mandeep Singh Katre'!P4="","",'Dr. Mandeep Singh Katre'!P4)</f>
        <v/>
      </c>
      <c r="V189" s="16" t="str">
        <f>IF('Dr. Mandeep Singh Katre'!Q4="","",'Dr. Mandeep Singh Katre'!Q4)</f>
        <v/>
      </c>
      <c r="W189" s="16" t="str">
        <f t="shared" si="27"/>
        <v/>
      </c>
      <c r="X189" s="16" t="str">
        <f>IF('Dr. Mandeep Singh Katre'!S4="","",'Dr. Mandeep Singh Katre'!S4)</f>
        <v/>
      </c>
      <c r="Y189" s="16" t="str">
        <f>IF('Dr. Mandeep Singh Katre'!T4="","",'Dr. Mandeep Singh Katre'!T4)</f>
        <v/>
      </c>
      <c r="Z189" s="16" t="str">
        <f>IF('Dr. Mandeep Singh Katre'!U4="","",'Dr. Mandeep Singh Katre'!U4)</f>
        <v/>
      </c>
      <c r="AA189" s="16" t="str">
        <f>IF('Dr. Mandeep Singh Katre'!V4="","",'Dr. Mandeep Singh Katre'!V4)</f>
        <v/>
      </c>
      <c r="AB189" s="16" t="str">
        <f>IF('Dr. Mandeep Singh Katre'!W4="","",'Dr. Mandeep Singh Katre'!W4)</f>
        <v/>
      </c>
      <c r="AC189" s="16" t="str">
        <f t="shared" si="28"/>
        <v/>
      </c>
      <c r="AD189" s="17">
        <f t="shared" si="29"/>
        <v>4.8</v>
      </c>
      <c r="AE189" s="16" t="str">
        <f t="shared" si="30"/>
        <v>No</v>
      </c>
      <c r="AF189" s="16" t="str">
        <f t="shared" si="31"/>
        <v>No</v>
      </c>
      <c r="AG189" s="16" t="str">
        <f t="shared" si="33"/>
        <v>P_062</v>
      </c>
      <c r="AH189" s="16" t="str">
        <f t="shared" si="34"/>
        <v/>
      </c>
      <c r="AI189" s="16" t="str">
        <f t="shared" si="35"/>
        <v>Dr. Mandeep Singh Katre</v>
      </c>
    </row>
    <row r="190" spans="1:35" ht="14.25" customHeight="1" x14ac:dyDescent="0.35">
      <c r="A190" s="82"/>
      <c r="B190" s="82"/>
      <c r="C190" s="82"/>
      <c r="D190" s="82"/>
      <c r="E190" s="10">
        <v>2400320100556</v>
      </c>
      <c r="F190" s="11" t="s">
        <v>306</v>
      </c>
      <c r="G190" s="12">
        <f>IFERROR(INDEX('Evaluation-1'!$N$6:$N$436,MATCH($A190&amp;"|"&amp;$E190,'Evaluation-1'!$P$6:$P$436,0)),IFERROR(INDEX('Evaluation-1'!$N$6:$N$436,MATCH($E190,'Evaluation-1'!$G$6:$G$436,0)),""))</f>
        <v>4.8</v>
      </c>
      <c r="H190" s="13" t="str">
        <f>IF('Dr. Mandeep Singh Katre'!F5="","",'Dr. Mandeep Singh Katre'!F5)</f>
        <v/>
      </c>
      <c r="I190" s="13" t="str">
        <f>IF('Dr. Mandeep Singh Katre'!G5="","",'Dr. Mandeep Singh Katre'!G5)</f>
        <v/>
      </c>
      <c r="J190" s="13" t="str">
        <f>IF('Dr. Mandeep Singh Katre'!H5="","",'Dr. Mandeep Singh Katre'!H5)</f>
        <v/>
      </c>
      <c r="K190" s="13" t="str">
        <f>IF('Dr. Mandeep Singh Katre'!I5="","",'Dr. Mandeep Singh Katre'!I5)</f>
        <v/>
      </c>
      <c r="L190" s="1" t="str">
        <f t="shared" si="24"/>
        <v/>
      </c>
      <c r="M190" s="14">
        <f t="shared" si="25"/>
        <v>4.8</v>
      </c>
      <c r="N190" s="15" t="str">
        <f>IF($G190="","Not in Evaluation-1",IF(TRIM(LOWER(IFERROR(INDEX('Evaluation-1'!$H$6:$H$436,MATCH($A190&amp;"|"&amp;$E190,'Evaluation-1'!$P$6:$P$436,0)),INDEX('Evaluation-1'!$H$6:$H$436,MATCH($E190,'Evaluation-1'!$G$6:$G$436,0)))))=TRIM(LOWER($F190)),"OK","CHECK NAME"))</f>
        <v>OK</v>
      </c>
      <c r="O190" s="16" t="str">
        <f t="shared" si="32"/>
        <v>Ms. Malvika Gupta</v>
      </c>
      <c r="P190" s="16" t="str">
        <f>IF(OR(ISNUMBER(IFERROR(INDEX('Evaluation-1'!$K$6:$K$436,MATCH($A190&amp;"|"&amp;$E190,'Evaluation-1'!$P$6:$P$436,0)),IFERROR(INDEX('Evaluation-1'!$K$6:$K$436,MATCH($E190,'Evaluation-1'!$G$6:$G$436,0)),""))),ISNUMBER(IFERROR(INDEX('Evaluation-1'!$L$6:$L$436,MATCH($A190&amp;"|"&amp;$E190,'Evaluation-1'!$P$6:$P$436,0)),IFERROR(INDEX('Evaluation-1'!$L$6:$L$436,MATCH($E190,'Evaluation-1'!$G$6:$G$436,0)),"")))),"Yes","No")</f>
        <v>Yes</v>
      </c>
      <c r="Q190" s="16" t="str">
        <f t="shared" si="26"/>
        <v>No</v>
      </c>
      <c r="R190" s="16" t="str">
        <f>IF('Dr. Mandeep Singh Katre'!M5="","",'Dr. Mandeep Singh Katre'!M5)</f>
        <v/>
      </c>
      <c r="S190" s="16" t="str">
        <f>IF('Dr. Mandeep Singh Katre'!N5="","",'Dr. Mandeep Singh Katre'!N5)</f>
        <v/>
      </c>
      <c r="T190" s="16" t="str">
        <f>IF('Dr. Mandeep Singh Katre'!O5="","",'Dr. Mandeep Singh Katre'!O5)</f>
        <v/>
      </c>
      <c r="U190" s="16" t="str">
        <f>IF('Dr. Mandeep Singh Katre'!P5="","",'Dr. Mandeep Singh Katre'!P5)</f>
        <v/>
      </c>
      <c r="V190" s="16" t="str">
        <f>IF('Dr. Mandeep Singh Katre'!Q5="","",'Dr. Mandeep Singh Katre'!Q5)</f>
        <v/>
      </c>
      <c r="W190" s="16" t="str">
        <f t="shared" si="27"/>
        <v/>
      </c>
      <c r="X190" s="16" t="str">
        <f>IF('Dr. Mandeep Singh Katre'!S5="","",'Dr. Mandeep Singh Katre'!S5)</f>
        <v/>
      </c>
      <c r="Y190" s="16" t="str">
        <f>IF('Dr. Mandeep Singh Katre'!T5="","",'Dr. Mandeep Singh Katre'!T5)</f>
        <v/>
      </c>
      <c r="Z190" s="16" t="str">
        <f>IF('Dr. Mandeep Singh Katre'!U5="","",'Dr. Mandeep Singh Katre'!U5)</f>
        <v/>
      </c>
      <c r="AA190" s="16" t="str">
        <f>IF('Dr. Mandeep Singh Katre'!V5="","",'Dr. Mandeep Singh Katre'!V5)</f>
        <v/>
      </c>
      <c r="AB190" s="16" t="str">
        <f>IF('Dr. Mandeep Singh Katre'!W5="","",'Dr. Mandeep Singh Katre'!W5)</f>
        <v/>
      </c>
      <c r="AC190" s="16" t="str">
        <f t="shared" si="28"/>
        <v/>
      </c>
      <c r="AD190" s="17">
        <f t="shared" si="29"/>
        <v>4.8</v>
      </c>
      <c r="AE190" s="16" t="str">
        <f t="shared" si="30"/>
        <v>No</v>
      </c>
      <c r="AF190" s="16" t="str">
        <f t="shared" si="31"/>
        <v>No</v>
      </c>
      <c r="AG190" s="16" t="str">
        <f t="shared" si="33"/>
        <v>P_062</v>
      </c>
      <c r="AH190" s="16" t="str">
        <f t="shared" si="34"/>
        <v/>
      </c>
      <c r="AI190" s="16" t="str">
        <f t="shared" si="35"/>
        <v>Dr. Mandeep Singh Katre</v>
      </c>
    </row>
    <row r="191" spans="1:35" ht="27.75" customHeight="1" x14ac:dyDescent="0.35">
      <c r="A191" s="82" t="s">
        <v>307</v>
      </c>
      <c r="B191" s="84" t="str">
        <f>IF('Dr. Mandeep Singh Katre'!B6="","",'Dr. Mandeep Singh Katre'!B6)</f>
        <v/>
      </c>
      <c r="C191" s="82"/>
      <c r="D191" s="82"/>
      <c r="E191" s="10">
        <v>2400320100609</v>
      </c>
      <c r="F191" s="11" t="s">
        <v>308</v>
      </c>
      <c r="G191" s="12">
        <f>IFERROR(INDEX('Evaluation-1'!$N$6:$N$436,MATCH($A191&amp;"|"&amp;$E191,'Evaluation-1'!$P$6:$P$436,0)),IFERROR(INDEX('Evaluation-1'!$N$6:$N$436,MATCH($E191,'Evaluation-1'!$G$6:$G$436,0)),""))</f>
        <v>4.8</v>
      </c>
      <c r="H191" s="13" t="str">
        <f>IF('Dr. Mandeep Singh Katre'!F6="","",'Dr. Mandeep Singh Katre'!F6)</f>
        <v/>
      </c>
      <c r="I191" s="13" t="str">
        <f>IF('Dr. Mandeep Singh Katre'!G6="","",'Dr. Mandeep Singh Katre'!G6)</f>
        <v/>
      </c>
      <c r="J191" s="13" t="str">
        <f>IF('Dr. Mandeep Singh Katre'!H6="","",'Dr. Mandeep Singh Katre'!H6)</f>
        <v/>
      </c>
      <c r="K191" s="13" t="str">
        <f>IF('Dr. Mandeep Singh Katre'!I6="","",'Dr. Mandeep Singh Katre'!I6)</f>
        <v/>
      </c>
      <c r="L191" s="1" t="str">
        <f t="shared" si="24"/>
        <v/>
      </c>
      <c r="M191" s="14">
        <f t="shared" si="25"/>
        <v>4.8</v>
      </c>
      <c r="N191" s="15" t="str">
        <f>IF($G191="","Not in Evaluation-1",IF(TRIM(LOWER(IFERROR(INDEX('Evaluation-1'!$H$6:$H$436,MATCH($A191&amp;"|"&amp;$E191,'Evaluation-1'!$P$6:$P$436,0)),INDEX('Evaluation-1'!$H$6:$H$436,MATCH($E191,'Evaluation-1'!$G$6:$G$436,0)))))=TRIM(LOWER($F191)),"OK","CHECK NAME"))</f>
        <v>OK</v>
      </c>
      <c r="O191" s="16" t="str">
        <f t="shared" si="32"/>
        <v>Ms. Malvika Gupta</v>
      </c>
      <c r="P191" s="16" t="str">
        <f>IF(OR(ISNUMBER(IFERROR(INDEX('Evaluation-1'!$K$6:$K$436,MATCH($A191&amp;"|"&amp;$E191,'Evaluation-1'!$P$6:$P$436,0)),IFERROR(INDEX('Evaluation-1'!$K$6:$K$436,MATCH($E191,'Evaluation-1'!$G$6:$G$436,0)),""))),ISNUMBER(IFERROR(INDEX('Evaluation-1'!$L$6:$L$436,MATCH($A191&amp;"|"&amp;$E191,'Evaluation-1'!$P$6:$P$436,0)),IFERROR(INDEX('Evaluation-1'!$L$6:$L$436,MATCH($E191,'Evaluation-1'!$G$6:$G$436,0)),"")))),"Yes","No")</f>
        <v>Yes</v>
      </c>
      <c r="Q191" s="16" t="str">
        <f t="shared" si="26"/>
        <v>No</v>
      </c>
      <c r="R191" s="16" t="str">
        <f>IF('Dr. Mandeep Singh Katre'!M6="","",'Dr. Mandeep Singh Katre'!M6)</f>
        <v/>
      </c>
      <c r="S191" s="16" t="str">
        <f>IF('Dr. Mandeep Singh Katre'!N6="","",'Dr. Mandeep Singh Katre'!N6)</f>
        <v/>
      </c>
      <c r="T191" s="16" t="str">
        <f>IF('Dr. Mandeep Singh Katre'!O6="","",'Dr. Mandeep Singh Katre'!O6)</f>
        <v/>
      </c>
      <c r="U191" s="16" t="str">
        <f>IF('Dr. Mandeep Singh Katre'!P6="","",'Dr. Mandeep Singh Katre'!P6)</f>
        <v/>
      </c>
      <c r="V191" s="16" t="str">
        <f>IF('Dr. Mandeep Singh Katre'!Q6="","",'Dr. Mandeep Singh Katre'!Q6)</f>
        <v/>
      </c>
      <c r="W191" s="16" t="str">
        <f t="shared" si="27"/>
        <v/>
      </c>
      <c r="X191" s="16" t="str">
        <f>IF('Dr. Mandeep Singh Katre'!S6="","",'Dr. Mandeep Singh Katre'!S6)</f>
        <v/>
      </c>
      <c r="Y191" s="16" t="str">
        <f>IF('Dr. Mandeep Singh Katre'!T6="","",'Dr. Mandeep Singh Katre'!T6)</f>
        <v/>
      </c>
      <c r="Z191" s="16" t="str">
        <f>IF('Dr. Mandeep Singh Katre'!U6="","",'Dr. Mandeep Singh Katre'!U6)</f>
        <v/>
      </c>
      <c r="AA191" s="16" t="str">
        <f>IF('Dr. Mandeep Singh Katre'!V6="","",'Dr. Mandeep Singh Katre'!V6)</f>
        <v/>
      </c>
      <c r="AB191" s="16" t="str">
        <f>IF('Dr. Mandeep Singh Katre'!W6="","",'Dr. Mandeep Singh Katre'!W6)</f>
        <v/>
      </c>
      <c r="AC191" s="16" t="str">
        <f t="shared" si="28"/>
        <v/>
      </c>
      <c r="AD191" s="17">
        <f t="shared" si="29"/>
        <v>4.8</v>
      </c>
      <c r="AE191" s="16" t="str">
        <f t="shared" si="30"/>
        <v>No</v>
      </c>
      <c r="AF191" s="16" t="str">
        <f t="shared" si="31"/>
        <v>No</v>
      </c>
      <c r="AG191" s="16" t="str">
        <f t="shared" si="33"/>
        <v>P_063</v>
      </c>
      <c r="AH191" s="16" t="str">
        <f t="shared" si="34"/>
        <v/>
      </c>
      <c r="AI191" s="16" t="str">
        <f t="shared" si="35"/>
        <v>Dr. Mandeep Singh Katre</v>
      </c>
    </row>
    <row r="192" spans="1:35" ht="27.75" customHeight="1" x14ac:dyDescent="0.35">
      <c r="A192" s="82"/>
      <c r="B192" s="82"/>
      <c r="C192" s="82"/>
      <c r="D192" s="82"/>
      <c r="E192" s="10">
        <v>2400320100604</v>
      </c>
      <c r="F192" s="11" t="s">
        <v>309</v>
      </c>
      <c r="G192" s="12">
        <f>IFERROR(INDEX('Evaluation-1'!$N$6:$N$436,MATCH($A192&amp;"|"&amp;$E192,'Evaluation-1'!$P$6:$P$436,0)),IFERROR(INDEX('Evaluation-1'!$N$6:$N$436,MATCH($E192,'Evaluation-1'!$G$6:$G$436,0)),""))</f>
        <v>4.8</v>
      </c>
      <c r="H192" s="13" t="str">
        <f>IF('Dr. Mandeep Singh Katre'!F7="","",'Dr. Mandeep Singh Katre'!F7)</f>
        <v/>
      </c>
      <c r="I192" s="13" t="str">
        <f>IF('Dr. Mandeep Singh Katre'!G7="","",'Dr. Mandeep Singh Katre'!G7)</f>
        <v/>
      </c>
      <c r="J192" s="13" t="str">
        <f>IF('Dr. Mandeep Singh Katre'!H7="","",'Dr. Mandeep Singh Katre'!H7)</f>
        <v/>
      </c>
      <c r="K192" s="13" t="str">
        <f>IF('Dr. Mandeep Singh Katre'!I7="","",'Dr. Mandeep Singh Katre'!I7)</f>
        <v/>
      </c>
      <c r="L192" s="1" t="str">
        <f t="shared" si="24"/>
        <v/>
      </c>
      <c r="M192" s="14">
        <f t="shared" si="25"/>
        <v>4.8</v>
      </c>
      <c r="N192" s="15" t="str">
        <f>IF($G192="","Not in Evaluation-1",IF(TRIM(LOWER(IFERROR(INDEX('Evaluation-1'!$H$6:$H$436,MATCH($A192&amp;"|"&amp;$E192,'Evaluation-1'!$P$6:$P$436,0)),INDEX('Evaluation-1'!$H$6:$H$436,MATCH($E192,'Evaluation-1'!$G$6:$G$436,0)))))=TRIM(LOWER($F192)),"OK","CHECK NAME"))</f>
        <v>OK</v>
      </c>
      <c r="O192" s="16" t="str">
        <f t="shared" si="32"/>
        <v>Ms. Malvika Gupta</v>
      </c>
      <c r="P192" s="16" t="str">
        <f>IF(OR(ISNUMBER(IFERROR(INDEX('Evaluation-1'!$K$6:$K$436,MATCH($A192&amp;"|"&amp;$E192,'Evaluation-1'!$P$6:$P$436,0)),IFERROR(INDEX('Evaluation-1'!$K$6:$K$436,MATCH($E192,'Evaluation-1'!$G$6:$G$436,0)),""))),ISNUMBER(IFERROR(INDEX('Evaluation-1'!$L$6:$L$436,MATCH($A192&amp;"|"&amp;$E192,'Evaluation-1'!$P$6:$P$436,0)),IFERROR(INDEX('Evaluation-1'!$L$6:$L$436,MATCH($E192,'Evaluation-1'!$G$6:$G$436,0)),"")))),"Yes","No")</f>
        <v>Yes</v>
      </c>
      <c r="Q192" s="16" t="str">
        <f t="shared" si="26"/>
        <v>No</v>
      </c>
      <c r="R192" s="16" t="str">
        <f>IF('Dr. Mandeep Singh Katre'!M7="","",'Dr. Mandeep Singh Katre'!M7)</f>
        <v/>
      </c>
      <c r="S192" s="16" t="str">
        <f>IF('Dr. Mandeep Singh Katre'!N7="","",'Dr. Mandeep Singh Katre'!N7)</f>
        <v/>
      </c>
      <c r="T192" s="16" t="str">
        <f>IF('Dr. Mandeep Singh Katre'!O7="","",'Dr. Mandeep Singh Katre'!O7)</f>
        <v/>
      </c>
      <c r="U192" s="16" t="str">
        <f>IF('Dr. Mandeep Singh Katre'!P7="","",'Dr. Mandeep Singh Katre'!P7)</f>
        <v/>
      </c>
      <c r="V192" s="16" t="str">
        <f>IF('Dr. Mandeep Singh Katre'!Q7="","",'Dr. Mandeep Singh Katre'!Q7)</f>
        <v/>
      </c>
      <c r="W192" s="16" t="str">
        <f t="shared" si="27"/>
        <v/>
      </c>
      <c r="X192" s="16" t="str">
        <f>IF('Dr. Mandeep Singh Katre'!S7="","",'Dr. Mandeep Singh Katre'!S7)</f>
        <v/>
      </c>
      <c r="Y192" s="16" t="str">
        <f>IF('Dr. Mandeep Singh Katre'!T7="","",'Dr. Mandeep Singh Katre'!T7)</f>
        <v/>
      </c>
      <c r="Z192" s="16" t="str">
        <f>IF('Dr. Mandeep Singh Katre'!U7="","",'Dr. Mandeep Singh Katre'!U7)</f>
        <v/>
      </c>
      <c r="AA192" s="16" t="str">
        <f>IF('Dr. Mandeep Singh Katre'!V7="","",'Dr. Mandeep Singh Katre'!V7)</f>
        <v/>
      </c>
      <c r="AB192" s="16" t="str">
        <f>IF('Dr. Mandeep Singh Katre'!W7="","",'Dr. Mandeep Singh Katre'!W7)</f>
        <v/>
      </c>
      <c r="AC192" s="16" t="str">
        <f t="shared" si="28"/>
        <v/>
      </c>
      <c r="AD192" s="17">
        <f t="shared" si="29"/>
        <v>4.8</v>
      </c>
      <c r="AE192" s="16" t="str">
        <f t="shared" si="30"/>
        <v>No</v>
      </c>
      <c r="AF192" s="16" t="str">
        <f t="shared" si="31"/>
        <v>No</v>
      </c>
      <c r="AG192" s="16" t="str">
        <f t="shared" si="33"/>
        <v>P_063</v>
      </c>
      <c r="AH192" s="16" t="str">
        <f t="shared" si="34"/>
        <v/>
      </c>
      <c r="AI192" s="16" t="str">
        <f t="shared" si="35"/>
        <v>Dr. Mandeep Singh Katre</v>
      </c>
    </row>
    <row r="193" spans="1:35" ht="27.75" customHeight="1" x14ac:dyDescent="0.35">
      <c r="A193" s="82"/>
      <c r="B193" s="82"/>
      <c r="C193" s="82"/>
      <c r="D193" s="82"/>
      <c r="E193" s="10">
        <v>2400320100573</v>
      </c>
      <c r="F193" s="11" t="s">
        <v>310</v>
      </c>
      <c r="G193" s="12">
        <f>IFERROR(INDEX('Evaluation-1'!$N$6:$N$436,MATCH($A193&amp;"|"&amp;$E193,'Evaluation-1'!$P$6:$P$436,0)),IFERROR(INDEX('Evaluation-1'!$N$6:$N$436,MATCH($E193,'Evaluation-1'!$G$6:$G$436,0)),""))</f>
        <v>4.8</v>
      </c>
      <c r="H193" s="13" t="str">
        <f>IF('Dr. Mandeep Singh Katre'!F8="","",'Dr. Mandeep Singh Katre'!F8)</f>
        <v/>
      </c>
      <c r="I193" s="13" t="str">
        <f>IF('Dr. Mandeep Singh Katre'!G8="","",'Dr. Mandeep Singh Katre'!G8)</f>
        <v/>
      </c>
      <c r="J193" s="13" t="str">
        <f>IF('Dr. Mandeep Singh Katre'!H8="","",'Dr. Mandeep Singh Katre'!H8)</f>
        <v/>
      </c>
      <c r="K193" s="13" t="str">
        <f>IF('Dr. Mandeep Singh Katre'!I8="","",'Dr. Mandeep Singh Katre'!I8)</f>
        <v/>
      </c>
      <c r="L193" s="1" t="str">
        <f t="shared" si="24"/>
        <v/>
      </c>
      <c r="M193" s="14">
        <f t="shared" si="25"/>
        <v>4.8</v>
      </c>
      <c r="N193" s="15" t="str">
        <f>IF($G193="","Not in Evaluation-1",IF(TRIM(LOWER(IFERROR(INDEX('Evaluation-1'!$H$6:$H$436,MATCH($A193&amp;"|"&amp;$E193,'Evaluation-1'!$P$6:$P$436,0)),INDEX('Evaluation-1'!$H$6:$H$436,MATCH($E193,'Evaluation-1'!$G$6:$G$436,0)))))=TRIM(LOWER($F193)),"OK","CHECK NAME"))</f>
        <v>OK</v>
      </c>
      <c r="O193" s="16" t="str">
        <f t="shared" si="32"/>
        <v>Ms. Malvika Gupta</v>
      </c>
      <c r="P193" s="16" t="str">
        <f>IF(OR(ISNUMBER(IFERROR(INDEX('Evaluation-1'!$K$6:$K$436,MATCH($A193&amp;"|"&amp;$E193,'Evaluation-1'!$P$6:$P$436,0)),IFERROR(INDEX('Evaluation-1'!$K$6:$K$436,MATCH($E193,'Evaluation-1'!$G$6:$G$436,0)),""))),ISNUMBER(IFERROR(INDEX('Evaluation-1'!$L$6:$L$436,MATCH($A193&amp;"|"&amp;$E193,'Evaluation-1'!$P$6:$P$436,0)),IFERROR(INDEX('Evaluation-1'!$L$6:$L$436,MATCH($E193,'Evaluation-1'!$G$6:$G$436,0)),"")))),"Yes","No")</f>
        <v>Yes</v>
      </c>
      <c r="Q193" s="16" t="str">
        <f t="shared" si="26"/>
        <v>No</v>
      </c>
      <c r="R193" s="16" t="str">
        <f>IF('Dr. Mandeep Singh Katre'!M8="","",'Dr. Mandeep Singh Katre'!M8)</f>
        <v/>
      </c>
      <c r="S193" s="16" t="str">
        <f>IF('Dr. Mandeep Singh Katre'!N8="","",'Dr. Mandeep Singh Katre'!N8)</f>
        <v/>
      </c>
      <c r="T193" s="16" t="str">
        <f>IF('Dr. Mandeep Singh Katre'!O8="","",'Dr. Mandeep Singh Katre'!O8)</f>
        <v/>
      </c>
      <c r="U193" s="16" t="str">
        <f>IF('Dr. Mandeep Singh Katre'!P8="","",'Dr. Mandeep Singh Katre'!P8)</f>
        <v/>
      </c>
      <c r="V193" s="16" t="str">
        <f>IF('Dr. Mandeep Singh Katre'!Q8="","",'Dr. Mandeep Singh Katre'!Q8)</f>
        <v/>
      </c>
      <c r="W193" s="16" t="str">
        <f t="shared" si="27"/>
        <v/>
      </c>
      <c r="X193" s="16" t="str">
        <f>IF('Dr. Mandeep Singh Katre'!S8="","",'Dr. Mandeep Singh Katre'!S8)</f>
        <v/>
      </c>
      <c r="Y193" s="16" t="str">
        <f>IF('Dr. Mandeep Singh Katre'!T8="","",'Dr. Mandeep Singh Katre'!T8)</f>
        <v/>
      </c>
      <c r="Z193" s="16" t="str">
        <f>IF('Dr. Mandeep Singh Katre'!U8="","",'Dr. Mandeep Singh Katre'!U8)</f>
        <v/>
      </c>
      <c r="AA193" s="16" t="str">
        <f>IF('Dr. Mandeep Singh Katre'!V8="","",'Dr. Mandeep Singh Katre'!V8)</f>
        <v/>
      </c>
      <c r="AB193" s="16" t="str">
        <f>IF('Dr. Mandeep Singh Katre'!W8="","",'Dr. Mandeep Singh Katre'!W8)</f>
        <v/>
      </c>
      <c r="AC193" s="16" t="str">
        <f t="shared" si="28"/>
        <v/>
      </c>
      <c r="AD193" s="17">
        <f t="shared" si="29"/>
        <v>4.8</v>
      </c>
      <c r="AE193" s="16" t="str">
        <f t="shared" si="30"/>
        <v>No</v>
      </c>
      <c r="AF193" s="16" t="str">
        <f t="shared" si="31"/>
        <v>No</v>
      </c>
      <c r="AG193" s="16" t="str">
        <f t="shared" si="33"/>
        <v>P_063</v>
      </c>
      <c r="AH193" s="16" t="str">
        <f t="shared" si="34"/>
        <v/>
      </c>
      <c r="AI193" s="16" t="str">
        <f t="shared" si="35"/>
        <v>Dr. Mandeep Singh Katre</v>
      </c>
    </row>
    <row r="194" spans="1:35" ht="27.75" customHeight="1" x14ac:dyDescent="0.35">
      <c r="A194" s="82"/>
      <c r="B194" s="82"/>
      <c r="C194" s="82"/>
      <c r="D194" s="82"/>
      <c r="E194" s="10">
        <v>2400320100636</v>
      </c>
      <c r="F194" s="11" t="s">
        <v>311</v>
      </c>
      <c r="G194" s="12">
        <f>IFERROR(INDEX('Evaluation-1'!$N$6:$N$436,MATCH($A194&amp;"|"&amp;$E194,'Evaluation-1'!$P$6:$P$436,0)),IFERROR(INDEX('Evaluation-1'!$N$6:$N$436,MATCH($E194,'Evaluation-1'!$G$6:$G$436,0)),""))</f>
        <v>4.8</v>
      </c>
      <c r="H194" s="13" t="str">
        <f>IF('Dr. Mandeep Singh Katre'!F9="","",'Dr. Mandeep Singh Katre'!F9)</f>
        <v/>
      </c>
      <c r="I194" s="13" t="str">
        <f>IF('Dr. Mandeep Singh Katre'!G9="","",'Dr. Mandeep Singh Katre'!G9)</f>
        <v/>
      </c>
      <c r="J194" s="13" t="str">
        <f>IF('Dr. Mandeep Singh Katre'!H9="","",'Dr. Mandeep Singh Katre'!H9)</f>
        <v/>
      </c>
      <c r="K194" s="13" t="str">
        <f>IF('Dr. Mandeep Singh Katre'!I9="","",'Dr. Mandeep Singh Katre'!I9)</f>
        <v/>
      </c>
      <c r="L194" s="1" t="str">
        <f t="shared" si="24"/>
        <v/>
      </c>
      <c r="M194" s="14">
        <f t="shared" si="25"/>
        <v>4.8</v>
      </c>
      <c r="N194" s="15" t="str">
        <f>IF($G194="","Not in Evaluation-1",IF(TRIM(LOWER(IFERROR(INDEX('Evaluation-1'!$H$6:$H$436,MATCH($A194&amp;"|"&amp;$E194,'Evaluation-1'!$P$6:$P$436,0)),INDEX('Evaluation-1'!$H$6:$H$436,MATCH($E194,'Evaluation-1'!$G$6:$G$436,0)))))=TRIM(LOWER($F194)),"OK","CHECK NAME"))</f>
        <v>OK</v>
      </c>
      <c r="O194" s="16" t="str">
        <f t="shared" si="32"/>
        <v>Ms. Malvika Gupta</v>
      </c>
      <c r="P194" s="16" t="str">
        <f>IF(OR(ISNUMBER(IFERROR(INDEX('Evaluation-1'!$K$6:$K$436,MATCH($A194&amp;"|"&amp;$E194,'Evaluation-1'!$P$6:$P$436,0)),IFERROR(INDEX('Evaluation-1'!$K$6:$K$436,MATCH($E194,'Evaluation-1'!$G$6:$G$436,0)),""))),ISNUMBER(IFERROR(INDEX('Evaluation-1'!$L$6:$L$436,MATCH($A194&amp;"|"&amp;$E194,'Evaluation-1'!$P$6:$P$436,0)),IFERROR(INDEX('Evaluation-1'!$L$6:$L$436,MATCH($E194,'Evaluation-1'!$G$6:$G$436,0)),"")))),"Yes","No")</f>
        <v>Yes</v>
      </c>
      <c r="Q194" s="16" t="str">
        <f t="shared" si="26"/>
        <v>No</v>
      </c>
      <c r="R194" s="16" t="str">
        <f>IF('Dr. Mandeep Singh Katre'!M9="","",'Dr. Mandeep Singh Katre'!M9)</f>
        <v/>
      </c>
      <c r="S194" s="16" t="str">
        <f>IF('Dr. Mandeep Singh Katre'!N9="","",'Dr. Mandeep Singh Katre'!N9)</f>
        <v/>
      </c>
      <c r="T194" s="16" t="str">
        <f>IF('Dr. Mandeep Singh Katre'!O9="","",'Dr. Mandeep Singh Katre'!O9)</f>
        <v/>
      </c>
      <c r="U194" s="16" t="str">
        <f>IF('Dr. Mandeep Singh Katre'!P9="","",'Dr. Mandeep Singh Katre'!P9)</f>
        <v/>
      </c>
      <c r="V194" s="16" t="str">
        <f>IF('Dr. Mandeep Singh Katre'!Q9="","",'Dr. Mandeep Singh Katre'!Q9)</f>
        <v/>
      </c>
      <c r="W194" s="16" t="str">
        <f t="shared" si="27"/>
        <v/>
      </c>
      <c r="X194" s="16" t="str">
        <f>IF('Dr. Mandeep Singh Katre'!S9="","",'Dr. Mandeep Singh Katre'!S9)</f>
        <v/>
      </c>
      <c r="Y194" s="16" t="str">
        <f>IF('Dr. Mandeep Singh Katre'!T9="","",'Dr. Mandeep Singh Katre'!T9)</f>
        <v/>
      </c>
      <c r="Z194" s="16" t="str">
        <f>IF('Dr. Mandeep Singh Katre'!U9="","",'Dr. Mandeep Singh Katre'!U9)</f>
        <v/>
      </c>
      <c r="AA194" s="16" t="str">
        <f>IF('Dr. Mandeep Singh Katre'!V9="","",'Dr. Mandeep Singh Katre'!V9)</f>
        <v/>
      </c>
      <c r="AB194" s="16" t="str">
        <f>IF('Dr. Mandeep Singh Katre'!W9="","",'Dr. Mandeep Singh Katre'!W9)</f>
        <v/>
      </c>
      <c r="AC194" s="16" t="str">
        <f t="shared" si="28"/>
        <v/>
      </c>
      <c r="AD194" s="17">
        <f t="shared" si="29"/>
        <v>4.8</v>
      </c>
      <c r="AE194" s="16" t="str">
        <f t="shared" si="30"/>
        <v>No</v>
      </c>
      <c r="AF194" s="16" t="str">
        <f t="shared" si="31"/>
        <v>No</v>
      </c>
      <c r="AG194" s="16" t="str">
        <f t="shared" si="33"/>
        <v>P_063</v>
      </c>
      <c r="AH194" s="16" t="str">
        <f t="shared" si="34"/>
        <v/>
      </c>
      <c r="AI194" s="16" t="str">
        <f t="shared" si="35"/>
        <v>Dr. Mandeep Singh Katre</v>
      </c>
    </row>
    <row r="195" spans="1:35" ht="27.75" customHeight="1" x14ac:dyDescent="0.35">
      <c r="A195" s="82" t="s">
        <v>312</v>
      </c>
      <c r="B195" s="83" t="str">
        <f>IF('Dr. Mandeep Singh Katre'!B10="","",'Dr. Mandeep Singh Katre'!B10)</f>
        <v/>
      </c>
      <c r="C195" s="82"/>
      <c r="D195" s="82"/>
      <c r="E195" s="10">
        <v>2400320100595</v>
      </c>
      <c r="F195" s="11" t="s">
        <v>313</v>
      </c>
      <c r="G195" s="12">
        <f>IFERROR(INDEX('Evaluation-1'!$N$6:$N$436,MATCH($A195&amp;"|"&amp;$E195,'Evaluation-1'!$P$6:$P$436,0)),IFERROR(INDEX('Evaluation-1'!$N$6:$N$436,MATCH($E195,'Evaluation-1'!$G$6:$G$436,0)),""))</f>
        <v>4.8</v>
      </c>
      <c r="H195" s="13" t="str">
        <f>IF('Dr. Mandeep Singh Katre'!F10="","",'Dr. Mandeep Singh Katre'!F10)</f>
        <v/>
      </c>
      <c r="I195" s="13" t="str">
        <f>IF('Dr. Mandeep Singh Katre'!G10="","",'Dr. Mandeep Singh Katre'!G10)</f>
        <v/>
      </c>
      <c r="J195" s="13" t="str">
        <f>IF('Dr. Mandeep Singh Katre'!H10="","",'Dr. Mandeep Singh Katre'!H10)</f>
        <v/>
      </c>
      <c r="K195" s="13" t="str">
        <f>IF('Dr. Mandeep Singh Katre'!I10="","",'Dr. Mandeep Singh Katre'!I10)</f>
        <v/>
      </c>
      <c r="L195" s="1" t="str">
        <f t="shared" si="24"/>
        <v/>
      </c>
      <c r="M195" s="14">
        <f t="shared" si="25"/>
        <v>4.8</v>
      </c>
      <c r="N195" s="15" t="str">
        <f>IF($G195="","Not in Evaluation-1",IF(TRIM(LOWER(IFERROR(INDEX('Evaluation-1'!$H$6:$H$436,MATCH($A195&amp;"|"&amp;$E195,'Evaluation-1'!$P$6:$P$436,0)),INDEX('Evaluation-1'!$H$6:$H$436,MATCH($E195,'Evaluation-1'!$G$6:$G$436,0)))))=TRIM(LOWER($F195)),"OK","CHECK NAME"))</f>
        <v>OK</v>
      </c>
      <c r="O195" s="16" t="str">
        <f t="shared" si="32"/>
        <v>Ms. Malvika Gupta</v>
      </c>
      <c r="P195" s="16" t="str">
        <f>IF(OR(ISNUMBER(IFERROR(INDEX('Evaluation-1'!$K$6:$K$436,MATCH($A195&amp;"|"&amp;$E195,'Evaluation-1'!$P$6:$P$436,0)),IFERROR(INDEX('Evaluation-1'!$K$6:$K$436,MATCH($E195,'Evaluation-1'!$G$6:$G$436,0)),""))),ISNUMBER(IFERROR(INDEX('Evaluation-1'!$L$6:$L$436,MATCH($A195&amp;"|"&amp;$E195,'Evaluation-1'!$P$6:$P$436,0)),IFERROR(INDEX('Evaluation-1'!$L$6:$L$436,MATCH($E195,'Evaluation-1'!$G$6:$G$436,0)),"")))),"Yes","No")</f>
        <v>Yes</v>
      </c>
      <c r="Q195" s="16" t="str">
        <f t="shared" si="26"/>
        <v>No</v>
      </c>
      <c r="R195" s="16" t="str">
        <f>IF('Dr. Mandeep Singh Katre'!M10="","",'Dr. Mandeep Singh Katre'!M10)</f>
        <v/>
      </c>
      <c r="S195" s="16" t="str">
        <f>IF('Dr. Mandeep Singh Katre'!N10="","",'Dr. Mandeep Singh Katre'!N10)</f>
        <v/>
      </c>
      <c r="T195" s="16" t="str">
        <f>IF('Dr. Mandeep Singh Katre'!O10="","",'Dr. Mandeep Singh Katre'!O10)</f>
        <v/>
      </c>
      <c r="U195" s="16" t="str">
        <f>IF('Dr. Mandeep Singh Katre'!P10="","",'Dr. Mandeep Singh Katre'!P10)</f>
        <v/>
      </c>
      <c r="V195" s="16" t="str">
        <f>IF('Dr. Mandeep Singh Katre'!Q10="","",'Dr. Mandeep Singh Katre'!Q10)</f>
        <v/>
      </c>
      <c r="W195" s="16" t="str">
        <f t="shared" si="27"/>
        <v/>
      </c>
      <c r="X195" s="16" t="str">
        <f>IF('Dr. Mandeep Singh Katre'!S10="","",'Dr. Mandeep Singh Katre'!S10)</f>
        <v/>
      </c>
      <c r="Y195" s="16" t="str">
        <f>IF('Dr. Mandeep Singh Katre'!T10="","",'Dr. Mandeep Singh Katre'!T10)</f>
        <v/>
      </c>
      <c r="Z195" s="16" t="str">
        <f>IF('Dr. Mandeep Singh Katre'!U10="","",'Dr. Mandeep Singh Katre'!U10)</f>
        <v/>
      </c>
      <c r="AA195" s="16" t="str">
        <f>IF('Dr. Mandeep Singh Katre'!V10="","",'Dr. Mandeep Singh Katre'!V10)</f>
        <v/>
      </c>
      <c r="AB195" s="16" t="str">
        <f>IF('Dr. Mandeep Singh Katre'!W10="","",'Dr. Mandeep Singh Katre'!W10)</f>
        <v/>
      </c>
      <c r="AC195" s="16" t="str">
        <f t="shared" si="28"/>
        <v/>
      </c>
      <c r="AD195" s="17">
        <f t="shared" si="29"/>
        <v>4.8</v>
      </c>
      <c r="AE195" s="16" t="str">
        <f t="shared" si="30"/>
        <v>No</v>
      </c>
      <c r="AF195" s="16" t="str">
        <f t="shared" si="31"/>
        <v>No</v>
      </c>
      <c r="AG195" s="16" t="str">
        <f t="shared" si="33"/>
        <v>P_064</v>
      </c>
      <c r="AH195" s="16" t="str">
        <f t="shared" si="34"/>
        <v/>
      </c>
      <c r="AI195" s="16" t="str">
        <f t="shared" si="35"/>
        <v>Dr. Mandeep Singh Katre</v>
      </c>
    </row>
    <row r="196" spans="1:35" ht="27.75" customHeight="1" x14ac:dyDescent="0.35">
      <c r="A196" s="82"/>
      <c r="B196" s="82"/>
      <c r="C196" s="82"/>
      <c r="D196" s="82"/>
      <c r="E196" s="10">
        <v>2400320100591</v>
      </c>
      <c r="F196" s="11" t="s">
        <v>314</v>
      </c>
      <c r="G196" s="12">
        <f>IFERROR(INDEX('Evaluation-1'!$N$6:$N$436,MATCH($A196&amp;"|"&amp;$E196,'Evaluation-1'!$P$6:$P$436,0)),IFERROR(INDEX('Evaluation-1'!$N$6:$N$436,MATCH($E196,'Evaluation-1'!$G$6:$G$436,0)),""))</f>
        <v>4.8</v>
      </c>
      <c r="H196" s="13" t="str">
        <f>IF('Dr. Mandeep Singh Katre'!F11="","",'Dr. Mandeep Singh Katre'!F11)</f>
        <v/>
      </c>
      <c r="I196" s="13" t="str">
        <f>IF('Dr. Mandeep Singh Katre'!G11="","",'Dr. Mandeep Singh Katre'!G11)</f>
        <v/>
      </c>
      <c r="J196" s="13" t="str">
        <f>IF('Dr. Mandeep Singh Katre'!H11="","",'Dr. Mandeep Singh Katre'!H11)</f>
        <v/>
      </c>
      <c r="K196" s="13" t="str">
        <f>IF('Dr. Mandeep Singh Katre'!I11="","",'Dr. Mandeep Singh Katre'!I11)</f>
        <v/>
      </c>
      <c r="L196" s="1" t="str">
        <f t="shared" ref="L196:L259" si="36">IF(COUNT(H196:K196)=0,"",SUM(H196:K196))</f>
        <v/>
      </c>
      <c r="M196" s="14">
        <f t="shared" ref="M196:M259" si="37">IF(COUNT(G196,L196)=0,"",ROUND(SUM(G196,L196),2))</f>
        <v>4.8</v>
      </c>
      <c r="N196" s="15" t="str">
        <f>IF($G196="","Not in Evaluation-1",IF(TRIM(LOWER(IFERROR(INDEX('Evaluation-1'!$H$6:$H$436,MATCH($A196&amp;"|"&amp;$E196,'Evaluation-1'!$P$6:$P$436,0)),INDEX('Evaluation-1'!$H$6:$H$436,MATCH($E196,'Evaluation-1'!$G$6:$G$436,0)))))=TRIM(LOWER($F196)),"OK","CHECK NAME"))</f>
        <v>OK</v>
      </c>
      <c r="O196" s="16" t="str">
        <f t="shared" si="32"/>
        <v>Ms. Malvika Gupta</v>
      </c>
      <c r="P196" s="16" t="str">
        <f>IF(OR(ISNUMBER(IFERROR(INDEX('Evaluation-1'!$K$6:$K$436,MATCH($A196&amp;"|"&amp;$E196,'Evaluation-1'!$P$6:$P$436,0)),IFERROR(INDEX('Evaluation-1'!$K$6:$K$436,MATCH($E196,'Evaluation-1'!$G$6:$G$436,0)),""))),ISNUMBER(IFERROR(INDEX('Evaluation-1'!$L$6:$L$436,MATCH($A196&amp;"|"&amp;$E196,'Evaluation-1'!$P$6:$P$436,0)),IFERROR(INDEX('Evaluation-1'!$L$6:$L$436,MATCH($E196,'Evaluation-1'!$G$6:$G$436,0)),"")))),"Yes","No")</f>
        <v>Yes</v>
      </c>
      <c r="Q196" s="16" t="str">
        <f t="shared" ref="Q196:Q259" si="38">IF(L196&lt;&gt;"","Yes","No")</f>
        <v>No</v>
      </c>
      <c r="R196" s="16" t="str">
        <f>IF('Dr. Mandeep Singh Katre'!M11="","",'Dr. Mandeep Singh Katre'!M11)</f>
        <v/>
      </c>
      <c r="S196" s="16" t="str">
        <f>IF('Dr. Mandeep Singh Katre'!N11="","",'Dr. Mandeep Singh Katre'!N11)</f>
        <v/>
      </c>
      <c r="T196" s="16" t="str">
        <f>IF('Dr. Mandeep Singh Katre'!O11="","",'Dr. Mandeep Singh Katre'!O11)</f>
        <v/>
      </c>
      <c r="U196" s="16" t="str">
        <f>IF('Dr. Mandeep Singh Katre'!P11="","",'Dr. Mandeep Singh Katre'!P11)</f>
        <v/>
      </c>
      <c r="V196" s="16" t="str">
        <f>IF('Dr. Mandeep Singh Katre'!Q11="","",'Dr. Mandeep Singh Katre'!Q11)</f>
        <v/>
      </c>
      <c r="W196" s="16" t="str">
        <f t="shared" ref="W196:W259" si="39">IF(COUNT(R196:V196)=0,"",SUM(R196:V196))</f>
        <v/>
      </c>
      <c r="X196" s="16" t="str">
        <f>IF('Dr. Mandeep Singh Katre'!S11="","",'Dr. Mandeep Singh Katre'!S11)</f>
        <v/>
      </c>
      <c r="Y196" s="16" t="str">
        <f>IF('Dr. Mandeep Singh Katre'!T11="","",'Dr. Mandeep Singh Katre'!T11)</f>
        <v/>
      </c>
      <c r="Z196" s="16" t="str">
        <f>IF('Dr. Mandeep Singh Katre'!U11="","",'Dr. Mandeep Singh Katre'!U11)</f>
        <v/>
      </c>
      <c r="AA196" s="16" t="str">
        <f>IF('Dr. Mandeep Singh Katre'!V11="","",'Dr. Mandeep Singh Katre'!V11)</f>
        <v/>
      </c>
      <c r="AB196" s="16" t="str">
        <f>IF('Dr. Mandeep Singh Katre'!W11="","",'Dr. Mandeep Singh Katre'!W11)</f>
        <v/>
      </c>
      <c r="AC196" s="16" t="str">
        <f t="shared" ref="AC196:AC259" si="40">IF(COUNT(X196:AB196)=0,"",SUM(X196:AB196))</f>
        <v/>
      </c>
      <c r="AD196" s="17">
        <f t="shared" ref="AD196:AD259" si="41">IF(COUNT(M196,W196,AC196)=0,"",ROUND(SUM(M196,W196,AC196),2))</f>
        <v>4.8</v>
      </c>
      <c r="AE196" s="16" t="str">
        <f t="shared" ref="AE196:AE259" si="42">IF(W196&lt;&gt;"","Yes","No")</f>
        <v>No</v>
      </c>
      <c r="AF196" s="16" t="str">
        <f t="shared" ref="AF196:AF259" si="43">IF(AC196&lt;&gt;"","Yes","No")</f>
        <v>No</v>
      </c>
      <c r="AG196" s="16" t="str">
        <f t="shared" si="33"/>
        <v>P_064</v>
      </c>
      <c r="AH196" s="16" t="str">
        <f t="shared" si="34"/>
        <v/>
      </c>
      <c r="AI196" s="16" t="str">
        <f t="shared" si="35"/>
        <v>Dr. Mandeep Singh Katre</v>
      </c>
    </row>
    <row r="197" spans="1:35" ht="27.75" customHeight="1" x14ac:dyDescent="0.35">
      <c r="A197" s="82"/>
      <c r="B197" s="82"/>
      <c r="C197" s="82"/>
      <c r="D197" s="82"/>
      <c r="E197" s="10">
        <v>2400320100597</v>
      </c>
      <c r="F197" s="11" t="s">
        <v>315</v>
      </c>
      <c r="G197" s="12">
        <f>IFERROR(INDEX('Evaluation-1'!$N$6:$N$436,MATCH($A197&amp;"|"&amp;$E197,'Evaluation-1'!$P$6:$P$436,0)),IFERROR(INDEX('Evaluation-1'!$N$6:$N$436,MATCH($E197,'Evaluation-1'!$G$6:$G$436,0)),""))</f>
        <v>4.8</v>
      </c>
      <c r="H197" s="13" t="str">
        <f>IF('Dr. Mandeep Singh Katre'!F12="","",'Dr. Mandeep Singh Katre'!F12)</f>
        <v/>
      </c>
      <c r="I197" s="13" t="str">
        <f>IF('Dr. Mandeep Singh Katre'!G12="","",'Dr. Mandeep Singh Katre'!G12)</f>
        <v/>
      </c>
      <c r="J197" s="13" t="str">
        <f>IF('Dr. Mandeep Singh Katre'!H12="","",'Dr. Mandeep Singh Katre'!H12)</f>
        <v/>
      </c>
      <c r="K197" s="13" t="str">
        <f>IF('Dr. Mandeep Singh Katre'!I12="","",'Dr. Mandeep Singh Katre'!I12)</f>
        <v/>
      </c>
      <c r="L197" s="1" t="str">
        <f t="shared" si="36"/>
        <v/>
      </c>
      <c r="M197" s="14">
        <f t="shared" si="37"/>
        <v>4.8</v>
      </c>
      <c r="N197" s="15" t="str">
        <f>IF($G197="","Not in Evaluation-1",IF(TRIM(LOWER(IFERROR(INDEX('Evaluation-1'!$H$6:$H$436,MATCH($A197&amp;"|"&amp;$E197,'Evaluation-1'!$P$6:$P$436,0)),INDEX('Evaluation-1'!$H$6:$H$436,MATCH($E197,'Evaluation-1'!$G$6:$G$436,0)))))=TRIM(LOWER($F197)),"OK","CHECK NAME"))</f>
        <v>OK</v>
      </c>
      <c r="O197" s="16" t="str">
        <f t="shared" ref="O197:O260" si="44">IF(C197&lt;&gt;"",C197,O196)</f>
        <v>Ms. Malvika Gupta</v>
      </c>
      <c r="P197" s="16" t="str">
        <f>IF(OR(ISNUMBER(IFERROR(INDEX('Evaluation-1'!$K$6:$K$436,MATCH($A197&amp;"|"&amp;$E197,'Evaluation-1'!$P$6:$P$436,0)),IFERROR(INDEX('Evaluation-1'!$K$6:$K$436,MATCH($E197,'Evaluation-1'!$G$6:$G$436,0)),""))),ISNUMBER(IFERROR(INDEX('Evaluation-1'!$L$6:$L$436,MATCH($A197&amp;"|"&amp;$E197,'Evaluation-1'!$P$6:$P$436,0)),IFERROR(INDEX('Evaluation-1'!$L$6:$L$436,MATCH($E197,'Evaluation-1'!$G$6:$G$436,0)),"")))),"Yes","No")</f>
        <v>Yes</v>
      </c>
      <c r="Q197" s="16" t="str">
        <f t="shared" si="38"/>
        <v>No</v>
      </c>
      <c r="R197" s="16" t="str">
        <f>IF('Dr. Mandeep Singh Katre'!M12="","",'Dr. Mandeep Singh Katre'!M12)</f>
        <v/>
      </c>
      <c r="S197" s="16" t="str">
        <f>IF('Dr. Mandeep Singh Katre'!N12="","",'Dr. Mandeep Singh Katre'!N12)</f>
        <v/>
      </c>
      <c r="T197" s="16" t="str">
        <f>IF('Dr. Mandeep Singh Katre'!O12="","",'Dr. Mandeep Singh Katre'!O12)</f>
        <v/>
      </c>
      <c r="U197" s="16" t="str">
        <f>IF('Dr. Mandeep Singh Katre'!P12="","",'Dr. Mandeep Singh Katre'!P12)</f>
        <v/>
      </c>
      <c r="V197" s="16" t="str">
        <f>IF('Dr. Mandeep Singh Katre'!Q12="","",'Dr. Mandeep Singh Katre'!Q12)</f>
        <v/>
      </c>
      <c r="W197" s="16" t="str">
        <f t="shared" si="39"/>
        <v/>
      </c>
      <c r="X197" s="16" t="str">
        <f>IF('Dr. Mandeep Singh Katre'!S12="","",'Dr. Mandeep Singh Katre'!S12)</f>
        <v/>
      </c>
      <c r="Y197" s="16" t="str">
        <f>IF('Dr. Mandeep Singh Katre'!T12="","",'Dr. Mandeep Singh Katre'!T12)</f>
        <v/>
      </c>
      <c r="Z197" s="16" t="str">
        <f>IF('Dr. Mandeep Singh Katre'!U12="","",'Dr. Mandeep Singh Katre'!U12)</f>
        <v/>
      </c>
      <c r="AA197" s="16" t="str">
        <f>IF('Dr. Mandeep Singh Katre'!V12="","",'Dr. Mandeep Singh Katre'!V12)</f>
        <v/>
      </c>
      <c r="AB197" s="16" t="str">
        <f>IF('Dr. Mandeep Singh Katre'!W12="","",'Dr. Mandeep Singh Katre'!W12)</f>
        <v/>
      </c>
      <c r="AC197" s="16" t="str">
        <f t="shared" si="40"/>
        <v/>
      </c>
      <c r="AD197" s="17">
        <f t="shared" si="41"/>
        <v>4.8</v>
      </c>
      <c r="AE197" s="16" t="str">
        <f t="shared" si="42"/>
        <v>No</v>
      </c>
      <c r="AF197" s="16" t="str">
        <f t="shared" si="43"/>
        <v>No</v>
      </c>
      <c r="AG197" s="16" t="str">
        <f t="shared" ref="AG197:AG260" si="45">IF(A197&lt;&gt;"",A197,AG196)</f>
        <v>P_064</v>
      </c>
      <c r="AH197" s="16" t="str">
        <f t="shared" ref="AH197:AH260" si="46">IF(B197&lt;&gt;"",B197,IF(A197&lt;&gt;"","",AH196))</f>
        <v/>
      </c>
      <c r="AI197" s="16" t="str">
        <f t="shared" ref="AI197:AI260" si="47">IF(D197&lt;&gt;"",D197,AI196)</f>
        <v>Dr. Mandeep Singh Katre</v>
      </c>
    </row>
    <row r="198" spans="1:35" ht="27.75" customHeight="1" x14ac:dyDescent="0.35">
      <c r="A198" s="82"/>
      <c r="B198" s="82"/>
      <c r="C198" s="82"/>
      <c r="D198" s="82"/>
      <c r="E198" s="10">
        <v>2400320100608</v>
      </c>
      <c r="F198" s="11" t="s">
        <v>316</v>
      </c>
      <c r="G198" s="12">
        <f>IFERROR(INDEX('Evaluation-1'!$N$6:$N$436,MATCH($A198&amp;"|"&amp;$E198,'Evaluation-1'!$P$6:$P$436,0)),IFERROR(INDEX('Evaluation-1'!$N$6:$N$436,MATCH($E198,'Evaluation-1'!$G$6:$G$436,0)),""))</f>
        <v>4.8</v>
      </c>
      <c r="H198" s="13" t="str">
        <f>IF('Dr. Mandeep Singh Katre'!F13="","",'Dr. Mandeep Singh Katre'!F13)</f>
        <v/>
      </c>
      <c r="I198" s="13" t="str">
        <f>IF('Dr. Mandeep Singh Katre'!G13="","",'Dr. Mandeep Singh Katre'!G13)</f>
        <v/>
      </c>
      <c r="J198" s="13" t="str">
        <f>IF('Dr. Mandeep Singh Katre'!H13="","",'Dr. Mandeep Singh Katre'!H13)</f>
        <v/>
      </c>
      <c r="K198" s="13" t="str">
        <f>IF('Dr. Mandeep Singh Katre'!I13="","",'Dr. Mandeep Singh Katre'!I13)</f>
        <v/>
      </c>
      <c r="L198" s="1" t="str">
        <f t="shared" si="36"/>
        <v/>
      </c>
      <c r="M198" s="14">
        <f t="shared" si="37"/>
        <v>4.8</v>
      </c>
      <c r="N198" s="15" t="str">
        <f>IF($G198="","Not in Evaluation-1",IF(TRIM(LOWER(IFERROR(INDEX('Evaluation-1'!$H$6:$H$436,MATCH($A198&amp;"|"&amp;$E198,'Evaluation-1'!$P$6:$P$436,0)),INDEX('Evaluation-1'!$H$6:$H$436,MATCH($E198,'Evaluation-1'!$G$6:$G$436,0)))))=TRIM(LOWER($F198)),"OK","CHECK NAME"))</f>
        <v>OK</v>
      </c>
      <c r="O198" s="16" t="str">
        <f t="shared" si="44"/>
        <v>Ms. Malvika Gupta</v>
      </c>
      <c r="P198" s="16" t="str">
        <f>IF(OR(ISNUMBER(IFERROR(INDEX('Evaluation-1'!$K$6:$K$436,MATCH($A198&amp;"|"&amp;$E198,'Evaluation-1'!$P$6:$P$436,0)),IFERROR(INDEX('Evaluation-1'!$K$6:$K$436,MATCH($E198,'Evaluation-1'!$G$6:$G$436,0)),""))),ISNUMBER(IFERROR(INDEX('Evaluation-1'!$L$6:$L$436,MATCH($A198&amp;"|"&amp;$E198,'Evaluation-1'!$P$6:$P$436,0)),IFERROR(INDEX('Evaluation-1'!$L$6:$L$436,MATCH($E198,'Evaluation-1'!$G$6:$G$436,0)),"")))),"Yes","No")</f>
        <v>Yes</v>
      </c>
      <c r="Q198" s="16" t="str">
        <f t="shared" si="38"/>
        <v>No</v>
      </c>
      <c r="R198" s="16" t="str">
        <f>IF('Dr. Mandeep Singh Katre'!M13="","",'Dr. Mandeep Singh Katre'!M13)</f>
        <v/>
      </c>
      <c r="S198" s="16" t="str">
        <f>IF('Dr. Mandeep Singh Katre'!N13="","",'Dr. Mandeep Singh Katre'!N13)</f>
        <v/>
      </c>
      <c r="T198" s="16" t="str">
        <f>IF('Dr. Mandeep Singh Katre'!O13="","",'Dr. Mandeep Singh Katre'!O13)</f>
        <v/>
      </c>
      <c r="U198" s="16" t="str">
        <f>IF('Dr. Mandeep Singh Katre'!P13="","",'Dr. Mandeep Singh Katre'!P13)</f>
        <v/>
      </c>
      <c r="V198" s="16" t="str">
        <f>IF('Dr. Mandeep Singh Katre'!Q13="","",'Dr. Mandeep Singh Katre'!Q13)</f>
        <v/>
      </c>
      <c r="W198" s="16" t="str">
        <f t="shared" si="39"/>
        <v/>
      </c>
      <c r="X198" s="16" t="str">
        <f>IF('Dr. Mandeep Singh Katre'!S13="","",'Dr. Mandeep Singh Katre'!S13)</f>
        <v/>
      </c>
      <c r="Y198" s="16" t="str">
        <f>IF('Dr. Mandeep Singh Katre'!T13="","",'Dr. Mandeep Singh Katre'!T13)</f>
        <v/>
      </c>
      <c r="Z198" s="16" t="str">
        <f>IF('Dr. Mandeep Singh Katre'!U13="","",'Dr. Mandeep Singh Katre'!U13)</f>
        <v/>
      </c>
      <c r="AA198" s="16" t="str">
        <f>IF('Dr. Mandeep Singh Katre'!V13="","",'Dr. Mandeep Singh Katre'!V13)</f>
        <v/>
      </c>
      <c r="AB198" s="16" t="str">
        <f>IF('Dr. Mandeep Singh Katre'!W13="","",'Dr. Mandeep Singh Katre'!W13)</f>
        <v/>
      </c>
      <c r="AC198" s="16" t="str">
        <f t="shared" si="40"/>
        <v/>
      </c>
      <c r="AD198" s="17">
        <f t="shared" si="41"/>
        <v>4.8</v>
      </c>
      <c r="AE198" s="16" t="str">
        <f t="shared" si="42"/>
        <v>No</v>
      </c>
      <c r="AF198" s="16" t="str">
        <f t="shared" si="43"/>
        <v>No</v>
      </c>
      <c r="AG198" s="16" t="str">
        <f t="shared" si="45"/>
        <v>P_064</v>
      </c>
      <c r="AH198" s="16" t="str">
        <f t="shared" si="46"/>
        <v/>
      </c>
      <c r="AI198" s="16" t="str">
        <f t="shared" si="47"/>
        <v>Dr. Mandeep Singh Katre</v>
      </c>
    </row>
    <row r="199" spans="1:35" ht="14.25" customHeight="1" x14ac:dyDescent="0.35">
      <c r="A199" s="82" t="s">
        <v>317</v>
      </c>
      <c r="B199" s="83" t="str">
        <f>IF('Dr. Mandeep Singh Katre'!B14="","",'Dr. Mandeep Singh Katre'!B14)</f>
        <v/>
      </c>
      <c r="C199" s="82"/>
      <c r="D199" s="82"/>
      <c r="E199" s="10">
        <v>2400320100833</v>
      </c>
      <c r="F199" s="11" t="s">
        <v>318</v>
      </c>
      <c r="G199" s="12">
        <f>IFERROR(INDEX('Evaluation-1'!$N$6:$N$436,MATCH($A199&amp;"|"&amp;$E199,'Evaluation-1'!$P$6:$P$436,0)),IFERROR(INDEX('Evaluation-1'!$N$6:$N$436,MATCH($E199,'Evaluation-1'!$G$6:$G$436,0)),""))</f>
        <v>4.8</v>
      </c>
      <c r="H199" s="13" t="str">
        <f>IF('Dr. Mandeep Singh Katre'!F14="","",'Dr. Mandeep Singh Katre'!F14)</f>
        <v/>
      </c>
      <c r="I199" s="13" t="str">
        <f>IF('Dr. Mandeep Singh Katre'!G14="","",'Dr. Mandeep Singh Katre'!G14)</f>
        <v/>
      </c>
      <c r="J199" s="13" t="str">
        <f>IF('Dr. Mandeep Singh Katre'!H14="","",'Dr. Mandeep Singh Katre'!H14)</f>
        <v/>
      </c>
      <c r="K199" s="13" t="str">
        <f>IF('Dr. Mandeep Singh Katre'!I14="","",'Dr. Mandeep Singh Katre'!I14)</f>
        <v/>
      </c>
      <c r="L199" s="1" t="str">
        <f t="shared" si="36"/>
        <v/>
      </c>
      <c r="M199" s="14">
        <f t="shared" si="37"/>
        <v>4.8</v>
      </c>
      <c r="N199" s="15" t="str">
        <f>IF($G199="","Not in Evaluation-1",IF(TRIM(LOWER(IFERROR(INDEX('Evaluation-1'!$H$6:$H$436,MATCH($A199&amp;"|"&amp;$E199,'Evaluation-1'!$P$6:$P$436,0)),INDEX('Evaluation-1'!$H$6:$H$436,MATCH($E199,'Evaluation-1'!$G$6:$G$436,0)))))=TRIM(LOWER($F199)),"OK","CHECK NAME"))</f>
        <v>OK</v>
      </c>
      <c r="O199" s="16" t="str">
        <f t="shared" si="44"/>
        <v>Ms. Malvika Gupta</v>
      </c>
      <c r="P199" s="16" t="str">
        <f>IF(OR(ISNUMBER(IFERROR(INDEX('Evaluation-1'!$K$6:$K$436,MATCH($A199&amp;"|"&amp;$E199,'Evaluation-1'!$P$6:$P$436,0)),IFERROR(INDEX('Evaluation-1'!$K$6:$K$436,MATCH($E199,'Evaluation-1'!$G$6:$G$436,0)),""))),ISNUMBER(IFERROR(INDEX('Evaluation-1'!$L$6:$L$436,MATCH($A199&amp;"|"&amp;$E199,'Evaluation-1'!$P$6:$P$436,0)),IFERROR(INDEX('Evaluation-1'!$L$6:$L$436,MATCH($E199,'Evaluation-1'!$G$6:$G$436,0)),"")))),"Yes","No")</f>
        <v>Yes</v>
      </c>
      <c r="Q199" s="16" t="str">
        <f t="shared" si="38"/>
        <v>No</v>
      </c>
      <c r="R199" s="16" t="str">
        <f>IF('Dr. Mandeep Singh Katre'!M14="","",'Dr. Mandeep Singh Katre'!M14)</f>
        <v/>
      </c>
      <c r="S199" s="16" t="str">
        <f>IF('Dr. Mandeep Singh Katre'!N14="","",'Dr. Mandeep Singh Katre'!N14)</f>
        <v/>
      </c>
      <c r="T199" s="16" t="str">
        <f>IF('Dr. Mandeep Singh Katre'!O14="","",'Dr. Mandeep Singh Katre'!O14)</f>
        <v/>
      </c>
      <c r="U199" s="16" t="str">
        <f>IF('Dr. Mandeep Singh Katre'!P14="","",'Dr. Mandeep Singh Katre'!P14)</f>
        <v/>
      </c>
      <c r="V199" s="16" t="str">
        <f>IF('Dr. Mandeep Singh Katre'!Q14="","",'Dr. Mandeep Singh Katre'!Q14)</f>
        <v/>
      </c>
      <c r="W199" s="16" t="str">
        <f t="shared" si="39"/>
        <v/>
      </c>
      <c r="X199" s="16" t="str">
        <f>IF('Dr. Mandeep Singh Katre'!S14="","",'Dr. Mandeep Singh Katre'!S14)</f>
        <v/>
      </c>
      <c r="Y199" s="16" t="str">
        <f>IF('Dr. Mandeep Singh Katre'!T14="","",'Dr. Mandeep Singh Katre'!T14)</f>
        <v/>
      </c>
      <c r="Z199" s="16" t="str">
        <f>IF('Dr. Mandeep Singh Katre'!U14="","",'Dr. Mandeep Singh Katre'!U14)</f>
        <v/>
      </c>
      <c r="AA199" s="16" t="str">
        <f>IF('Dr. Mandeep Singh Katre'!V14="","",'Dr. Mandeep Singh Katre'!V14)</f>
        <v/>
      </c>
      <c r="AB199" s="16" t="str">
        <f>IF('Dr. Mandeep Singh Katre'!W14="","",'Dr. Mandeep Singh Katre'!W14)</f>
        <v/>
      </c>
      <c r="AC199" s="16" t="str">
        <f t="shared" si="40"/>
        <v/>
      </c>
      <c r="AD199" s="17">
        <f t="shared" si="41"/>
        <v>4.8</v>
      </c>
      <c r="AE199" s="16" t="str">
        <f t="shared" si="42"/>
        <v>No</v>
      </c>
      <c r="AF199" s="16" t="str">
        <f t="shared" si="43"/>
        <v>No</v>
      </c>
      <c r="AG199" s="16" t="str">
        <f t="shared" si="45"/>
        <v>P_065</v>
      </c>
      <c r="AH199" s="16" t="str">
        <f t="shared" si="46"/>
        <v/>
      </c>
      <c r="AI199" s="16" t="str">
        <f t="shared" si="47"/>
        <v>Dr. Mandeep Singh Katre</v>
      </c>
    </row>
    <row r="200" spans="1:35" ht="14.25" customHeight="1" x14ac:dyDescent="0.35">
      <c r="A200" s="82"/>
      <c r="B200" s="82"/>
      <c r="C200" s="82"/>
      <c r="D200" s="82"/>
      <c r="E200" s="10">
        <v>2400320100827</v>
      </c>
      <c r="F200" s="11" t="s">
        <v>319</v>
      </c>
      <c r="G200" s="12">
        <f>IFERROR(INDEX('Evaluation-1'!$N$6:$N$436,MATCH($A200&amp;"|"&amp;$E200,'Evaluation-1'!$P$6:$P$436,0)),IFERROR(INDEX('Evaluation-1'!$N$6:$N$436,MATCH($E200,'Evaluation-1'!$G$6:$G$436,0)),""))</f>
        <v>4.8</v>
      </c>
      <c r="H200" s="13" t="str">
        <f>IF('Dr. Mandeep Singh Katre'!F15="","",'Dr. Mandeep Singh Katre'!F15)</f>
        <v/>
      </c>
      <c r="I200" s="13" t="str">
        <f>IF('Dr. Mandeep Singh Katre'!G15="","",'Dr. Mandeep Singh Katre'!G15)</f>
        <v/>
      </c>
      <c r="J200" s="13" t="str">
        <f>IF('Dr. Mandeep Singh Katre'!H15="","",'Dr. Mandeep Singh Katre'!H15)</f>
        <v/>
      </c>
      <c r="K200" s="13" t="str">
        <f>IF('Dr. Mandeep Singh Katre'!I15="","",'Dr. Mandeep Singh Katre'!I15)</f>
        <v/>
      </c>
      <c r="L200" s="1" t="str">
        <f t="shared" si="36"/>
        <v/>
      </c>
      <c r="M200" s="14">
        <f t="shared" si="37"/>
        <v>4.8</v>
      </c>
      <c r="N200" s="15" t="str">
        <f>IF($G200="","Not in Evaluation-1",IF(TRIM(LOWER(IFERROR(INDEX('Evaluation-1'!$H$6:$H$436,MATCH($A200&amp;"|"&amp;$E200,'Evaluation-1'!$P$6:$P$436,0)),INDEX('Evaluation-1'!$H$6:$H$436,MATCH($E200,'Evaluation-1'!$G$6:$G$436,0)))))=TRIM(LOWER($F200)),"OK","CHECK NAME"))</f>
        <v>OK</v>
      </c>
      <c r="O200" s="16" t="str">
        <f t="shared" si="44"/>
        <v>Ms. Malvika Gupta</v>
      </c>
      <c r="P200" s="16" t="str">
        <f>IF(OR(ISNUMBER(IFERROR(INDEX('Evaluation-1'!$K$6:$K$436,MATCH($A200&amp;"|"&amp;$E200,'Evaluation-1'!$P$6:$P$436,0)),IFERROR(INDEX('Evaluation-1'!$K$6:$K$436,MATCH($E200,'Evaluation-1'!$G$6:$G$436,0)),""))),ISNUMBER(IFERROR(INDEX('Evaluation-1'!$L$6:$L$436,MATCH($A200&amp;"|"&amp;$E200,'Evaluation-1'!$P$6:$P$436,0)),IFERROR(INDEX('Evaluation-1'!$L$6:$L$436,MATCH($E200,'Evaluation-1'!$G$6:$G$436,0)),"")))),"Yes","No")</f>
        <v>Yes</v>
      </c>
      <c r="Q200" s="16" t="str">
        <f t="shared" si="38"/>
        <v>No</v>
      </c>
      <c r="R200" s="16" t="str">
        <f>IF('Dr. Mandeep Singh Katre'!M15="","",'Dr. Mandeep Singh Katre'!M15)</f>
        <v/>
      </c>
      <c r="S200" s="16" t="str">
        <f>IF('Dr. Mandeep Singh Katre'!N15="","",'Dr. Mandeep Singh Katre'!N15)</f>
        <v/>
      </c>
      <c r="T200" s="16" t="str">
        <f>IF('Dr. Mandeep Singh Katre'!O15="","",'Dr. Mandeep Singh Katre'!O15)</f>
        <v/>
      </c>
      <c r="U200" s="16" t="str">
        <f>IF('Dr. Mandeep Singh Katre'!P15="","",'Dr. Mandeep Singh Katre'!P15)</f>
        <v/>
      </c>
      <c r="V200" s="16" t="str">
        <f>IF('Dr. Mandeep Singh Katre'!Q15="","",'Dr. Mandeep Singh Katre'!Q15)</f>
        <v/>
      </c>
      <c r="W200" s="16" t="str">
        <f t="shared" si="39"/>
        <v/>
      </c>
      <c r="X200" s="16" t="str">
        <f>IF('Dr. Mandeep Singh Katre'!S15="","",'Dr. Mandeep Singh Katre'!S15)</f>
        <v/>
      </c>
      <c r="Y200" s="16" t="str">
        <f>IF('Dr. Mandeep Singh Katre'!T15="","",'Dr. Mandeep Singh Katre'!T15)</f>
        <v/>
      </c>
      <c r="Z200" s="16" t="str">
        <f>IF('Dr. Mandeep Singh Katre'!U15="","",'Dr. Mandeep Singh Katre'!U15)</f>
        <v/>
      </c>
      <c r="AA200" s="16" t="str">
        <f>IF('Dr. Mandeep Singh Katre'!V15="","",'Dr. Mandeep Singh Katre'!V15)</f>
        <v/>
      </c>
      <c r="AB200" s="16" t="str">
        <f>IF('Dr. Mandeep Singh Katre'!W15="","",'Dr. Mandeep Singh Katre'!W15)</f>
        <v/>
      </c>
      <c r="AC200" s="16" t="str">
        <f t="shared" si="40"/>
        <v/>
      </c>
      <c r="AD200" s="17">
        <f t="shared" si="41"/>
        <v>4.8</v>
      </c>
      <c r="AE200" s="16" t="str">
        <f t="shared" si="42"/>
        <v>No</v>
      </c>
      <c r="AF200" s="16" t="str">
        <f t="shared" si="43"/>
        <v>No</v>
      </c>
      <c r="AG200" s="16" t="str">
        <f t="shared" si="45"/>
        <v>P_065</v>
      </c>
      <c r="AH200" s="16" t="str">
        <f t="shared" si="46"/>
        <v/>
      </c>
      <c r="AI200" s="16" t="str">
        <f t="shared" si="47"/>
        <v>Dr. Mandeep Singh Katre</v>
      </c>
    </row>
    <row r="201" spans="1:35" ht="14.25" customHeight="1" x14ac:dyDescent="0.35">
      <c r="A201" s="82"/>
      <c r="B201" s="82"/>
      <c r="C201" s="82"/>
      <c r="D201" s="82"/>
      <c r="E201" s="10">
        <v>2400320100850</v>
      </c>
      <c r="F201" s="11" t="s">
        <v>320</v>
      </c>
      <c r="G201" s="12">
        <f>IFERROR(INDEX('Evaluation-1'!$N$6:$N$436,MATCH($A201&amp;"|"&amp;$E201,'Evaluation-1'!$P$6:$P$436,0)),IFERROR(INDEX('Evaluation-1'!$N$6:$N$436,MATCH($E201,'Evaluation-1'!$G$6:$G$436,0)),""))</f>
        <v>4.8</v>
      </c>
      <c r="H201" s="13" t="str">
        <f>IF('Dr. Mandeep Singh Katre'!F16="","",'Dr. Mandeep Singh Katre'!F16)</f>
        <v/>
      </c>
      <c r="I201" s="13" t="str">
        <f>IF('Dr. Mandeep Singh Katre'!G16="","",'Dr. Mandeep Singh Katre'!G16)</f>
        <v/>
      </c>
      <c r="J201" s="13" t="str">
        <f>IF('Dr. Mandeep Singh Katre'!H16="","",'Dr. Mandeep Singh Katre'!H16)</f>
        <v/>
      </c>
      <c r="K201" s="13" t="str">
        <f>IF('Dr. Mandeep Singh Katre'!I16="","",'Dr. Mandeep Singh Katre'!I16)</f>
        <v/>
      </c>
      <c r="L201" s="1" t="str">
        <f t="shared" si="36"/>
        <v/>
      </c>
      <c r="M201" s="14">
        <f t="shared" si="37"/>
        <v>4.8</v>
      </c>
      <c r="N201" s="15" t="str">
        <f>IF($G201="","Not in Evaluation-1",IF(TRIM(LOWER(IFERROR(INDEX('Evaluation-1'!$H$6:$H$436,MATCH($A201&amp;"|"&amp;$E201,'Evaluation-1'!$P$6:$P$436,0)),INDEX('Evaluation-1'!$H$6:$H$436,MATCH($E201,'Evaluation-1'!$G$6:$G$436,0)))))=TRIM(LOWER($F201)),"OK","CHECK NAME"))</f>
        <v>OK</v>
      </c>
      <c r="O201" s="16" t="str">
        <f t="shared" si="44"/>
        <v>Ms. Malvika Gupta</v>
      </c>
      <c r="P201" s="16" t="str">
        <f>IF(OR(ISNUMBER(IFERROR(INDEX('Evaluation-1'!$K$6:$K$436,MATCH($A201&amp;"|"&amp;$E201,'Evaluation-1'!$P$6:$P$436,0)),IFERROR(INDEX('Evaluation-1'!$K$6:$K$436,MATCH($E201,'Evaluation-1'!$G$6:$G$436,0)),""))),ISNUMBER(IFERROR(INDEX('Evaluation-1'!$L$6:$L$436,MATCH($A201&amp;"|"&amp;$E201,'Evaluation-1'!$P$6:$P$436,0)),IFERROR(INDEX('Evaluation-1'!$L$6:$L$436,MATCH($E201,'Evaluation-1'!$G$6:$G$436,0)),"")))),"Yes","No")</f>
        <v>Yes</v>
      </c>
      <c r="Q201" s="16" t="str">
        <f t="shared" si="38"/>
        <v>No</v>
      </c>
      <c r="R201" s="16" t="str">
        <f>IF('Dr. Mandeep Singh Katre'!M16="","",'Dr. Mandeep Singh Katre'!M16)</f>
        <v/>
      </c>
      <c r="S201" s="16" t="str">
        <f>IF('Dr. Mandeep Singh Katre'!N16="","",'Dr. Mandeep Singh Katre'!N16)</f>
        <v/>
      </c>
      <c r="T201" s="16" t="str">
        <f>IF('Dr. Mandeep Singh Katre'!O16="","",'Dr. Mandeep Singh Katre'!O16)</f>
        <v/>
      </c>
      <c r="U201" s="16" t="str">
        <f>IF('Dr. Mandeep Singh Katre'!P16="","",'Dr. Mandeep Singh Katre'!P16)</f>
        <v/>
      </c>
      <c r="V201" s="16" t="str">
        <f>IF('Dr. Mandeep Singh Katre'!Q16="","",'Dr. Mandeep Singh Katre'!Q16)</f>
        <v/>
      </c>
      <c r="W201" s="16" t="str">
        <f t="shared" si="39"/>
        <v/>
      </c>
      <c r="X201" s="16" t="str">
        <f>IF('Dr. Mandeep Singh Katre'!S16="","",'Dr. Mandeep Singh Katre'!S16)</f>
        <v/>
      </c>
      <c r="Y201" s="16" t="str">
        <f>IF('Dr. Mandeep Singh Katre'!T16="","",'Dr. Mandeep Singh Katre'!T16)</f>
        <v/>
      </c>
      <c r="Z201" s="16" t="str">
        <f>IF('Dr. Mandeep Singh Katre'!U16="","",'Dr. Mandeep Singh Katre'!U16)</f>
        <v/>
      </c>
      <c r="AA201" s="16" t="str">
        <f>IF('Dr. Mandeep Singh Katre'!V16="","",'Dr. Mandeep Singh Katre'!V16)</f>
        <v/>
      </c>
      <c r="AB201" s="16" t="str">
        <f>IF('Dr. Mandeep Singh Katre'!W16="","",'Dr. Mandeep Singh Katre'!W16)</f>
        <v/>
      </c>
      <c r="AC201" s="16" t="str">
        <f t="shared" si="40"/>
        <v/>
      </c>
      <c r="AD201" s="17">
        <f t="shared" si="41"/>
        <v>4.8</v>
      </c>
      <c r="AE201" s="16" t="str">
        <f t="shared" si="42"/>
        <v>No</v>
      </c>
      <c r="AF201" s="16" t="str">
        <f t="shared" si="43"/>
        <v>No</v>
      </c>
      <c r="AG201" s="16" t="str">
        <f t="shared" si="45"/>
        <v>P_065</v>
      </c>
      <c r="AH201" s="16" t="str">
        <f t="shared" si="46"/>
        <v/>
      </c>
      <c r="AI201" s="16" t="str">
        <f t="shared" si="47"/>
        <v>Dr. Mandeep Singh Katre</v>
      </c>
    </row>
    <row r="202" spans="1:35" ht="14.25" customHeight="1" x14ac:dyDescent="0.35">
      <c r="A202" s="82" t="s">
        <v>321</v>
      </c>
      <c r="B202" s="84" t="str">
        <f>IF('Mr. Abhishek Kumar Shukla'!B4="","",'Mr. Abhishek Kumar Shukla'!B4)</f>
        <v/>
      </c>
      <c r="C202" s="82" t="s">
        <v>304</v>
      </c>
      <c r="D202" s="82" t="s">
        <v>322</v>
      </c>
      <c r="E202" s="10">
        <v>2400320100687</v>
      </c>
      <c r="F202" s="11" t="s">
        <v>323</v>
      </c>
      <c r="G202" s="12">
        <f>IFERROR(INDEX('Evaluation-1'!$N$6:$N$436,MATCH($A202&amp;"|"&amp;$E202,'Evaluation-1'!$P$6:$P$436,0)),IFERROR(INDEX('Evaluation-1'!$N$6:$N$436,MATCH($E202,'Evaluation-1'!$G$6:$G$436,0)),""))</f>
        <v>4.8</v>
      </c>
      <c r="H202" s="13" t="str">
        <f>IF('Mr. Abhishek Kumar Shukla'!F4="","",'Mr. Abhishek Kumar Shukla'!F4)</f>
        <v/>
      </c>
      <c r="I202" s="13" t="str">
        <f>IF('Mr. Abhishek Kumar Shukla'!G4="","",'Mr. Abhishek Kumar Shukla'!G4)</f>
        <v/>
      </c>
      <c r="J202" s="13" t="str">
        <f>IF('Mr. Abhishek Kumar Shukla'!H4="","",'Mr. Abhishek Kumar Shukla'!H4)</f>
        <v/>
      </c>
      <c r="K202" s="13" t="str">
        <f>IF('Mr. Abhishek Kumar Shukla'!I4="","",'Mr. Abhishek Kumar Shukla'!I4)</f>
        <v/>
      </c>
      <c r="L202" s="1" t="str">
        <f t="shared" si="36"/>
        <v/>
      </c>
      <c r="M202" s="14">
        <f t="shared" si="37"/>
        <v>4.8</v>
      </c>
      <c r="N202" s="15" t="str">
        <f>IF($G202="","Not in Evaluation-1",IF(TRIM(LOWER(IFERROR(INDEX('Evaluation-1'!$H$6:$H$436,MATCH($A202&amp;"|"&amp;$E202,'Evaluation-1'!$P$6:$P$436,0)),INDEX('Evaluation-1'!$H$6:$H$436,MATCH($E202,'Evaluation-1'!$G$6:$G$436,0)))))=TRIM(LOWER($F202)),"OK","CHECK NAME"))</f>
        <v>OK</v>
      </c>
      <c r="O202" s="16" t="str">
        <f t="shared" si="44"/>
        <v>Dr. Mandeep Singh Katre</v>
      </c>
      <c r="P202" s="16" t="str">
        <f>IF(OR(ISNUMBER(IFERROR(INDEX('Evaluation-1'!$K$6:$K$436,MATCH($A202&amp;"|"&amp;$E202,'Evaluation-1'!$P$6:$P$436,0)),IFERROR(INDEX('Evaluation-1'!$K$6:$K$436,MATCH($E202,'Evaluation-1'!$G$6:$G$436,0)),""))),ISNUMBER(IFERROR(INDEX('Evaluation-1'!$L$6:$L$436,MATCH($A202&amp;"|"&amp;$E202,'Evaluation-1'!$P$6:$P$436,0)),IFERROR(INDEX('Evaluation-1'!$L$6:$L$436,MATCH($E202,'Evaluation-1'!$G$6:$G$436,0)),"")))),"Yes","No")</f>
        <v>Yes</v>
      </c>
      <c r="Q202" s="16" t="str">
        <f t="shared" si="38"/>
        <v>No</v>
      </c>
      <c r="R202" s="16" t="str">
        <f>IF('Mr. Abhishek Kumar Shukla'!M4="","",'Mr. Abhishek Kumar Shukla'!M4)</f>
        <v/>
      </c>
      <c r="S202" s="16" t="str">
        <f>IF('Mr. Abhishek Kumar Shukla'!N4="","",'Mr. Abhishek Kumar Shukla'!N4)</f>
        <v/>
      </c>
      <c r="T202" s="16" t="str">
        <f>IF('Mr. Abhishek Kumar Shukla'!O4="","",'Mr. Abhishek Kumar Shukla'!O4)</f>
        <v/>
      </c>
      <c r="U202" s="16" t="str">
        <f>IF('Mr. Abhishek Kumar Shukla'!P4="","",'Mr. Abhishek Kumar Shukla'!P4)</f>
        <v/>
      </c>
      <c r="V202" s="16" t="str">
        <f>IF('Mr. Abhishek Kumar Shukla'!Q4="","",'Mr. Abhishek Kumar Shukla'!Q4)</f>
        <v/>
      </c>
      <c r="W202" s="16" t="str">
        <f t="shared" si="39"/>
        <v/>
      </c>
      <c r="X202" s="16" t="str">
        <f>IF('Mr. Abhishek Kumar Shukla'!S4="","",'Mr. Abhishek Kumar Shukla'!S4)</f>
        <v/>
      </c>
      <c r="Y202" s="16" t="str">
        <f>IF('Mr. Abhishek Kumar Shukla'!T4="","",'Mr. Abhishek Kumar Shukla'!T4)</f>
        <v/>
      </c>
      <c r="Z202" s="16" t="str">
        <f>IF('Mr. Abhishek Kumar Shukla'!U4="","",'Mr. Abhishek Kumar Shukla'!U4)</f>
        <v/>
      </c>
      <c r="AA202" s="16" t="str">
        <f>IF('Mr. Abhishek Kumar Shukla'!V4="","",'Mr. Abhishek Kumar Shukla'!V4)</f>
        <v/>
      </c>
      <c r="AB202" s="16" t="str">
        <f>IF('Mr. Abhishek Kumar Shukla'!W4="","",'Mr. Abhishek Kumar Shukla'!W4)</f>
        <v/>
      </c>
      <c r="AC202" s="16" t="str">
        <f t="shared" si="40"/>
        <v/>
      </c>
      <c r="AD202" s="17">
        <f t="shared" si="41"/>
        <v>4.8</v>
      </c>
      <c r="AE202" s="16" t="str">
        <f t="shared" si="42"/>
        <v>No</v>
      </c>
      <c r="AF202" s="16" t="str">
        <f t="shared" si="43"/>
        <v>No</v>
      </c>
      <c r="AG202" s="16" t="str">
        <f t="shared" si="45"/>
        <v>P_066</v>
      </c>
      <c r="AH202" s="16" t="str">
        <f t="shared" si="46"/>
        <v/>
      </c>
      <c r="AI202" s="16" t="str">
        <f t="shared" si="47"/>
        <v>Mr. Abhishek Kumar Shukla</v>
      </c>
    </row>
    <row r="203" spans="1:35" ht="14.25" customHeight="1" x14ac:dyDescent="0.35">
      <c r="A203" s="82"/>
      <c r="B203" s="82"/>
      <c r="C203" s="82"/>
      <c r="D203" s="82"/>
      <c r="E203" s="10">
        <v>2400320100677</v>
      </c>
      <c r="F203" s="11" t="s">
        <v>324</v>
      </c>
      <c r="G203" s="12">
        <f>IFERROR(INDEX('Evaluation-1'!$N$6:$N$436,MATCH($A203&amp;"|"&amp;$E203,'Evaluation-1'!$P$6:$P$436,0)),IFERROR(INDEX('Evaluation-1'!$N$6:$N$436,MATCH($E203,'Evaluation-1'!$G$6:$G$436,0)),""))</f>
        <v>4.8</v>
      </c>
      <c r="H203" s="13" t="str">
        <f>IF('Mr. Abhishek Kumar Shukla'!F5="","",'Mr. Abhishek Kumar Shukla'!F5)</f>
        <v/>
      </c>
      <c r="I203" s="13" t="str">
        <f>IF('Mr. Abhishek Kumar Shukla'!G5="","",'Mr. Abhishek Kumar Shukla'!G5)</f>
        <v/>
      </c>
      <c r="J203" s="13" t="str">
        <f>IF('Mr. Abhishek Kumar Shukla'!H5="","",'Mr. Abhishek Kumar Shukla'!H5)</f>
        <v/>
      </c>
      <c r="K203" s="13" t="str">
        <f>IF('Mr. Abhishek Kumar Shukla'!I5="","",'Mr. Abhishek Kumar Shukla'!I5)</f>
        <v/>
      </c>
      <c r="L203" s="1" t="str">
        <f t="shared" si="36"/>
        <v/>
      </c>
      <c r="M203" s="14">
        <f t="shared" si="37"/>
        <v>4.8</v>
      </c>
      <c r="N203" s="15" t="str">
        <f>IF($G203="","Not in Evaluation-1",IF(TRIM(LOWER(IFERROR(INDEX('Evaluation-1'!$H$6:$H$436,MATCH($A203&amp;"|"&amp;$E203,'Evaluation-1'!$P$6:$P$436,0)),INDEX('Evaluation-1'!$H$6:$H$436,MATCH($E203,'Evaluation-1'!$G$6:$G$436,0)))))=TRIM(LOWER($F203)),"OK","CHECK NAME"))</f>
        <v>OK</v>
      </c>
      <c r="O203" s="16" t="str">
        <f t="shared" si="44"/>
        <v>Dr. Mandeep Singh Katre</v>
      </c>
      <c r="P203" s="16" t="str">
        <f>IF(OR(ISNUMBER(IFERROR(INDEX('Evaluation-1'!$K$6:$K$436,MATCH($A203&amp;"|"&amp;$E203,'Evaluation-1'!$P$6:$P$436,0)),IFERROR(INDEX('Evaluation-1'!$K$6:$K$436,MATCH($E203,'Evaluation-1'!$G$6:$G$436,0)),""))),ISNUMBER(IFERROR(INDEX('Evaluation-1'!$L$6:$L$436,MATCH($A203&amp;"|"&amp;$E203,'Evaluation-1'!$P$6:$P$436,0)),IFERROR(INDEX('Evaluation-1'!$L$6:$L$436,MATCH($E203,'Evaluation-1'!$G$6:$G$436,0)),"")))),"Yes","No")</f>
        <v>Yes</v>
      </c>
      <c r="Q203" s="16" t="str">
        <f t="shared" si="38"/>
        <v>No</v>
      </c>
      <c r="R203" s="16" t="str">
        <f>IF('Mr. Abhishek Kumar Shukla'!M5="","",'Mr. Abhishek Kumar Shukla'!M5)</f>
        <v/>
      </c>
      <c r="S203" s="16" t="str">
        <f>IF('Mr. Abhishek Kumar Shukla'!N5="","",'Mr. Abhishek Kumar Shukla'!N5)</f>
        <v/>
      </c>
      <c r="T203" s="16" t="str">
        <f>IF('Mr. Abhishek Kumar Shukla'!O5="","",'Mr. Abhishek Kumar Shukla'!O5)</f>
        <v/>
      </c>
      <c r="U203" s="16" t="str">
        <f>IF('Mr. Abhishek Kumar Shukla'!P5="","",'Mr. Abhishek Kumar Shukla'!P5)</f>
        <v/>
      </c>
      <c r="V203" s="16" t="str">
        <f>IF('Mr. Abhishek Kumar Shukla'!Q5="","",'Mr. Abhishek Kumar Shukla'!Q5)</f>
        <v/>
      </c>
      <c r="W203" s="16" t="str">
        <f t="shared" si="39"/>
        <v/>
      </c>
      <c r="X203" s="16" t="str">
        <f>IF('Mr. Abhishek Kumar Shukla'!S5="","",'Mr. Abhishek Kumar Shukla'!S5)</f>
        <v/>
      </c>
      <c r="Y203" s="16" t="str">
        <f>IF('Mr. Abhishek Kumar Shukla'!T5="","",'Mr. Abhishek Kumar Shukla'!T5)</f>
        <v/>
      </c>
      <c r="Z203" s="16" t="str">
        <f>IF('Mr. Abhishek Kumar Shukla'!U5="","",'Mr. Abhishek Kumar Shukla'!U5)</f>
        <v/>
      </c>
      <c r="AA203" s="16" t="str">
        <f>IF('Mr. Abhishek Kumar Shukla'!V5="","",'Mr. Abhishek Kumar Shukla'!V5)</f>
        <v/>
      </c>
      <c r="AB203" s="16" t="str">
        <f>IF('Mr. Abhishek Kumar Shukla'!W5="","",'Mr. Abhishek Kumar Shukla'!W5)</f>
        <v/>
      </c>
      <c r="AC203" s="16" t="str">
        <f t="shared" si="40"/>
        <v/>
      </c>
      <c r="AD203" s="17">
        <f t="shared" si="41"/>
        <v>4.8</v>
      </c>
      <c r="AE203" s="16" t="str">
        <f t="shared" si="42"/>
        <v>No</v>
      </c>
      <c r="AF203" s="16" t="str">
        <f t="shared" si="43"/>
        <v>No</v>
      </c>
      <c r="AG203" s="16" t="str">
        <f t="shared" si="45"/>
        <v>P_066</v>
      </c>
      <c r="AH203" s="16" t="str">
        <f t="shared" si="46"/>
        <v/>
      </c>
      <c r="AI203" s="16" t="str">
        <f t="shared" si="47"/>
        <v>Mr. Abhishek Kumar Shukla</v>
      </c>
    </row>
    <row r="204" spans="1:35" ht="14.25" customHeight="1" x14ac:dyDescent="0.35">
      <c r="A204" s="82"/>
      <c r="B204" s="82"/>
      <c r="C204" s="82"/>
      <c r="D204" s="82"/>
      <c r="E204" s="10">
        <v>2400320100706</v>
      </c>
      <c r="F204" s="11" t="s">
        <v>325</v>
      </c>
      <c r="G204" s="12">
        <f>IFERROR(INDEX('Evaluation-1'!$N$6:$N$436,MATCH($A204&amp;"|"&amp;$E204,'Evaluation-1'!$P$6:$P$436,0)),IFERROR(INDEX('Evaluation-1'!$N$6:$N$436,MATCH($E204,'Evaluation-1'!$G$6:$G$436,0)),""))</f>
        <v>4.8</v>
      </c>
      <c r="H204" s="13" t="str">
        <f>IF('Mr. Abhishek Kumar Shukla'!F6="","",'Mr. Abhishek Kumar Shukla'!F6)</f>
        <v/>
      </c>
      <c r="I204" s="13" t="str">
        <f>IF('Mr. Abhishek Kumar Shukla'!G6="","",'Mr. Abhishek Kumar Shukla'!G6)</f>
        <v/>
      </c>
      <c r="J204" s="13" t="str">
        <f>IF('Mr. Abhishek Kumar Shukla'!H6="","",'Mr. Abhishek Kumar Shukla'!H6)</f>
        <v/>
      </c>
      <c r="K204" s="13" t="str">
        <f>IF('Mr. Abhishek Kumar Shukla'!I6="","",'Mr. Abhishek Kumar Shukla'!I6)</f>
        <v/>
      </c>
      <c r="L204" s="1" t="str">
        <f t="shared" si="36"/>
        <v/>
      </c>
      <c r="M204" s="14">
        <f t="shared" si="37"/>
        <v>4.8</v>
      </c>
      <c r="N204" s="15" t="str">
        <f>IF($G204="","Not in Evaluation-1",IF(TRIM(LOWER(IFERROR(INDEX('Evaluation-1'!$H$6:$H$436,MATCH($A204&amp;"|"&amp;$E204,'Evaluation-1'!$P$6:$P$436,0)),INDEX('Evaluation-1'!$H$6:$H$436,MATCH($E204,'Evaluation-1'!$G$6:$G$436,0)))))=TRIM(LOWER($F204)),"OK","CHECK NAME"))</f>
        <v>OK</v>
      </c>
      <c r="O204" s="16" t="str">
        <f t="shared" si="44"/>
        <v>Dr. Mandeep Singh Katre</v>
      </c>
      <c r="P204" s="16" t="str">
        <f>IF(OR(ISNUMBER(IFERROR(INDEX('Evaluation-1'!$K$6:$K$436,MATCH($A204&amp;"|"&amp;$E204,'Evaluation-1'!$P$6:$P$436,0)),IFERROR(INDEX('Evaluation-1'!$K$6:$K$436,MATCH($E204,'Evaluation-1'!$G$6:$G$436,0)),""))),ISNUMBER(IFERROR(INDEX('Evaluation-1'!$L$6:$L$436,MATCH($A204&amp;"|"&amp;$E204,'Evaluation-1'!$P$6:$P$436,0)),IFERROR(INDEX('Evaluation-1'!$L$6:$L$436,MATCH($E204,'Evaluation-1'!$G$6:$G$436,0)),"")))),"Yes","No")</f>
        <v>Yes</v>
      </c>
      <c r="Q204" s="16" t="str">
        <f t="shared" si="38"/>
        <v>No</v>
      </c>
      <c r="R204" s="16" t="str">
        <f>IF('Mr. Abhishek Kumar Shukla'!M6="","",'Mr. Abhishek Kumar Shukla'!M6)</f>
        <v/>
      </c>
      <c r="S204" s="16" t="str">
        <f>IF('Mr. Abhishek Kumar Shukla'!N6="","",'Mr. Abhishek Kumar Shukla'!N6)</f>
        <v/>
      </c>
      <c r="T204" s="16" t="str">
        <f>IF('Mr. Abhishek Kumar Shukla'!O6="","",'Mr. Abhishek Kumar Shukla'!O6)</f>
        <v/>
      </c>
      <c r="U204" s="16" t="str">
        <f>IF('Mr. Abhishek Kumar Shukla'!P6="","",'Mr. Abhishek Kumar Shukla'!P6)</f>
        <v/>
      </c>
      <c r="V204" s="16" t="str">
        <f>IF('Mr. Abhishek Kumar Shukla'!Q6="","",'Mr. Abhishek Kumar Shukla'!Q6)</f>
        <v/>
      </c>
      <c r="W204" s="16" t="str">
        <f t="shared" si="39"/>
        <v/>
      </c>
      <c r="X204" s="16" t="str">
        <f>IF('Mr. Abhishek Kumar Shukla'!S6="","",'Mr. Abhishek Kumar Shukla'!S6)</f>
        <v/>
      </c>
      <c r="Y204" s="16" t="str">
        <f>IF('Mr. Abhishek Kumar Shukla'!T6="","",'Mr. Abhishek Kumar Shukla'!T6)</f>
        <v/>
      </c>
      <c r="Z204" s="16" t="str">
        <f>IF('Mr. Abhishek Kumar Shukla'!U6="","",'Mr. Abhishek Kumar Shukla'!U6)</f>
        <v/>
      </c>
      <c r="AA204" s="16" t="str">
        <f>IF('Mr. Abhishek Kumar Shukla'!V6="","",'Mr. Abhishek Kumar Shukla'!V6)</f>
        <v/>
      </c>
      <c r="AB204" s="16" t="str">
        <f>IF('Mr. Abhishek Kumar Shukla'!W6="","",'Mr. Abhishek Kumar Shukla'!W6)</f>
        <v/>
      </c>
      <c r="AC204" s="16" t="str">
        <f t="shared" si="40"/>
        <v/>
      </c>
      <c r="AD204" s="17">
        <f t="shared" si="41"/>
        <v>4.8</v>
      </c>
      <c r="AE204" s="16" t="str">
        <f t="shared" si="42"/>
        <v>No</v>
      </c>
      <c r="AF204" s="16" t="str">
        <f t="shared" si="43"/>
        <v>No</v>
      </c>
      <c r="AG204" s="16" t="str">
        <f t="shared" si="45"/>
        <v>P_066</v>
      </c>
      <c r="AH204" s="16" t="str">
        <f t="shared" si="46"/>
        <v/>
      </c>
      <c r="AI204" s="16" t="str">
        <f t="shared" si="47"/>
        <v>Mr. Abhishek Kumar Shukla</v>
      </c>
    </row>
    <row r="205" spans="1:35" ht="14.25" customHeight="1" x14ac:dyDescent="0.35">
      <c r="A205" s="82"/>
      <c r="B205" s="82"/>
      <c r="C205" s="82"/>
      <c r="D205" s="82"/>
      <c r="E205" s="10">
        <v>2400320100716</v>
      </c>
      <c r="F205" s="11" t="s">
        <v>326</v>
      </c>
      <c r="G205" s="12">
        <f>IFERROR(INDEX('Evaluation-1'!$N$6:$N$436,MATCH($A205&amp;"|"&amp;$E205,'Evaluation-1'!$P$6:$P$436,0)),IFERROR(INDEX('Evaluation-1'!$N$6:$N$436,MATCH($E205,'Evaluation-1'!$G$6:$G$436,0)),""))</f>
        <v>4.8</v>
      </c>
      <c r="H205" s="13" t="str">
        <f>IF('Mr. Abhishek Kumar Shukla'!F7="","",'Mr. Abhishek Kumar Shukla'!F7)</f>
        <v/>
      </c>
      <c r="I205" s="13" t="str">
        <f>IF('Mr. Abhishek Kumar Shukla'!G7="","",'Mr. Abhishek Kumar Shukla'!G7)</f>
        <v/>
      </c>
      <c r="J205" s="13" t="str">
        <f>IF('Mr. Abhishek Kumar Shukla'!H7="","",'Mr. Abhishek Kumar Shukla'!H7)</f>
        <v/>
      </c>
      <c r="K205" s="13" t="str">
        <f>IF('Mr. Abhishek Kumar Shukla'!I7="","",'Mr. Abhishek Kumar Shukla'!I7)</f>
        <v/>
      </c>
      <c r="L205" s="1" t="str">
        <f t="shared" si="36"/>
        <v/>
      </c>
      <c r="M205" s="14">
        <f t="shared" si="37"/>
        <v>4.8</v>
      </c>
      <c r="N205" s="15" t="str">
        <f>IF($G205="","Not in Evaluation-1",IF(TRIM(LOWER(IFERROR(INDEX('Evaluation-1'!$H$6:$H$436,MATCH($A205&amp;"|"&amp;$E205,'Evaluation-1'!$P$6:$P$436,0)),INDEX('Evaluation-1'!$H$6:$H$436,MATCH($E205,'Evaluation-1'!$G$6:$G$436,0)))))=TRIM(LOWER($F205)),"OK","CHECK NAME"))</f>
        <v>OK</v>
      </c>
      <c r="O205" s="16" t="str">
        <f t="shared" si="44"/>
        <v>Dr. Mandeep Singh Katre</v>
      </c>
      <c r="P205" s="16" t="str">
        <f>IF(OR(ISNUMBER(IFERROR(INDEX('Evaluation-1'!$K$6:$K$436,MATCH($A205&amp;"|"&amp;$E205,'Evaluation-1'!$P$6:$P$436,0)),IFERROR(INDEX('Evaluation-1'!$K$6:$K$436,MATCH($E205,'Evaluation-1'!$G$6:$G$436,0)),""))),ISNUMBER(IFERROR(INDEX('Evaluation-1'!$L$6:$L$436,MATCH($A205&amp;"|"&amp;$E205,'Evaluation-1'!$P$6:$P$436,0)),IFERROR(INDEX('Evaluation-1'!$L$6:$L$436,MATCH($E205,'Evaluation-1'!$G$6:$G$436,0)),"")))),"Yes","No")</f>
        <v>Yes</v>
      </c>
      <c r="Q205" s="16" t="str">
        <f t="shared" si="38"/>
        <v>No</v>
      </c>
      <c r="R205" s="16" t="str">
        <f>IF('Mr. Abhishek Kumar Shukla'!M7="","",'Mr. Abhishek Kumar Shukla'!M7)</f>
        <v/>
      </c>
      <c r="S205" s="16" t="str">
        <f>IF('Mr. Abhishek Kumar Shukla'!N7="","",'Mr. Abhishek Kumar Shukla'!N7)</f>
        <v/>
      </c>
      <c r="T205" s="16" t="str">
        <f>IF('Mr. Abhishek Kumar Shukla'!O7="","",'Mr. Abhishek Kumar Shukla'!O7)</f>
        <v/>
      </c>
      <c r="U205" s="16" t="str">
        <f>IF('Mr. Abhishek Kumar Shukla'!P7="","",'Mr. Abhishek Kumar Shukla'!P7)</f>
        <v/>
      </c>
      <c r="V205" s="16" t="str">
        <f>IF('Mr. Abhishek Kumar Shukla'!Q7="","",'Mr. Abhishek Kumar Shukla'!Q7)</f>
        <v/>
      </c>
      <c r="W205" s="16" t="str">
        <f t="shared" si="39"/>
        <v/>
      </c>
      <c r="X205" s="16" t="str">
        <f>IF('Mr. Abhishek Kumar Shukla'!S7="","",'Mr. Abhishek Kumar Shukla'!S7)</f>
        <v/>
      </c>
      <c r="Y205" s="16" t="str">
        <f>IF('Mr. Abhishek Kumar Shukla'!T7="","",'Mr. Abhishek Kumar Shukla'!T7)</f>
        <v/>
      </c>
      <c r="Z205" s="16" t="str">
        <f>IF('Mr. Abhishek Kumar Shukla'!U7="","",'Mr. Abhishek Kumar Shukla'!U7)</f>
        <v/>
      </c>
      <c r="AA205" s="16" t="str">
        <f>IF('Mr. Abhishek Kumar Shukla'!V7="","",'Mr. Abhishek Kumar Shukla'!V7)</f>
        <v/>
      </c>
      <c r="AB205" s="16" t="str">
        <f>IF('Mr. Abhishek Kumar Shukla'!W7="","",'Mr. Abhishek Kumar Shukla'!W7)</f>
        <v/>
      </c>
      <c r="AC205" s="16" t="str">
        <f t="shared" si="40"/>
        <v/>
      </c>
      <c r="AD205" s="17">
        <f t="shared" si="41"/>
        <v>4.8</v>
      </c>
      <c r="AE205" s="16" t="str">
        <f t="shared" si="42"/>
        <v>No</v>
      </c>
      <c r="AF205" s="16" t="str">
        <f t="shared" si="43"/>
        <v>No</v>
      </c>
      <c r="AG205" s="16" t="str">
        <f t="shared" si="45"/>
        <v>P_066</v>
      </c>
      <c r="AH205" s="16" t="str">
        <f t="shared" si="46"/>
        <v/>
      </c>
      <c r="AI205" s="16" t="str">
        <f t="shared" si="47"/>
        <v>Mr. Abhishek Kumar Shukla</v>
      </c>
    </row>
    <row r="206" spans="1:35" ht="14.25" customHeight="1" x14ac:dyDescent="0.35">
      <c r="A206" s="82" t="s">
        <v>327</v>
      </c>
      <c r="B206" s="84" t="str">
        <f>IF('Mr. Abhishek Kumar Shukla'!B8="","",'Mr. Abhishek Kumar Shukla'!B8)</f>
        <v/>
      </c>
      <c r="C206" s="82"/>
      <c r="D206" s="82"/>
      <c r="E206" s="10">
        <v>2400320100696</v>
      </c>
      <c r="F206" s="11" t="s">
        <v>328</v>
      </c>
      <c r="G206" s="12">
        <f>IFERROR(INDEX('Evaluation-1'!$N$6:$N$436,MATCH($A206&amp;"|"&amp;$E206,'Evaluation-1'!$P$6:$P$436,0)),IFERROR(INDEX('Evaluation-1'!$N$6:$N$436,MATCH($E206,'Evaluation-1'!$G$6:$G$436,0)),""))</f>
        <v>5.3999999999999995</v>
      </c>
      <c r="H206" s="13" t="str">
        <f>IF('Mr. Abhishek Kumar Shukla'!F8="","",'Mr. Abhishek Kumar Shukla'!F8)</f>
        <v/>
      </c>
      <c r="I206" s="13" t="str">
        <f>IF('Mr. Abhishek Kumar Shukla'!G8="","",'Mr. Abhishek Kumar Shukla'!G8)</f>
        <v/>
      </c>
      <c r="J206" s="13" t="str">
        <f>IF('Mr. Abhishek Kumar Shukla'!H8="","",'Mr. Abhishek Kumar Shukla'!H8)</f>
        <v/>
      </c>
      <c r="K206" s="13" t="str">
        <f>IF('Mr. Abhishek Kumar Shukla'!I8="","",'Mr. Abhishek Kumar Shukla'!I8)</f>
        <v/>
      </c>
      <c r="L206" s="1" t="str">
        <f t="shared" si="36"/>
        <v/>
      </c>
      <c r="M206" s="14">
        <f t="shared" si="37"/>
        <v>5.4</v>
      </c>
      <c r="N206" s="15" t="str">
        <f>IF($G206="","Not in Evaluation-1",IF(TRIM(LOWER(IFERROR(INDEX('Evaluation-1'!$H$6:$H$436,MATCH($A206&amp;"|"&amp;$E206,'Evaluation-1'!$P$6:$P$436,0)),INDEX('Evaluation-1'!$H$6:$H$436,MATCH($E206,'Evaluation-1'!$G$6:$G$436,0)))))=TRIM(LOWER($F206)),"OK","CHECK NAME"))</f>
        <v>OK</v>
      </c>
      <c r="O206" s="16" t="str">
        <f t="shared" si="44"/>
        <v>Dr. Mandeep Singh Katre</v>
      </c>
      <c r="P206" s="16" t="str">
        <f>IF(OR(ISNUMBER(IFERROR(INDEX('Evaluation-1'!$K$6:$K$436,MATCH($A206&amp;"|"&amp;$E206,'Evaluation-1'!$P$6:$P$436,0)),IFERROR(INDEX('Evaluation-1'!$K$6:$K$436,MATCH($E206,'Evaluation-1'!$G$6:$G$436,0)),""))),ISNUMBER(IFERROR(INDEX('Evaluation-1'!$L$6:$L$436,MATCH($A206&amp;"|"&amp;$E206,'Evaluation-1'!$P$6:$P$436,0)),IFERROR(INDEX('Evaluation-1'!$L$6:$L$436,MATCH($E206,'Evaluation-1'!$G$6:$G$436,0)),"")))),"Yes","No")</f>
        <v>Yes</v>
      </c>
      <c r="Q206" s="16" t="str">
        <f t="shared" si="38"/>
        <v>No</v>
      </c>
      <c r="R206" s="16" t="str">
        <f>IF('Mr. Abhishek Kumar Shukla'!M8="","",'Mr. Abhishek Kumar Shukla'!M8)</f>
        <v/>
      </c>
      <c r="S206" s="16" t="str">
        <f>IF('Mr. Abhishek Kumar Shukla'!N8="","",'Mr. Abhishek Kumar Shukla'!N8)</f>
        <v/>
      </c>
      <c r="T206" s="16" t="str">
        <f>IF('Mr. Abhishek Kumar Shukla'!O8="","",'Mr. Abhishek Kumar Shukla'!O8)</f>
        <v/>
      </c>
      <c r="U206" s="16" t="str">
        <f>IF('Mr. Abhishek Kumar Shukla'!P8="","",'Mr. Abhishek Kumar Shukla'!P8)</f>
        <v/>
      </c>
      <c r="V206" s="16" t="str">
        <f>IF('Mr. Abhishek Kumar Shukla'!Q8="","",'Mr. Abhishek Kumar Shukla'!Q8)</f>
        <v/>
      </c>
      <c r="W206" s="16" t="str">
        <f t="shared" si="39"/>
        <v/>
      </c>
      <c r="X206" s="16" t="str">
        <f>IF('Mr. Abhishek Kumar Shukla'!S8="","",'Mr. Abhishek Kumar Shukla'!S8)</f>
        <v/>
      </c>
      <c r="Y206" s="16" t="str">
        <f>IF('Mr. Abhishek Kumar Shukla'!T8="","",'Mr. Abhishek Kumar Shukla'!T8)</f>
        <v/>
      </c>
      <c r="Z206" s="16" t="str">
        <f>IF('Mr. Abhishek Kumar Shukla'!U8="","",'Mr. Abhishek Kumar Shukla'!U8)</f>
        <v/>
      </c>
      <c r="AA206" s="16" t="str">
        <f>IF('Mr. Abhishek Kumar Shukla'!V8="","",'Mr. Abhishek Kumar Shukla'!V8)</f>
        <v/>
      </c>
      <c r="AB206" s="16" t="str">
        <f>IF('Mr. Abhishek Kumar Shukla'!W8="","",'Mr. Abhishek Kumar Shukla'!W8)</f>
        <v/>
      </c>
      <c r="AC206" s="16" t="str">
        <f t="shared" si="40"/>
        <v/>
      </c>
      <c r="AD206" s="17">
        <f t="shared" si="41"/>
        <v>5.4</v>
      </c>
      <c r="AE206" s="16" t="str">
        <f t="shared" si="42"/>
        <v>No</v>
      </c>
      <c r="AF206" s="16" t="str">
        <f t="shared" si="43"/>
        <v>No</v>
      </c>
      <c r="AG206" s="16" t="str">
        <f t="shared" si="45"/>
        <v>P_067</v>
      </c>
      <c r="AH206" s="16" t="str">
        <f t="shared" si="46"/>
        <v/>
      </c>
      <c r="AI206" s="16" t="str">
        <f t="shared" si="47"/>
        <v>Mr. Abhishek Kumar Shukla</v>
      </c>
    </row>
    <row r="207" spans="1:35" ht="14.25" customHeight="1" x14ac:dyDescent="0.35">
      <c r="A207" s="82"/>
      <c r="B207" s="82"/>
      <c r="C207" s="82"/>
      <c r="D207" s="82"/>
      <c r="E207" s="10">
        <v>2400320100689</v>
      </c>
      <c r="F207" s="11" t="s">
        <v>329</v>
      </c>
      <c r="G207" s="12">
        <f>IFERROR(INDEX('Evaluation-1'!$N$6:$N$436,MATCH($A207&amp;"|"&amp;$E207,'Evaluation-1'!$P$6:$P$436,0)),IFERROR(INDEX('Evaluation-1'!$N$6:$N$436,MATCH($E207,'Evaluation-1'!$G$6:$G$436,0)),""))</f>
        <v>5.3999999999999995</v>
      </c>
      <c r="H207" s="13" t="str">
        <f>IF('Mr. Abhishek Kumar Shukla'!F9="","",'Mr. Abhishek Kumar Shukla'!F9)</f>
        <v/>
      </c>
      <c r="I207" s="13" t="str">
        <f>IF('Mr. Abhishek Kumar Shukla'!G9="","",'Mr. Abhishek Kumar Shukla'!G9)</f>
        <v/>
      </c>
      <c r="J207" s="13" t="str">
        <f>IF('Mr. Abhishek Kumar Shukla'!H9="","",'Mr. Abhishek Kumar Shukla'!H9)</f>
        <v/>
      </c>
      <c r="K207" s="13" t="str">
        <f>IF('Mr. Abhishek Kumar Shukla'!I9="","",'Mr. Abhishek Kumar Shukla'!I9)</f>
        <v/>
      </c>
      <c r="L207" s="1" t="str">
        <f t="shared" si="36"/>
        <v/>
      </c>
      <c r="M207" s="14">
        <f t="shared" si="37"/>
        <v>5.4</v>
      </c>
      <c r="N207" s="15" t="str">
        <f>IF($G207="","Not in Evaluation-1",IF(TRIM(LOWER(IFERROR(INDEX('Evaluation-1'!$H$6:$H$436,MATCH($A207&amp;"|"&amp;$E207,'Evaluation-1'!$P$6:$P$436,0)),INDEX('Evaluation-1'!$H$6:$H$436,MATCH($E207,'Evaluation-1'!$G$6:$G$436,0)))))=TRIM(LOWER($F207)),"OK","CHECK NAME"))</f>
        <v>OK</v>
      </c>
      <c r="O207" s="16" t="str">
        <f t="shared" si="44"/>
        <v>Dr. Mandeep Singh Katre</v>
      </c>
      <c r="P207" s="16" t="str">
        <f>IF(OR(ISNUMBER(IFERROR(INDEX('Evaluation-1'!$K$6:$K$436,MATCH($A207&amp;"|"&amp;$E207,'Evaluation-1'!$P$6:$P$436,0)),IFERROR(INDEX('Evaluation-1'!$K$6:$K$436,MATCH($E207,'Evaluation-1'!$G$6:$G$436,0)),""))),ISNUMBER(IFERROR(INDEX('Evaluation-1'!$L$6:$L$436,MATCH($A207&amp;"|"&amp;$E207,'Evaluation-1'!$P$6:$P$436,0)),IFERROR(INDEX('Evaluation-1'!$L$6:$L$436,MATCH($E207,'Evaluation-1'!$G$6:$G$436,0)),"")))),"Yes","No")</f>
        <v>Yes</v>
      </c>
      <c r="Q207" s="16" t="str">
        <f t="shared" si="38"/>
        <v>No</v>
      </c>
      <c r="R207" s="16" t="str">
        <f>IF('Mr. Abhishek Kumar Shukla'!M9="","",'Mr. Abhishek Kumar Shukla'!M9)</f>
        <v/>
      </c>
      <c r="S207" s="16" t="str">
        <f>IF('Mr. Abhishek Kumar Shukla'!N9="","",'Mr. Abhishek Kumar Shukla'!N9)</f>
        <v/>
      </c>
      <c r="T207" s="16" t="str">
        <f>IF('Mr. Abhishek Kumar Shukla'!O9="","",'Mr. Abhishek Kumar Shukla'!O9)</f>
        <v/>
      </c>
      <c r="U207" s="16" t="str">
        <f>IF('Mr. Abhishek Kumar Shukla'!P9="","",'Mr. Abhishek Kumar Shukla'!P9)</f>
        <v/>
      </c>
      <c r="V207" s="16" t="str">
        <f>IF('Mr. Abhishek Kumar Shukla'!Q9="","",'Mr. Abhishek Kumar Shukla'!Q9)</f>
        <v/>
      </c>
      <c r="W207" s="16" t="str">
        <f t="shared" si="39"/>
        <v/>
      </c>
      <c r="X207" s="16" t="str">
        <f>IF('Mr. Abhishek Kumar Shukla'!S9="","",'Mr. Abhishek Kumar Shukla'!S9)</f>
        <v/>
      </c>
      <c r="Y207" s="16" t="str">
        <f>IF('Mr. Abhishek Kumar Shukla'!T9="","",'Mr. Abhishek Kumar Shukla'!T9)</f>
        <v/>
      </c>
      <c r="Z207" s="16" t="str">
        <f>IF('Mr. Abhishek Kumar Shukla'!U9="","",'Mr. Abhishek Kumar Shukla'!U9)</f>
        <v/>
      </c>
      <c r="AA207" s="16" t="str">
        <f>IF('Mr. Abhishek Kumar Shukla'!V9="","",'Mr. Abhishek Kumar Shukla'!V9)</f>
        <v/>
      </c>
      <c r="AB207" s="16" t="str">
        <f>IF('Mr. Abhishek Kumar Shukla'!W9="","",'Mr. Abhishek Kumar Shukla'!W9)</f>
        <v/>
      </c>
      <c r="AC207" s="16" t="str">
        <f t="shared" si="40"/>
        <v/>
      </c>
      <c r="AD207" s="17">
        <f t="shared" si="41"/>
        <v>5.4</v>
      </c>
      <c r="AE207" s="16" t="str">
        <f t="shared" si="42"/>
        <v>No</v>
      </c>
      <c r="AF207" s="16" t="str">
        <f t="shared" si="43"/>
        <v>No</v>
      </c>
      <c r="AG207" s="16" t="str">
        <f t="shared" si="45"/>
        <v>P_067</v>
      </c>
      <c r="AH207" s="16" t="str">
        <f t="shared" si="46"/>
        <v/>
      </c>
      <c r="AI207" s="16" t="str">
        <f t="shared" si="47"/>
        <v>Mr. Abhishek Kumar Shukla</v>
      </c>
    </row>
    <row r="208" spans="1:35" ht="14.25" customHeight="1" x14ac:dyDescent="0.35">
      <c r="A208" s="82"/>
      <c r="B208" s="82"/>
      <c r="C208" s="82"/>
      <c r="D208" s="82"/>
      <c r="E208" s="10">
        <v>2400320100682</v>
      </c>
      <c r="F208" s="11" t="s">
        <v>330</v>
      </c>
      <c r="G208" s="12">
        <f>IFERROR(INDEX('Evaluation-1'!$N$6:$N$436,MATCH($A208&amp;"|"&amp;$E208,'Evaluation-1'!$P$6:$P$436,0)),IFERROR(INDEX('Evaluation-1'!$N$6:$N$436,MATCH($E208,'Evaluation-1'!$G$6:$G$436,0)),""))</f>
        <v>5.3999999999999995</v>
      </c>
      <c r="H208" s="13" t="str">
        <f>IF('Mr. Abhishek Kumar Shukla'!F10="","",'Mr. Abhishek Kumar Shukla'!F10)</f>
        <v/>
      </c>
      <c r="I208" s="13" t="str">
        <f>IF('Mr. Abhishek Kumar Shukla'!G10="","",'Mr. Abhishek Kumar Shukla'!G10)</f>
        <v/>
      </c>
      <c r="J208" s="13" t="str">
        <f>IF('Mr. Abhishek Kumar Shukla'!H10="","",'Mr. Abhishek Kumar Shukla'!H10)</f>
        <v/>
      </c>
      <c r="K208" s="13" t="str">
        <f>IF('Mr. Abhishek Kumar Shukla'!I10="","",'Mr. Abhishek Kumar Shukla'!I10)</f>
        <v/>
      </c>
      <c r="L208" s="1" t="str">
        <f t="shared" si="36"/>
        <v/>
      </c>
      <c r="M208" s="14">
        <f t="shared" si="37"/>
        <v>5.4</v>
      </c>
      <c r="N208" s="15" t="str">
        <f>IF($G208="","Not in Evaluation-1",IF(TRIM(LOWER(IFERROR(INDEX('Evaluation-1'!$H$6:$H$436,MATCH($A208&amp;"|"&amp;$E208,'Evaluation-1'!$P$6:$P$436,0)),INDEX('Evaluation-1'!$H$6:$H$436,MATCH($E208,'Evaluation-1'!$G$6:$G$436,0)))))=TRIM(LOWER($F208)),"OK","CHECK NAME"))</f>
        <v>OK</v>
      </c>
      <c r="O208" s="16" t="str">
        <f t="shared" si="44"/>
        <v>Dr. Mandeep Singh Katre</v>
      </c>
      <c r="P208" s="16" t="str">
        <f>IF(OR(ISNUMBER(IFERROR(INDEX('Evaluation-1'!$K$6:$K$436,MATCH($A208&amp;"|"&amp;$E208,'Evaluation-1'!$P$6:$P$436,0)),IFERROR(INDEX('Evaluation-1'!$K$6:$K$436,MATCH($E208,'Evaluation-1'!$G$6:$G$436,0)),""))),ISNUMBER(IFERROR(INDEX('Evaluation-1'!$L$6:$L$436,MATCH($A208&amp;"|"&amp;$E208,'Evaluation-1'!$P$6:$P$436,0)),IFERROR(INDEX('Evaluation-1'!$L$6:$L$436,MATCH($E208,'Evaluation-1'!$G$6:$G$436,0)),"")))),"Yes","No")</f>
        <v>Yes</v>
      </c>
      <c r="Q208" s="16" t="str">
        <f t="shared" si="38"/>
        <v>No</v>
      </c>
      <c r="R208" s="16" t="str">
        <f>IF('Mr. Abhishek Kumar Shukla'!M10="","",'Mr. Abhishek Kumar Shukla'!M10)</f>
        <v/>
      </c>
      <c r="S208" s="16" t="str">
        <f>IF('Mr. Abhishek Kumar Shukla'!N10="","",'Mr. Abhishek Kumar Shukla'!N10)</f>
        <v/>
      </c>
      <c r="T208" s="16" t="str">
        <f>IF('Mr. Abhishek Kumar Shukla'!O10="","",'Mr. Abhishek Kumar Shukla'!O10)</f>
        <v/>
      </c>
      <c r="U208" s="16" t="str">
        <f>IF('Mr. Abhishek Kumar Shukla'!P10="","",'Mr. Abhishek Kumar Shukla'!P10)</f>
        <v/>
      </c>
      <c r="V208" s="16" t="str">
        <f>IF('Mr. Abhishek Kumar Shukla'!Q10="","",'Mr. Abhishek Kumar Shukla'!Q10)</f>
        <v/>
      </c>
      <c r="W208" s="16" t="str">
        <f t="shared" si="39"/>
        <v/>
      </c>
      <c r="X208" s="16" t="str">
        <f>IF('Mr. Abhishek Kumar Shukla'!S10="","",'Mr. Abhishek Kumar Shukla'!S10)</f>
        <v/>
      </c>
      <c r="Y208" s="16" t="str">
        <f>IF('Mr. Abhishek Kumar Shukla'!T10="","",'Mr. Abhishek Kumar Shukla'!T10)</f>
        <v/>
      </c>
      <c r="Z208" s="16" t="str">
        <f>IF('Mr. Abhishek Kumar Shukla'!U10="","",'Mr. Abhishek Kumar Shukla'!U10)</f>
        <v/>
      </c>
      <c r="AA208" s="16" t="str">
        <f>IF('Mr. Abhishek Kumar Shukla'!V10="","",'Mr. Abhishek Kumar Shukla'!V10)</f>
        <v/>
      </c>
      <c r="AB208" s="16" t="str">
        <f>IF('Mr. Abhishek Kumar Shukla'!W10="","",'Mr. Abhishek Kumar Shukla'!W10)</f>
        <v/>
      </c>
      <c r="AC208" s="16" t="str">
        <f t="shared" si="40"/>
        <v/>
      </c>
      <c r="AD208" s="17">
        <f t="shared" si="41"/>
        <v>5.4</v>
      </c>
      <c r="AE208" s="16" t="str">
        <f t="shared" si="42"/>
        <v>No</v>
      </c>
      <c r="AF208" s="16" t="str">
        <f t="shared" si="43"/>
        <v>No</v>
      </c>
      <c r="AG208" s="16" t="str">
        <f t="shared" si="45"/>
        <v>P_067</v>
      </c>
      <c r="AH208" s="16" t="str">
        <f t="shared" si="46"/>
        <v/>
      </c>
      <c r="AI208" s="16" t="str">
        <f t="shared" si="47"/>
        <v>Mr. Abhishek Kumar Shukla</v>
      </c>
    </row>
    <row r="209" spans="1:35" ht="14.25" customHeight="1" x14ac:dyDescent="0.35">
      <c r="A209" s="82"/>
      <c r="B209" s="82"/>
      <c r="C209" s="82"/>
      <c r="D209" s="82"/>
      <c r="E209" s="10">
        <v>2400320100650</v>
      </c>
      <c r="F209" s="11" t="s">
        <v>331</v>
      </c>
      <c r="G209" s="12">
        <f>IFERROR(INDEX('Evaluation-1'!$N$6:$N$436,MATCH($A209&amp;"|"&amp;$E209,'Evaluation-1'!$P$6:$P$436,0)),IFERROR(INDEX('Evaluation-1'!$N$6:$N$436,MATCH($E209,'Evaluation-1'!$G$6:$G$436,0)),""))</f>
        <v>5.3999999999999995</v>
      </c>
      <c r="H209" s="13" t="str">
        <f>IF('Mr. Abhishek Kumar Shukla'!F11="","",'Mr. Abhishek Kumar Shukla'!F11)</f>
        <v/>
      </c>
      <c r="I209" s="13" t="str">
        <f>IF('Mr. Abhishek Kumar Shukla'!G11="","",'Mr. Abhishek Kumar Shukla'!G11)</f>
        <v/>
      </c>
      <c r="J209" s="13" t="str">
        <f>IF('Mr. Abhishek Kumar Shukla'!H11="","",'Mr. Abhishek Kumar Shukla'!H11)</f>
        <v/>
      </c>
      <c r="K209" s="13" t="str">
        <f>IF('Mr. Abhishek Kumar Shukla'!I11="","",'Mr. Abhishek Kumar Shukla'!I11)</f>
        <v/>
      </c>
      <c r="L209" s="1" t="str">
        <f t="shared" si="36"/>
        <v/>
      </c>
      <c r="M209" s="14">
        <f t="shared" si="37"/>
        <v>5.4</v>
      </c>
      <c r="N209" s="15" t="str">
        <f>IF($G209="","Not in Evaluation-1",IF(TRIM(LOWER(IFERROR(INDEX('Evaluation-1'!$H$6:$H$436,MATCH($A209&amp;"|"&amp;$E209,'Evaluation-1'!$P$6:$P$436,0)),INDEX('Evaluation-1'!$H$6:$H$436,MATCH($E209,'Evaluation-1'!$G$6:$G$436,0)))))=TRIM(LOWER($F209)),"OK","CHECK NAME"))</f>
        <v>OK</v>
      </c>
      <c r="O209" s="16" t="str">
        <f t="shared" si="44"/>
        <v>Dr. Mandeep Singh Katre</v>
      </c>
      <c r="P209" s="16" t="str">
        <f>IF(OR(ISNUMBER(IFERROR(INDEX('Evaluation-1'!$K$6:$K$436,MATCH($A209&amp;"|"&amp;$E209,'Evaluation-1'!$P$6:$P$436,0)),IFERROR(INDEX('Evaluation-1'!$K$6:$K$436,MATCH($E209,'Evaluation-1'!$G$6:$G$436,0)),""))),ISNUMBER(IFERROR(INDEX('Evaluation-1'!$L$6:$L$436,MATCH($A209&amp;"|"&amp;$E209,'Evaluation-1'!$P$6:$P$436,0)),IFERROR(INDEX('Evaluation-1'!$L$6:$L$436,MATCH($E209,'Evaluation-1'!$G$6:$G$436,0)),"")))),"Yes","No")</f>
        <v>Yes</v>
      </c>
      <c r="Q209" s="16" t="str">
        <f t="shared" si="38"/>
        <v>No</v>
      </c>
      <c r="R209" s="16" t="str">
        <f>IF('Mr. Abhishek Kumar Shukla'!M11="","",'Mr. Abhishek Kumar Shukla'!M11)</f>
        <v/>
      </c>
      <c r="S209" s="16" t="str">
        <f>IF('Mr. Abhishek Kumar Shukla'!N11="","",'Mr. Abhishek Kumar Shukla'!N11)</f>
        <v/>
      </c>
      <c r="T209" s="16" t="str">
        <f>IF('Mr. Abhishek Kumar Shukla'!O11="","",'Mr. Abhishek Kumar Shukla'!O11)</f>
        <v/>
      </c>
      <c r="U209" s="16" t="str">
        <f>IF('Mr. Abhishek Kumar Shukla'!P11="","",'Mr. Abhishek Kumar Shukla'!P11)</f>
        <v/>
      </c>
      <c r="V209" s="16" t="str">
        <f>IF('Mr. Abhishek Kumar Shukla'!Q11="","",'Mr. Abhishek Kumar Shukla'!Q11)</f>
        <v/>
      </c>
      <c r="W209" s="16" t="str">
        <f t="shared" si="39"/>
        <v/>
      </c>
      <c r="X209" s="16" t="str">
        <f>IF('Mr. Abhishek Kumar Shukla'!S11="","",'Mr. Abhishek Kumar Shukla'!S11)</f>
        <v/>
      </c>
      <c r="Y209" s="16" t="str">
        <f>IF('Mr. Abhishek Kumar Shukla'!T11="","",'Mr. Abhishek Kumar Shukla'!T11)</f>
        <v/>
      </c>
      <c r="Z209" s="16" t="str">
        <f>IF('Mr. Abhishek Kumar Shukla'!U11="","",'Mr. Abhishek Kumar Shukla'!U11)</f>
        <v/>
      </c>
      <c r="AA209" s="16" t="str">
        <f>IF('Mr. Abhishek Kumar Shukla'!V11="","",'Mr. Abhishek Kumar Shukla'!V11)</f>
        <v/>
      </c>
      <c r="AB209" s="16" t="str">
        <f>IF('Mr. Abhishek Kumar Shukla'!W11="","",'Mr. Abhishek Kumar Shukla'!W11)</f>
        <v/>
      </c>
      <c r="AC209" s="16" t="str">
        <f t="shared" si="40"/>
        <v/>
      </c>
      <c r="AD209" s="17">
        <f t="shared" si="41"/>
        <v>5.4</v>
      </c>
      <c r="AE209" s="16" t="str">
        <f t="shared" si="42"/>
        <v>No</v>
      </c>
      <c r="AF209" s="16" t="str">
        <f t="shared" si="43"/>
        <v>No</v>
      </c>
      <c r="AG209" s="16" t="str">
        <f t="shared" si="45"/>
        <v>P_067</v>
      </c>
      <c r="AH209" s="16" t="str">
        <f t="shared" si="46"/>
        <v/>
      </c>
      <c r="AI209" s="16" t="str">
        <f t="shared" si="47"/>
        <v>Mr. Abhishek Kumar Shukla</v>
      </c>
    </row>
    <row r="210" spans="1:35" ht="14.25" customHeight="1" x14ac:dyDescent="0.35">
      <c r="A210" s="82" t="s">
        <v>332</v>
      </c>
      <c r="B210" s="84" t="str">
        <f>IF('Mr. Abhishek Kumar Shukla'!B12="","",'Mr. Abhishek Kumar Shukla'!B12)</f>
        <v/>
      </c>
      <c r="C210" s="82"/>
      <c r="D210" s="82"/>
      <c r="E210" s="10">
        <v>2400320100514</v>
      </c>
      <c r="F210" s="11" t="s">
        <v>333</v>
      </c>
      <c r="G210" s="12">
        <f>IFERROR(INDEX('Evaluation-1'!$N$6:$N$436,MATCH($A210&amp;"|"&amp;$E210,'Evaluation-1'!$P$6:$P$436,0)),IFERROR(INDEX('Evaluation-1'!$N$6:$N$436,MATCH($E210,'Evaluation-1'!$G$6:$G$436,0)),""))</f>
        <v>5.3999999999999995</v>
      </c>
      <c r="H210" s="13" t="str">
        <f>IF('Mr. Abhishek Kumar Shukla'!F12="","",'Mr. Abhishek Kumar Shukla'!F12)</f>
        <v/>
      </c>
      <c r="I210" s="13" t="str">
        <f>IF('Mr. Abhishek Kumar Shukla'!G12="","",'Mr. Abhishek Kumar Shukla'!G12)</f>
        <v/>
      </c>
      <c r="J210" s="13" t="str">
        <f>IF('Mr. Abhishek Kumar Shukla'!H12="","",'Mr. Abhishek Kumar Shukla'!H12)</f>
        <v/>
      </c>
      <c r="K210" s="13" t="str">
        <f>IF('Mr. Abhishek Kumar Shukla'!I12="","",'Mr. Abhishek Kumar Shukla'!I12)</f>
        <v/>
      </c>
      <c r="L210" s="1" t="str">
        <f t="shared" si="36"/>
        <v/>
      </c>
      <c r="M210" s="14">
        <f t="shared" si="37"/>
        <v>5.4</v>
      </c>
      <c r="N210" s="15" t="str">
        <f>IF($G210="","Not in Evaluation-1",IF(TRIM(LOWER(IFERROR(INDEX('Evaluation-1'!$H$6:$H$436,MATCH($A210&amp;"|"&amp;$E210,'Evaluation-1'!$P$6:$P$436,0)),INDEX('Evaluation-1'!$H$6:$H$436,MATCH($E210,'Evaluation-1'!$G$6:$G$436,0)))))=TRIM(LOWER($F210)),"OK","CHECK NAME"))</f>
        <v>OK</v>
      </c>
      <c r="O210" s="16" t="str">
        <f t="shared" si="44"/>
        <v>Dr. Mandeep Singh Katre</v>
      </c>
      <c r="P210" s="16" t="str">
        <f>IF(OR(ISNUMBER(IFERROR(INDEX('Evaluation-1'!$K$6:$K$436,MATCH($A210&amp;"|"&amp;$E210,'Evaluation-1'!$P$6:$P$436,0)),IFERROR(INDEX('Evaluation-1'!$K$6:$K$436,MATCH($E210,'Evaluation-1'!$G$6:$G$436,0)),""))),ISNUMBER(IFERROR(INDEX('Evaluation-1'!$L$6:$L$436,MATCH($A210&amp;"|"&amp;$E210,'Evaluation-1'!$P$6:$P$436,0)),IFERROR(INDEX('Evaluation-1'!$L$6:$L$436,MATCH($E210,'Evaluation-1'!$G$6:$G$436,0)),"")))),"Yes","No")</f>
        <v>Yes</v>
      </c>
      <c r="Q210" s="16" t="str">
        <f t="shared" si="38"/>
        <v>No</v>
      </c>
      <c r="R210" s="16" t="str">
        <f>IF('Mr. Abhishek Kumar Shukla'!M12="","",'Mr. Abhishek Kumar Shukla'!M12)</f>
        <v/>
      </c>
      <c r="S210" s="16" t="str">
        <f>IF('Mr. Abhishek Kumar Shukla'!N12="","",'Mr. Abhishek Kumar Shukla'!N12)</f>
        <v/>
      </c>
      <c r="T210" s="16" t="str">
        <f>IF('Mr. Abhishek Kumar Shukla'!O12="","",'Mr. Abhishek Kumar Shukla'!O12)</f>
        <v/>
      </c>
      <c r="U210" s="16" t="str">
        <f>IF('Mr. Abhishek Kumar Shukla'!P12="","",'Mr. Abhishek Kumar Shukla'!P12)</f>
        <v/>
      </c>
      <c r="V210" s="16" t="str">
        <f>IF('Mr. Abhishek Kumar Shukla'!Q12="","",'Mr. Abhishek Kumar Shukla'!Q12)</f>
        <v/>
      </c>
      <c r="W210" s="16" t="str">
        <f t="shared" si="39"/>
        <v/>
      </c>
      <c r="X210" s="16" t="str">
        <f>IF('Mr. Abhishek Kumar Shukla'!S12="","",'Mr. Abhishek Kumar Shukla'!S12)</f>
        <v/>
      </c>
      <c r="Y210" s="16" t="str">
        <f>IF('Mr. Abhishek Kumar Shukla'!T12="","",'Mr. Abhishek Kumar Shukla'!T12)</f>
        <v/>
      </c>
      <c r="Z210" s="16" t="str">
        <f>IF('Mr. Abhishek Kumar Shukla'!U12="","",'Mr. Abhishek Kumar Shukla'!U12)</f>
        <v/>
      </c>
      <c r="AA210" s="16" t="str">
        <f>IF('Mr. Abhishek Kumar Shukla'!V12="","",'Mr. Abhishek Kumar Shukla'!V12)</f>
        <v/>
      </c>
      <c r="AB210" s="16" t="str">
        <f>IF('Mr. Abhishek Kumar Shukla'!W12="","",'Mr. Abhishek Kumar Shukla'!W12)</f>
        <v/>
      </c>
      <c r="AC210" s="16" t="str">
        <f t="shared" si="40"/>
        <v/>
      </c>
      <c r="AD210" s="17">
        <f t="shared" si="41"/>
        <v>5.4</v>
      </c>
      <c r="AE210" s="16" t="str">
        <f t="shared" si="42"/>
        <v>No</v>
      </c>
      <c r="AF210" s="16" t="str">
        <f t="shared" si="43"/>
        <v>No</v>
      </c>
      <c r="AG210" s="16" t="str">
        <f t="shared" si="45"/>
        <v>P_068</v>
      </c>
      <c r="AH210" s="16" t="str">
        <f t="shared" si="46"/>
        <v/>
      </c>
      <c r="AI210" s="16" t="str">
        <f t="shared" si="47"/>
        <v>Mr. Abhishek Kumar Shukla</v>
      </c>
    </row>
    <row r="211" spans="1:35" ht="14.25" customHeight="1" x14ac:dyDescent="0.35">
      <c r="A211" s="82"/>
      <c r="B211" s="82"/>
      <c r="C211" s="82"/>
      <c r="D211" s="82"/>
      <c r="E211" s="10">
        <v>2400320100513</v>
      </c>
      <c r="F211" s="11" t="s">
        <v>334</v>
      </c>
      <c r="G211" s="12">
        <f>IFERROR(INDEX('Evaluation-1'!$N$6:$N$436,MATCH($A211&amp;"|"&amp;$E211,'Evaluation-1'!$P$6:$P$436,0)),IFERROR(INDEX('Evaluation-1'!$N$6:$N$436,MATCH($E211,'Evaluation-1'!$G$6:$G$436,0)),""))</f>
        <v>5.3999999999999995</v>
      </c>
      <c r="H211" s="13" t="str">
        <f>IF('Mr. Abhishek Kumar Shukla'!F13="","",'Mr. Abhishek Kumar Shukla'!F13)</f>
        <v/>
      </c>
      <c r="I211" s="13" t="str">
        <f>IF('Mr. Abhishek Kumar Shukla'!G13="","",'Mr. Abhishek Kumar Shukla'!G13)</f>
        <v/>
      </c>
      <c r="J211" s="13" t="str">
        <f>IF('Mr. Abhishek Kumar Shukla'!H13="","",'Mr. Abhishek Kumar Shukla'!H13)</f>
        <v/>
      </c>
      <c r="K211" s="13" t="str">
        <f>IF('Mr. Abhishek Kumar Shukla'!I13="","",'Mr. Abhishek Kumar Shukla'!I13)</f>
        <v/>
      </c>
      <c r="L211" s="1" t="str">
        <f t="shared" si="36"/>
        <v/>
      </c>
      <c r="M211" s="14">
        <f t="shared" si="37"/>
        <v>5.4</v>
      </c>
      <c r="N211" s="15" t="str">
        <f>IF($G211="","Not in Evaluation-1",IF(TRIM(LOWER(IFERROR(INDEX('Evaluation-1'!$H$6:$H$436,MATCH($A211&amp;"|"&amp;$E211,'Evaluation-1'!$P$6:$P$436,0)),INDEX('Evaluation-1'!$H$6:$H$436,MATCH($E211,'Evaluation-1'!$G$6:$G$436,0)))))=TRIM(LOWER($F211)),"OK","CHECK NAME"))</f>
        <v>OK</v>
      </c>
      <c r="O211" s="16" t="str">
        <f t="shared" si="44"/>
        <v>Dr. Mandeep Singh Katre</v>
      </c>
      <c r="P211" s="16" t="str">
        <f>IF(OR(ISNUMBER(IFERROR(INDEX('Evaluation-1'!$K$6:$K$436,MATCH($A211&amp;"|"&amp;$E211,'Evaluation-1'!$P$6:$P$436,0)),IFERROR(INDEX('Evaluation-1'!$K$6:$K$436,MATCH($E211,'Evaluation-1'!$G$6:$G$436,0)),""))),ISNUMBER(IFERROR(INDEX('Evaluation-1'!$L$6:$L$436,MATCH($A211&amp;"|"&amp;$E211,'Evaluation-1'!$P$6:$P$436,0)),IFERROR(INDEX('Evaluation-1'!$L$6:$L$436,MATCH($E211,'Evaluation-1'!$G$6:$G$436,0)),"")))),"Yes","No")</f>
        <v>Yes</v>
      </c>
      <c r="Q211" s="16" t="str">
        <f t="shared" si="38"/>
        <v>No</v>
      </c>
      <c r="R211" s="16" t="str">
        <f>IF('Mr. Abhishek Kumar Shukla'!M13="","",'Mr. Abhishek Kumar Shukla'!M13)</f>
        <v/>
      </c>
      <c r="S211" s="16" t="str">
        <f>IF('Mr. Abhishek Kumar Shukla'!N13="","",'Mr. Abhishek Kumar Shukla'!N13)</f>
        <v/>
      </c>
      <c r="T211" s="16" t="str">
        <f>IF('Mr. Abhishek Kumar Shukla'!O13="","",'Mr. Abhishek Kumar Shukla'!O13)</f>
        <v/>
      </c>
      <c r="U211" s="16" t="str">
        <f>IF('Mr. Abhishek Kumar Shukla'!P13="","",'Mr. Abhishek Kumar Shukla'!P13)</f>
        <v/>
      </c>
      <c r="V211" s="16" t="str">
        <f>IF('Mr. Abhishek Kumar Shukla'!Q13="","",'Mr. Abhishek Kumar Shukla'!Q13)</f>
        <v/>
      </c>
      <c r="W211" s="16" t="str">
        <f t="shared" si="39"/>
        <v/>
      </c>
      <c r="X211" s="16" t="str">
        <f>IF('Mr. Abhishek Kumar Shukla'!S13="","",'Mr. Abhishek Kumar Shukla'!S13)</f>
        <v/>
      </c>
      <c r="Y211" s="16" t="str">
        <f>IF('Mr. Abhishek Kumar Shukla'!T13="","",'Mr. Abhishek Kumar Shukla'!T13)</f>
        <v/>
      </c>
      <c r="Z211" s="16" t="str">
        <f>IF('Mr. Abhishek Kumar Shukla'!U13="","",'Mr. Abhishek Kumar Shukla'!U13)</f>
        <v/>
      </c>
      <c r="AA211" s="16" t="str">
        <f>IF('Mr. Abhishek Kumar Shukla'!V13="","",'Mr. Abhishek Kumar Shukla'!V13)</f>
        <v/>
      </c>
      <c r="AB211" s="16" t="str">
        <f>IF('Mr. Abhishek Kumar Shukla'!W13="","",'Mr. Abhishek Kumar Shukla'!W13)</f>
        <v/>
      </c>
      <c r="AC211" s="16" t="str">
        <f t="shared" si="40"/>
        <v/>
      </c>
      <c r="AD211" s="17">
        <f t="shared" si="41"/>
        <v>5.4</v>
      </c>
      <c r="AE211" s="16" t="str">
        <f t="shared" si="42"/>
        <v>No</v>
      </c>
      <c r="AF211" s="16" t="str">
        <f t="shared" si="43"/>
        <v>No</v>
      </c>
      <c r="AG211" s="16" t="str">
        <f t="shared" si="45"/>
        <v>P_068</v>
      </c>
      <c r="AH211" s="16" t="str">
        <f t="shared" si="46"/>
        <v/>
      </c>
      <c r="AI211" s="16" t="str">
        <f t="shared" si="47"/>
        <v>Mr. Abhishek Kumar Shukla</v>
      </c>
    </row>
    <row r="212" spans="1:35" ht="14.25" customHeight="1" x14ac:dyDescent="0.35">
      <c r="A212" s="82"/>
      <c r="B212" s="82"/>
      <c r="C212" s="82"/>
      <c r="D212" s="82"/>
      <c r="E212" s="10">
        <v>2400320100512</v>
      </c>
      <c r="F212" s="11" t="s">
        <v>335</v>
      </c>
      <c r="G212" s="12">
        <f>IFERROR(INDEX('Evaluation-1'!$N$6:$N$436,MATCH($A212&amp;"|"&amp;$E212,'Evaluation-1'!$P$6:$P$436,0)),IFERROR(INDEX('Evaluation-1'!$N$6:$N$436,MATCH($E212,'Evaluation-1'!$G$6:$G$436,0)),""))</f>
        <v>5.3999999999999995</v>
      </c>
      <c r="H212" s="13" t="str">
        <f>IF('Mr. Abhishek Kumar Shukla'!F14="","",'Mr. Abhishek Kumar Shukla'!F14)</f>
        <v/>
      </c>
      <c r="I212" s="13" t="str">
        <f>IF('Mr. Abhishek Kumar Shukla'!G14="","",'Mr. Abhishek Kumar Shukla'!G14)</f>
        <v/>
      </c>
      <c r="J212" s="13" t="str">
        <f>IF('Mr. Abhishek Kumar Shukla'!H14="","",'Mr. Abhishek Kumar Shukla'!H14)</f>
        <v/>
      </c>
      <c r="K212" s="13" t="str">
        <f>IF('Mr. Abhishek Kumar Shukla'!I14="","",'Mr. Abhishek Kumar Shukla'!I14)</f>
        <v/>
      </c>
      <c r="L212" s="1" t="str">
        <f t="shared" si="36"/>
        <v/>
      </c>
      <c r="M212" s="14">
        <f t="shared" si="37"/>
        <v>5.4</v>
      </c>
      <c r="N212" s="15" t="str">
        <f>IF($G212="","Not in Evaluation-1",IF(TRIM(LOWER(IFERROR(INDEX('Evaluation-1'!$H$6:$H$436,MATCH($A212&amp;"|"&amp;$E212,'Evaluation-1'!$P$6:$P$436,0)),INDEX('Evaluation-1'!$H$6:$H$436,MATCH($E212,'Evaluation-1'!$G$6:$G$436,0)))))=TRIM(LOWER($F212)),"OK","CHECK NAME"))</f>
        <v>OK</v>
      </c>
      <c r="O212" s="16" t="str">
        <f t="shared" si="44"/>
        <v>Dr. Mandeep Singh Katre</v>
      </c>
      <c r="P212" s="16" t="str">
        <f>IF(OR(ISNUMBER(IFERROR(INDEX('Evaluation-1'!$K$6:$K$436,MATCH($A212&amp;"|"&amp;$E212,'Evaluation-1'!$P$6:$P$436,0)),IFERROR(INDEX('Evaluation-1'!$K$6:$K$436,MATCH($E212,'Evaluation-1'!$G$6:$G$436,0)),""))),ISNUMBER(IFERROR(INDEX('Evaluation-1'!$L$6:$L$436,MATCH($A212&amp;"|"&amp;$E212,'Evaluation-1'!$P$6:$P$436,0)),IFERROR(INDEX('Evaluation-1'!$L$6:$L$436,MATCH($E212,'Evaluation-1'!$G$6:$G$436,0)),"")))),"Yes","No")</f>
        <v>Yes</v>
      </c>
      <c r="Q212" s="16" t="str">
        <f t="shared" si="38"/>
        <v>No</v>
      </c>
      <c r="R212" s="16" t="str">
        <f>IF('Mr. Abhishek Kumar Shukla'!M14="","",'Mr. Abhishek Kumar Shukla'!M14)</f>
        <v/>
      </c>
      <c r="S212" s="16" t="str">
        <f>IF('Mr. Abhishek Kumar Shukla'!N14="","",'Mr. Abhishek Kumar Shukla'!N14)</f>
        <v/>
      </c>
      <c r="T212" s="16" t="str">
        <f>IF('Mr. Abhishek Kumar Shukla'!O14="","",'Mr. Abhishek Kumar Shukla'!O14)</f>
        <v/>
      </c>
      <c r="U212" s="16" t="str">
        <f>IF('Mr. Abhishek Kumar Shukla'!P14="","",'Mr. Abhishek Kumar Shukla'!P14)</f>
        <v/>
      </c>
      <c r="V212" s="16" t="str">
        <f>IF('Mr. Abhishek Kumar Shukla'!Q14="","",'Mr. Abhishek Kumar Shukla'!Q14)</f>
        <v/>
      </c>
      <c r="W212" s="16" t="str">
        <f t="shared" si="39"/>
        <v/>
      </c>
      <c r="X212" s="16" t="str">
        <f>IF('Mr. Abhishek Kumar Shukla'!S14="","",'Mr. Abhishek Kumar Shukla'!S14)</f>
        <v/>
      </c>
      <c r="Y212" s="16" t="str">
        <f>IF('Mr. Abhishek Kumar Shukla'!T14="","",'Mr. Abhishek Kumar Shukla'!T14)</f>
        <v/>
      </c>
      <c r="Z212" s="16" t="str">
        <f>IF('Mr. Abhishek Kumar Shukla'!U14="","",'Mr. Abhishek Kumar Shukla'!U14)</f>
        <v/>
      </c>
      <c r="AA212" s="16" t="str">
        <f>IF('Mr. Abhishek Kumar Shukla'!V14="","",'Mr. Abhishek Kumar Shukla'!V14)</f>
        <v/>
      </c>
      <c r="AB212" s="16" t="str">
        <f>IF('Mr. Abhishek Kumar Shukla'!W14="","",'Mr. Abhishek Kumar Shukla'!W14)</f>
        <v/>
      </c>
      <c r="AC212" s="16" t="str">
        <f t="shared" si="40"/>
        <v/>
      </c>
      <c r="AD212" s="17">
        <f t="shared" si="41"/>
        <v>5.4</v>
      </c>
      <c r="AE212" s="16" t="str">
        <f t="shared" si="42"/>
        <v>No</v>
      </c>
      <c r="AF212" s="16" t="str">
        <f t="shared" si="43"/>
        <v>No</v>
      </c>
      <c r="AG212" s="16" t="str">
        <f t="shared" si="45"/>
        <v>P_068</v>
      </c>
      <c r="AH212" s="16" t="str">
        <f t="shared" si="46"/>
        <v/>
      </c>
      <c r="AI212" s="16" t="str">
        <f t="shared" si="47"/>
        <v>Mr. Abhishek Kumar Shukla</v>
      </c>
    </row>
    <row r="213" spans="1:35" ht="14.25" customHeight="1" x14ac:dyDescent="0.35">
      <c r="A213" s="82"/>
      <c r="B213" s="82"/>
      <c r="C213" s="82"/>
      <c r="D213" s="82"/>
      <c r="E213" s="10">
        <v>2400320100504</v>
      </c>
      <c r="F213" s="11" t="s">
        <v>336</v>
      </c>
      <c r="G213" s="12">
        <f>IFERROR(INDEX('Evaluation-1'!$N$6:$N$436,MATCH($A213&amp;"|"&amp;$E213,'Evaluation-1'!$P$6:$P$436,0)),IFERROR(INDEX('Evaluation-1'!$N$6:$N$436,MATCH($E213,'Evaluation-1'!$G$6:$G$436,0)),""))</f>
        <v>5.3999999999999995</v>
      </c>
      <c r="H213" s="13" t="str">
        <f>IF('Mr. Abhishek Kumar Shukla'!F15="","",'Mr. Abhishek Kumar Shukla'!F15)</f>
        <v/>
      </c>
      <c r="I213" s="13" t="str">
        <f>IF('Mr. Abhishek Kumar Shukla'!G15="","",'Mr. Abhishek Kumar Shukla'!G15)</f>
        <v/>
      </c>
      <c r="J213" s="13" t="str">
        <f>IF('Mr. Abhishek Kumar Shukla'!H15="","",'Mr. Abhishek Kumar Shukla'!H15)</f>
        <v/>
      </c>
      <c r="K213" s="13" t="str">
        <f>IF('Mr. Abhishek Kumar Shukla'!I15="","",'Mr. Abhishek Kumar Shukla'!I15)</f>
        <v/>
      </c>
      <c r="L213" s="1" t="str">
        <f t="shared" si="36"/>
        <v/>
      </c>
      <c r="M213" s="14">
        <f t="shared" si="37"/>
        <v>5.4</v>
      </c>
      <c r="N213" s="15" t="str">
        <f>IF($G213="","Not in Evaluation-1",IF(TRIM(LOWER(IFERROR(INDEX('Evaluation-1'!$H$6:$H$436,MATCH($A213&amp;"|"&amp;$E213,'Evaluation-1'!$P$6:$P$436,0)),INDEX('Evaluation-1'!$H$6:$H$436,MATCH($E213,'Evaluation-1'!$G$6:$G$436,0)))))=TRIM(LOWER($F213)),"OK","CHECK NAME"))</f>
        <v>OK</v>
      </c>
      <c r="O213" s="16" t="str">
        <f t="shared" si="44"/>
        <v>Dr. Mandeep Singh Katre</v>
      </c>
      <c r="P213" s="16" t="str">
        <f>IF(OR(ISNUMBER(IFERROR(INDEX('Evaluation-1'!$K$6:$K$436,MATCH($A213&amp;"|"&amp;$E213,'Evaluation-1'!$P$6:$P$436,0)),IFERROR(INDEX('Evaluation-1'!$K$6:$K$436,MATCH($E213,'Evaluation-1'!$G$6:$G$436,0)),""))),ISNUMBER(IFERROR(INDEX('Evaluation-1'!$L$6:$L$436,MATCH($A213&amp;"|"&amp;$E213,'Evaluation-1'!$P$6:$P$436,0)),IFERROR(INDEX('Evaluation-1'!$L$6:$L$436,MATCH($E213,'Evaluation-1'!$G$6:$G$436,0)),"")))),"Yes","No")</f>
        <v>Yes</v>
      </c>
      <c r="Q213" s="16" t="str">
        <f t="shared" si="38"/>
        <v>No</v>
      </c>
      <c r="R213" s="16" t="str">
        <f>IF('Mr. Abhishek Kumar Shukla'!M15="","",'Mr. Abhishek Kumar Shukla'!M15)</f>
        <v/>
      </c>
      <c r="S213" s="16" t="str">
        <f>IF('Mr. Abhishek Kumar Shukla'!N15="","",'Mr. Abhishek Kumar Shukla'!N15)</f>
        <v/>
      </c>
      <c r="T213" s="16" t="str">
        <f>IF('Mr. Abhishek Kumar Shukla'!O15="","",'Mr. Abhishek Kumar Shukla'!O15)</f>
        <v/>
      </c>
      <c r="U213" s="16" t="str">
        <f>IF('Mr. Abhishek Kumar Shukla'!P15="","",'Mr. Abhishek Kumar Shukla'!P15)</f>
        <v/>
      </c>
      <c r="V213" s="16" t="str">
        <f>IF('Mr. Abhishek Kumar Shukla'!Q15="","",'Mr. Abhishek Kumar Shukla'!Q15)</f>
        <v/>
      </c>
      <c r="W213" s="16" t="str">
        <f t="shared" si="39"/>
        <v/>
      </c>
      <c r="X213" s="16" t="str">
        <f>IF('Mr. Abhishek Kumar Shukla'!S15="","",'Mr. Abhishek Kumar Shukla'!S15)</f>
        <v/>
      </c>
      <c r="Y213" s="16" t="str">
        <f>IF('Mr. Abhishek Kumar Shukla'!T15="","",'Mr. Abhishek Kumar Shukla'!T15)</f>
        <v/>
      </c>
      <c r="Z213" s="16" t="str">
        <f>IF('Mr. Abhishek Kumar Shukla'!U15="","",'Mr. Abhishek Kumar Shukla'!U15)</f>
        <v/>
      </c>
      <c r="AA213" s="16" t="str">
        <f>IF('Mr. Abhishek Kumar Shukla'!V15="","",'Mr. Abhishek Kumar Shukla'!V15)</f>
        <v/>
      </c>
      <c r="AB213" s="16" t="str">
        <f>IF('Mr. Abhishek Kumar Shukla'!W15="","",'Mr. Abhishek Kumar Shukla'!W15)</f>
        <v/>
      </c>
      <c r="AC213" s="16" t="str">
        <f t="shared" si="40"/>
        <v/>
      </c>
      <c r="AD213" s="17">
        <f t="shared" si="41"/>
        <v>5.4</v>
      </c>
      <c r="AE213" s="16" t="str">
        <f t="shared" si="42"/>
        <v>No</v>
      </c>
      <c r="AF213" s="16" t="str">
        <f t="shared" si="43"/>
        <v>No</v>
      </c>
      <c r="AG213" s="16" t="str">
        <f t="shared" si="45"/>
        <v>P_068</v>
      </c>
      <c r="AH213" s="16" t="str">
        <f t="shared" si="46"/>
        <v/>
      </c>
      <c r="AI213" s="16" t="str">
        <f t="shared" si="47"/>
        <v>Mr. Abhishek Kumar Shukla</v>
      </c>
    </row>
    <row r="214" spans="1:35" ht="27.75" customHeight="1" x14ac:dyDescent="0.35">
      <c r="A214" s="82" t="s">
        <v>337</v>
      </c>
      <c r="B214" s="83" t="str">
        <f>IF('Mr. Abhishek Kumar Shukla'!B16="","",'Mr. Abhishek Kumar Shukla'!B16)</f>
        <v/>
      </c>
      <c r="C214" s="82"/>
      <c r="D214" s="82"/>
      <c r="E214" s="10">
        <v>2400320100549</v>
      </c>
      <c r="F214" s="11" t="s">
        <v>338</v>
      </c>
      <c r="G214" s="12">
        <f>IFERROR(INDEX('Evaluation-1'!$N$6:$N$436,MATCH($A214&amp;"|"&amp;$E214,'Evaluation-1'!$P$6:$P$436,0)),IFERROR(INDEX('Evaluation-1'!$N$6:$N$436,MATCH($E214,'Evaluation-1'!$G$6:$G$436,0)),""))</f>
        <v>5.3999999999999995</v>
      </c>
      <c r="H214" s="13" t="str">
        <f>IF('Mr. Abhishek Kumar Shukla'!F16="","",'Mr. Abhishek Kumar Shukla'!F16)</f>
        <v/>
      </c>
      <c r="I214" s="13" t="str">
        <f>IF('Mr. Abhishek Kumar Shukla'!G16="","",'Mr. Abhishek Kumar Shukla'!G16)</f>
        <v/>
      </c>
      <c r="J214" s="13" t="str">
        <f>IF('Mr. Abhishek Kumar Shukla'!H16="","",'Mr. Abhishek Kumar Shukla'!H16)</f>
        <v/>
      </c>
      <c r="K214" s="13" t="str">
        <f>IF('Mr. Abhishek Kumar Shukla'!I16="","",'Mr. Abhishek Kumar Shukla'!I16)</f>
        <v/>
      </c>
      <c r="L214" s="1" t="str">
        <f t="shared" si="36"/>
        <v/>
      </c>
      <c r="M214" s="14">
        <f t="shared" si="37"/>
        <v>5.4</v>
      </c>
      <c r="N214" s="15" t="str">
        <f>IF($G214="","Not in Evaluation-1",IF(TRIM(LOWER(IFERROR(INDEX('Evaluation-1'!$H$6:$H$436,MATCH($A214&amp;"|"&amp;$E214,'Evaluation-1'!$P$6:$P$436,0)),INDEX('Evaluation-1'!$H$6:$H$436,MATCH($E214,'Evaluation-1'!$G$6:$G$436,0)))))=TRIM(LOWER($F214)),"OK","CHECK NAME"))</f>
        <v>OK</v>
      </c>
      <c r="O214" s="16" t="str">
        <f t="shared" si="44"/>
        <v>Dr. Mandeep Singh Katre</v>
      </c>
      <c r="P214" s="16" t="str">
        <f>IF(OR(ISNUMBER(IFERROR(INDEX('Evaluation-1'!$K$6:$K$436,MATCH($A214&amp;"|"&amp;$E214,'Evaluation-1'!$P$6:$P$436,0)),IFERROR(INDEX('Evaluation-1'!$K$6:$K$436,MATCH($E214,'Evaluation-1'!$G$6:$G$436,0)),""))),ISNUMBER(IFERROR(INDEX('Evaluation-1'!$L$6:$L$436,MATCH($A214&amp;"|"&amp;$E214,'Evaluation-1'!$P$6:$P$436,0)),IFERROR(INDEX('Evaluation-1'!$L$6:$L$436,MATCH($E214,'Evaluation-1'!$G$6:$G$436,0)),"")))),"Yes","No")</f>
        <v>Yes</v>
      </c>
      <c r="Q214" s="16" t="str">
        <f t="shared" si="38"/>
        <v>No</v>
      </c>
      <c r="R214" s="16" t="str">
        <f>IF('Mr. Abhishek Kumar Shukla'!M16="","",'Mr. Abhishek Kumar Shukla'!M16)</f>
        <v/>
      </c>
      <c r="S214" s="16" t="str">
        <f>IF('Mr. Abhishek Kumar Shukla'!N16="","",'Mr. Abhishek Kumar Shukla'!N16)</f>
        <v/>
      </c>
      <c r="T214" s="16" t="str">
        <f>IF('Mr. Abhishek Kumar Shukla'!O16="","",'Mr. Abhishek Kumar Shukla'!O16)</f>
        <v/>
      </c>
      <c r="U214" s="16" t="str">
        <f>IF('Mr. Abhishek Kumar Shukla'!P16="","",'Mr. Abhishek Kumar Shukla'!P16)</f>
        <v/>
      </c>
      <c r="V214" s="16" t="str">
        <f>IF('Mr. Abhishek Kumar Shukla'!Q16="","",'Mr. Abhishek Kumar Shukla'!Q16)</f>
        <v/>
      </c>
      <c r="W214" s="16" t="str">
        <f t="shared" si="39"/>
        <v/>
      </c>
      <c r="X214" s="16" t="str">
        <f>IF('Mr. Abhishek Kumar Shukla'!S16="","",'Mr. Abhishek Kumar Shukla'!S16)</f>
        <v/>
      </c>
      <c r="Y214" s="16" t="str">
        <f>IF('Mr. Abhishek Kumar Shukla'!T16="","",'Mr. Abhishek Kumar Shukla'!T16)</f>
        <v/>
      </c>
      <c r="Z214" s="16" t="str">
        <f>IF('Mr. Abhishek Kumar Shukla'!U16="","",'Mr. Abhishek Kumar Shukla'!U16)</f>
        <v/>
      </c>
      <c r="AA214" s="16" t="str">
        <f>IF('Mr. Abhishek Kumar Shukla'!V16="","",'Mr. Abhishek Kumar Shukla'!V16)</f>
        <v/>
      </c>
      <c r="AB214" s="16" t="str">
        <f>IF('Mr. Abhishek Kumar Shukla'!W16="","",'Mr. Abhishek Kumar Shukla'!W16)</f>
        <v/>
      </c>
      <c r="AC214" s="16" t="str">
        <f t="shared" si="40"/>
        <v/>
      </c>
      <c r="AD214" s="17">
        <f t="shared" si="41"/>
        <v>5.4</v>
      </c>
      <c r="AE214" s="16" t="str">
        <f t="shared" si="42"/>
        <v>No</v>
      </c>
      <c r="AF214" s="16" t="str">
        <f t="shared" si="43"/>
        <v>No</v>
      </c>
      <c r="AG214" s="16" t="str">
        <f t="shared" si="45"/>
        <v>P_069</v>
      </c>
      <c r="AH214" s="16" t="str">
        <f t="shared" si="46"/>
        <v/>
      </c>
      <c r="AI214" s="16" t="str">
        <f t="shared" si="47"/>
        <v>Mr. Abhishek Kumar Shukla</v>
      </c>
    </row>
    <row r="215" spans="1:35" ht="27.75" customHeight="1" x14ac:dyDescent="0.35">
      <c r="A215" s="82"/>
      <c r="B215" s="82"/>
      <c r="C215" s="82"/>
      <c r="D215" s="82"/>
      <c r="E215" s="10">
        <v>2400320100534</v>
      </c>
      <c r="F215" s="11" t="s">
        <v>339</v>
      </c>
      <c r="G215" s="12">
        <f>IFERROR(INDEX('Evaluation-1'!$N$6:$N$436,MATCH($A215&amp;"|"&amp;$E215,'Evaluation-1'!$P$6:$P$436,0)),IFERROR(INDEX('Evaluation-1'!$N$6:$N$436,MATCH($E215,'Evaluation-1'!$G$6:$G$436,0)),""))</f>
        <v>5.3999999999999995</v>
      </c>
      <c r="H215" s="13" t="str">
        <f>IF('Mr. Abhishek Kumar Shukla'!F17="","",'Mr. Abhishek Kumar Shukla'!F17)</f>
        <v/>
      </c>
      <c r="I215" s="13" t="str">
        <f>IF('Mr. Abhishek Kumar Shukla'!G17="","",'Mr. Abhishek Kumar Shukla'!G17)</f>
        <v/>
      </c>
      <c r="J215" s="13" t="str">
        <f>IF('Mr. Abhishek Kumar Shukla'!H17="","",'Mr. Abhishek Kumar Shukla'!H17)</f>
        <v/>
      </c>
      <c r="K215" s="13" t="str">
        <f>IF('Mr. Abhishek Kumar Shukla'!I17="","",'Mr. Abhishek Kumar Shukla'!I17)</f>
        <v/>
      </c>
      <c r="L215" s="1" t="str">
        <f t="shared" si="36"/>
        <v/>
      </c>
      <c r="M215" s="14">
        <f t="shared" si="37"/>
        <v>5.4</v>
      </c>
      <c r="N215" s="15" t="str">
        <f>IF($G215="","Not in Evaluation-1",IF(TRIM(LOWER(IFERROR(INDEX('Evaluation-1'!$H$6:$H$436,MATCH($A215&amp;"|"&amp;$E215,'Evaluation-1'!$P$6:$P$436,0)),INDEX('Evaluation-1'!$H$6:$H$436,MATCH($E215,'Evaluation-1'!$G$6:$G$436,0)))))=TRIM(LOWER($F215)),"OK","CHECK NAME"))</f>
        <v>OK</v>
      </c>
      <c r="O215" s="16" t="str">
        <f t="shared" si="44"/>
        <v>Dr. Mandeep Singh Katre</v>
      </c>
      <c r="P215" s="16" t="str">
        <f>IF(OR(ISNUMBER(IFERROR(INDEX('Evaluation-1'!$K$6:$K$436,MATCH($A215&amp;"|"&amp;$E215,'Evaluation-1'!$P$6:$P$436,0)),IFERROR(INDEX('Evaluation-1'!$K$6:$K$436,MATCH($E215,'Evaluation-1'!$G$6:$G$436,0)),""))),ISNUMBER(IFERROR(INDEX('Evaluation-1'!$L$6:$L$436,MATCH($A215&amp;"|"&amp;$E215,'Evaluation-1'!$P$6:$P$436,0)),IFERROR(INDEX('Evaluation-1'!$L$6:$L$436,MATCH($E215,'Evaluation-1'!$G$6:$G$436,0)),"")))),"Yes","No")</f>
        <v>Yes</v>
      </c>
      <c r="Q215" s="16" t="str">
        <f t="shared" si="38"/>
        <v>No</v>
      </c>
      <c r="R215" s="16" t="str">
        <f>IF('Mr. Abhishek Kumar Shukla'!M17="","",'Mr. Abhishek Kumar Shukla'!M17)</f>
        <v/>
      </c>
      <c r="S215" s="16" t="str">
        <f>IF('Mr. Abhishek Kumar Shukla'!N17="","",'Mr. Abhishek Kumar Shukla'!N17)</f>
        <v/>
      </c>
      <c r="T215" s="16" t="str">
        <f>IF('Mr. Abhishek Kumar Shukla'!O17="","",'Mr. Abhishek Kumar Shukla'!O17)</f>
        <v/>
      </c>
      <c r="U215" s="16" t="str">
        <f>IF('Mr. Abhishek Kumar Shukla'!P17="","",'Mr. Abhishek Kumar Shukla'!P17)</f>
        <v/>
      </c>
      <c r="V215" s="16" t="str">
        <f>IF('Mr. Abhishek Kumar Shukla'!Q17="","",'Mr. Abhishek Kumar Shukla'!Q17)</f>
        <v/>
      </c>
      <c r="W215" s="16" t="str">
        <f t="shared" si="39"/>
        <v/>
      </c>
      <c r="X215" s="16" t="str">
        <f>IF('Mr. Abhishek Kumar Shukla'!S17="","",'Mr. Abhishek Kumar Shukla'!S17)</f>
        <v/>
      </c>
      <c r="Y215" s="16" t="str">
        <f>IF('Mr. Abhishek Kumar Shukla'!T17="","",'Mr. Abhishek Kumar Shukla'!T17)</f>
        <v/>
      </c>
      <c r="Z215" s="16" t="str">
        <f>IF('Mr. Abhishek Kumar Shukla'!U17="","",'Mr. Abhishek Kumar Shukla'!U17)</f>
        <v/>
      </c>
      <c r="AA215" s="16" t="str">
        <f>IF('Mr. Abhishek Kumar Shukla'!V17="","",'Mr. Abhishek Kumar Shukla'!V17)</f>
        <v/>
      </c>
      <c r="AB215" s="16" t="str">
        <f>IF('Mr. Abhishek Kumar Shukla'!W17="","",'Mr. Abhishek Kumar Shukla'!W17)</f>
        <v/>
      </c>
      <c r="AC215" s="16" t="str">
        <f t="shared" si="40"/>
        <v/>
      </c>
      <c r="AD215" s="17">
        <f t="shared" si="41"/>
        <v>5.4</v>
      </c>
      <c r="AE215" s="16" t="str">
        <f t="shared" si="42"/>
        <v>No</v>
      </c>
      <c r="AF215" s="16" t="str">
        <f t="shared" si="43"/>
        <v>No</v>
      </c>
      <c r="AG215" s="16" t="str">
        <f t="shared" si="45"/>
        <v>P_069</v>
      </c>
      <c r="AH215" s="16" t="str">
        <f t="shared" si="46"/>
        <v/>
      </c>
      <c r="AI215" s="16" t="str">
        <f t="shared" si="47"/>
        <v>Mr. Abhishek Kumar Shukla</v>
      </c>
    </row>
    <row r="216" spans="1:35" ht="27.75" customHeight="1" x14ac:dyDescent="0.35">
      <c r="A216" s="82"/>
      <c r="B216" s="82"/>
      <c r="C216" s="82"/>
      <c r="D216" s="82"/>
      <c r="E216" s="10">
        <v>2400320100541</v>
      </c>
      <c r="F216" s="11" t="s">
        <v>340</v>
      </c>
      <c r="G216" s="12">
        <f>IFERROR(INDEX('Evaluation-1'!$N$6:$N$436,MATCH($A216&amp;"|"&amp;$E216,'Evaluation-1'!$P$6:$P$436,0)),IFERROR(INDEX('Evaluation-1'!$N$6:$N$436,MATCH($E216,'Evaluation-1'!$G$6:$G$436,0)),""))</f>
        <v>5.3999999999999995</v>
      </c>
      <c r="H216" s="13" t="str">
        <f>IF('Mr. Abhishek Kumar Shukla'!F18="","",'Mr. Abhishek Kumar Shukla'!F18)</f>
        <v/>
      </c>
      <c r="I216" s="13" t="str">
        <f>IF('Mr. Abhishek Kumar Shukla'!G18="","",'Mr. Abhishek Kumar Shukla'!G18)</f>
        <v/>
      </c>
      <c r="J216" s="13" t="str">
        <f>IF('Mr. Abhishek Kumar Shukla'!H18="","",'Mr. Abhishek Kumar Shukla'!H18)</f>
        <v/>
      </c>
      <c r="K216" s="13" t="str">
        <f>IF('Mr. Abhishek Kumar Shukla'!I18="","",'Mr. Abhishek Kumar Shukla'!I18)</f>
        <v/>
      </c>
      <c r="L216" s="1" t="str">
        <f t="shared" si="36"/>
        <v/>
      </c>
      <c r="M216" s="14">
        <f t="shared" si="37"/>
        <v>5.4</v>
      </c>
      <c r="N216" s="15" t="str">
        <f>IF($G216="","Not in Evaluation-1",IF(TRIM(LOWER(IFERROR(INDEX('Evaluation-1'!$H$6:$H$436,MATCH($A216&amp;"|"&amp;$E216,'Evaluation-1'!$P$6:$P$436,0)),INDEX('Evaluation-1'!$H$6:$H$436,MATCH($E216,'Evaluation-1'!$G$6:$G$436,0)))))=TRIM(LOWER($F216)),"OK","CHECK NAME"))</f>
        <v>OK</v>
      </c>
      <c r="O216" s="16" t="str">
        <f t="shared" si="44"/>
        <v>Dr. Mandeep Singh Katre</v>
      </c>
      <c r="P216" s="16" t="str">
        <f>IF(OR(ISNUMBER(IFERROR(INDEX('Evaluation-1'!$K$6:$K$436,MATCH($A216&amp;"|"&amp;$E216,'Evaluation-1'!$P$6:$P$436,0)),IFERROR(INDEX('Evaluation-1'!$K$6:$K$436,MATCH($E216,'Evaluation-1'!$G$6:$G$436,0)),""))),ISNUMBER(IFERROR(INDEX('Evaluation-1'!$L$6:$L$436,MATCH($A216&amp;"|"&amp;$E216,'Evaluation-1'!$P$6:$P$436,0)),IFERROR(INDEX('Evaluation-1'!$L$6:$L$436,MATCH($E216,'Evaluation-1'!$G$6:$G$436,0)),"")))),"Yes","No")</f>
        <v>Yes</v>
      </c>
      <c r="Q216" s="16" t="str">
        <f t="shared" si="38"/>
        <v>No</v>
      </c>
      <c r="R216" s="16" t="str">
        <f>IF('Mr. Abhishek Kumar Shukla'!M18="","",'Mr. Abhishek Kumar Shukla'!M18)</f>
        <v/>
      </c>
      <c r="S216" s="16" t="str">
        <f>IF('Mr. Abhishek Kumar Shukla'!N18="","",'Mr. Abhishek Kumar Shukla'!N18)</f>
        <v/>
      </c>
      <c r="T216" s="16" t="str">
        <f>IF('Mr. Abhishek Kumar Shukla'!O18="","",'Mr. Abhishek Kumar Shukla'!O18)</f>
        <v/>
      </c>
      <c r="U216" s="16" t="str">
        <f>IF('Mr. Abhishek Kumar Shukla'!P18="","",'Mr. Abhishek Kumar Shukla'!P18)</f>
        <v/>
      </c>
      <c r="V216" s="16" t="str">
        <f>IF('Mr. Abhishek Kumar Shukla'!Q18="","",'Mr. Abhishek Kumar Shukla'!Q18)</f>
        <v/>
      </c>
      <c r="W216" s="16" t="str">
        <f t="shared" si="39"/>
        <v/>
      </c>
      <c r="X216" s="16" t="str">
        <f>IF('Mr. Abhishek Kumar Shukla'!S18="","",'Mr. Abhishek Kumar Shukla'!S18)</f>
        <v/>
      </c>
      <c r="Y216" s="16" t="str">
        <f>IF('Mr. Abhishek Kumar Shukla'!T18="","",'Mr. Abhishek Kumar Shukla'!T18)</f>
        <v/>
      </c>
      <c r="Z216" s="16" t="str">
        <f>IF('Mr. Abhishek Kumar Shukla'!U18="","",'Mr. Abhishek Kumar Shukla'!U18)</f>
        <v/>
      </c>
      <c r="AA216" s="16" t="str">
        <f>IF('Mr. Abhishek Kumar Shukla'!V18="","",'Mr. Abhishek Kumar Shukla'!V18)</f>
        <v/>
      </c>
      <c r="AB216" s="16" t="str">
        <f>IF('Mr. Abhishek Kumar Shukla'!W18="","",'Mr. Abhishek Kumar Shukla'!W18)</f>
        <v/>
      </c>
      <c r="AC216" s="16" t="str">
        <f t="shared" si="40"/>
        <v/>
      </c>
      <c r="AD216" s="17">
        <f t="shared" si="41"/>
        <v>5.4</v>
      </c>
      <c r="AE216" s="16" t="str">
        <f t="shared" si="42"/>
        <v>No</v>
      </c>
      <c r="AF216" s="16" t="str">
        <f t="shared" si="43"/>
        <v>No</v>
      </c>
      <c r="AG216" s="16" t="str">
        <f t="shared" si="45"/>
        <v>P_069</v>
      </c>
      <c r="AH216" s="16" t="str">
        <f t="shared" si="46"/>
        <v/>
      </c>
      <c r="AI216" s="16" t="str">
        <f t="shared" si="47"/>
        <v>Mr. Abhishek Kumar Shukla</v>
      </c>
    </row>
    <row r="217" spans="1:35" ht="27.75" customHeight="1" x14ac:dyDescent="0.35">
      <c r="A217" s="82"/>
      <c r="B217" s="82"/>
      <c r="C217" s="82"/>
      <c r="D217" s="82"/>
      <c r="E217" s="10">
        <v>2400320100553</v>
      </c>
      <c r="F217" s="11" t="s">
        <v>341</v>
      </c>
      <c r="G217" s="12">
        <f>IFERROR(INDEX('Evaluation-1'!$N$6:$N$436,MATCH($A217&amp;"|"&amp;$E217,'Evaluation-1'!$P$6:$P$436,0)),IFERROR(INDEX('Evaluation-1'!$N$6:$N$436,MATCH($E217,'Evaluation-1'!$G$6:$G$436,0)),""))</f>
        <v>5.3999999999999995</v>
      </c>
      <c r="H217" s="13" t="str">
        <f>IF('Mr. Abhishek Kumar Shukla'!F19="","",'Mr. Abhishek Kumar Shukla'!F19)</f>
        <v/>
      </c>
      <c r="I217" s="13" t="str">
        <f>IF('Mr. Abhishek Kumar Shukla'!G19="","",'Mr. Abhishek Kumar Shukla'!G19)</f>
        <v/>
      </c>
      <c r="J217" s="13" t="str">
        <f>IF('Mr. Abhishek Kumar Shukla'!H19="","",'Mr. Abhishek Kumar Shukla'!H19)</f>
        <v/>
      </c>
      <c r="K217" s="13" t="str">
        <f>IF('Mr. Abhishek Kumar Shukla'!I19="","",'Mr. Abhishek Kumar Shukla'!I19)</f>
        <v/>
      </c>
      <c r="L217" s="1" t="str">
        <f t="shared" si="36"/>
        <v/>
      </c>
      <c r="M217" s="14">
        <f t="shared" si="37"/>
        <v>5.4</v>
      </c>
      <c r="N217" s="15" t="str">
        <f>IF($G217="","Not in Evaluation-1",IF(TRIM(LOWER(IFERROR(INDEX('Evaluation-1'!$H$6:$H$436,MATCH($A217&amp;"|"&amp;$E217,'Evaluation-1'!$P$6:$P$436,0)),INDEX('Evaluation-1'!$H$6:$H$436,MATCH($E217,'Evaluation-1'!$G$6:$G$436,0)))))=TRIM(LOWER($F217)),"OK","CHECK NAME"))</f>
        <v>OK</v>
      </c>
      <c r="O217" s="16" t="str">
        <f t="shared" si="44"/>
        <v>Dr. Mandeep Singh Katre</v>
      </c>
      <c r="P217" s="16" t="str">
        <f>IF(OR(ISNUMBER(IFERROR(INDEX('Evaluation-1'!$K$6:$K$436,MATCH($A217&amp;"|"&amp;$E217,'Evaluation-1'!$P$6:$P$436,0)),IFERROR(INDEX('Evaluation-1'!$K$6:$K$436,MATCH($E217,'Evaluation-1'!$G$6:$G$436,0)),""))),ISNUMBER(IFERROR(INDEX('Evaluation-1'!$L$6:$L$436,MATCH($A217&amp;"|"&amp;$E217,'Evaluation-1'!$P$6:$P$436,0)),IFERROR(INDEX('Evaluation-1'!$L$6:$L$436,MATCH($E217,'Evaluation-1'!$G$6:$G$436,0)),"")))),"Yes","No")</f>
        <v>Yes</v>
      </c>
      <c r="Q217" s="16" t="str">
        <f t="shared" si="38"/>
        <v>No</v>
      </c>
      <c r="R217" s="16" t="str">
        <f>IF('Mr. Abhishek Kumar Shukla'!M19="","",'Mr. Abhishek Kumar Shukla'!M19)</f>
        <v/>
      </c>
      <c r="S217" s="16" t="str">
        <f>IF('Mr. Abhishek Kumar Shukla'!N19="","",'Mr. Abhishek Kumar Shukla'!N19)</f>
        <v/>
      </c>
      <c r="T217" s="16" t="str">
        <f>IF('Mr. Abhishek Kumar Shukla'!O19="","",'Mr. Abhishek Kumar Shukla'!O19)</f>
        <v/>
      </c>
      <c r="U217" s="16" t="str">
        <f>IF('Mr. Abhishek Kumar Shukla'!P19="","",'Mr. Abhishek Kumar Shukla'!P19)</f>
        <v/>
      </c>
      <c r="V217" s="16" t="str">
        <f>IF('Mr. Abhishek Kumar Shukla'!Q19="","",'Mr. Abhishek Kumar Shukla'!Q19)</f>
        <v/>
      </c>
      <c r="W217" s="16" t="str">
        <f t="shared" si="39"/>
        <v/>
      </c>
      <c r="X217" s="16" t="str">
        <f>IF('Mr. Abhishek Kumar Shukla'!S19="","",'Mr. Abhishek Kumar Shukla'!S19)</f>
        <v/>
      </c>
      <c r="Y217" s="16" t="str">
        <f>IF('Mr. Abhishek Kumar Shukla'!T19="","",'Mr. Abhishek Kumar Shukla'!T19)</f>
        <v/>
      </c>
      <c r="Z217" s="16" t="str">
        <f>IF('Mr. Abhishek Kumar Shukla'!U19="","",'Mr. Abhishek Kumar Shukla'!U19)</f>
        <v/>
      </c>
      <c r="AA217" s="16" t="str">
        <f>IF('Mr. Abhishek Kumar Shukla'!V19="","",'Mr. Abhishek Kumar Shukla'!V19)</f>
        <v/>
      </c>
      <c r="AB217" s="16" t="str">
        <f>IF('Mr. Abhishek Kumar Shukla'!W19="","",'Mr. Abhishek Kumar Shukla'!W19)</f>
        <v/>
      </c>
      <c r="AC217" s="16" t="str">
        <f t="shared" si="40"/>
        <v/>
      </c>
      <c r="AD217" s="17">
        <f t="shared" si="41"/>
        <v>5.4</v>
      </c>
      <c r="AE217" s="16" t="str">
        <f t="shared" si="42"/>
        <v>No</v>
      </c>
      <c r="AF217" s="16" t="str">
        <f t="shared" si="43"/>
        <v>No</v>
      </c>
      <c r="AG217" s="16" t="str">
        <f t="shared" si="45"/>
        <v>P_069</v>
      </c>
      <c r="AH217" s="16" t="str">
        <f t="shared" si="46"/>
        <v/>
      </c>
      <c r="AI217" s="16" t="str">
        <f t="shared" si="47"/>
        <v>Mr. Abhishek Kumar Shukla</v>
      </c>
    </row>
    <row r="218" spans="1:35" ht="27.75" customHeight="1" x14ac:dyDescent="0.35">
      <c r="A218" s="82" t="s">
        <v>342</v>
      </c>
      <c r="B218" s="83" t="str">
        <f>IF('Mr. Mayank Mittal'!B4="","",'Mr. Mayank Mittal'!B4)</f>
        <v/>
      </c>
      <c r="C218" s="82" t="s">
        <v>322</v>
      </c>
      <c r="D218" s="82" t="s">
        <v>343</v>
      </c>
      <c r="E218" s="10">
        <v>2400320100680</v>
      </c>
      <c r="F218" s="11" t="s">
        <v>344</v>
      </c>
      <c r="G218" s="12">
        <f>IFERROR(INDEX('Evaluation-1'!$N$6:$N$436,MATCH($A218&amp;"|"&amp;$E218,'Evaluation-1'!$P$6:$P$436,0)),IFERROR(INDEX('Evaluation-1'!$N$6:$N$436,MATCH($E218,'Evaluation-1'!$G$6:$G$436,0)),""))</f>
        <v>6</v>
      </c>
      <c r="H218" s="13" t="str">
        <f>IF('Mr. Mayank Mittal'!F4="","",'Mr. Mayank Mittal'!F4)</f>
        <v/>
      </c>
      <c r="I218" s="13" t="str">
        <f>IF('Mr. Mayank Mittal'!G4="","",'Mr. Mayank Mittal'!G4)</f>
        <v/>
      </c>
      <c r="J218" s="13" t="str">
        <f>IF('Mr. Mayank Mittal'!H4="","",'Mr. Mayank Mittal'!H4)</f>
        <v/>
      </c>
      <c r="K218" s="13" t="str">
        <f>IF('Mr. Mayank Mittal'!I4="","",'Mr. Mayank Mittal'!I4)</f>
        <v/>
      </c>
      <c r="L218" s="1" t="str">
        <f t="shared" si="36"/>
        <v/>
      </c>
      <c r="M218" s="14">
        <f t="shared" si="37"/>
        <v>6</v>
      </c>
      <c r="N218" s="15" t="str">
        <f>IF($G218="","Not in Evaluation-1",IF(TRIM(LOWER(IFERROR(INDEX('Evaluation-1'!$H$6:$H$436,MATCH($A218&amp;"|"&amp;$E218,'Evaluation-1'!$P$6:$P$436,0)),INDEX('Evaluation-1'!$H$6:$H$436,MATCH($E218,'Evaluation-1'!$G$6:$G$436,0)))))=TRIM(LOWER($F218)),"OK","CHECK NAME"))</f>
        <v>OK</v>
      </c>
      <c r="O218" s="16" t="str">
        <f t="shared" si="44"/>
        <v>Mr. Abhishek Kumar Shukla</v>
      </c>
      <c r="P218" s="16" t="str">
        <f>IF(OR(ISNUMBER(IFERROR(INDEX('Evaluation-1'!$K$6:$K$436,MATCH($A218&amp;"|"&amp;$E218,'Evaluation-1'!$P$6:$P$436,0)),IFERROR(INDEX('Evaluation-1'!$K$6:$K$436,MATCH($E218,'Evaluation-1'!$G$6:$G$436,0)),""))),ISNUMBER(IFERROR(INDEX('Evaluation-1'!$L$6:$L$436,MATCH($A218&amp;"|"&amp;$E218,'Evaluation-1'!$P$6:$P$436,0)),IFERROR(INDEX('Evaluation-1'!$L$6:$L$436,MATCH($E218,'Evaluation-1'!$G$6:$G$436,0)),"")))),"Yes","No")</f>
        <v>Yes</v>
      </c>
      <c r="Q218" s="16" t="str">
        <f t="shared" si="38"/>
        <v>No</v>
      </c>
      <c r="R218" s="16" t="str">
        <f>IF('Mr. Mayank Mittal'!M4="","",'Mr. Mayank Mittal'!M4)</f>
        <v/>
      </c>
      <c r="S218" s="16" t="str">
        <f>IF('Mr. Mayank Mittal'!N4="","",'Mr. Mayank Mittal'!N4)</f>
        <v/>
      </c>
      <c r="T218" s="16" t="str">
        <f>IF('Mr. Mayank Mittal'!O4="","",'Mr. Mayank Mittal'!O4)</f>
        <v/>
      </c>
      <c r="U218" s="16" t="str">
        <f>IF('Mr. Mayank Mittal'!P4="","",'Mr. Mayank Mittal'!P4)</f>
        <v/>
      </c>
      <c r="V218" s="16" t="str">
        <f>IF('Mr. Mayank Mittal'!Q4="","",'Mr. Mayank Mittal'!Q4)</f>
        <v/>
      </c>
      <c r="W218" s="16" t="str">
        <f t="shared" si="39"/>
        <v/>
      </c>
      <c r="X218" s="16" t="str">
        <f>IF('Mr. Mayank Mittal'!S4="","",'Mr. Mayank Mittal'!S4)</f>
        <v/>
      </c>
      <c r="Y218" s="16" t="str">
        <f>IF('Mr. Mayank Mittal'!T4="","",'Mr. Mayank Mittal'!T4)</f>
        <v/>
      </c>
      <c r="Z218" s="16" t="str">
        <f>IF('Mr. Mayank Mittal'!U4="","",'Mr. Mayank Mittal'!U4)</f>
        <v/>
      </c>
      <c r="AA218" s="16" t="str">
        <f>IF('Mr. Mayank Mittal'!V4="","",'Mr. Mayank Mittal'!V4)</f>
        <v/>
      </c>
      <c r="AB218" s="16" t="str">
        <f>IF('Mr. Mayank Mittal'!W4="","",'Mr. Mayank Mittal'!W4)</f>
        <v/>
      </c>
      <c r="AC218" s="16" t="str">
        <f t="shared" si="40"/>
        <v/>
      </c>
      <c r="AD218" s="17">
        <f t="shared" si="41"/>
        <v>6</v>
      </c>
      <c r="AE218" s="16" t="str">
        <f t="shared" si="42"/>
        <v>No</v>
      </c>
      <c r="AF218" s="16" t="str">
        <f t="shared" si="43"/>
        <v>No</v>
      </c>
      <c r="AG218" s="16" t="str">
        <f t="shared" si="45"/>
        <v>P_070</v>
      </c>
      <c r="AH218" s="16" t="str">
        <f t="shared" si="46"/>
        <v/>
      </c>
      <c r="AI218" s="16" t="str">
        <f t="shared" si="47"/>
        <v>Mr. Mayank Mittal</v>
      </c>
    </row>
    <row r="219" spans="1:35" ht="27.75" customHeight="1" x14ac:dyDescent="0.35">
      <c r="A219" s="82"/>
      <c r="B219" s="82"/>
      <c r="C219" s="82"/>
      <c r="D219" s="82"/>
      <c r="E219" s="10">
        <v>2400320100663</v>
      </c>
      <c r="F219" s="11" t="s">
        <v>345</v>
      </c>
      <c r="G219" s="12">
        <f>IFERROR(INDEX('Evaluation-1'!$N$6:$N$436,MATCH($A219&amp;"|"&amp;$E219,'Evaluation-1'!$P$6:$P$436,0)),IFERROR(INDEX('Evaluation-1'!$N$6:$N$436,MATCH($E219,'Evaluation-1'!$G$6:$G$436,0)),""))</f>
        <v>6</v>
      </c>
      <c r="H219" s="13" t="str">
        <f>IF('Mr. Mayank Mittal'!F5="","",'Mr. Mayank Mittal'!F5)</f>
        <v/>
      </c>
      <c r="I219" s="13" t="str">
        <f>IF('Mr. Mayank Mittal'!G5="","",'Mr. Mayank Mittal'!G5)</f>
        <v/>
      </c>
      <c r="J219" s="13" t="str">
        <f>IF('Mr. Mayank Mittal'!H5="","",'Mr. Mayank Mittal'!H5)</f>
        <v/>
      </c>
      <c r="K219" s="13" t="str">
        <f>IF('Mr. Mayank Mittal'!I5="","",'Mr. Mayank Mittal'!I5)</f>
        <v/>
      </c>
      <c r="L219" s="1" t="str">
        <f t="shared" si="36"/>
        <v/>
      </c>
      <c r="M219" s="14">
        <f t="shared" si="37"/>
        <v>6</v>
      </c>
      <c r="N219" s="15" t="str">
        <f>IF($G219="","Not in Evaluation-1",IF(TRIM(LOWER(IFERROR(INDEX('Evaluation-1'!$H$6:$H$436,MATCH($A219&amp;"|"&amp;$E219,'Evaluation-1'!$P$6:$P$436,0)),INDEX('Evaluation-1'!$H$6:$H$436,MATCH($E219,'Evaluation-1'!$G$6:$G$436,0)))))=TRIM(LOWER($F219)),"OK","CHECK NAME"))</f>
        <v>OK</v>
      </c>
      <c r="O219" s="16" t="str">
        <f t="shared" si="44"/>
        <v>Mr. Abhishek Kumar Shukla</v>
      </c>
      <c r="P219" s="16" t="str">
        <f>IF(OR(ISNUMBER(IFERROR(INDEX('Evaluation-1'!$K$6:$K$436,MATCH($A219&amp;"|"&amp;$E219,'Evaluation-1'!$P$6:$P$436,0)),IFERROR(INDEX('Evaluation-1'!$K$6:$K$436,MATCH($E219,'Evaluation-1'!$G$6:$G$436,0)),""))),ISNUMBER(IFERROR(INDEX('Evaluation-1'!$L$6:$L$436,MATCH($A219&amp;"|"&amp;$E219,'Evaluation-1'!$P$6:$P$436,0)),IFERROR(INDEX('Evaluation-1'!$L$6:$L$436,MATCH($E219,'Evaluation-1'!$G$6:$G$436,0)),"")))),"Yes","No")</f>
        <v>Yes</v>
      </c>
      <c r="Q219" s="16" t="str">
        <f t="shared" si="38"/>
        <v>No</v>
      </c>
      <c r="R219" s="16" t="str">
        <f>IF('Mr. Mayank Mittal'!M5="","",'Mr. Mayank Mittal'!M5)</f>
        <v/>
      </c>
      <c r="S219" s="16" t="str">
        <f>IF('Mr. Mayank Mittal'!N5="","",'Mr. Mayank Mittal'!N5)</f>
        <v/>
      </c>
      <c r="T219" s="16" t="str">
        <f>IF('Mr. Mayank Mittal'!O5="","",'Mr. Mayank Mittal'!O5)</f>
        <v/>
      </c>
      <c r="U219" s="16" t="str">
        <f>IF('Mr. Mayank Mittal'!P5="","",'Mr. Mayank Mittal'!P5)</f>
        <v/>
      </c>
      <c r="V219" s="16" t="str">
        <f>IF('Mr. Mayank Mittal'!Q5="","",'Mr. Mayank Mittal'!Q5)</f>
        <v/>
      </c>
      <c r="W219" s="16" t="str">
        <f t="shared" si="39"/>
        <v/>
      </c>
      <c r="X219" s="16" t="str">
        <f>IF('Mr. Mayank Mittal'!S5="","",'Mr. Mayank Mittal'!S5)</f>
        <v/>
      </c>
      <c r="Y219" s="16" t="str">
        <f>IF('Mr. Mayank Mittal'!T5="","",'Mr. Mayank Mittal'!T5)</f>
        <v/>
      </c>
      <c r="Z219" s="16" t="str">
        <f>IF('Mr. Mayank Mittal'!U5="","",'Mr. Mayank Mittal'!U5)</f>
        <v/>
      </c>
      <c r="AA219" s="16" t="str">
        <f>IF('Mr. Mayank Mittal'!V5="","",'Mr. Mayank Mittal'!V5)</f>
        <v/>
      </c>
      <c r="AB219" s="16" t="str">
        <f>IF('Mr. Mayank Mittal'!W5="","",'Mr. Mayank Mittal'!W5)</f>
        <v/>
      </c>
      <c r="AC219" s="16" t="str">
        <f t="shared" si="40"/>
        <v/>
      </c>
      <c r="AD219" s="17">
        <f t="shared" si="41"/>
        <v>6</v>
      </c>
      <c r="AE219" s="16" t="str">
        <f t="shared" si="42"/>
        <v>No</v>
      </c>
      <c r="AF219" s="16" t="str">
        <f t="shared" si="43"/>
        <v>No</v>
      </c>
      <c r="AG219" s="16" t="str">
        <f t="shared" si="45"/>
        <v>P_070</v>
      </c>
      <c r="AH219" s="16" t="str">
        <f t="shared" si="46"/>
        <v/>
      </c>
      <c r="AI219" s="16" t="str">
        <f t="shared" si="47"/>
        <v>Mr. Mayank Mittal</v>
      </c>
    </row>
    <row r="220" spans="1:35" ht="27.75" customHeight="1" x14ac:dyDescent="0.35">
      <c r="A220" s="82"/>
      <c r="B220" s="82"/>
      <c r="C220" s="82"/>
      <c r="D220" s="82"/>
      <c r="E220" s="10">
        <v>2400320100710</v>
      </c>
      <c r="F220" s="11" t="s">
        <v>346</v>
      </c>
      <c r="G220" s="12">
        <f>IFERROR(INDEX('Evaluation-1'!$N$6:$N$436,MATCH($A220&amp;"|"&amp;$E220,'Evaluation-1'!$P$6:$P$436,0)),IFERROR(INDEX('Evaluation-1'!$N$6:$N$436,MATCH($E220,'Evaluation-1'!$G$6:$G$436,0)),""))</f>
        <v>6</v>
      </c>
      <c r="H220" s="13" t="str">
        <f>IF('Mr. Mayank Mittal'!F6="","",'Mr. Mayank Mittal'!F6)</f>
        <v/>
      </c>
      <c r="I220" s="13" t="str">
        <f>IF('Mr. Mayank Mittal'!G6="","",'Mr. Mayank Mittal'!G6)</f>
        <v/>
      </c>
      <c r="J220" s="13" t="str">
        <f>IF('Mr. Mayank Mittal'!H6="","",'Mr. Mayank Mittal'!H6)</f>
        <v/>
      </c>
      <c r="K220" s="13" t="str">
        <f>IF('Mr. Mayank Mittal'!I6="","",'Mr. Mayank Mittal'!I6)</f>
        <v/>
      </c>
      <c r="L220" s="1" t="str">
        <f t="shared" si="36"/>
        <v/>
      </c>
      <c r="M220" s="14">
        <f t="shared" si="37"/>
        <v>6</v>
      </c>
      <c r="N220" s="15" t="str">
        <f>IF($G220="","Not in Evaluation-1",IF(TRIM(LOWER(IFERROR(INDEX('Evaluation-1'!$H$6:$H$436,MATCH($A220&amp;"|"&amp;$E220,'Evaluation-1'!$P$6:$P$436,0)),INDEX('Evaluation-1'!$H$6:$H$436,MATCH($E220,'Evaluation-1'!$G$6:$G$436,0)))))=TRIM(LOWER($F220)),"OK","CHECK NAME"))</f>
        <v>OK</v>
      </c>
      <c r="O220" s="16" t="str">
        <f t="shared" si="44"/>
        <v>Mr. Abhishek Kumar Shukla</v>
      </c>
      <c r="P220" s="16" t="str">
        <f>IF(OR(ISNUMBER(IFERROR(INDEX('Evaluation-1'!$K$6:$K$436,MATCH($A220&amp;"|"&amp;$E220,'Evaluation-1'!$P$6:$P$436,0)),IFERROR(INDEX('Evaluation-1'!$K$6:$K$436,MATCH($E220,'Evaluation-1'!$G$6:$G$436,0)),""))),ISNUMBER(IFERROR(INDEX('Evaluation-1'!$L$6:$L$436,MATCH($A220&amp;"|"&amp;$E220,'Evaluation-1'!$P$6:$P$436,0)),IFERROR(INDEX('Evaluation-1'!$L$6:$L$436,MATCH($E220,'Evaluation-1'!$G$6:$G$436,0)),"")))),"Yes","No")</f>
        <v>Yes</v>
      </c>
      <c r="Q220" s="16" t="str">
        <f t="shared" si="38"/>
        <v>No</v>
      </c>
      <c r="R220" s="16" t="str">
        <f>IF('Mr. Mayank Mittal'!M6="","",'Mr. Mayank Mittal'!M6)</f>
        <v/>
      </c>
      <c r="S220" s="16" t="str">
        <f>IF('Mr. Mayank Mittal'!N6="","",'Mr. Mayank Mittal'!N6)</f>
        <v/>
      </c>
      <c r="T220" s="16" t="str">
        <f>IF('Mr. Mayank Mittal'!O6="","",'Mr. Mayank Mittal'!O6)</f>
        <v/>
      </c>
      <c r="U220" s="16" t="str">
        <f>IF('Mr. Mayank Mittal'!P6="","",'Mr. Mayank Mittal'!P6)</f>
        <v/>
      </c>
      <c r="V220" s="16" t="str">
        <f>IF('Mr. Mayank Mittal'!Q6="","",'Mr. Mayank Mittal'!Q6)</f>
        <v/>
      </c>
      <c r="W220" s="16" t="str">
        <f t="shared" si="39"/>
        <v/>
      </c>
      <c r="X220" s="16" t="str">
        <f>IF('Mr. Mayank Mittal'!S6="","",'Mr. Mayank Mittal'!S6)</f>
        <v/>
      </c>
      <c r="Y220" s="16" t="str">
        <f>IF('Mr. Mayank Mittal'!T6="","",'Mr. Mayank Mittal'!T6)</f>
        <v/>
      </c>
      <c r="Z220" s="16" t="str">
        <f>IF('Mr. Mayank Mittal'!U6="","",'Mr. Mayank Mittal'!U6)</f>
        <v/>
      </c>
      <c r="AA220" s="16" t="str">
        <f>IF('Mr. Mayank Mittal'!V6="","",'Mr. Mayank Mittal'!V6)</f>
        <v/>
      </c>
      <c r="AB220" s="16" t="str">
        <f>IF('Mr. Mayank Mittal'!W6="","",'Mr. Mayank Mittal'!W6)</f>
        <v/>
      </c>
      <c r="AC220" s="16" t="str">
        <f t="shared" si="40"/>
        <v/>
      </c>
      <c r="AD220" s="17">
        <f t="shared" si="41"/>
        <v>6</v>
      </c>
      <c r="AE220" s="16" t="str">
        <f t="shared" si="42"/>
        <v>No</v>
      </c>
      <c r="AF220" s="16" t="str">
        <f t="shared" si="43"/>
        <v>No</v>
      </c>
      <c r="AG220" s="16" t="str">
        <f t="shared" si="45"/>
        <v>P_070</v>
      </c>
      <c r="AH220" s="16" t="str">
        <f t="shared" si="46"/>
        <v/>
      </c>
      <c r="AI220" s="16" t="str">
        <f t="shared" si="47"/>
        <v>Mr. Mayank Mittal</v>
      </c>
    </row>
    <row r="221" spans="1:35" ht="27.75" customHeight="1" x14ac:dyDescent="0.35">
      <c r="A221" s="82"/>
      <c r="B221" s="82"/>
      <c r="C221" s="82"/>
      <c r="D221" s="82"/>
      <c r="E221" s="10">
        <v>2400320100705</v>
      </c>
      <c r="F221" s="11" t="s">
        <v>347</v>
      </c>
      <c r="G221" s="12">
        <f>IFERROR(INDEX('Evaluation-1'!$N$6:$N$436,MATCH($A221&amp;"|"&amp;$E221,'Evaluation-1'!$P$6:$P$436,0)),IFERROR(INDEX('Evaluation-1'!$N$6:$N$436,MATCH($E221,'Evaluation-1'!$G$6:$G$436,0)),""))</f>
        <v>6</v>
      </c>
      <c r="H221" s="13" t="str">
        <f>IF('Mr. Mayank Mittal'!F7="","",'Mr. Mayank Mittal'!F7)</f>
        <v/>
      </c>
      <c r="I221" s="13" t="str">
        <f>IF('Mr. Mayank Mittal'!G7="","",'Mr. Mayank Mittal'!G7)</f>
        <v/>
      </c>
      <c r="J221" s="13" t="str">
        <f>IF('Mr. Mayank Mittal'!H7="","",'Mr. Mayank Mittal'!H7)</f>
        <v/>
      </c>
      <c r="K221" s="13" t="str">
        <f>IF('Mr. Mayank Mittal'!I7="","",'Mr. Mayank Mittal'!I7)</f>
        <v/>
      </c>
      <c r="L221" s="1" t="str">
        <f t="shared" si="36"/>
        <v/>
      </c>
      <c r="M221" s="14">
        <f t="shared" si="37"/>
        <v>6</v>
      </c>
      <c r="N221" s="15" t="str">
        <f>IF($G221="","Not in Evaluation-1",IF(TRIM(LOWER(IFERROR(INDEX('Evaluation-1'!$H$6:$H$436,MATCH($A221&amp;"|"&amp;$E221,'Evaluation-1'!$P$6:$P$436,0)),INDEX('Evaluation-1'!$H$6:$H$436,MATCH($E221,'Evaluation-1'!$G$6:$G$436,0)))))=TRIM(LOWER($F221)),"OK","CHECK NAME"))</f>
        <v>OK</v>
      </c>
      <c r="O221" s="16" t="str">
        <f t="shared" si="44"/>
        <v>Mr. Abhishek Kumar Shukla</v>
      </c>
      <c r="P221" s="16" t="str">
        <f>IF(OR(ISNUMBER(IFERROR(INDEX('Evaluation-1'!$K$6:$K$436,MATCH($A221&amp;"|"&amp;$E221,'Evaluation-1'!$P$6:$P$436,0)),IFERROR(INDEX('Evaluation-1'!$K$6:$K$436,MATCH($E221,'Evaluation-1'!$G$6:$G$436,0)),""))),ISNUMBER(IFERROR(INDEX('Evaluation-1'!$L$6:$L$436,MATCH($A221&amp;"|"&amp;$E221,'Evaluation-1'!$P$6:$P$436,0)),IFERROR(INDEX('Evaluation-1'!$L$6:$L$436,MATCH($E221,'Evaluation-1'!$G$6:$G$436,0)),"")))),"Yes","No")</f>
        <v>Yes</v>
      </c>
      <c r="Q221" s="16" t="str">
        <f t="shared" si="38"/>
        <v>No</v>
      </c>
      <c r="R221" s="16" t="str">
        <f>IF('Mr. Mayank Mittal'!M7="","",'Mr. Mayank Mittal'!M7)</f>
        <v/>
      </c>
      <c r="S221" s="16" t="str">
        <f>IF('Mr. Mayank Mittal'!N7="","",'Mr. Mayank Mittal'!N7)</f>
        <v/>
      </c>
      <c r="T221" s="16" t="str">
        <f>IF('Mr. Mayank Mittal'!O7="","",'Mr. Mayank Mittal'!O7)</f>
        <v/>
      </c>
      <c r="U221" s="16" t="str">
        <f>IF('Mr. Mayank Mittal'!P7="","",'Mr. Mayank Mittal'!P7)</f>
        <v/>
      </c>
      <c r="V221" s="16" t="str">
        <f>IF('Mr. Mayank Mittal'!Q7="","",'Mr. Mayank Mittal'!Q7)</f>
        <v/>
      </c>
      <c r="W221" s="16" t="str">
        <f t="shared" si="39"/>
        <v/>
      </c>
      <c r="X221" s="16" t="str">
        <f>IF('Mr. Mayank Mittal'!S7="","",'Mr. Mayank Mittal'!S7)</f>
        <v/>
      </c>
      <c r="Y221" s="16" t="str">
        <f>IF('Mr. Mayank Mittal'!T7="","",'Mr. Mayank Mittal'!T7)</f>
        <v/>
      </c>
      <c r="Z221" s="16" t="str">
        <f>IF('Mr. Mayank Mittal'!U7="","",'Mr. Mayank Mittal'!U7)</f>
        <v/>
      </c>
      <c r="AA221" s="16" t="str">
        <f>IF('Mr. Mayank Mittal'!V7="","",'Mr. Mayank Mittal'!V7)</f>
        <v/>
      </c>
      <c r="AB221" s="16" t="str">
        <f>IF('Mr. Mayank Mittal'!W7="","",'Mr. Mayank Mittal'!W7)</f>
        <v/>
      </c>
      <c r="AC221" s="16" t="str">
        <f t="shared" si="40"/>
        <v/>
      </c>
      <c r="AD221" s="17">
        <f t="shared" si="41"/>
        <v>6</v>
      </c>
      <c r="AE221" s="16" t="str">
        <f t="shared" si="42"/>
        <v>No</v>
      </c>
      <c r="AF221" s="16" t="str">
        <f t="shared" si="43"/>
        <v>No</v>
      </c>
      <c r="AG221" s="16" t="str">
        <f t="shared" si="45"/>
        <v>P_070</v>
      </c>
      <c r="AH221" s="16" t="str">
        <f t="shared" si="46"/>
        <v/>
      </c>
      <c r="AI221" s="16" t="str">
        <f t="shared" si="47"/>
        <v>Mr. Mayank Mittal</v>
      </c>
    </row>
    <row r="222" spans="1:35" ht="27.75" customHeight="1" x14ac:dyDescent="0.35">
      <c r="A222" s="82" t="s">
        <v>348</v>
      </c>
      <c r="B222" s="84" t="str">
        <f>IF('Mr. Mayank Mittal'!B8="","",'Mr. Mayank Mittal'!B8)</f>
        <v/>
      </c>
      <c r="C222" s="82"/>
      <c r="D222" s="82"/>
      <c r="E222" s="10">
        <v>2400320100552</v>
      </c>
      <c r="F222" s="11" t="s">
        <v>349</v>
      </c>
      <c r="G222" s="12">
        <f>IFERROR(INDEX('Evaluation-1'!$N$6:$N$436,MATCH($A222&amp;"|"&amp;$E222,'Evaluation-1'!$P$6:$P$436,0)),IFERROR(INDEX('Evaluation-1'!$N$6:$N$436,MATCH($E222,'Evaluation-1'!$G$6:$G$436,0)),""))</f>
        <v>0</v>
      </c>
      <c r="H222" s="13" t="str">
        <f>IF('Mr. Mayank Mittal'!F8="","",'Mr. Mayank Mittal'!F8)</f>
        <v/>
      </c>
      <c r="I222" s="13" t="str">
        <f>IF('Mr. Mayank Mittal'!G8="","",'Mr. Mayank Mittal'!G8)</f>
        <v/>
      </c>
      <c r="J222" s="13" t="str">
        <f>IF('Mr. Mayank Mittal'!H8="","",'Mr. Mayank Mittal'!H8)</f>
        <v/>
      </c>
      <c r="K222" s="13" t="str">
        <f>IF('Mr. Mayank Mittal'!I8="","",'Mr. Mayank Mittal'!I8)</f>
        <v/>
      </c>
      <c r="L222" s="1" t="str">
        <f t="shared" si="36"/>
        <v/>
      </c>
      <c r="M222" s="14">
        <f t="shared" si="37"/>
        <v>0</v>
      </c>
      <c r="N222" s="15" t="str">
        <f>IF($G222="","Not in Evaluation-1",IF(TRIM(LOWER(IFERROR(INDEX('Evaluation-1'!$H$6:$H$436,MATCH($A222&amp;"|"&amp;$E222,'Evaluation-1'!$P$6:$P$436,0)),INDEX('Evaluation-1'!$H$6:$H$436,MATCH($E222,'Evaluation-1'!$G$6:$G$436,0)))))=TRIM(LOWER($F222)),"OK","CHECK NAME"))</f>
        <v>OK</v>
      </c>
      <c r="O222" s="16" t="str">
        <f t="shared" si="44"/>
        <v>Mr. Abhishek Kumar Shukla</v>
      </c>
      <c r="P222" s="16" t="str">
        <f>IF(OR(ISNUMBER(IFERROR(INDEX('Evaluation-1'!$K$6:$K$436,MATCH($A222&amp;"|"&amp;$E222,'Evaluation-1'!$P$6:$P$436,0)),IFERROR(INDEX('Evaluation-1'!$K$6:$K$436,MATCH($E222,'Evaluation-1'!$G$6:$G$436,0)),""))),ISNUMBER(IFERROR(INDEX('Evaluation-1'!$L$6:$L$436,MATCH($A222&amp;"|"&amp;$E222,'Evaluation-1'!$P$6:$P$436,0)),IFERROR(INDEX('Evaluation-1'!$L$6:$L$436,MATCH($E222,'Evaluation-1'!$G$6:$G$436,0)),"")))),"Yes","No")</f>
        <v>Yes</v>
      </c>
      <c r="Q222" s="16" t="str">
        <f t="shared" si="38"/>
        <v>No</v>
      </c>
      <c r="R222" s="16" t="str">
        <f>IF('Mr. Mayank Mittal'!M8="","",'Mr. Mayank Mittal'!M8)</f>
        <v/>
      </c>
      <c r="S222" s="16" t="str">
        <f>IF('Mr. Mayank Mittal'!N8="","",'Mr. Mayank Mittal'!N8)</f>
        <v/>
      </c>
      <c r="T222" s="16" t="str">
        <f>IF('Mr. Mayank Mittal'!O8="","",'Mr. Mayank Mittal'!O8)</f>
        <v/>
      </c>
      <c r="U222" s="16" t="str">
        <f>IF('Mr. Mayank Mittal'!P8="","",'Mr. Mayank Mittal'!P8)</f>
        <v/>
      </c>
      <c r="V222" s="16" t="str">
        <f>IF('Mr. Mayank Mittal'!Q8="","",'Mr. Mayank Mittal'!Q8)</f>
        <v/>
      </c>
      <c r="W222" s="16" t="str">
        <f t="shared" si="39"/>
        <v/>
      </c>
      <c r="X222" s="16" t="str">
        <f>IF('Mr. Mayank Mittal'!S8="","",'Mr. Mayank Mittal'!S8)</f>
        <v/>
      </c>
      <c r="Y222" s="16" t="str">
        <f>IF('Mr. Mayank Mittal'!T8="","",'Mr. Mayank Mittal'!T8)</f>
        <v/>
      </c>
      <c r="Z222" s="16" t="str">
        <f>IF('Mr. Mayank Mittal'!U8="","",'Mr. Mayank Mittal'!U8)</f>
        <v/>
      </c>
      <c r="AA222" s="16" t="str">
        <f>IF('Mr. Mayank Mittal'!V8="","",'Mr. Mayank Mittal'!V8)</f>
        <v/>
      </c>
      <c r="AB222" s="16" t="str">
        <f>IF('Mr. Mayank Mittal'!W8="","",'Mr. Mayank Mittal'!W8)</f>
        <v/>
      </c>
      <c r="AC222" s="16" t="str">
        <f t="shared" si="40"/>
        <v/>
      </c>
      <c r="AD222" s="17">
        <f t="shared" si="41"/>
        <v>0</v>
      </c>
      <c r="AE222" s="16" t="str">
        <f t="shared" si="42"/>
        <v>No</v>
      </c>
      <c r="AF222" s="16" t="str">
        <f t="shared" si="43"/>
        <v>No</v>
      </c>
      <c r="AG222" s="16" t="str">
        <f t="shared" si="45"/>
        <v>P_071</v>
      </c>
      <c r="AH222" s="16" t="str">
        <f t="shared" si="46"/>
        <v/>
      </c>
      <c r="AI222" s="16" t="str">
        <f t="shared" si="47"/>
        <v>Mr. Mayank Mittal</v>
      </c>
    </row>
    <row r="223" spans="1:35" ht="27.75" customHeight="1" x14ac:dyDescent="0.35">
      <c r="A223" s="82"/>
      <c r="B223" s="82"/>
      <c r="C223" s="82"/>
      <c r="D223" s="82"/>
      <c r="E223" s="10">
        <v>2400320100561</v>
      </c>
      <c r="F223" s="11" t="s">
        <v>350</v>
      </c>
      <c r="G223" s="12">
        <f>IFERROR(INDEX('Evaluation-1'!$N$6:$N$436,MATCH($A223&amp;"|"&amp;$E223,'Evaluation-1'!$P$6:$P$436,0)),IFERROR(INDEX('Evaluation-1'!$N$6:$N$436,MATCH($E223,'Evaluation-1'!$G$6:$G$436,0)),""))</f>
        <v>0</v>
      </c>
      <c r="H223" s="13" t="str">
        <f>IF('Mr. Mayank Mittal'!F9="","",'Mr. Mayank Mittal'!F9)</f>
        <v/>
      </c>
      <c r="I223" s="13" t="str">
        <f>IF('Mr. Mayank Mittal'!G9="","",'Mr. Mayank Mittal'!G9)</f>
        <v/>
      </c>
      <c r="J223" s="13" t="str">
        <f>IF('Mr. Mayank Mittal'!H9="","",'Mr. Mayank Mittal'!H9)</f>
        <v/>
      </c>
      <c r="K223" s="13" t="str">
        <f>IF('Mr. Mayank Mittal'!I9="","",'Mr. Mayank Mittal'!I9)</f>
        <v/>
      </c>
      <c r="L223" s="1" t="str">
        <f t="shared" si="36"/>
        <v/>
      </c>
      <c r="M223" s="14">
        <f t="shared" si="37"/>
        <v>0</v>
      </c>
      <c r="N223" s="15" t="str">
        <f>IF($G223="","Not in Evaluation-1",IF(TRIM(LOWER(IFERROR(INDEX('Evaluation-1'!$H$6:$H$436,MATCH($A223&amp;"|"&amp;$E223,'Evaluation-1'!$P$6:$P$436,0)),INDEX('Evaluation-1'!$H$6:$H$436,MATCH($E223,'Evaluation-1'!$G$6:$G$436,0)))))=TRIM(LOWER($F223)),"OK","CHECK NAME"))</f>
        <v>OK</v>
      </c>
      <c r="O223" s="16" t="str">
        <f t="shared" si="44"/>
        <v>Mr. Abhishek Kumar Shukla</v>
      </c>
      <c r="P223" s="16" t="str">
        <f>IF(OR(ISNUMBER(IFERROR(INDEX('Evaluation-1'!$K$6:$K$436,MATCH($A223&amp;"|"&amp;$E223,'Evaluation-1'!$P$6:$P$436,0)),IFERROR(INDEX('Evaluation-1'!$K$6:$K$436,MATCH($E223,'Evaluation-1'!$G$6:$G$436,0)),""))),ISNUMBER(IFERROR(INDEX('Evaluation-1'!$L$6:$L$436,MATCH($A223&amp;"|"&amp;$E223,'Evaluation-1'!$P$6:$P$436,0)),IFERROR(INDEX('Evaluation-1'!$L$6:$L$436,MATCH($E223,'Evaluation-1'!$G$6:$G$436,0)),"")))),"Yes","No")</f>
        <v>Yes</v>
      </c>
      <c r="Q223" s="16" t="str">
        <f t="shared" si="38"/>
        <v>No</v>
      </c>
      <c r="R223" s="16" t="str">
        <f>IF('Mr. Mayank Mittal'!M9="","",'Mr. Mayank Mittal'!M9)</f>
        <v/>
      </c>
      <c r="S223" s="16" t="str">
        <f>IF('Mr. Mayank Mittal'!N9="","",'Mr. Mayank Mittal'!N9)</f>
        <v/>
      </c>
      <c r="T223" s="16" t="str">
        <f>IF('Mr. Mayank Mittal'!O9="","",'Mr. Mayank Mittal'!O9)</f>
        <v/>
      </c>
      <c r="U223" s="16" t="str">
        <f>IF('Mr. Mayank Mittal'!P9="","",'Mr. Mayank Mittal'!P9)</f>
        <v/>
      </c>
      <c r="V223" s="16" t="str">
        <f>IF('Mr. Mayank Mittal'!Q9="","",'Mr. Mayank Mittal'!Q9)</f>
        <v/>
      </c>
      <c r="W223" s="16" t="str">
        <f t="shared" si="39"/>
        <v/>
      </c>
      <c r="X223" s="16" t="str">
        <f>IF('Mr. Mayank Mittal'!S9="","",'Mr. Mayank Mittal'!S9)</f>
        <v/>
      </c>
      <c r="Y223" s="16" t="str">
        <f>IF('Mr. Mayank Mittal'!T9="","",'Mr. Mayank Mittal'!T9)</f>
        <v/>
      </c>
      <c r="Z223" s="16" t="str">
        <f>IF('Mr. Mayank Mittal'!U9="","",'Mr. Mayank Mittal'!U9)</f>
        <v/>
      </c>
      <c r="AA223" s="16" t="str">
        <f>IF('Mr. Mayank Mittal'!V9="","",'Mr. Mayank Mittal'!V9)</f>
        <v/>
      </c>
      <c r="AB223" s="16" t="str">
        <f>IF('Mr. Mayank Mittal'!W9="","",'Mr. Mayank Mittal'!W9)</f>
        <v/>
      </c>
      <c r="AC223" s="16" t="str">
        <f t="shared" si="40"/>
        <v/>
      </c>
      <c r="AD223" s="17">
        <f t="shared" si="41"/>
        <v>0</v>
      </c>
      <c r="AE223" s="16" t="str">
        <f t="shared" si="42"/>
        <v>No</v>
      </c>
      <c r="AF223" s="16" t="str">
        <f t="shared" si="43"/>
        <v>No</v>
      </c>
      <c r="AG223" s="16" t="str">
        <f t="shared" si="45"/>
        <v>P_071</v>
      </c>
      <c r="AH223" s="16" t="str">
        <f t="shared" si="46"/>
        <v/>
      </c>
      <c r="AI223" s="16" t="str">
        <f t="shared" si="47"/>
        <v>Mr. Mayank Mittal</v>
      </c>
    </row>
    <row r="224" spans="1:35" ht="27.75" customHeight="1" x14ac:dyDescent="0.35">
      <c r="A224" s="82"/>
      <c r="B224" s="82"/>
      <c r="C224" s="82"/>
      <c r="D224" s="82"/>
      <c r="E224" s="10">
        <v>2400320100532</v>
      </c>
      <c r="F224" s="11" t="s">
        <v>351</v>
      </c>
      <c r="G224" s="12">
        <f>IFERROR(INDEX('Evaluation-1'!$N$6:$N$436,MATCH($A224&amp;"|"&amp;$E224,'Evaluation-1'!$P$6:$P$436,0)),IFERROR(INDEX('Evaluation-1'!$N$6:$N$436,MATCH($E224,'Evaluation-1'!$G$6:$G$436,0)),""))</f>
        <v>0</v>
      </c>
      <c r="H224" s="13" t="str">
        <f>IF('Mr. Mayank Mittal'!F10="","",'Mr. Mayank Mittal'!F10)</f>
        <v/>
      </c>
      <c r="I224" s="13" t="str">
        <f>IF('Mr. Mayank Mittal'!G10="","",'Mr. Mayank Mittal'!G10)</f>
        <v/>
      </c>
      <c r="J224" s="13" t="str">
        <f>IF('Mr. Mayank Mittal'!H10="","",'Mr. Mayank Mittal'!H10)</f>
        <v/>
      </c>
      <c r="K224" s="13" t="str">
        <f>IF('Mr. Mayank Mittal'!I10="","",'Mr. Mayank Mittal'!I10)</f>
        <v/>
      </c>
      <c r="L224" s="1" t="str">
        <f t="shared" si="36"/>
        <v/>
      </c>
      <c r="M224" s="14">
        <f t="shared" si="37"/>
        <v>0</v>
      </c>
      <c r="N224" s="15" t="str">
        <f>IF($G224="","Not in Evaluation-1",IF(TRIM(LOWER(IFERROR(INDEX('Evaluation-1'!$H$6:$H$436,MATCH($A224&amp;"|"&amp;$E224,'Evaluation-1'!$P$6:$P$436,0)),INDEX('Evaluation-1'!$H$6:$H$436,MATCH($E224,'Evaluation-1'!$G$6:$G$436,0)))))=TRIM(LOWER($F224)),"OK","CHECK NAME"))</f>
        <v>OK</v>
      </c>
      <c r="O224" s="16" t="str">
        <f t="shared" si="44"/>
        <v>Mr. Abhishek Kumar Shukla</v>
      </c>
      <c r="P224" s="16" t="str">
        <f>IF(OR(ISNUMBER(IFERROR(INDEX('Evaluation-1'!$K$6:$K$436,MATCH($A224&amp;"|"&amp;$E224,'Evaluation-1'!$P$6:$P$436,0)),IFERROR(INDEX('Evaluation-1'!$K$6:$K$436,MATCH($E224,'Evaluation-1'!$G$6:$G$436,0)),""))),ISNUMBER(IFERROR(INDEX('Evaluation-1'!$L$6:$L$436,MATCH($A224&amp;"|"&amp;$E224,'Evaluation-1'!$P$6:$P$436,0)),IFERROR(INDEX('Evaluation-1'!$L$6:$L$436,MATCH($E224,'Evaluation-1'!$G$6:$G$436,0)),"")))),"Yes","No")</f>
        <v>Yes</v>
      </c>
      <c r="Q224" s="16" t="str">
        <f t="shared" si="38"/>
        <v>No</v>
      </c>
      <c r="R224" s="16" t="str">
        <f>IF('Mr. Mayank Mittal'!M10="","",'Mr. Mayank Mittal'!M10)</f>
        <v/>
      </c>
      <c r="S224" s="16" t="str">
        <f>IF('Mr. Mayank Mittal'!N10="","",'Mr. Mayank Mittal'!N10)</f>
        <v/>
      </c>
      <c r="T224" s="16" t="str">
        <f>IF('Mr. Mayank Mittal'!O10="","",'Mr. Mayank Mittal'!O10)</f>
        <v/>
      </c>
      <c r="U224" s="16" t="str">
        <f>IF('Mr. Mayank Mittal'!P10="","",'Mr. Mayank Mittal'!P10)</f>
        <v/>
      </c>
      <c r="V224" s="16" t="str">
        <f>IF('Mr. Mayank Mittal'!Q10="","",'Mr. Mayank Mittal'!Q10)</f>
        <v/>
      </c>
      <c r="W224" s="16" t="str">
        <f t="shared" si="39"/>
        <v/>
      </c>
      <c r="X224" s="16" t="str">
        <f>IF('Mr. Mayank Mittal'!S10="","",'Mr. Mayank Mittal'!S10)</f>
        <v/>
      </c>
      <c r="Y224" s="16" t="str">
        <f>IF('Mr. Mayank Mittal'!T10="","",'Mr. Mayank Mittal'!T10)</f>
        <v/>
      </c>
      <c r="Z224" s="16" t="str">
        <f>IF('Mr. Mayank Mittal'!U10="","",'Mr. Mayank Mittal'!U10)</f>
        <v/>
      </c>
      <c r="AA224" s="16" t="str">
        <f>IF('Mr. Mayank Mittal'!V10="","",'Mr. Mayank Mittal'!V10)</f>
        <v/>
      </c>
      <c r="AB224" s="16" t="str">
        <f>IF('Mr. Mayank Mittal'!W10="","",'Mr. Mayank Mittal'!W10)</f>
        <v/>
      </c>
      <c r="AC224" s="16" t="str">
        <f t="shared" si="40"/>
        <v/>
      </c>
      <c r="AD224" s="17">
        <f t="shared" si="41"/>
        <v>0</v>
      </c>
      <c r="AE224" s="16" t="str">
        <f t="shared" si="42"/>
        <v>No</v>
      </c>
      <c r="AF224" s="16" t="str">
        <f t="shared" si="43"/>
        <v>No</v>
      </c>
      <c r="AG224" s="16" t="str">
        <f t="shared" si="45"/>
        <v>P_071</v>
      </c>
      <c r="AH224" s="16" t="str">
        <f t="shared" si="46"/>
        <v/>
      </c>
      <c r="AI224" s="16" t="str">
        <f t="shared" si="47"/>
        <v>Mr. Mayank Mittal</v>
      </c>
    </row>
    <row r="225" spans="1:35" ht="27.75" customHeight="1" x14ac:dyDescent="0.35">
      <c r="A225" s="82" t="s">
        <v>352</v>
      </c>
      <c r="B225" s="84" t="str">
        <f>IF('Mr. Mayank Mittal'!B11="","",'Mr. Mayank Mittal'!B11)</f>
        <v/>
      </c>
      <c r="C225" s="82"/>
      <c r="D225" s="82"/>
      <c r="E225" s="10">
        <v>2400320100838</v>
      </c>
      <c r="F225" s="11" t="s">
        <v>353</v>
      </c>
      <c r="G225" s="12">
        <f>IFERROR(INDEX('Evaluation-1'!$N$6:$N$436,MATCH($A225&amp;"|"&amp;$E225,'Evaluation-1'!$P$6:$P$436,0)),IFERROR(INDEX('Evaluation-1'!$N$6:$N$436,MATCH($E225,'Evaluation-1'!$G$6:$G$436,0)),""))</f>
        <v>6</v>
      </c>
      <c r="H225" s="13" t="str">
        <f>IF('Mr. Mayank Mittal'!F11="","",'Mr. Mayank Mittal'!F11)</f>
        <v/>
      </c>
      <c r="I225" s="13" t="str">
        <f>IF('Mr. Mayank Mittal'!G11="","",'Mr. Mayank Mittal'!G11)</f>
        <v/>
      </c>
      <c r="J225" s="13" t="str">
        <f>IF('Mr. Mayank Mittal'!H11="","",'Mr. Mayank Mittal'!H11)</f>
        <v/>
      </c>
      <c r="K225" s="13" t="str">
        <f>IF('Mr. Mayank Mittal'!I11="","",'Mr. Mayank Mittal'!I11)</f>
        <v/>
      </c>
      <c r="L225" s="1" t="str">
        <f t="shared" si="36"/>
        <v/>
      </c>
      <c r="M225" s="14">
        <f t="shared" si="37"/>
        <v>6</v>
      </c>
      <c r="N225" s="15" t="str">
        <f>IF($G225="","Not in Evaluation-1",IF(TRIM(LOWER(IFERROR(INDEX('Evaluation-1'!$H$6:$H$436,MATCH($A225&amp;"|"&amp;$E225,'Evaluation-1'!$P$6:$P$436,0)),INDEX('Evaluation-1'!$H$6:$H$436,MATCH($E225,'Evaluation-1'!$G$6:$G$436,0)))))=TRIM(LOWER($F225)),"OK","CHECK NAME"))</f>
        <v>OK</v>
      </c>
      <c r="O225" s="16" t="str">
        <f t="shared" si="44"/>
        <v>Mr. Abhishek Kumar Shukla</v>
      </c>
      <c r="P225" s="16" t="str">
        <f>IF(OR(ISNUMBER(IFERROR(INDEX('Evaluation-1'!$K$6:$K$436,MATCH($A225&amp;"|"&amp;$E225,'Evaluation-1'!$P$6:$P$436,0)),IFERROR(INDEX('Evaluation-1'!$K$6:$K$436,MATCH($E225,'Evaluation-1'!$G$6:$G$436,0)),""))),ISNUMBER(IFERROR(INDEX('Evaluation-1'!$L$6:$L$436,MATCH($A225&amp;"|"&amp;$E225,'Evaluation-1'!$P$6:$P$436,0)),IFERROR(INDEX('Evaluation-1'!$L$6:$L$436,MATCH($E225,'Evaluation-1'!$G$6:$G$436,0)),"")))),"Yes","No")</f>
        <v>Yes</v>
      </c>
      <c r="Q225" s="16" t="str">
        <f t="shared" si="38"/>
        <v>No</v>
      </c>
      <c r="R225" s="16" t="str">
        <f>IF('Mr. Mayank Mittal'!M11="","",'Mr. Mayank Mittal'!M11)</f>
        <v/>
      </c>
      <c r="S225" s="16" t="str">
        <f>IF('Mr. Mayank Mittal'!N11="","",'Mr. Mayank Mittal'!N11)</f>
        <v/>
      </c>
      <c r="T225" s="16" t="str">
        <f>IF('Mr. Mayank Mittal'!O11="","",'Mr. Mayank Mittal'!O11)</f>
        <v/>
      </c>
      <c r="U225" s="16" t="str">
        <f>IF('Mr. Mayank Mittal'!P11="","",'Mr. Mayank Mittal'!P11)</f>
        <v/>
      </c>
      <c r="V225" s="16" t="str">
        <f>IF('Mr. Mayank Mittal'!Q11="","",'Mr. Mayank Mittal'!Q11)</f>
        <v/>
      </c>
      <c r="W225" s="16" t="str">
        <f t="shared" si="39"/>
        <v/>
      </c>
      <c r="X225" s="16" t="str">
        <f>IF('Mr. Mayank Mittal'!S11="","",'Mr. Mayank Mittal'!S11)</f>
        <v/>
      </c>
      <c r="Y225" s="16" t="str">
        <f>IF('Mr. Mayank Mittal'!T11="","",'Mr. Mayank Mittal'!T11)</f>
        <v/>
      </c>
      <c r="Z225" s="16" t="str">
        <f>IF('Mr. Mayank Mittal'!U11="","",'Mr. Mayank Mittal'!U11)</f>
        <v/>
      </c>
      <c r="AA225" s="16" t="str">
        <f>IF('Mr. Mayank Mittal'!V11="","",'Mr. Mayank Mittal'!V11)</f>
        <v/>
      </c>
      <c r="AB225" s="16" t="str">
        <f>IF('Mr. Mayank Mittal'!W11="","",'Mr. Mayank Mittal'!W11)</f>
        <v/>
      </c>
      <c r="AC225" s="16" t="str">
        <f t="shared" si="40"/>
        <v/>
      </c>
      <c r="AD225" s="17">
        <f t="shared" si="41"/>
        <v>6</v>
      </c>
      <c r="AE225" s="16" t="str">
        <f t="shared" si="42"/>
        <v>No</v>
      </c>
      <c r="AF225" s="16" t="str">
        <f t="shared" si="43"/>
        <v>No</v>
      </c>
      <c r="AG225" s="16" t="str">
        <f t="shared" si="45"/>
        <v>P_072</v>
      </c>
      <c r="AH225" s="16" t="str">
        <f t="shared" si="46"/>
        <v/>
      </c>
      <c r="AI225" s="16" t="str">
        <f t="shared" si="47"/>
        <v>Mr. Mayank Mittal</v>
      </c>
    </row>
    <row r="226" spans="1:35" ht="27.75" customHeight="1" x14ac:dyDescent="0.35">
      <c r="A226" s="82"/>
      <c r="B226" s="82"/>
      <c r="C226" s="82"/>
      <c r="D226" s="82"/>
      <c r="E226" s="10">
        <v>2400320100796</v>
      </c>
      <c r="F226" s="11" t="s">
        <v>354</v>
      </c>
      <c r="G226" s="12">
        <f>IFERROR(INDEX('Evaluation-1'!$N$6:$N$436,MATCH($A226&amp;"|"&amp;$E226,'Evaluation-1'!$P$6:$P$436,0)),IFERROR(INDEX('Evaluation-1'!$N$6:$N$436,MATCH($E226,'Evaluation-1'!$G$6:$G$436,0)),""))</f>
        <v>6</v>
      </c>
      <c r="H226" s="13" t="str">
        <f>IF('Mr. Mayank Mittal'!F12="","",'Mr. Mayank Mittal'!F12)</f>
        <v/>
      </c>
      <c r="I226" s="13" t="str">
        <f>IF('Mr. Mayank Mittal'!G12="","",'Mr. Mayank Mittal'!G12)</f>
        <v/>
      </c>
      <c r="J226" s="13" t="str">
        <f>IF('Mr. Mayank Mittal'!H12="","",'Mr. Mayank Mittal'!H12)</f>
        <v/>
      </c>
      <c r="K226" s="13" t="str">
        <f>IF('Mr. Mayank Mittal'!I12="","",'Mr. Mayank Mittal'!I12)</f>
        <v/>
      </c>
      <c r="L226" s="1" t="str">
        <f t="shared" si="36"/>
        <v/>
      </c>
      <c r="M226" s="14">
        <f t="shared" si="37"/>
        <v>6</v>
      </c>
      <c r="N226" s="15" t="str">
        <f>IF($G226="","Not in Evaluation-1",IF(TRIM(LOWER(IFERROR(INDEX('Evaluation-1'!$H$6:$H$436,MATCH($A226&amp;"|"&amp;$E226,'Evaluation-1'!$P$6:$P$436,0)),INDEX('Evaluation-1'!$H$6:$H$436,MATCH($E226,'Evaluation-1'!$G$6:$G$436,0)))))=TRIM(LOWER($F226)),"OK","CHECK NAME"))</f>
        <v>OK</v>
      </c>
      <c r="O226" s="16" t="str">
        <f t="shared" si="44"/>
        <v>Mr. Abhishek Kumar Shukla</v>
      </c>
      <c r="P226" s="16" t="str">
        <f>IF(OR(ISNUMBER(IFERROR(INDEX('Evaluation-1'!$K$6:$K$436,MATCH($A226&amp;"|"&amp;$E226,'Evaluation-1'!$P$6:$P$436,0)),IFERROR(INDEX('Evaluation-1'!$K$6:$K$436,MATCH($E226,'Evaluation-1'!$G$6:$G$436,0)),""))),ISNUMBER(IFERROR(INDEX('Evaluation-1'!$L$6:$L$436,MATCH($A226&amp;"|"&amp;$E226,'Evaluation-1'!$P$6:$P$436,0)),IFERROR(INDEX('Evaluation-1'!$L$6:$L$436,MATCH($E226,'Evaluation-1'!$G$6:$G$436,0)),"")))),"Yes","No")</f>
        <v>Yes</v>
      </c>
      <c r="Q226" s="16" t="str">
        <f t="shared" si="38"/>
        <v>No</v>
      </c>
      <c r="R226" s="16" t="str">
        <f>IF('Mr. Mayank Mittal'!M12="","",'Mr. Mayank Mittal'!M12)</f>
        <v/>
      </c>
      <c r="S226" s="16" t="str">
        <f>IF('Mr. Mayank Mittal'!N12="","",'Mr. Mayank Mittal'!N12)</f>
        <v/>
      </c>
      <c r="T226" s="16" t="str">
        <f>IF('Mr. Mayank Mittal'!O12="","",'Mr. Mayank Mittal'!O12)</f>
        <v/>
      </c>
      <c r="U226" s="16" t="str">
        <f>IF('Mr. Mayank Mittal'!P12="","",'Mr. Mayank Mittal'!P12)</f>
        <v/>
      </c>
      <c r="V226" s="16" t="str">
        <f>IF('Mr. Mayank Mittal'!Q12="","",'Mr. Mayank Mittal'!Q12)</f>
        <v/>
      </c>
      <c r="W226" s="16" t="str">
        <f t="shared" si="39"/>
        <v/>
      </c>
      <c r="X226" s="16" t="str">
        <f>IF('Mr. Mayank Mittal'!S12="","",'Mr. Mayank Mittal'!S12)</f>
        <v/>
      </c>
      <c r="Y226" s="16" t="str">
        <f>IF('Mr. Mayank Mittal'!T12="","",'Mr. Mayank Mittal'!T12)</f>
        <v/>
      </c>
      <c r="Z226" s="16" t="str">
        <f>IF('Mr. Mayank Mittal'!U12="","",'Mr. Mayank Mittal'!U12)</f>
        <v/>
      </c>
      <c r="AA226" s="16" t="str">
        <f>IF('Mr. Mayank Mittal'!V12="","",'Mr. Mayank Mittal'!V12)</f>
        <v/>
      </c>
      <c r="AB226" s="16" t="str">
        <f>IF('Mr. Mayank Mittal'!W12="","",'Mr. Mayank Mittal'!W12)</f>
        <v/>
      </c>
      <c r="AC226" s="16" t="str">
        <f t="shared" si="40"/>
        <v/>
      </c>
      <c r="AD226" s="17">
        <f t="shared" si="41"/>
        <v>6</v>
      </c>
      <c r="AE226" s="16" t="str">
        <f t="shared" si="42"/>
        <v>No</v>
      </c>
      <c r="AF226" s="16" t="str">
        <f t="shared" si="43"/>
        <v>No</v>
      </c>
      <c r="AG226" s="16" t="str">
        <f t="shared" si="45"/>
        <v>P_072</v>
      </c>
      <c r="AH226" s="16" t="str">
        <f t="shared" si="46"/>
        <v/>
      </c>
      <c r="AI226" s="16" t="str">
        <f t="shared" si="47"/>
        <v>Mr. Mayank Mittal</v>
      </c>
    </row>
    <row r="227" spans="1:35" ht="27.75" customHeight="1" x14ac:dyDescent="0.35">
      <c r="A227" s="82" t="s">
        <v>355</v>
      </c>
      <c r="B227" s="84" t="str">
        <f>IF('Mr. Mayank Mittal'!B13="","",'Mr. Mayank Mittal'!B13)</f>
        <v/>
      </c>
      <c r="C227" s="82"/>
      <c r="D227" s="82"/>
      <c r="E227" s="10">
        <v>2400320100558</v>
      </c>
      <c r="F227" s="11" t="s">
        <v>356</v>
      </c>
      <c r="G227" s="12">
        <f>IFERROR(INDEX('Evaluation-1'!$N$6:$N$436,MATCH($A227&amp;"|"&amp;$E227,'Evaluation-1'!$P$6:$P$436,0)),IFERROR(INDEX('Evaluation-1'!$N$6:$N$436,MATCH($E227,'Evaluation-1'!$G$6:$G$436,0)),""))</f>
        <v>0</v>
      </c>
      <c r="H227" s="13" t="str">
        <f>IF('Mr. Mayank Mittal'!F13="","",'Mr. Mayank Mittal'!F13)</f>
        <v/>
      </c>
      <c r="I227" s="13" t="str">
        <f>IF('Mr. Mayank Mittal'!G13="","",'Mr. Mayank Mittal'!G13)</f>
        <v/>
      </c>
      <c r="J227" s="13" t="str">
        <f>IF('Mr. Mayank Mittal'!H13="","",'Mr. Mayank Mittal'!H13)</f>
        <v/>
      </c>
      <c r="K227" s="13" t="str">
        <f>IF('Mr. Mayank Mittal'!I13="","",'Mr. Mayank Mittal'!I13)</f>
        <v/>
      </c>
      <c r="L227" s="1" t="str">
        <f t="shared" si="36"/>
        <v/>
      </c>
      <c r="M227" s="14">
        <f t="shared" si="37"/>
        <v>0</v>
      </c>
      <c r="N227" s="15" t="str">
        <f>IF($G227="","Not in Evaluation-1",IF(TRIM(LOWER(IFERROR(INDEX('Evaluation-1'!$H$6:$H$436,MATCH($A227&amp;"|"&amp;$E227,'Evaluation-1'!$P$6:$P$436,0)),INDEX('Evaluation-1'!$H$6:$H$436,MATCH($E227,'Evaluation-1'!$G$6:$G$436,0)))))=TRIM(LOWER($F227)),"OK","CHECK NAME"))</f>
        <v>OK</v>
      </c>
      <c r="O227" s="16" t="str">
        <f t="shared" si="44"/>
        <v>Mr. Abhishek Kumar Shukla</v>
      </c>
      <c r="P227" s="16" t="str">
        <f>IF(OR(ISNUMBER(IFERROR(INDEX('Evaluation-1'!$K$6:$K$436,MATCH($A227&amp;"|"&amp;$E227,'Evaluation-1'!$P$6:$P$436,0)),IFERROR(INDEX('Evaluation-1'!$K$6:$K$436,MATCH($E227,'Evaluation-1'!$G$6:$G$436,0)),""))),ISNUMBER(IFERROR(INDEX('Evaluation-1'!$L$6:$L$436,MATCH($A227&amp;"|"&amp;$E227,'Evaluation-1'!$P$6:$P$436,0)),IFERROR(INDEX('Evaluation-1'!$L$6:$L$436,MATCH($E227,'Evaluation-1'!$G$6:$G$436,0)),"")))),"Yes","No")</f>
        <v>Yes</v>
      </c>
      <c r="Q227" s="16" t="str">
        <f t="shared" si="38"/>
        <v>No</v>
      </c>
      <c r="R227" s="16" t="str">
        <f>IF('Mr. Mayank Mittal'!M13="","",'Mr. Mayank Mittal'!M13)</f>
        <v/>
      </c>
      <c r="S227" s="16" t="str">
        <f>IF('Mr. Mayank Mittal'!N13="","",'Mr. Mayank Mittal'!N13)</f>
        <v/>
      </c>
      <c r="T227" s="16" t="str">
        <f>IF('Mr. Mayank Mittal'!O13="","",'Mr. Mayank Mittal'!O13)</f>
        <v/>
      </c>
      <c r="U227" s="16" t="str">
        <f>IF('Mr. Mayank Mittal'!P13="","",'Mr. Mayank Mittal'!P13)</f>
        <v/>
      </c>
      <c r="V227" s="16" t="str">
        <f>IF('Mr. Mayank Mittal'!Q13="","",'Mr. Mayank Mittal'!Q13)</f>
        <v/>
      </c>
      <c r="W227" s="16" t="str">
        <f t="shared" si="39"/>
        <v/>
      </c>
      <c r="X227" s="16" t="str">
        <f>IF('Mr. Mayank Mittal'!S13="","",'Mr. Mayank Mittal'!S13)</f>
        <v/>
      </c>
      <c r="Y227" s="16" t="str">
        <f>IF('Mr. Mayank Mittal'!T13="","",'Mr. Mayank Mittal'!T13)</f>
        <v/>
      </c>
      <c r="Z227" s="16" t="str">
        <f>IF('Mr. Mayank Mittal'!U13="","",'Mr. Mayank Mittal'!U13)</f>
        <v/>
      </c>
      <c r="AA227" s="16" t="str">
        <f>IF('Mr. Mayank Mittal'!V13="","",'Mr. Mayank Mittal'!V13)</f>
        <v/>
      </c>
      <c r="AB227" s="16" t="str">
        <f>IF('Mr. Mayank Mittal'!W13="","",'Mr. Mayank Mittal'!W13)</f>
        <v/>
      </c>
      <c r="AC227" s="16" t="str">
        <f t="shared" si="40"/>
        <v/>
      </c>
      <c r="AD227" s="17">
        <f t="shared" si="41"/>
        <v>0</v>
      </c>
      <c r="AE227" s="16" t="str">
        <f t="shared" si="42"/>
        <v>No</v>
      </c>
      <c r="AF227" s="16" t="str">
        <f t="shared" si="43"/>
        <v>No</v>
      </c>
      <c r="AG227" s="16" t="str">
        <f t="shared" si="45"/>
        <v>P_073</v>
      </c>
      <c r="AH227" s="16" t="str">
        <f t="shared" si="46"/>
        <v/>
      </c>
      <c r="AI227" s="16" t="str">
        <f t="shared" si="47"/>
        <v>Mr. Mayank Mittal</v>
      </c>
    </row>
    <row r="228" spans="1:35" ht="27.75" customHeight="1" x14ac:dyDescent="0.35">
      <c r="A228" s="82"/>
      <c r="B228" s="82"/>
      <c r="C228" s="82"/>
      <c r="D228" s="82"/>
      <c r="E228" s="10">
        <v>2400320100539</v>
      </c>
      <c r="F228" s="11" t="s">
        <v>357</v>
      </c>
      <c r="G228" s="12">
        <f>IFERROR(INDEX('Evaluation-1'!$N$6:$N$436,MATCH($A228&amp;"|"&amp;$E228,'Evaluation-1'!$P$6:$P$436,0)),IFERROR(INDEX('Evaluation-1'!$N$6:$N$436,MATCH($E228,'Evaluation-1'!$G$6:$G$436,0)),""))</f>
        <v>0</v>
      </c>
      <c r="H228" s="13" t="str">
        <f>IF('Mr. Mayank Mittal'!F14="","",'Mr. Mayank Mittal'!F14)</f>
        <v/>
      </c>
      <c r="I228" s="13" t="str">
        <f>IF('Mr. Mayank Mittal'!G14="","",'Mr. Mayank Mittal'!G14)</f>
        <v/>
      </c>
      <c r="J228" s="13" t="str">
        <f>IF('Mr. Mayank Mittal'!H14="","",'Mr. Mayank Mittal'!H14)</f>
        <v/>
      </c>
      <c r="K228" s="13" t="str">
        <f>IF('Mr. Mayank Mittal'!I14="","",'Mr. Mayank Mittal'!I14)</f>
        <v/>
      </c>
      <c r="L228" s="1" t="str">
        <f t="shared" si="36"/>
        <v/>
      </c>
      <c r="M228" s="14">
        <f t="shared" si="37"/>
        <v>0</v>
      </c>
      <c r="N228" s="15" t="str">
        <f>IF($G228="","Not in Evaluation-1",IF(TRIM(LOWER(IFERROR(INDEX('Evaluation-1'!$H$6:$H$436,MATCH($A228&amp;"|"&amp;$E228,'Evaluation-1'!$P$6:$P$436,0)),INDEX('Evaluation-1'!$H$6:$H$436,MATCH($E228,'Evaluation-1'!$G$6:$G$436,0)))))=TRIM(LOWER($F228)),"OK","CHECK NAME"))</f>
        <v>OK</v>
      </c>
      <c r="O228" s="16" t="str">
        <f t="shared" si="44"/>
        <v>Mr. Abhishek Kumar Shukla</v>
      </c>
      <c r="P228" s="16" t="str">
        <f>IF(OR(ISNUMBER(IFERROR(INDEX('Evaluation-1'!$K$6:$K$436,MATCH($A228&amp;"|"&amp;$E228,'Evaluation-1'!$P$6:$P$436,0)),IFERROR(INDEX('Evaluation-1'!$K$6:$K$436,MATCH($E228,'Evaluation-1'!$G$6:$G$436,0)),""))),ISNUMBER(IFERROR(INDEX('Evaluation-1'!$L$6:$L$436,MATCH($A228&amp;"|"&amp;$E228,'Evaluation-1'!$P$6:$P$436,0)),IFERROR(INDEX('Evaluation-1'!$L$6:$L$436,MATCH($E228,'Evaluation-1'!$G$6:$G$436,0)),"")))),"Yes","No")</f>
        <v>Yes</v>
      </c>
      <c r="Q228" s="16" t="str">
        <f t="shared" si="38"/>
        <v>No</v>
      </c>
      <c r="R228" s="16" t="str">
        <f>IF('Mr. Mayank Mittal'!M14="","",'Mr. Mayank Mittal'!M14)</f>
        <v/>
      </c>
      <c r="S228" s="16" t="str">
        <f>IF('Mr. Mayank Mittal'!N14="","",'Mr. Mayank Mittal'!N14)</f>
        <v/>
      </c>
      <c r="T228" s="16" t="str">
        <f>IF('Mr. Mayank Mittal'!O14="","",'Mr. Mayank Mittal'!O14)</f>
        <v/>
      </c>
      <c r="U228" s="16" t="str">
        <f>IF('Mr. Mayank Mittal'!P14="","",'Mr. Mayank Mittal'!P14)</f>
        <v/>
      </c>
      <c r="V228" s="16" t="str">
        <f>IF('Mr. Mayank Mittal'!Q14="","",'Mr. Mayank Mittal'!Q14)</f>
        <v/>
      </c>
      <c r="W228" s="16" t="str">
        <f t="shared" si="39"/>
        <v/>
      </c>
      <c r="X228" s="16" t="str">
        <f>IF('Mr. Mayank Mittal'!S14="","",'Mr. Mayank Mittal'!S14)</f>
        <v/>
      </c>
      <c r="Y228" s="16" t="str">
        <f>IF('Mr. Mayank Mittal'!T14="","",'Mr. Mayank Mittal'!T14)</f>
        <v/>
      </c>
      <c r="Z228" s="16" t="str">
        <f>IF('Mr. Mayank Mittal'!U14="","",'Mr. Mayank Mittal'!U14)</f>
        <v/>
      </c>
      <c r="AA228" s="16" t="str">
        <f>IF('Mr. Mayank Mittal'!V14="","",'Mr. Mayank Mittal'!V14)</f>
        <v/>
      </c>
      <c r="AB228" s="16" t="str">
        <f>IF('Mr. Mayank Mittal'!W14="","",'Mr. Mayank Mittal'!W14)</f>
        <v/>
      </c>
      <c r="AC228" s="16" t="str">
        <f t="shared" si="40"/>
        <v/>
      </c>
      <c r="AD228" s="17">
        <f t="shared" si="41"/>
        <v>0</v>
      </c>
      <c r="AE228" s="16" t="str">
        <f t="shared" si="42"/>
        <v>No</v>
      </c>
      <c r="AF228" s="16" t="str">
        <f t="shared" si="43"/>
        <v>No</v>
      </c>
      <c r="AG228" s="16" t="str">
        <f t="shared" si="45"/>
        <v>P_073</v>
      </c>
      <c r="AH228" s="16" t="str">
        <f t="shared" si="46"/>
        <v/>
      </c>
      <c r="AI228" s="16" t="str">
        <f t="shared" si="47"/>
        <v>Mr. Mayank Mittal</v>
      </c>
    </row>
    <row r="229" spans="1:35" ht="27.75" customHeight="1" x14ac:dyDescent="0.35">
      <c r="A229" s="82"/>
      <c r="B229" s="82"/>
      <c r="C229" s="82"/>
      <c r="D229" s="82"/>
      <c r="E229" s="10">
        <v>2400320100565</v>
      </c>
      <c r="F229" s="11" t="s">
        <v>358</v>
      </c>
      <c r="G229" s="12">
        <f>IFERROR(INDEX('Evaluation-1'!$N$6:$N$436,MATCH($A229&amp;"|"&amp;$E229,'Evaluation-1'!$P$6:$P$436,0)),IFERROR(INDEX('Evaluation-1'!$N$6:$N$436,MATCH($E229,'Evaluation-1'!$G$6:$G$436,0)),""))</f>
        <v>0</v>
      </c>
      <c r="H229" s="13" t="str">
        <f>IF('Mr. Mayank Mittal'!F15="","",'Mr. Mayank Mittal'!F15)</f>
        <v/>
      </c>
      <c r="I229" s="13" t="str">
        <f>IF('Mr. Mayank Mittal'!G15="","",'Mr. Mayank Mittal'!G15)</f>
        <v/>
      </c>
      <c r="J229" s="13" t="str">
        <f>IF('Mr. Mayank Mittal'!H15="","",'Mr. Mayank Mittal'!H15)</f>
        <v/>
      </c>
      <c r="K229" s="13" t="str">
        <f>IF('Mr. Mayank Mittal'!I15="","",'Mr. Mayank Mittal'!I15)</f>
        <v/>
      </c>
      <c r="L229" s="1" t="str">
        <f t="shared" si="36"/>
        <v/>
      </c>
      <c r="M229" s="14">
        <f t="shared" si="37"/>
        <v>0</v>
      </c>
      <c r="N229" s="15" t="str">
        <f>IF($G229="","Not in Evaluation-1",IF(TRIM(LOWER(IFERROR(INDEX('Evaluation-1'!$H$6:$H$436,MATCH($A229&amp;"|"&amp;$E229,'Evaluation-1'!$P$6:$P$436,0)),INDEX('Evaluation-1'!$H$6:$H$436,MATCH($E229,'Evaluation-1'!$G$6:$G$436,0)))))=TRIM(LOWER($F229)),"OK","CHECK NAME"))</f>
        <v>OK</v>
      </c>
      <c r="O229" s="16" t="str">
        <f t="shared" si="44"/>
        <v>Mr. Abhishek Kumar Shukla</v>
      </c>
      <c r="P229" s="16" t="str">
        <f>IF(OR(ISNUMBER(IFERROR(INDEX('Evaluation-1'!$K$6:$K$436,MATCH($A229&amp;"|"&amp;$E229,'Evaluation-1'!$P$6:$P$436,0)),IFERROR(INDEX('Evaluation-1'!$K$6:$K$436,MATCH($E229,'Evaluation-1'!$G$6:$G$436,0)),""))),ISNUMBER(IFERROR(INDEX('Evaluation-1'!$L$6:$L$436,MATCH($A229&amp;"|"&amp;$E229,'Evaluation-1'!$P$6:$P$436,0)),IFERROR(INDEX('Evaluation-1'!$L$6:$L$436,MATCH($E229,'Evaluation-1'!$G$6:$G$436,0)),"")))),"Yes","No")</f>
        <v>Yes</v>
      </c>
      <c r="Q229" s="16" t="str">
        <f t="shared" si="38"/>
        <v>No</v>
      </c>
      <c r="R229" s="16" t="str">
        <f>IF('Mr. Mayank Mittal'!M15="","",'Mr. Mayank Mittal'!M15)</f>
        <v/>
      </c>
      <c r="S229" s="16" t="str">
        <f>IF('Mr. Mayank Mittal'!N15="","",'Mr. Mayank Mittal'!N15)</f>
        <v/>
      </c>
      <c r="T229" s="16" t="str">
        <f>IF('Mr. Mayank Mittal'!O15="","",'Mr. Mayank Mittal'!O15)</f>
        <v/>
      </c>
      <c r="U229" s="16" t="str">
        <f>IF('Mr. Mayank Mittal'!P15="","",'Mr. Mayank Mittal'!P15)</f>
        <v/>
      </c>
      <c r="V229" s="16" t="str">
        <f>IF('Mr. Mayank Mittal'!Q15="","",'Mr. Mayank Mittal'!Q15)</f>
        <v/>
      </c>
      <c r="W229" s="16" t="str">
        <f t="shared" si="39"/>
        <v/>
      </c>
      <c r="X229" s="16" t="str">
        <f>IF('Mr. Mayank Mittal'!S15="","",'Mr. Mayank Mittal'!S15)</f>
        <v/>
      </c>
      <c r="Y229" s="16" t="str">
        <f>IF('Mr. Mayank Mittal'!T15="","",'Mr. Mayank Mittal'!T15)</f>
        <v/>
      </c>
      <c r="Z229" s="16" t="str">
        <f>IF('Mr. Mayank Mittal'!U15="","",'Mr. Mayank Mittal'!U15)</f>
        <v/>
      </c>
      <c r="AA229" s="16" t="str">
        <f>IF('Mr. Mayank Mittal'!V15="","",'Mr. Mayank Mittal'!V15)</f>
        <v/>
      </c>
      <c r="AB229" s="16" t="str">
        <f>IF('Mr. Mayank Mittal'!W15="","",'Mr. Mayank Mittal'!W15)</f>
        <v/>
      </c>
      <c r="AC229" s="16" t="str">
        <f t="shared" si="40"/>
        <v/>
      </c>
      <c r="AD229" s="17">
        <f t="shared" si="41"/>
        <v>0</v>
      </c>
      <c r="AE229" s="16" t="str">
        <f t="shared" si="42"/>
        <v>No</v>
      </c>
      <c r="AF229" s="16" t="str">
        <f t="shared" si="43"/>
        <v>No</v>
      </c>
      <c r="AG229" s="16" t="str">
        <f t="shared" si="45"/>
        <v>P_073</v>
      </c>
      <c r="AH229" s="16" t="str">
        <f t="shared" si="46"/>
        <v/>
      </c>
      <c r="AI229" s="16" t="str">
        <f t="shared" si="47"/>
        <v>Mr. Mayank Mittal</v>
      </c>
    </row>
    <row r="230" spans="1:35" ht="27.75" customHeight="1" x14ac:dyDescent="0.35">
      <c r="A230" s="82" t="s">
        <v>359</v>
      </c>
      <c r="B230" s="84" t="str">
        <f>IF('Mr.Alok patel'!B4="","",'Mr.Alok patel'!B4)</f>
        <v/>
      </c>
      <c r="C230" s="82" t="s">
        <v>343</v>
      </c>
      <c r="D230" s="82" t="s">
        <v>360</v>
      </c>
      <c r="E230" s="10">
        <v>2400320100707</v>
      </c>
      <c r="F230" s="11" t="s">
        <v>361</v>
      </c>
      <c r="G230" s="12">
        <f>IFERROR(INDEX('Evaluation-1'!$N$6:$N$436,MATCH($A230&amp;"|"&amp;$E230,'Evaluation-1'!$P$6:$P$436,0)),IFERROR(INDEX('Evaluation-1'!$N$6:$N$436,MATCH($E230,'Evaluation-1'!$G$6:$G$436,0)),""))</f>
        <v>0</v>
      </c>
      <c r="H230" s="13" t="str">
        <f>IF('Mr.Alok patel'!F4="","",'Mr.Alok patel'!F4)</f>
        <v/>
      </c>
      <c r="I230" s="13" t="str">
        <f>IF('Mr.Alok patel'!G4="","",'Mr.Alok patel'!G4)</f>
        <v/>
      </c>
      <c r="J230" s="13" t="str">
        <f>IF('Mr.Alok patel'!H4="","",'Mr.Alok patel'!H4)</f>
        <v/>
      </c>
      <c r="K230" s="13" t="str">
        <f>IF('Mr.Alok patel'!I4="","",'Mr.Alok patel'!I4)</f>
        <v/>
      </c>
      <c r="L230" s="1" t="str">
        <f t="shared" si="36"/>
        <v/>
      </c>
      <c r="M230" s="14">
        <f t="shared" si="37"/>
        <v>0</v>
      </c>
      <c r="N230" s="15" t="str">
        <f>IF($G230="","Not in Evaluation-1",IF(TRIM(LOWER(IFERROR(INDEX('Evaluation-1'!$H$6:$H$436,MATCH($A230&amp;"|"&amp;$E230,'Evaluation-1'!$P$6:$P$436,0)),INDEX('Evaluation-1'!$H$6:$H$436,MATCH($E230,'Evaluation-1'!$G$6:$G$436,0)))))=TRIM(LOWER($F230)),"OK","CHECK NAME"))</f>
        <v>OK</v>
      </c>
      <c r="O230" s="16" t="str">
        <f t="shared" si="44"/>
        <v>Mr. Mayank Mittal</v>
      </c>
      <c r="P230" s="16" t="str">
        <f>IF(OR(ISNUMBER(IFERROR(INDEX('Evaluation-1'!$K$6:$K$436,MATCH($A230&amp;"|"&amp;$E230,'Evaluation-1'!$P$6:$P$436,0)),IFERROR(INDEX('Evaluation-1'!$K$6:$K$436,MATCH($E230,'Evaluation-1'!$G$6:$G$436,0)),""))),ISNUMBER(IFERROR(INDEX('Evaluation-1'!$L$6:$L$436,MATCH($A230&amp;"|"&amp;$E230,'Evaluation-1'!$P$6:$P$436,0)),IFERROR(INDEX('Evaluation-1'!$L$6:$L$436,MATCH($E230,'Evaluation-1'!$G$6:$G$436,0)),"")))),"Yes","No")</f>
        <v>Yes</v>
      </c>
      <c r="Q230" s="16" t="str">
        <f t="shared" si="38"/>
        <v>No</v>
      </c>
      <c r="R230" s="16" t="str">
        <f>IF('Mr.Alok patel'!M4="","",'Mr.Alok patel'!M4)</f>
        <v/>
      </c>
      <c r="S230" s="16" t="str">
        <f>IF('Mr.Alok patel'!N4="","",'Mr.Alok patel'!N4)</f>
        <v/>
      </c>
      <c r="T230" s="16" t="str">
        <f>IF('Mr.Alok patel'!O4="","",'Mr.Alok patel'!O4)</f>
        <v/>
      </c>
      <c r="U230" s="16" t="str">
        <f>IF('Mr.Alok patel'!P4="","",'Mr.Alok patel'!P4)</f>
        <v/>
      </c>
      <c r="V230" s="16" t="str">
        <f>IF('Mr.Alok patel'!Q4="","",'Mr.Alok patel'!Q4)</f>
        <v/>
      </c>
      <c r="W230" s="16" t="str">
        <f t="shared" si="39"/>
        <v/>
      </c>
      <c r="X230" s="16" t="str">
        <f>IF('Mr.Alok patel'!S4="","",'Mr.Alok patel'!S4)</f>
        <v/>
      </c>
      <c r="Y230" s="16" t="str">
        <f>IF('Mr.Alok patel'!T4="","",'Mr.Alok patel'!T4)</f>
        <v/>
      </c>
      <c r="Z230" s="16" t="str">
        <f>IF('Mr.Alok patel'!U4="","",'Mr.Alok patel'!U4)</f>
        <v/>
      </c>
      <c r="AA230" s="16" t="str">
        <f>IF('Mr.Alok patel'!V4="","",'Mr.Alok patel'!V4)</f>
        <v/>
      </c>
      <c r="AB230" s="16" t="str">
        <f>IF('Mr.Alok patel'!W4="","",'Mr.Alok patel'!W4)</f>
        <v/>
      </c>
      <c r="AC230" s="16" t="str">
        <f t="shared" si="40"/>
        <v/>
      </c>
      <c r="AD230" s="17">
        <f t="shared" si="41"/>
        <v>0</v>
      </c>
      <c r="AE230" s="16" t="str">
        <f t="shared" si="42"/>
        <v>No</v>
      </c>
      <c r="AF230" s="16" t="str">
        <f t="shared" si="43"/>
        <v>No</v>
      </c>
      <c r="AG230" s="16" t="str">
        <f t="shared" si="45"/>
        <v>P_074</v>
      </c>
      <c r="AH230" s="16" t="str">
        <f t="shared" si="46"/>
        <v/>
      </c>
      <c r="AI230" s="16" t="str">
        <f t="shared" si="47"/>
        <v>Mr.Alok patel</v>
      </c>
    </row>
    <row r="231" spans="1:35" ht="27.75" customHeight="1" x14ac:dyDescent="0.35">
      <c r="A231" s="82"/>
      <c r="B231" s="82"/>
      <c r="C231" s="82"/>
      <c r="D231" s="82"/>
      <c r="E231" s="10">
        <v>2400320100840</v>
      </c>
      <c r="F231" s="11" t="s">
        <v>362</v>
      </c>
      <c r="G231" s="12">
        <f>IFERROR(INDEX('Evaluation-1'!$N$6:$N$436,MATCH($A231&amp;"|"&amp;$E231,'Evaluation-1'!$P$6:$P$436,0)),IFERROR(INDEX('Evaluation-1'!$N$6:$N$436,MATCH($E231,'Evaluation-1'!$G$6:$G$436,0)),""))</f>
        <v>0</v>
      </c>
      <c r="H231" s="13" t="str">
        <f>IF('Mr.Alok patel'!F5="","",'Mr.Alok patel'!F5)</f>
        <v/>
      </c>
      <c r="I231" s="13" t="str">
        <f>IF('Mr.Alok patel'!G5="","",'Mr.Alok patel'!G5)</f>
        <v/>
      </c>
      <c r="J231" s="13" t="str">
        <f>IF('Mr.Alok patel'!H5="","",'Mr.Alok patel'!H5)</f>
        <v/>
      </c>
      <c r="K231" s="13" t="str">
        <f>IF('Mr.Alok patel'!I5="","",'Mr.Alok patel'!I5)</f>
        <v/>
      </c>
      <c r="L231" s="1" t="str">
        <f t="shared" si="36"/>
        <v/>
      </c>
      <c r="M231" s="14">
        <f t="shared" si="37"/>
        <v>0</v>
      </c>
      <c r="N231" s="15" t="str">
        <f>IF($G231="","Not in Evaluation-1",IF(TRIM(LOWER(IFERROR(INDEX('Evaluation-1'!$H$6:$H$436,MATCH($A231&amp;"|"&amp;$E231,'Evaluation-1'!$P$6:$P$436,0)),INDEX('Evaluation-1'!$H$6:$H$436,MATCH($E231,'Evaluation-1'!$G$6:$G$436,0)))))=TRIM(LOWER($F231)),"OK","CHECK NAME"))</f>
        <v>OK</v>
      </c>
      <c r="O231" s="16" t="str">
        <f t="shared" si="44"/>
        <v>Mr. Mayank Mittal</v>
      </c>
      <c r="P231" s="16" t="str">
        <f>IF(OR(ISNUMBER(IFERROR(INDEX('Evaluation-1'!$K$6:$K$436,MATCH($A231&amp;"|"&amp;$E231,'Evaluation-1'!$P$6:$P$436,0)),IFERROR(INDEX('Evaluation-1'!$K$6:$K$436,MATCH($E231,'Evaluation-1'!$G$6:$G$436,0)),""))),ISNUMBER(IFERROR(INDEX('Evaluation-1'!$L$6:$L$436,MATCH($A231&amp;"|"&amp;$E231,'Evaluation-1'!$P$6:$P$436,0)),IFERROR(INDEX('Evaluation-1'!$L$6:$L$436,MATCH($E231,'Evaluation-1'!$G$6:$G$436,0)),"")))),"Yes","No")</f>
        <v>Yes</v>
      </c>
      <c r="Q231" s="16" t="str">
        <f t="shared" si="38"/>
        <v>No</v>
      </c>
      <c r="R231" s="16" t="str">
        <f>IF('Mr.Alok patel'!M5="","",'Mr.Alok patel'!M5)</f>
        <v/>
      </c>
      <c r="S231" s="16" t="str">
        <f>IF('Mr.Alok patel'!N5="","",'Mr.Alok patel'!N5)</f>
        <v/>
      </c>
      <c r="T231" s="16" t="str">
        <f>IF('Mr.Alok patel'!O5="","",'Mr.Alok patel'!O5)</f>
        <v/>
      </c>
      <c r="U231" s="16" t="str">
        <f>IF('Mr.Alok patel'!P5="","",'Mr.Alok patel'!P5)</f>
        <v/>
      </c>
      <c r="V231" s="16" t="str">
        <f>IF('Mr.Alok patel'!Q5="","",'Mr.Alok patel'!Q5)</f>
        <v/>
      </c>
      <c r="W231" s="16" t="str">
        <f t="shared" si="39"/>
        <v/>
      </c>
      <c r="X231" s="16" t="str">
        <f>IF('Mr.Alok patel'!S5="","",'Mr.Alok patel'!S5)</f>
        <v/>
      </c>
      <c r="Y231" s="16" t="str">
        <f>IF('Mr.Alok patel'!T5="","",'Mr.Alok patel'!T5)</f>
        <v/>
      </c>
      <c r="Z231" s="16" t="str">
        <f>IF('Mr.Alok patel'!U5="","",'Mr.Alok patel'!U5)</f>
        <v/>
      </c>
      <c r="AA231" s="16" t="str">
        <f>IF('Mr.Alok patel'!V5="","",'Mr.Alok patel'!V5)</f>
        <v/>
      </c>
      <c r="AB231" s="16" t="str">
        <f>IF('Mr.Alok patel'!W5="","",'Mr.Alok patel'!W5)</f>
        <v/>
      </c>
      <c r="AC231" s="16" t="str">
        <f t="shared" si="40"/>
        <v/>
      </c>
      <c r="AD231" s="17">
        <f t="shared" si="41"/>
        <v>0</v>
      </c>
      <c r="AE231" s="16" t="str">
        <f t="shared" si="42"/>
        <v>No</v>
      </c>
      <c r="AF231" s="16" t="str">
        <f t="shared" si="43"/>
        <v>No</v>
      </c>
      <c r="AG231" s="16" t="str">
        <f t="shared" si="45"/>
        <v>P_074</v>
      </c>
      <c r="AH231" s="16" t="str">
        <f t="shared" si="46"/>
        <v/>
      </c>
      <c r="AI231" s="16" t="str">
        <f t="shared" si="47"/>
        <v>Mr.Alok patel</v>
      </c>
    </row>
    <row r="232" spans="1:35" ht="14.25" customHeight="1" x14ac:dyDescent="0.35">
      <c r="A232" s="82" t="s">
        <v>363</v>
      </c>
      <c r="B232" s="84" t="str">
        <f>IF('Mr.Alok patel'!B6="","",'Mr.Alok patel'!B6)</f>
        <v/>
      </c>
      <c r="C232" s="82"/>
      <c r="D232" s="82"/>
      <c r="E232" s="10">
        <v>2400320100529</v>
      </c>
      <c r="F232" s="11" t="s">
        <v>364</v>
      </c>
      <c r="G232" s="12">
        <f>IFERROR(INDEX('Evaluation-1'!$N$6:$N$436,MATCH($A232&amp;"|"&amp;$E232,'Evaluation-1'!$P$6:$P$436,0)),IFERROR(INDEX('Evaluation-1'!$N$6:$N$436,MATCH($E232,'Evaluation-1'!$G$6:$G$436,0)),""))</f>
        <v>5.3999999999999995</v>
      </c>
      <c r="H232" s="13" t="str">
        <f>IF('Mr.Alok patel'!F6="","",'Mr.Alok patel'!F6)</f>
        <v/>
      </c>
      <c r="I232" s="13" t="str">
        <f>IF('Mr.Alok patel'!G6="","",'Mr.Alok patel'!G6)</f>
        <v/>
      </c>
      <c r="J232" s="13" t="str">
        <f>IF('Mr.Alok patel'!H6="","",'Mr.Alok patel'!H6)</f>
        <v/>
      </c>
      <c r="K232" s="13" t="str">
        <f>IF('Mr.Alok patel'!I6="","",'Mr.Alok patel'!I6)</f>
        <v/>
      </c>
      <c r="L232" s="1" t="str">
        <f t="shared" si="36"/>
        <v/>
      </c>
      <c r="M232" s="14">
        <f t="shared" si="37"/>
        <v>5.4</v>
      </c>
      <c r="N232" s="15" t="str">
        <f>IF($G232="","Not in Evaluation-1",IF(TRIM(LOWER(IFERROR(INDEX('Evaluation-1'!$H$6:$H$436,MATCH($A232&amp;"|"&amp;$E232,'Evaluation-1'!$P$6:$P$436,0)),INDEX('Evaluation-1'!$H$6:$H$436,MATCH($E232,'Evaluation-1'!$G$6:$G$436,0)))))=TRIM(LOWER($F232)),"OK","CHECK NAME"))</f>
        <v>OK</v>
      </c>
      <c r="O232" s="16" t="str">
        <f t="shared" si="44"/>
        <v>Mr. Mayank Mittal</v>
      </c>
      <c r="P232" s="16" t="str">
        <f>IF(OR(ISNUMBER(IFERROR(INDEX('Evaluation-1'!$K$6:$K$436,MATCH($A232&amp;"|"&amp;$E232,'Evaluation-1'!$P$6:$P$436,0)),IFERROR(INDEX('Evaluation-1'!$K$6:$K$436,MATCH($E232,'Evaluation-1'!$G$6:$G$436,0)),""))),ISNUMBER(IFERROR(INDEX('Evaluation-1'!$L$6:$L$436,MATCH($A232&amp;"|"&amp;$E232,'Evaluation-1'!$P$6:$P$436,0)),IFERROR(INDEX('Evaluation-1'!$L$6:$L$436,MATCH($E232,'Evaluation-1'!$G$6:$G$436,0)),"")))),"Yes","No")</f>
        <v>Yes</v>
      </c>
      <c r="Q232" s="16" t="str">
        <f t="shared" si="38"/>
        <v>No</v>
      </c>
      <c r="R232" s="16" t="str">
        <f>IF('Mr.Alok patel'!M6="","",'Mr.Alok patel'!M6)</f>
        <v/>
      </c>
      <c r="S232" s="16" t="str">
        <f>IF('Mr.Alok patel'!N6="","",'Mr.Alok patel'!N6)</f>
        <v/>
      </c>
      <c r="T232" s="16" t="str">
        <f>IF('Mr.Alok patel'!O6="","",'Mr.Alok patel'!O6)</f>
        <v/>
      </c>
      <c r="U232" s="16" t="str">
        <f>IF('Mr.Alok patel'!P6="","",'Mr.Alok patel'!P6)</f>
        <v/>
      </c>
      <c r="V232" s="16" t="str">
        <f>IF('Mr.Alok patel'!Q6="","",'Mr.Alok patel'!Q6)</f>
        <v/>
      </c>
      <c r="W232" s="16" t="str">
        <f t="shared" si="39"/>
        <v/>
      </c>
      <c r="X232" s="16" t="str">
        <f>IF('Mr.Alok patel'!S6="","",'Mr.Alok patel'!S6)</f>
        <v/>
      </c>
      <c r="Y232" s="16" t="str">
        <f>IF('Mr.Alok patel'!T6="","",'Mr.Alok patel'!T6)</f>
        <v/>
      </c>
      <c r="Z232" s="16" t="str">
        <f>IF('Mr.Alok patel'!U6="","",'Mr.Alok patel'!U6)</f>
        <v/>
      </c>
      <c r="AA232" s="16" t="str">
        <f>IF('Mr.Alok patel'!V6="","",'Mr.Alok patel'!V6)</f>
        <v/>
      </c>
      <c r="AB232" s="16" t="str">
        <f>IF('Mr.Alok patel'!W6="","",'Mr.Alok patel'!W6)</f>
        <v/>
      </c>
      <c r="AC232" s="16" t="str">
        <f t="shared" si="40"/>
        <v/>
      </c>
      <c r="AD232" s="17">
        <f t="shared" si="41"/>
        <v>5.4</v>
      </c>
      <c r="AE232" s="16" t="str">
        <f t="shared" si="42"/>
        <v>No</v>
      </c>
      <c r="AF232" s="16" t="str">
        <f t="shared" si="43"/>
        <v>No</v>
      </c>
      <c r="AG232" s="16" t="str">
        <f t="shared" si="45"/>
        <v>P_075</v>
      </c>
      <c r="AH232" s="16" t="str">
        <f t="shared" si="46"/>
        <v/>
      </c>
      <c r="AI232" s="16" t="str">
        <f t="shared" si="47"/>
        <v>Mr.Alok patel</v>
      </c>
    </row>
    <row r="233" spans="1:35" ht="14.25" customHeight="1" x14ac:dyDescent="0.35">
      <c r="A233" s="82"/>
      <c r="B233" s="82"/>
      <c r="C233" s="82"/>
      <c r="D233" s="82"/>
      <c r="E233" s="10">
        <v>2400320100509</v>
      </c>
      <c r="F233" s="11" t="s">
        <v>365</v>
      </c>
      <c r="G233" s="12">
        <f>IFERROR(INDEX('Evaluation-1'!$N$6:$N$436,MATCH($A233&amp;"|"&amp;$E233,'Evaluation-1'!$P$6:$P$436,0)),IFERROR(INDEX('Evaluation-1'!$N$6:$N$436,MATCH($E233,'Evaluation-1'!$G$6:$G$436,0)),""))</f>
        <v>5.3999999999999995</v>
      </c>
      <c r="H233" s="13" t="str">
        <f>IF('Mr.Alok patel'!F7="","",'Mr.Alok patel'!F7)</f>
        <v/>
      </c>
      <c r="I233" s="13" t="str">
        <f>IF('Mr.Alok patel'!G7="","",'Mr.Alok patel'!G7)</f>
        <v/>
      </c>
      <c r="J233" s="13" t="str">
        <f>IF('Mr.Alok patel'!H7="","",'Mr.Alok patel'!H7)</f>
        <v/>
      </c>
      <c r="K233" s="13" t="str">
        <f>IF('Mr.Alok patel'!I7="","",'Mr.Alok patel'!I7)</f>
        <v/>
      </c>
      <c r="L233" s="1" t="str">
        <f t="shared" si="36"/>
        <v/>
      </c>
      <c r="M233" s="14">
        <f t="shared" si="37"/>
        <v>5.4</v>
      </c>
      <c r="N233" s="15" t="str">
        <f>IF($G233="","Not in Evaluation-1",IF(TRIM(LOWER(IFERROR(INDEX('Evaluation-1'!$H$6:$H$436,MATCH($A233&amp;"|"&amp;$E233,'Evaluation-1'!$P$6:$P$436,0)),INDEX('Evaluation-1'!$H$6:$H$436,MATCH($E233,'Evaluation-1'!$G$6:$G$436,0)))))=TRIM(LOWER($F233)),"OK","CHECK NAME"))</f>
        <v>OK</v>
      </c>
      <c r="O233" s="16" t="str">
        <f t="shared" si="44"/>
        <v>Mr. Mayank Mittal</v>
      </c>
      <c r="P233" s="16" t="str">
        <f>IF(OR(ISNUMBER(IFERROR(INDEX('Evaluation-1'!$K$6:$K$436,MATCH($A233&amp;"|"&amp;$E233,'Evaluation-1'!$P$6:$P$436,0)),IFERROR(INDEX('Evaluation-1'!$K$6:$K$436,MATCH($E233,'Evaluation-1'!$G$6:$G$436,0)),""))),ISNUMBER(IFERROR(INDEX('Evaluation-1'!$L$6:$L$436,MATCH($A233&amp;"|"&amp;$E233,'Evaluation-1'!$P$6:$P$436,0)),IFERROR(INDEX('Evaluation-1'!$L$6:$L$436,MATCH($E233,'Evaluation-1'!$G$6:$G$436,0)),"")))),"Yes","No")</f>
        <v>Yes</v>
      </c>
      <c r="Q233" s="16" t="str">
        <f t="shared" si="38"/>
        <v>No</v>
      </c>
      <c r="R233" s="16" t="str">
        <f>IF('Mr.Alok patel'!M7="","",'Mr.Alok patel'!M7)</f>
        <v/>
      </c>
      <c r="S233" s="16" t="str">
        <f>IF('Mr.Alok patel'!N7="","",'Mr.Alok patel'!N7)</f>
        <v/>
      </c>
      <c r="T233" s="16" t="str">
        <f>IF('Mr.Alok patel'!O7="","",'Mr.Alok patel'!O7)</f>
        <v/>
      </c>
      <c r="U233" s="16" t="str">
        <f>IF('Mr.Alok patel'!P7="","",'Mr.Alok patel'!P7)</f>
        <v/>
      </c>
      <c r="V233" s="16" t="str">
        <f>IF('Mr.Alok patel'!Q7="","",'Mr.Alok patel'!Q7)</f>
        <v/>
      </c>
      <c r="W233" s="16" t="str">
        <f t="shared" si="39"/>
        <v/>
      </c>
      <c r="X233" s="16" t="str">
        <f>IF('Mr.Alok patel'!S7="","",'Mr.Alok patel'!S7)</f>
        <v/>
      </c>
      <c r="Y233" s="16" t="str">
        <f>IF('Mr.Alok patel'!T7="","",'Mr.Alok patel'!T7)</f>
        <v/>
      </c>
      <c r="Z233" s="16" t="str">
        <f>IF('Mr.Alok patel'!U7="","",'Mr.Alok patel'!U7)</f>
        <v/>
      </c>
      <c r="AA233" s="16" t="str">
        <f>IF('Mr.Alok patel'!V7="","",'Mr.Alok patel'!V7)</f>
        <v/>
      </c>
      <c r="AB233" s="16" t="str">
        <f>IF('Mr.Alok patel'!W7="","",'Mr.Alok patel'!W7)</f>
        <v/>
      </c>
      <c r="AC233" s="16" t="str">
        <f t="shared" si="40"/>
        <v/>
      </c>
      <c r="AD233" s="17">
        <f t="shared" si="41"/>
        <v>5.4</v>
      </c>
      <c r="AE233" s="16" t="str">
        <f t="shared" si="42"/>
        <v>No</v>
      </c>
      <c r="AF233" s="16" t="str">
        <f t="shared" si="43"/>
        <v>No</v>
      </c>
      <c r="AG233" s="16" t="str">
        <f t="shared" si="45"/>
        <v>P_075</v>
      </c>
      <c r="AH233" s="16" t="str">
        <f t="shared" si="46"/>
        <v/>
      </c>
      <c r="AI233" s="16" t="str">
        <f t="shared" si="47"/>
        <v>Mr.Alok patel</v>
      </c>
    </row>
    <row r="234" spans="1:35" ht="14.25" customHeight="1" x14ac:dyDescent="0.35">
      <c r="A234" s="82"/>
      <c r="B234" s="82"/>
      <c r="C234" s="82"/>
      <c r="D234" s="82"/>
      <c r="E234" s="10">
        <v>2400320100531</v>
      </c>
      <c r="F234" s="11" t="s">
        <v>366</v>
      </c>
      <c r="G234" s="12">
        <f>IFERROR(INDEX('Evaluation-1'!$N$6:$N$436,MATCH($A234&amp;"|"&amp;$E234,'Evaluation-1'!$P$6:$P$436,0)),IFERROR(INDEX('Evaluation-1'!$N$6:$N$436,MATCH($E234,'Evaluation-1'!$G$6:$G$436,0)),""))</f>
        <v>5.3999999999999995</v>
      </c>
      <c r="H234" s="13" t="str">
        <f>IF('Mr.Alok patel'!F8="","",'Mr.Alok patel'!F8)</f>
        <v/>
      </c>
      <c r="I234" s="13" t="str">
        <f>IF('Mr.Alok patel'!G8="","",'Mr.Alok patel'!G8)</f>
        <v/>
      </c>
      <c r="J234" s="13" t="str">
        <f>IF('Mr.Alok patel'!H8="","",'Mr.Alok patel'!H8)</f>
        <v/>
      </c>
      <c r="K234" s="13" t="str">
        <f>IF('Mr.Alok patel'!I8="","",'Mr.Alok patel'!I8)</f>
        <v/>
      </c>
      <c r="L234" s="1" t="str">
        <f t="shared" si="36"/>
        <v/>
      </c>
      <c r="M234" s="14">
        <f t="shared" si="37"/>
        <v>5.4</v>
      </c>
      <c r="N234" s="15" t="str">
        <f>IF($G234="","Not in Evaluation-1",IF(TRIM(LOWER(IFERROR(INDEX('Evaluation-1'!$H$6:$H$436,MATCH($A234&amp;"|"&amp;$E234,'Evaluation-1'!$P$6:$P$436,0)),INDEX('Evaluation-1'!$H$6:$H$436,MATCH($E234,'Evaluation-1'!$G$6:$G$436,0)))))=TRIM(LOWER($F234)),"OK","CHECK NAME"))</f>
        <v>OK</v>
      </c>
      <c r="O234" s="16" t="str">
        <f t="shared" si="44"/>
        <v>Mr. Mayank Mittal</v>
      </c>
      <c r="P234" s="16" t="str">
        <f>IF(OR(ISNUMBER(IFERROR(INDEX('Evaluation-1'!$K$6:$K$436,MATCH($A234&amp;"|"&amp;$E234,'Evaluation-1'!$P$6:$P$436,0)),IFERROR(INDEX('Evaluation-1'!$K$6:$K$436,MATCH($E234,'Evaluation-1'!$G$6:$G$436,0)),""))),ISNUMBER(IFERROR(INDEX('Evaluation-1'!$L$6:$L$436,MATCH($A234&amp;"|"&amp;$E234,'Evaluation-1'!$P$6:$P$436,0)),IFERROR(INDEX('Evaluation-1'!$L$6:$L$436,MATCH($E234,'Evaluation-1'!$G$6:$G$436,0)),"")))),"Yes","No")</f>
        <v>Yes</v>
      </c>
      <c r="Q234" s="16" t="str">
        <f t="shared" si="38"/>
        <v>No</v>
      </c>
      <c r="R234" s="16" t="str">
        <f>IF('Mr.Alok patel'!M8="","",'Mr.Alok patel'!M8)</f>
        <v/>
      </c>
      <c r="S234" s="16" t="str">
        <f>IF('Mr.Alok patel'!N8="","",'Mr.Alok patel'!N8)</f>
        <v/>
      </c>
      <c r="T234" s="16" t="str">
        <f>IF('Mr.Alok patel'!O8="","",'Mr.Alok patel'!O8)</f>
        <v/>
      </c>
      <c r="U234" s="16" t="str">
        <f>IF('Mr.Alok patel'!P8="","",'Mr.Alok patel'!P8)</f>
        <v/>
      </c>
      <c r="V234" s="16" t="str">
        <f>IF('Mr.Alok patel'!Q8="","",'Mr.Alok patel'!Q8)</f>
        <v/>
      </c>
      <c r="W234" s="16" t="str">
        <f t="shared" si="39"/>
        <v/>
      </c>
      <c r="X234" s="16" t="str">
        <f>IF('Mr.Alok patel'!S8="","",'Mr.Alok patel'!S8)</f>
        <v/>
      </c>
      <c r="Y234" s="16" t="str">
        <f>IF('Mr.Alok patel'!T8="","",'Mr.Alok patel'!T8)</f>
        <v/>
      </c>
      <c r="Z234" s="16" t="str">
        <f>IF('Mr.Alok patel'!U8="","",'Mr.Alok patel'!U8)</f>
        <v/>
      </c>
      <c r="AA234" s="16" t="str">
        <f>IF('Mr.Alok patel'!V8="","",'Mr.Alok patel'!V8)</f>
        <v/>
      </c>
      <c r="AB234" s="16" t="str">
        <f>IF('Mr.Alok patel'!W8="","",'Mr.Alok patel'!W8)</f>
        <v/>
      </c>
      <c r="AC234" s="16" t="str">
        <f t="shared" si="40"/>
        <v/>
      </c>
      <c r="AD234" s="17">
        <f t="shared" si="41"/>
        <v>5.4</v>
      </c>
      <c r="AE234" s="16" t="str">
        <f t="shared" si="42"/>
        <v>No</v>
      </c>
      <c r="AF234" s="16" t="str">
        <f t="shared" si="43"/>
        <v>No</v>
      </c>
      <c r="AG234" s="16" t="str">
        <f t="shared" si="45"/>
        <v>P_075</v>
      </c>
      <c r="AH234" s="16" t="str">
        <f t="shared" si="46"/>
        <v/>
      </c>
      <c r="AI234" s="16" t="str">
        <f t="shared" si="47"/>
        <v>Mr.Alok patel</v>
      </c>
    </row>
    <row r="235" spans="1:35" ht="14.25" customHeight="1" x14ac:dyDescent="0.35">
      <c r="A235" s="82"/>
      <c r="B235" s="82"/>
      <c r="C235" s="82"/>
      <c r="D235" s="82"/>
      <c r="E235" s="10">
        <v>2400320100500</v>
      </c>
      <c r="F235" s="11" t="s">
        <v>367</v>
      </c>
      <c r="G235" s="12">
        <f>IFERROR(INDEX('Evaluation-1'!$N$6:$N$436,MATCH($A235&amp;"|"&amp;$E235,'Evaluation-1'!$P$6:$P$436,0)),IFERROR(INDEX('Evaluation-1'!$N$6:$N$436,MATCH($E235,'Evaluation-1'!$G$6:$G$436,0)),""))</f>
        <v>5.3999999999999995</v>
      </c>
      <c r="H235" s="13" t="str">
        <f>IF('Mr.Alok patel'!F9="","",'Mr.Alok patel'!F9)</f>
        <v/>
      </c>
      <c r="I235" s="13" t="str">
        <f>IF('Mr.Alok patel'!G9="","",'Mr.Alok patel'!G9)</f>
        <v/>
      </c>
      <c r="J235" s="13" t="str">
        <f>IF('Mr.Alok patel'!H9="","",'Mr.Alok patel'!H9)</f>
        <v/>
      </c>
      <c r="K235" s="13" t="str">
        <f>IF('Mr.Alok patel'!I9="","",'Mr.Alok patel'!I9)</f>
        <v/>
      </c>
      <c r="L235" s="1" t="str">
        <f t="shared" si="36"/>
        <v/>
      </c>
      <c r="M235" s="14">
        <f t="shared" si="37"/>
        <v>5.4</v>
      </c>
      <c r="N235" s="15" t="str">
        <f>IF($G235="","Not in Evaluation-1",IF(TRIM(LOWER(IFERROR(INDEX('Evaluation-1'!$H$6:$H$436,MATCH($A235&amp;"|"&amp;$E235,'Evaluation-1'!$P$6:$P$436,0)),INDEX('Evaluation-1'!$H$6:$H$436,MATCH($E235,'Evaluation-1'!$G$6:$G$436,0)))))=TRIM(LOWER($F235)),"OK","CHECK NAME"))</f>
        <v>OK</v>
      </c>
      <c r="O235" s="16" t="str">
        <f t="shared" si="44"/>
        <v>Mr. Mayank Mittal</v>
      </c>
      <c r="P235" s="16" t="str">
        <f>IF(OR(ISNUMBER(IFERROR(INDEX('Evaluation-1'!$K$6:$K$436,MATCH($A235&amp;"|"&amp;$E235,'Evaluation-1'!$P$6:$P$436,0)),IFERROR(INDEX('Evaluation-1'!$K$6:$K$436,MATCH($E235,'Evaluation-1'!$G$6:$G$436,0)),""))),ISNUMBER(IFERROR(INDEX('Evaluation-1'!$L$6:$L$436,MATCH($A235&amp;"|"&amp;$E235,'Evaluation-1'!$P$6:$P$436,0)),IFERROR(INDEX('Evaluation-1'!$L$6:$L$436,MATCH($E235,'Evaluation-1'!$G$6:$G$436,0)),"")))),"Yes","No")</f>
        <v>Yes</v>
      </c>
      <c r="Q235" s="16" t="str">
        <f t="shared" si="38"/>
        <v>No</v>
      </c>
      <c r="R235" s="16" t="str">
        <f>IF('Mr.Alok patel'!M9="","",'Mr.Alok patel'!M9)</f>
        <v/>
      </c>
      <c r="S235" s="16" t="str">
        <f>IF('Mr.Alok patel'!N9="","",'Mr.Alok patel'!N9)</f>
        <v/>
      </c>
      <c r="T235" s="16" t="str">
        <f>IF('Mr.Alok patel'!O9="","",'Mr.Alok patel'!O9)</f>
        <v/>
      </c>
      <c r="U235" s="16" t="str">
        <f>IF('Mr.Alok patel'!P9="","",'Mr.Alok patel'!P9)</f>
        <v/>
      </c>
      <c r="V235" s="16" t="str">
        <f>IF('Mr.Alok patel'!Q9="","",'Mr.Alok patel'!Q9)</f>
        <v/>
      </c>
      <c r="W235" s="16" t="str">
        <f t="shared" si="39"/>
        <v/>
      </c>
      <c r="X235" s="16" t="str">
        <f>IF('Mr.Alok patel'!S9="","",'Mr.Alok patel'!S9)</f>
        <v/>
      </c>
      <c r="Y235" s="16" t="str">
        <f>IF('Mr.Alok patel'!T9="","",'Mr.Alok patel'!T9)</f>
        <v/>
      </c>
      <c r="Z235" s="16" t="str">
        <f>IF('Mr.Alok patel'!U9="","",'Mr.Alok patel'!U9)</f>
        <v/>
      </c>
      <c r="AA235" s="16" t="str">
        <f>IF('Mr.Alok patel'!V9="","",'Mr.Alok patel'!V9)</f>
        <v/>
      </c>
      <c r="AB235" s="16" t="str">
        <f>IF('Mr.Alok patel'!W9="","",'Mr.Alok patel'!W9)</f>
        <v/>
      </c>
      <c r="AC235" s="16" t="str">
        <f t="shared" si="40"/>
        <v/>
      </c>
      <c r="AD235" s="17">
        <f t="shared" si="41"/>
        <v>5.4</v>
      </c>
      <c r="AE235" s="16" t="str">
        <f t="shared" si="42"/>
        <v>No</v>
      </c>
      <c r="AF235" s="16" t="str">
        <f t="shared" si="43"/>
        <v>No</v>
      </c>
      <c r="AG235" s="16" t="str">
        <f t="shared" si="45"/>
        <v>P_075</v>
      </c>
      <c r="AH235" s="16" t="str">
        <f t="shared" si="46"/>
        <v/>
      </c>
      <c r="AI235" s="16" t="str">
        <f t="shared" si="47"/>
        <v>Mr.Alok patel</v>
      </c>
    </row>
    <row r="236" spans="1:35" ht="14.25" customHeight="1" x14ac:dyDescent="0.35">
      <c r="A236" s="82" t="s">
        <v>368</v>
      </c>
      <c r="B236" s="84" t="str">
        <f>IF('Mr.Alok patel'!B10="","",'Mr.Alok patel'!B10)</f>
        <v/>
      </c>
      <c r="C236" s="82"/>
      <c r="D236" s="82"/>
      <c r="E236" s="10">
        <v>2400320100725</v>
      </c>
      <c r="F236" s="11" t="s">
        <v>369</v>
      </c>
      <c r="G236" s="12">
        <f>IFERROR(INDEX('Evaluation-1'!$N$6:$N$436,MATCH($A236&amp;"|"&amp;$E236,'Evaluation-1'!$P$6:$P$436,0)),IFERROR(INDEX('Evaluation-1'!$N$6:$N$436,MATCH($E236,'Evaluation-1'!$G$6:$G$436,0)),""))</f>
        <v>6</v>
      </c>
      <c r="H236" s="13" t="str">
        <f>IF('Mr.Alok patel'!F10="","",'Mr.Alok patel'!F10)</f>
        <v/>
      </c>
      <c r="I236" s="13" t="str">
        <f>IF('Mr.Alok patel'!G10="","",'Mr.Alok patel'!G10)</f>
        <v/>
      </c>
      <c r="J236" s="13" t="str">
        <f>IF('Mr.Alok patel'!H10="","",'Mr.Alok patel'!H10)</f>
        <v/>
      </c>
      <c r="K236" s="13" t="str">
        <f>IF('Mr.Alok patel'!I10="","",'Mr.Alok patel'!I10)</f>
        <v/>
      </c>
      <c r="L236" s="1" t="str">
        <f t="shared" si="36"/>
        <v/>
      </c>
      <c r="M236" s="14">
        <f t="shared" si="37"/>
        <v>6</v>
      </c>
      <c r="N236" s="15" t="str">
        <f>IF($G236="","Not in Evaluation-1",IF(TRIM(LOWER(IFERROR(INDEX('Evaluation-1'!$H$6:$H$436,MATCH($A236&amp;"|"&amp;$E236,'Evaluation-1'!$P$6:$P$436,0)),INDEX('Evaluation-1'!$H$6:$H$436,MATCH($E236,'Evaluation-1'!$G$6:$G$436,0)))))=TRIM(LOWER($F236)),"OK","CHECK NAME"))</f>
        <v>OK</v>
      </c>
      <c r="O236" s="16" t="str">
        <f t="shared" si="44"/>
        <v>Mr. Mayank Mittal</v>
      </c>
      <c r="P236" s="16" t="str">
        <f>IF(OR(ISNUMBER(IFERROR(INDEX('Evaluation-1'!$K$6:$K$436,MATCH($A236&amp;"|"&amp;$E236,'Evaluation-1'!$P$6:$P$436,0)),IFERROR(INDEX('Evaluation-1'!$K$6:$K$436,MATCH($E236,'Evaluation-1'!$G$6:$G$436,0)),""))),ISNUMBER(IFERROR(INDEX('Evaluation-1'!$L$6:$L$436,MATCH($A236&amp;"|"&amp;$E236,'Evaluation-1'!$P$6:$P$436,0)),IFERROR(INDEX('Evaluation-1'!$L$6:$L$436,MATCH($E236,'Evaluation-1'!$G$6:$G$436,0)),"")))),"Yes","No")</f>
        <v>Yes</v>
      </c>
      <c r="Q236" s="16" t="str">
        <f t="shared" si="38"/>
        <v>No</v>
      </c>
      <c r="R236" s="16" t="str">
        <f>IF('Mr.Alok patel'!M10="","",'Mr.Alok patel'!M10)</f>
        <v/>
      </c>
      <c r="S236" s="16" t="str">
        <f>IF('Mr.Alok patel'!N10="","",'Mr.Alok patel'!N10)</f>
        <v/>
      </c>
      <c r="T236" s="16" t="str">
        <f>IF('Mr.Alok patel'!O10="","",'Mr.Alok patel'!O10)</f>
        <v/>
      </c>
      <c r="U236" s="16" t="str">
        <f>IF('Mr.Alok patel'!P10="","",'Mr.Alok patel'!P10)</f>
        <v/>
      </c>
      <c r="V236" s="16" t="str">
        <f>IF('Mr.Alok patel'!Q10="","",'Mr.Alok patel'!Q10)</f>
        <v/>
      </c>
      <c r="W236" s="16" t="str">
        <f t="shared" si="39"/>
        <v/>
      </c>
      <c r="X236" s="16" t="str">
        <f>IF('Mr.Alok patel'!S10="","",'Mr.Alok patel'!S10)</f>
        <v/>
      </c>
      <c r="Y236" s="16" t="str">
        <f>IF('Mr.Alok patel'!T10="","",'Mr.Alok patel'!T10)</f>
        <v/>
      </c>
      <c r="Z236" s="16" t="str">
        <f>IF('Mr.Alok patel'!U10="","",'Mr.Alok patel'!U10)</f>
        <v/>
      </c>
      <c r="AA236" s="16" t="str">
        <f>IF('Mr.Alok patel'!V10="","",'Mr.Alok patel'!V10)</f>
        <v/>
      </c>
      <c r="AB236" s="16" t="str">
        <f>IF('Mr.Alok patel'!W10="","",'Mr.Alok patel'!W10)</f>
        <v/>
      </c>
      <c r="AC236" s="16" t="str">
        <f t="shared" si="40"/>
        <v/>
      </c>
      <c r="AD236" s="17">
        <f t="shared" si="41"/>
        <v>6</v>
      </c>
      <c r="AE236" s="16" t="str">
        <f t="shared" si="42"/>
        <v>No</v>
      </c>
      <c r="AF236" s="16" t="str">
        <f t="shared" si="43"/>
        <v>No</v>
      </c>
      <c r="AG236" s="16" t="str">
        <f t="shared" si="45"/>
        <v>P_076</v>
      </c>
      <c r="AH236" s="16" t="str">
        <f t="shared" si="46"/>
        <v/>
      </c>
      <c r="AI236" s="16" t="str">
        <f t="shared" si="47"/>
        <v>Mr.Alok patel</v>
      </c>
    </row>
    <row r="237" spans="1:35" ht="14.25" customHeight="1" x14ac:dyDescent="0.35">
      <c r="A237" s="82"/>
      <c r="B237" s="82"/>
      <c r="C237" s="82"/>
      <c r="D237" s="82"/>
      <c r="E237" s="10">
        <v>2400320100671</v>
      </c>
      <c r="F237" s="11" t="s">
        <v>370</v>
      </c>
      <c r="G237" s="12">
        <f>IFERROR(INDEX('Evaluation-1'!$N$6:$N$436,MATCH($A237&amp;"|"&amp;$E237,'Evaluation-1'!$P$6:$P$436,0)),IFERROR(INDEX('Evaluation-1'!$N$6:$N$436,MATCH($E237,'Evaluation-1'!$G$6:$G$436,0)),""))</f>
        <v>6</v>
      </c>
      <c r="H237" s="13" t="str">
        <f>IF('Mr.Alok patel'!F11="","",'Mr.Alok patel'!F11)</f>
        <v/>
      </c>
      <c r="I237" s="13" t="str">
        <f>IF('Mr.Alok patel'!G11="","",'Mr.Alok patel'!G11)</f>
        <v/>
      </c>
      <c r="J237" s="13" t="str">
        <f>IF('Mr.Alok patel'!H11="","",'Mr.Alok patel'!H11)</f>
        <v/>
      </c>
      <c r="K237" s="13" t="str">
        <f>IF('Mr.Alok patel'!I11="","",'Mr.Alok patel'!I11)</f>
        <v/>
      </c>
      <c r="L237" s="1" t="str">
        <f t="shared" si="36"/>
        <v/>
      </c>
      <c r="M237" s="14">
        <f t="shared" si="37"/>
        <v>6</v>
      </c>
      <c r="N237" s="15" t="str">
        <f>IF($G237="","Not in Evaluation-1",IF(TRIM(LOWER(IFERROR(INDEX('Evaluation-1'!$H$6:$H$436,MATCH($A237&amp;"|"&amp;$E237,'Evaluation-1'!$P$6:$P$436,0)),INDEX('Evaluation-1'!$H$6:$H$436,MATCH($E237,'Evaluation-1'!$G$6:$G$436,0)))))=TRIM(LOWER($F237)),"OK","CHECK NAME"))</f>
        <v>OK</v>
      </c>
      <c r="O237" s="16" t="str">
        <f t="shared" si="44"/>
        <v>Mr. Mayank Mittal</v>
      </c>
      <c r="P237" s="16" t="str">
        <f>IF(OR(ISNUMBER(IFERROR(INDEX('Evaluation-1'!$K$6:$K$436,MATCH($A237&amp;"|"&amp;$E237,'Evaluation-1'!$P$6:$P$436,0)),IFERROR(INDEX('Evaluation-1'!$K$6:$K$436,MATCH($E237,'Evaluation-1'!$G$6:$G$436,0)),""))),ISNUMBER(IFERROR(INDEX('Evaluation-1'!$L$6:$L$436,MATCH($A237&amp;"|"&amp;$E237,'Evaluation-1'!$P$6:$P$436,0)),IFERROR(INDEX('Evaluation-1'!$L$6:$L$436,MATCH($E237,'Evaluation-1'!$G$6:$G$436,0)),"")))),"Yes","No")</f>
        <v>Yes</v>
      </c>
      <c r="Q237" s="16" t="str">
        <f t="shared" si="38"/>
        <v>No</v>
      </c>
      <c r="R237" s="16" t="str">
        <f>IF('Mr.Alok patel'!M11="","",'Mr.Alok patel'!M11)</f>
        <v/>
      </c>
      <c r="S237" s="16" t="str">
        <f>IF('Mr.Alok patel'!N11="","",'Mr.Alok patel'!N11)</f>
        <v/>
      </c>
      <c r="T237" s="16" t="str">
        <f>IF('Mr.Alok patel'!O11="","",'Mr.Alok patel'!O11)</f>
        <v/>
      </c>
      <c r="U237" s="16" t="str">
        <f>IF('Mr.Alok patel'!P11="","",'Mr.Alok patel'!P11)</f>
        <v/>
      </c>
      <c r="V237" s="16" t="str">
        <f>IF('Mr.Alok patel'!Q11="","",'Mr.Alok patel'!Q11)</f>
        <v/>
      </c>
      <c r="W237" s="16" t="str">
        <f t="shared" si="39"/>
        <v/>
      </c>
      <c r="X237" s="16" t="str">
        <f>IF('Mr.Alok patel'!S11="","",'Mr.Alok patel'!S11)</f>
        <v/>
      </c>
      <c r="Y237" s="16" t="str">
        <f>IF('Mr.Alok patel'!T11="","",'Mr.Alok patel'!T11)</f>
        <v/>
      </c>
      <c r="Z237" s="16" t="str">
        <f>IF('Mr.Alok patel'!U11="","",'Mr.Alok patel'!U11)</f>
        <v/>
      </c>
      <c r="AA237" s="16" t="str">
        <f>IF('Mr.Alok patel'!V11="","",'Mr.Alok patel'!V11)</f>
        <v/>
      </c>
      <c r="AB237" s="16" t="str">
        <f>IF('Mr.Alok patel'!W11="","",'Mr.Alok patel'!W11)</f>
        <v/>
      </c>
      <c r="AC237" s="16" t="str">
        <f t="shared" si="40"/>
        <v/>
      </c>
      <c r="AD237" s="17">
        <f t="shared" si="41"/>
        <v>6</v>
      </c>
      <c r="AE237" s="16" t="str">
        <f t="shared" si="42"/>
        <v>No</v>
      </c>
      <c r="AF237" s="16" t="str">
        <f t="shared" si="43"/>
        <v>No</v>
      </c>
      <c r="AG237" s="16" t="str">
        <f t="shared" si="45"/>
        <v>P_076</v>
      </c>
      <c r="AH237" s="16" t="str">
        <f t="shared" si="46"/>
        <v/>
      </c>
      <c r="AI237" s="16" t="str">
        <f t="shared" si="47"/>
        <v>Mr.Alok patel</v>
      </c>
    </row>
    <row r="238" spans="1:35" ht="14.25" customHeight="1" x14ac:dyDescent="0.35">
      <c r="A238" s="82"/>
      <c r="B238" s="82"/>
      <c r="C238" s="82"/>
      <c r="D238" s="82"/>
      <c r="E238" s="10">
        <v>2400320100664</v>
      </c>
      <c r="F238" s="11" t="s">
        <v>371</v>
      </c>
      <c r="G238" s="12">
        <f>IFERROR(INDEX('Evaluation-1'!$N$6:$N$436,MATCH($A238&amp;"|"&amp;$E238,'Evaluation-1'!$P$6:$P$436,0)),IFERROR(INDEX('Evaluation-1'!$N$6:$N$436,MATCH($E238,'Evaluation-1'!$G$6:$G$436,0)),""))</f>
        <v>6</v>
      </c>
      <c r="H238" s="13" t="str">
        <f>IF('Mr.Alok patel'!F12="","",'Mr.Alok patel'!F12)</f>
        <v/>
      </c>
      <c r="I238" s="13" t="str">
        <f>IF('Mr.Alok patel'!G12="","",'Mr.Alok patel'!G12)</f>
        <v/>
      </c>
      <c r="J238" s="13" t="str">
        <f>IF('Mr.Alok patel'!H12="","",'Mr.Alok patel'!H12)</f>
        <v/>
      </c>
      <c r="K238" s="13" t="str">
        <f>IF('Mr.Alok patel'!I12="","",'Mr.Alok patel'!I12)</f>
        <v/>
      </c>
      <c r="L238" s="1" t="str">
        <f t="shared" si="36"/>
        <v/>
      </c>
      <c r="M238" s="14">
        <f t="shared" si="37"/>
        <v>6</v>
      </c>
      <c r="N238" s="15" t="str">
        <f>IF($G238="","Not in Evaluation-1",IF(TRIM(LOWER(IFERROR(INDEX('Evaluation-1'!$H$6:$H$436,MATCH($A238&amp;"|"&amp;$E238,'Evaluation-1'!$P$6:$P$436,0)),INDEX('Evaluation-1'!$H$6:$H$436,MATCH($E238,'Evaluation-1'!$G$6:$G$436,0)))))=TRIM(LOWER($F238)),"OK","CHECK NAME"))</f>
        <v>OK</v>
      </c>
      <c r="O238" s="16" t="str">
        <f t="shared" si="44"/>
        <v>Mr. Mayank Mittal</v>
      </c>
      <c r="P238" s="16" t="str">
        <f>IF(OR(ISNUMBER(IFERROR(INDEX('Evaluation-1'!$K$6:$K$436,MATCH($A238&amp;"|"&amp;$E238,'Evaluation-1'!$P$6:$P$436,0)),IFERROR(INDEX('Evaluation-1'!$K$6:$K$436,MATCH($E238,'Evaluation-1'!$G$6:$G$436,0)),""))),ISNUMBER(IFERROR(INDEX('Evaluation-1'!$L$6:$L$436,MATCH($A238&amp;"|"&amp;$E238,'Evaluation-1'!$P$6:$P$436,0)),IFERROR(INDEX('Evaluation-1'!$L$6:$L$436,MATCH($E238,'Evaluation-1'!$G$6:$G$436,0)),"")))),"Yes","No")</f>
        <v>Yes</v>
      </c>
      <c r="Q238" s="16" t="str">
        <f t="shared" si="38"/>
        <v>No</v>
      </c>
      <c r="R238" s="16" t="str">
        <f>IF('Mr.Alok patel'!M12="","",'Mr.Alok patel'!M12)</f>
        <v/>
      </c>
      <c r="S238" s="16" t="str">
        <f>IF('Mr.Alok patel'!N12="","",'Mr.Alok patel'!N12)</f>
        <v/>
      </c>
      <c r="T238" s="16" t="str">
        <f>IF('Mr.Alok patel'!O12="","",'Mr.Alok patel'!O12)</f>
        <v/>
      </c>
      <c r="U238" s="16" t="str">
        <f>IF('Mr.Alok patel'!P12="","",'Mr.Alok patel'!P12)</f>
        <v/>
      </c>
      <c r="V238" s="16" t="str">
        <f>IF('Mr.Alok patel'!Q12="","",'Mr.Alok patel'!Q12)</f>
        <v/>
      </c>
      <c r="W238" s="16" t="str">
        <f t="shared" si="39"/>
        <v/>
      </c>
      <c r="X238" s="16" t="str">
        <f>IF('Mr.Alok patel'!S12="","",'Mr.Alok patel'!S12)</f>
        <v/>
      </c>
      <c r="Y238" s="16" t="str">
        <f>IF('Mr.Alok patel'!T12="","",'Mr.Alok patel'!T12)</f>
        <v/>
      </c>
      <c r="Z238" s="16" t="str">
        <f>IF('Mr.Alok patel'!U12="","",'Mr.Alok patel'!U12)</f>
        <v/>
      </c>
      <c r="AA238" s="16" t="str">
        <f>IF('Mr.Alok patel'!V12="","",'Mr.Alok patel'!V12)</f>
        <v/>
      </c>
      <c r="AB238" s="16" t="str">
        <f>IF('Mr.Alok patel'!W12="","",'Mr.Alok patel'!W12)</f>
        <v/>
      </c>
      <c r="AC238" s="16" t="str">
        <f t="shared" si="40"/>
        <v/>
      </c>
      <c r="AD238" s="17">
        <f t="shared" si="41"/>
        <v>6</v>
      </c>
      <c r="AE238" s="16" t="str">
        <f t="shared" si="42"/>
        <v>No</v>
      </c>
      <c r="AF238" s="16" t="str">
        <f t="shared" si="43"/>
        <v>No</v>
      </c>
      <c r="AG238" s="16" t="str">
        <f t="shared" si="45"/>
        <v>P_076</v>
      </c>
      <c r="AH238" s="16" t="str">
        <f t="shared" si="46"/>
        <v/>
      </c>
      <c r="AI238" s="16" t="str">
        <f t="shared" si="47"/>
        <v>Mr.Alok patel</v>
      </c>
    </row>
    <row r="239" spans="1:35" ht="14.25" customHeight="1" x14ac:dyDescent="0.35">
      <c r="A239" s="82"/>
      <c r="B239" s="82"/>
      <c r="C239" s="82"/>
      <c r="D239" s="82"/>
      <c r="E239" s="10">
        <v>2400320100675</v>
      </c>
      <c r="F239" s="11" t="s">
        <v>372</v>
      </c>
      <c r="G239" s="12">
        <f>IFERROR(INDEX('Evaluation-1'!$N$6:$N$436,MATCH($A239&amp;"|"&amp;$E239,'Evaluation-1'!$P$6:$P$436,0)),IFERROR(INDEX('Evaluation-1'!$N$6:$N$436,MATCH($E239,'Evaluation-1'!$G$6:$G$436,0)),""))</f>
        <v>6</v>
      </c>
      <c r="H239" s="13" t="str">
        <f>IF('Mr.Alok patel'!F13="","",'Mr.Alok patel'!F13)</f>
        <v/>
      </c>
      <c r="I239" s="13" t="str">
        <f>IF('Mr.Alok patel'!G13="","",'Mr.Alok patel'!G13)</f>
        <v/>
      </c>
      <c r="J239" s="13" t="str">
        <f>IF('Mr.Alok patel'!H13="","",'Mr.Alok patel'!H13)</f>
        <v/>
      </c>
      <c r="K239" s="13" t="str">
        <f>IF('Mr.Alok patel'!I13="","",'Mr.Alok patel'!I13)</f>
        <v/>
      </c>
      <c r="L239" s="1" t="str">
        <f t="shared" si="36"/>
        <v/>
      </c>
      <c r="M239" s="14">
        <f t="shared" si="37"/>
        <v>6</v>
      </c>
      <c r="N239" s="15" t="str">
        <f>IF($G239="","Not in Evaluation-1",IF(TRIM(LOWER(IFERROR(INDEX('Evaluation-1'!$H$6:$H$436,MATCH($A239&amp;"|"&amp;$E239,'Evaluation-1'!$P$6:$P$436,0)),INDEX('Evaluation-1'!$H$6:$H$436,MATCH($E239,'Evaluation-1'!$G$6:$G$436,0)))))=TRIM(LOWER($F239)),"OK","CHECK NAME"))</f>
        <v>OK</v>
      </c>
      <c r="O239" s="16" t="str">
        <f t="shared" si="44"/>
        <v>Mr. Mayank Mittal</v>
      </c>
      <c r="P239" s="16" t="str">
        <f>IF(OR(ISNUMBER(IFERROR(INDEX('Evaluation-1'!$K$6:$K$436,MATCH($A239&amp;"|"&amp;$E239,'Evaluation-1'!$P$6:$P$436,0)),IFERROR(INDEX('Evaluation-1'!$K$6:$K$436,MATCH($E239,'Evaluation-1'!$G$6:$G$436,0)),""))),ISNUMBER(IFERROR(INDEX('Evaluation-1'!$L$6:$L$436,MATCH($A239&amp;"|"&amp;$E239,'Evaluation-1'!$P$6:$P$436,0)),IFERROR(INDEX('Evaluation-1'!$L$6:$L$436,MATCH($E239,'Evaluation-1'!$G$6:$G$436,0)),"")))),"Yes","No")</f>
        <v>Yes</v>
      </c>
      <c r="Q239" s="16" t="str">
        <f t="shared" si="38"/>
        <v>No</v>
      </c>
      <c r="R239" s="16" t="str">
        <f>IF('Mr.Alok patel'!M13="","",'Mr.Alok patel'!M13)</f>
        <v/>
      </c>
      <c r="S239" s="16" t="str">
        <f>IF('Mr.Alok patel'!N13="","",'Mr.Alok patel'!N13)</f>
        <v/>
      </c>
      <c r="T239" s="16" t="str">
        <f>IF('Mr.Alok patel'!O13="","",'Mr.Alok patel'!O13)</f>
        <v/>
      </c>
      <c r="U239" s="16" t="str">
        <f>IF('Mr.Alok patel'!P13="","",'Mr.Alok patel'!P13)</f>
        <v/>
      </c>
      <c r="V239" s="16" t="str">
        <f>IF('Mr.Alok patel'!Q13="","",'Mr.Alok patel'!Q13)</f>
        <v/>
      </c>
      <c r="W239" s="16" t="str">
        <f t="shared" si="39"/>
        <v/>
      </c>
      <c r="X239" s="16" t="str">
        <f>IF('Mr.Alok patel'!S13="","",'Mr.Alok patel'!S13)</f>
        <v/>
      </c>
      <c r="Y239" s="16" t="str">
        <f>IF('Mr.Alok patel'!T13="","",'Mr.Alok patel'!T13)</f>
        <v/>
      </c>
      <c r="Z239" s="16" t="str">
        <f>IF('Mr.Alok patel'!U13="","",'Mr.Alok patel'!U13)</f>
        <v/>
      </c>
      <c r="AA239" s="16" t="str">
        <f>IF('Mr.Alok patel'!V13="","",'Mr.Alok patel'!V13)</f>
        <v/>
      </c>
      <c r="AB239" s="16" t="str">
        <f>IF('Mr.Alok patel'!W13="","",'Mr.Alok patel'!W13)</f>
        <v/>
      </c>
      <c r="AC239" s="16" t="str">
        <f t="shared" si="40"/>
        <v/>
      </c>
      <c r="AD239" s="17">
        <f t="shared" si="41"/>
        <v>6</v>
      </c>
      <c r="AE239" s="16" t="str">
        <f t="shared" si="42"/>
        <v>No</v>
      </c>
      <c r="AF239" s="16" t="str">
        <f t="shared" si="43"/>
        <v>No</v>
      </c>
      <c r="AG239" s="16" t="str">
        <f t="shared" si="45"/>
        <v>P_076</v>
      </c>
      <c r="AH239" s="16" t="str">
        <f t="shared" si="46"/>
        <v/>
      </c>
      <c r="AI239" s="16" t="str">
        <f t="shared" si="47"/>
        <v>Mr.Alok patel</v>
      </c>
    </row>
    <row r="240" spans="1:35" ht="14.25" customHeight="1" x14ac:dyDescent="0.35">
      <c r="A240" s="82" t="s">
        <v>373</v>
      </c>
      <c r="B240" s="84" t="str">
        <f>IF('Mr.Alok patel'!B14="","",'Mr.Alok patel'!B14)</f>
        <v/>
      </c>
      <c r="C240" s="82"/>
      <c r="D240" s="82"/>
      <c r="E240" s="10">
        <v>2400320100848</v>
      </c>
      <c r="F240" s="11" t="s">
        <v>374</v>
      </c>
      <c r="G240" s="12">
        <f>IFERROR(INDEX('Evaluation-1'!$N$6:$N$436,MATCH($A240&amp;"|"&amp;$E240,'Evaluation-1'!$P$6:$P$436,0)),IFERROR(INDEX('Evaluation-1'!$N$6:$N$436,MATCH($E240,'Evaluation-1'!$G$6:$G$436,0)),""))</f>
        <v>5.3999999999999995</v>
      </c>
      <c r="H240" s="13" t="str">
        <f>IF('Mr.Alok patel'!F14="","",'Mr.Alok patel'!F14)</f>
        <v/>
      </c>
      <c r="I240" s="13" t="str">
        <f>IF('Mr.Alok patel'!G14="","",'Mr.Alok patel'!G14)</f>
        <v/>
      </c>
      <c r="J240" s="13" t="str">
        <f>IF('Mr.Alok patel'!H14="","",'Mr.Alok patel'!H14)</f>
        <v/>
      </c>
      <c r="K240" s="13" t="str">
        <f>IF('Mr.Alok patel'!I14="","",'Mr.Alok patel'!I14)</f>
        <v/>
      </c>
      <c r="L240" s="1" t="str">
        <f t="shared" si="36"/>
        <v/>
      </c>
      <c r="M240" s="14">
        <f t="shared" si="37"/>
        <v>5.4</v>
      </c>
      <c r="N240" s="15" t="str">
        <f>IF($G240="","Not in Evaluation-1",IF(TRIM(LOWER(IFERROR(INDEX('Evaluation-1'!$H$6:$H$436,MATCH($A240&amp;"|"&amp;$E240,'Evaluation-1'!$P$6:$P$436,0)),INDEX('Evaluation-1'!$H$6:$H$436,MATCH($E240,'Evaluation-1'!$G$6:$G$436,0)))))=TRIM(LOWER($F240)),"OK","CHECK NAME"))</f>
        <v>OK</v>
      </c>
      <c r="O240" s="16" t="str">
        <f t="shared" si="44"/>
        <v>Mr. Mayank Mittal</v>
      </c>
      <c r="P240" s="16" t="str">
        <f>IF(OR(ISNUMBER(IFERROR(INDEX('Evaluation-1'!$K$6:$K$436,MATCH($A240&amp;"|"&amp;$E240,'Evaluation-1'!$P$6:$P$436,0)),IFERROR(INDEX('Evaluation-1'!$K$6:$K$436,MATCH($E240,'Evaluation-1'!$G$6:$G$436,0)),""))),ISNUMBER(IFERROR(INDEX('Evaluation-1'!$L$6:$L$436,MATCH($A240&amp;"|"&amp;$E240,'Evaluation-1'!$P$6:$P$436,0)),IFERROR(INDEX('Evaluation-1'!$L$6:$L$436,MATCH($E240,'Evaluation-1'!$G$6:$G$436,0)),"")))),"Yes","No")</f>
        <v>Yes</v>
      </c>
      <c r="Q240" s="16" t="str">
        <f t="shared" si="38"/>
        <v>No</v>
      </c>
      <c r="R240" s="16" t="str">
        <f>IF('Mr.Alok patel'!M14="","",'Mr.Alok patel'!M14)</f>
        <v/>
      </c>
      <c r="S240" s="16" t="str">
        <f>IF('Mr.Alok patel'!N14="","",'Mr.Alok patel'!N14)</f>
        <v/>
      </c>
      <c r="T240" s="16" t="str">
        <f>IF('Mr.Alok patel'!O14="","",'Mr.Alok patel'!O14)</f>
        <v/>
      </c>
      <c r="U240" s="16" t="str">
        <f>IF('Mr.Alok patel'!P14="","",'Mr.Alok patel'!P14)</f>
        <v/>
      </c>
      <c r="V240" s="16" t="str">
        <f>IF('Mr.Alok patel'!Q14="","",'Mr.Alok patel'!Q14)</f>
        <v/>
      </c>
      <c r="W240" s="16" t="str">
        <f t="shared" si="39"/>
        <v/>
      </c>
      <c r="X240" s="16" t="str">
        <f>IF('Mr.Alok patel'!S14="","",'Mr.Alok patel'!S14)</f>
        <v/>
      </c>
      <c r="Y240" s="16" t="str">
        <f>IF('Mr.Alok patel'!T14="","",'Mr.Alok patel'!T14)</f>
        <v/>
      </c>
      <c r="Z240" s="16" t="str">
        <f>IF('Mr.Alok patel'!U14="","",'Mr.Alok patel'!U14)</f>
        <v/>
      </c>
      <c r="AA240" s="16" t="str">
        <f>IF('Mr.Alok patel'!V14="","",'Mr.Alok patel'!V14)</f>
        <v/>
      </c>
      <c r="AB240" s="16" t="str">
        <f>IF('Mr.Alok patel'!W14="","",'Mr.Alok patel'!W14)</f>
        <v/>
      </c>
      <c r="AC240" s="16" t="str">
        <f t="shared" si="40"/>
        <v/>
      </c>
      <c r="AD240" s="17">
        <f t="shared" si="41"/>
        <v>5.4</v>
      </c>
      <c r="AE240" s="16" t="str">
        <f t="shared" si="42"/>
        <v>No</v>
      </c>
      <c r="AF240" s="16" t="str">
        <f t="shared" si="43"/>
        <v>No</v>
      </c>
      <c r="AG240" s="16" t="str">
        <f t="shared" si="45"/>
        <v>P_077</v>
      </c>
      <c r="AH240" s="16" t="str">
        <f t="shared" si="46"/>
        <v/>
      </c>
      <c r="AI240" s="16" t="str">
        <f t="shared" si="47"/>
        <v>Mr.Alok patel</v>
      </c>
    </row>
    <row r="241" spans="1:35" ht="14.25" customHeight="1" x14ac:dyDescent="0.35">
      <c r="A241" s="82"/>
      <c r="B241" s="82"/>
      <c r="C241" s="82"/>
      <c r="D241" s="82"/>
      <c r="E241" s="10">
        <v>2400320100809</v>
      </c>
      <c r="F241" s="11" t="s">
        <v>375</v>
      </c>
      <c r="G241" s="12">
        <f>IFERROR(INDEX('Evaluation-1'!$N$6:$N$436,MATCH($A241&amp;"|"&amp;$E241,'Evaluation-1'!$P$6:$P$436,0)),IFERROR(INDEX('Evaluation-1'!$N$6:$N$436,MATCH($E241,'Evaluation-1'!$G$6:$G$436,0)),""))</f>
        <v>5.3999999999999995</v>
      </c>
      <c r="H241" s="13" t="str">
        <f>IF('Mr.Alok patel'!F15="","",'Mr.Alok patel'!F15)</f>
        <v/>
      </c>
      <c r="I241" s="13" t="str">
        <f>IF('Mr.Alok patel'!G15="","",'Mr.Alok patel'!G15)</f>
        <v/>
      </c>
      <c r="J241" s="13" t="str">
        <f>IF('Mr.Alok patel'!H15="","",'Mr.Alok patel'!H15)</f>
        <v/>
      </c>
      <c r="K241" s="13" t="str">
        <f>IF('Mr.Alok patel'!I15="","",'Mr.Alok patel'!I15)</f>
        <v/>
      </c>
      <c r="L241" s="1" t="str">
        <f t="shared" si="36"/>
        <v/>
      </c>
      <c r="M241" s="14">
        <f t="shared" si="37"/>
        <v>5.4</v>
      </c>
      <c r="N241" s="15" t="str">
        <f>IF($G241="","Not in Evaluation-1",IF(TRIM(LOWER(IFERROR(INDEX('Evaluation-1'!$H$6:$H$436,MATCH($A241&amp;"|"&amp;$E241,'Evaluation-1'!$P$6:$P$436,0)),INDEX('Evaluation-1'!$H$6:$H$436,MATCH($E241,'Evaluation-1'!$G$6:$G$436,0)))))=TRIM(LOWER($F241)),"OK","CHECK NAME"))</f>
        <v>OK</v>
      </c>
      <c r="O241" s="16" t="str">
        <f t="shared" si="44"/>
        <v>Mr. Mayank Mittal</v>
      </c>
      <c r="P241" s="16" t="str">
        <f>IF(OR(ISNUMBER(IFERROR(INDEX('Evaluation-1'!$K$6:$K$436,MATCH($A241&amp;"|"&amp;$E241,'Evaluation-1'!$P$6:$P$436,0)),IFERROR(INDEX('Evaluation-1'!$K$6:$K$436,MATCH($E241,'Evaluation-1'!$G$6:$G$436,0)),""))),ISNUMBER(IFERROR(INDEX('Evaluation-1'!$L$6:$L$436,MATCH($A241&amp;"|"&amp;$E241,'Evaluation-1'!$P$6:$P$436,0)),IFERROR(INDEX('Evaluation-1'!$L$6:$L$436,MATCH($E241,'Evaluation-1'!$G$6:$G$436,0)),"")))),"Yes","No")</f>
        <v>Yes</v>
      </c>
      <c r="Q241" s="16" t="str">
        <f t="shared" si="38"/>
        <v>No</v>
      </c>
      <c r="R241" s="16" t="str">
        <f>IF('Mr.Alok patel'!M15="","",'Mr.Alok patel'!M15)</f>
        <v/>
      </c>
      <c r="S241" s="16" t="str">
        <f>IF('Mr.Alok patel'!N15="","",'Mr.Alok patel'!N15)</f>
        <v/>
      </c>
      <c r="T241" s="16" t="str">
        <f>IF('Mr.Alok patel'!O15="","",'Mr.Alok patel'!O15)</f>
        <v/>
      </c>
      <c r="U241" s="16" t="str">
        <f>IF('Mr.Alok patel'!P15="","",'Mr.Alok patel'!P15)</f>
        <v/>
      </c>
      <c r="V241" s="16" t="str">
        <f>IF('Mr.Alok patel'!Q15="","",'Mr.Alok patel'!Q15)</f>
        <v/>
      </c>
      <c r="W241" s="16" t="str">
        <f t="shared" si="39"/>
        <v/>
      </c>
      <c r="X241" s="16" t="str">
        <f>IF('Mr.Alok patel'!S15="","",'Mr.Alok patel'!S15)</f>
        <v/>
      </c>
      <c r="Y241" s="16" t="str">
        <f>IF('Mr.Alok patel'!T15="","",'Mr.Alok patel'!T15)</f>
        <v/>
      </c>
      <c r="Z241" s="16" t="str">
        <f>IF('Mr.Alok patel'!U15="","",'Mr.Alok patel'!U15)</f>
        <v/>
      </c>
      <c r="AA241" s="16" t="str">
        <f>IF('Mr.Alok patel'!V15="","",'Mr.Alok patel'!V15)</f>
        <v/>
      </c>
      <c r="AB241" s="16" t="str">
        <f>IF('Mr.Alok patel'!W15="","",'Mr.Alok patel'!W15)</f>
        <v/>
      </c>
      <c r="AC241" s="16" t="str">
        <f t="shared" si="40"/>
        <v/>
      </c>
      <c r="AD241" s="17">
        <f t="shared" si="41"/>
        <v>5.4</v>
      </c>
      <c r="AE241" s="16" t="str">
        <f t="shared" si="42"/>
        <v>No</v>
      </c>
      <c r="AF241" s="16" t="str">
        <f t="shared" si="43"/>
        <v>No</v>
      </c>
      <c r="AG241" s="16" t="str">
        <f t="shared" si="45"/>
        <v>P_077</v>
      </c>
      <c r="AH241" s="16" t="str">
        <f t="shared" si="46"/>
        <v/>
      </c>
      <c r="AI241" s="16" t="str">
        <f t="shared" si="47"/>
        <v>Mr.Alok patel</v>
      </c>
    </row>
    <row r="242" spans="1:35" ht="14.25" customHeight="1" x14ac:dyDescent="0.35">
      <c r="A242" s="82"/>
      <c r="B242" s="82"/>
      <c r="C242" s="82"/>
      <c r="D242" s="82"/>
      <c r="E242" s="10">
        <v>2400320100811</v>
      </c>
      <c r="F242" s="11" t="s">
        <v>376</v>
      </c>
      <c r="G242" s="12">
        <f>IFERROR(INDEX('Evaluation-1'!$N$6:$N$436,MATCH($A242&amp;"|"&amp;$E242,'Evaluation-1'!$P$6:$P$436,0)),IFERROR(INDEX('Evaluation-1'!$N$6:$N$436,MATCH($E242,'Evaluation-1'!$G$6:$G$436,0)),""))</f>
        <v>5.3999999999999995</v>
      </c>
      <c r="H242" s="13" t="str">
        <f>IF('Mr.Alok patel'!F16="","",'Mr.Alok patel'!F16)</f>
        <v/>
      </c>
      <c r="I242" s="13" t="str">
        <f>IF('Mr.Alok patel'!G16="","",'Mr.Alok patel'!G16)</f>
        <v/>
      </c>
      <c r="J242" s="13" t="str">
        <f>IF('Mr.Alok patel'!H16="","",'Mr.Alok patel'!H16)</f>
        <v/>
      </c>
      <c r="K242" s="13" t="str">
        <f>IF('Mr.Alok patel'!I16="","",'Mr.Alok patel'!I16)</f>
        <v/>
      </c>
      <c r="L242" s="1" t="str">
        <f t="shared" si="36"/>
        <v/>
      </c>
      <c r="M242" s="14">
        <f t="shared" si="37"/>
        <v>5.4</v>
      </c>
      <c r="N242" s="15" t="str">
        <f>IF($G242="","Not in Evaluation-1",IF(TRIM(LOWER(IFERROR(INDEX('Evaluation-1'!$H$6:$H$436,MATCH($A242&amp;"|"&amp;$E242,'Evaluation-1'!$P$6:$P$436,0)),INDEX('Evaluation-1'!$H$6:$H$436,MATCH($E242,'Evaluation-1'!$G$6:$G$436,0)))))=TRIM(LOWER($F242)),"OK","CHECK NAME"))</f>
        <v>OK</v>
      </c>
      <c r="O242" s="16" t="str">
        <f t="shared" si="44"/>
        <v>Mr. Mayank Mittal</v>
      </c>
      <c r="P242" s="16" t="str">
        <f>IF(OR(ISNUMBER(IFERROR(INDEX('Evaluation-1'!$K$6:$K$436,MATCH($A242&amp;"|"&amp;$E242,'Evaluation-1'!$P$6:$P$436,0)),IFERROR(INDEX('Evaluation-1'!$K$6:$K$436,MATCH($E242,'Evaluation-1'!$G$6:$G$436,0)),""))),ISNUMBER(IFERROR(INDEX('Evaluation-1'!$L$6:$L$436,MATCH($A242&amp;"|"&amp;$E242,'Evaluation-1'!$P$6:$P$436,0)),IFERROR(INDEX('Evaluation-1'!$L$6:$L$436,MATCH($E242,'Evaluation-1'!$G$6:$G$436,0)),"")))),"Yes","No")</f>
        <v>Yes</v>
      </c>
      <c r="Q242" s="16" t="str">
        <f t="shared" si="38"/>
        <v>No</v>
      </c>
      <c r="R242" s="16" t="str">
        <f>IF('Mr.Alok patel'!M16="","",'Mr.Alok patel'!M16)</f>
        <v/>
      </c>
      <c r="S242" s="16" t="str">
        <f>IF('Mr.Alok patel'!N16="","",'Mr.Alok patel'!N16)</f>
        <v/>
      </c>
      <c r="T242" s="16" t="str">
        <f>IF('Mr.Alok patel'!O16="","",'Mr.Alok patel'!O16)</f>
        <v/>
      </c>
      <c r="U242" s="16" t="str">
        <f>IF('Mr.Alok patel'!P16="","",'Mr.Alok patel'!P16)</f>
        <v/>
      </c>
      <c r="V242" s="16" t="str">
        <f>IF('Mr.Alok patel'!Q16="","",'Mr.Alok patel'!Q16)</f>
        <v/>
      </c>
      <c r="W242" s="16" t="str">
        <f t="shared" si="39"/>
        <v/>
      </c>
      <c r="X242" s="16" t="str">
        <f>IF('Mr.Alok patel'!S16="","",'Mr.Alok patel'!S16)</f>
        <v/>
      </c>
      <c r="Y242" s="16" t="str">
        <f>IF('Mr.Alok patel'!T16="","",'Mr.Alok patel'!T16)</f>
        <v/>
      </c>
      <c r="Z242" s="16" t="str">
        <f>IF('Mr.Alok patel'!U16="","",'Mr.Alok patel'!U16)</f>
        <v/>
      </c>
      <c r="AA242" s="16" t="str">
        <f>IF('Mr.Alok patel'!V16="","",'Mr.Alok patel'!V16)</f>
        <v/>
      </c>
      <c r="AB242" s="16" t="str">
        <f>IF('Mr.Alok patel'!W16="","",'Mr.Alok patel'!W16)</f>
        <v/>
      </c>
      <c r="AC242" s="16" t="str">
        <f t="shared" si="40"/>
        <v/>
      </c>
      <c r="AD242" s="17">
        <f t="shared" si="41"/>
        <v>5.4</v>
      </c>
      <c r="AE242" s="16" t="str">
        <f t="shared" si="42"/>
        <v>No</v>
      </c>
      <c r="AF242" s="16" t="str">
        <f t="shared" si="43"/>
        <v>No</v>
      </c>
      <c r="AG242" s="16" t="str">
        <f t="shared" si="45"/>
        <v>P_077</v>
      </c>
      <c r="AH242" s="16" t="str">
        <f t="shared" si="46"/>
        <v/>
      </c>
      <c r="AI242" s="16" t="str">
        <f t="shared" si="47"/>
        <v>Mr.Alok patel</v>
      </c>
    </row>
    <row r="243" spans="1:35" ht="14.25" customHeight="1" x14ac:dyDescent="0.35">
      <c r="A243" s="82"/>
      <c r="B243" s="82"/>
      <c r="C243" s="82"/>
      <c r="D243" s="82"/>
      <c r="E243" s="10">
        <v>2400320100830</v>
      </c>
      <c r="F243" s="11" t="s">
        <v>377</v>
      </c>
      <c r="G243" s="12">
        <f>IFERROR(INDEX('Evaluation-1'!$N$6:$N$436,MATCH($A243&amp;"|"&amp;$E243,'Evaluation-1'!$P$6:$P$436,0)),IFERROR(INDEX('Evaluation-1'!$N$6:$N$436,MATCH($E243,'Evaluation-1'!$G$6:$G$436,0)),""))</f>
        <v>5.3999999999999995</v>
      </c>
      <c r="H243" s="13" t="str">
        <f>IF('Mr.Alok patel'!F17="","",'Mr.Alok patel'!F17)</f>
        <v/>
      </c>
      <c r="I243" s="13" t="str">
        <f>IF('Mr.Alok patel'!G17="","",'Mr.Alok patel'!G17)</f>
        <v/>
      </c>
      <c r="J243" s="13" t="str">
        <f>IF('Mr.Alok patel'!H17="","",'Mr.Alok patel'!H17)</f>
        <v/>
      </c>
      <c r="K243" s="13" t="str">
        <f>IF('Mr.Alok patel'!I17="","",'Mr.Alok patel'!I17)</f>
        <v/>
      </c>
      <c r="L243" s="1" t="str">
        <f t="shared" si="36"/>
        <v/>
      </c>
      <c r="M243" s="14">
        <f t="shared" si="37"/>
        <v>5.4</v>
      </c>
      <c r="N243" s="15" t="str">
        <f>IF($G243="","Not in Evaluation-1",IF(TRIM(LOWER(IFERROR(INDEX('Evaluation-1'!$H$6:$H$436,MATCH($A243&amp;"|"&amp;$E243,'Evaluation-1'!$P$6:$P$436,0)),INDEX('Evaluation-1'!$H$6:$H$436,MATCH($E243,'Evaluation-1'!$G$6:$G$436,0)))))=TRIM(LOWER($F243)),"OK","CHECK NAME"))</f>
        <v>OK</v>
      </c>
      <c r="O243" s="16" t="str">
        <f t="shared" si="44"/>
        <v>Mr. Mayank Mittal</v>
      </c>
      <c r="P243" s="16" t="str">
        <f>IF(OR(ISNUMBER(IFERROR(INDEX('Evaluation-1'!$K$6:$K$436,MATCH($A243&amp;"|"&amp;$E243,'Evaluation-1'!$P$6:$P$436,0)),IFERROR(INDEX('Evaluation-1'!$K$6:$K$436,MATCH($E243,'Evaluation-1'!$G$6:$G$436,0)),""))),ISNUMBER(IFERROR(INDEX('Evaluation-1'!$L$6:$L$436,MATCH($A243&amp;"|"&amp;$E243,'Evaluation-1'!$P$6:$P$436,0)),IFERROR(INDEX('Evaluation-1'!$L$6:$L$436,MATCH($E243,'Evaluation-1'!$G$6:$G$436,0)),"")))),"Yes","No")</f>
        <v>Yes</v>
      </c>
      <c r="Q243" s="16" t="str">
        <f t="shared" si="38"/>
        <v>No</v>
      </c>
      <c r="R243" s="16" t="str">
        <f>IF('Mr.Alok patel'!M17="","",'Mr.Alok patel'!M17)</f>
        <v/>
      </c>
      <c r="S243" s="16" t="str">
        <f>IF('Mr.Alok patel'!N17="","",'Mr.Alok patel'!N17)</f>
        <v/>
      </c>
      <c r="T243" s="16" t="str">
        <f>IF('Mr.Alok patel'!O17="","",'Mr.Alok patel'!O17)</f>
        <v/>
      </c>
      <c r="U243" s="16" t="str">
        <f>IF('Mr.Alok patel'!P17="","",'Mr.Alok patel'!P17)</f>
        <v/>
      </c>
      <c r="V243" s="16" t="str">
        <f>IF('Mr.Alok patel'!Q17="","",'Mr.Alok patel'!Q17)</f>
        <v/>
      </c>
      <c r="W243" s="16" t="str">
        <f t="shared" si="39"/>
        <v/>
      </c>
      <c r="X243" s="16" t="str">
        <f>IF('Mr.Alok patel'!S17="","",'Mr.Alok patel'!S17)</f>
        <v/>
      </c>
      <c r="Y243" s="16" t="str">
        <f>IF('Mr.Alok patel'!T17="","",'Mr.Alok patel'!T17)</f>
        <v/>
      </c>
      <c r="Z243" s="16" t="str">
        <f>IF('Mr.Alok patel'!U17="","",'Mr.Alok patel'!U17)</f>
        <v/>
      </c>
      <c r="AA243" s="16" t="str">
        <f>IF('Mr.Alok patel'!V17="","",'Mr.Alok patel'!V17)</f>
        <v/>
      </c>
      <c r="AB243" s="16" t="str">
        <f>IF('Mr.Alok patel'!W17="","",'Mr.Alok patel'!W17)</f>
        <v/>
      </c>
      <c r="AC243" s="16" t="str">
        <f t="shared" si="40"/>
        <v/>
      </c>
      <c r="AD243" s="17">
        <f t="shared" si="41"/>
        <v>5.4</v>
      </c>
      <c r="AE243" s="16" t="str">
        <f t="shared" si="42"/>
        <v>No</v>
      </c>
      <c r="AF243" s="16" t="str">
        <f t="shared" si="43"/>
        <v>No</v>
      </c>
      <c r="AG243" s="16" t="str">
        <f t="shared" si="45"/>
        <v>P_077</v>
      </c>
      <c r="AH243" s="16" t="str">
        <f t="shared" si="46"/>
        <v/>
      </c>
      <c r="AI243" s="16" t="str">
        <f t="shared" si="47"/>
        <v>Mr.Alok patel</v>
      </c>
    </row>
    <row r="244" spans="1:35" ht="27.75" customHeight="1" x14ac:dyDescent="0.35">
      <c r="A244" s="2" t="s">
        <v>378</v>
      </c>
      <c r="B244" s="18" t="str">
        <f>IF('Ms. Akshita Sharma'!B4="","",'Ms. Akshita Sharma'!B4)</f>
        <v/>
      </c>
      <c r="C244" s="82" t="s">
        <v>360</v>
      </c>
      <c r="D244" s="82" t="s">
        <v>379</v>
      </c>
      <c r="E244" s="10">
        <v>2400320100722</v>
      </c>
      <c r="F244" s="11" t="s">
        <v>380</v>
      </c>
      <c r="G244" s="12">
        <f>IFERROR(INDEX('Evaluation-1'!$N$6:$N$436,MATCH($A244&amp;"|"&amp;$E244,'Evaluation-1'!$P$6:$P$436,0)),IFERROR(INDEX('Evaluation-1'!$N$6:$N$436,MATCH($E244,'Evaluation-1'!$G$6:$G$436,0)),""))</f>
        <v>5.3999999999999995</v>
      </c>
      <c r="H244" s="13" t="str">
        <f>IF('Ms. Akshita Sharma'!F4="","",'Ms. Akshita Sharma'!F4)</f>
        <v/>
      </c>
      <c r="I244" s="13" t="str">
        <f>IF('Ms. Akshita Sharma'!G4="","",'Ms. Akshita Sharma'!G4)</f>
        <v/>
      </c>
      <c r="J244" s="13" t="str">
        <f>IF('Ms. Akshita Sharma'!H4="","",'Ms. Akshita Sharma'!H4)</f>
        <v/>
      </c>
      <c r="K244" s="13" t="str">
        <f>IF('Ms. Akshita Sharma'!I4="","",'Ms. Akshita Sharma'!I4)</f>
        <v/>
      </c>
      <c r="L244" s="1" t="str">
        <f t="shared" si="36"/>
        <v/>
      </c>
      <c r="M244" s="14">
        <f t="shared" si="37"/>
        <v>5.4</v>
      </c>
      <c r="N244" s="15" t="str">
        <f>IF($G244="","Not in Evaluation-1",IF(TRIM(LOWER(IFERROR(INDEX('Evaluation-1'!$H$6:$H$436,MATCH($A244&amp;"|"&amp;$E244,'Evaluation-1'!$P$6:$P$436,0)),INDEX('Evaluation-1'!$H$6:$H$436,MATCH($E244,'Evaluation-1'!$G$6:$G$436,0)))))=TRIM(LOWER($F244)),"OK","CHECK NAME"))</f>
        <v>OK</v>
      </c>
      <c r="O244" s="16" t="str">
        <f t="shared" si="44"/>
        <v>Mr.Alok patel</v>
      </c>
      <c r="P244" s="16" t="str">
        <f>IF(OR(ISNUMBER(IFERROR(INDEX('Evaluation-1'!$K$6:$K$436,MATCH($A244&amp;"|"&amp;$E244,'Evaluation-1'!$P$6:$P$436,0)),IFERROR(INDEX('Evaluation-1'!$K$6:$K$436,MATCH($E244,'Evaluation-1'!$G$6:$G$436,0)),""))),ISNUMBER(IFERROR(INDEX('Evaluation-1'!$L$6:$L$436,MATCH($A244&amp;"|"&amp;$E244,'Evaluation-1'!$P$6:$P$436,0)),IFERROR(INDEX('Evaluation-1'!$L$6:$L$436,MATCH($E244,'Evaluation-1'!$G$6:$G$436,0)),"")))),"Yes","No")</f>
        <v>Yes</v>
      </c>
      <c r="Q244" s="16" t="str">
        <f t="shared" si="38"/>
        <v>No</v>
      </c>
      <c r="R244" s="16" t="str">
        <f>IF('Ms. Akshita Sharma'!M4="","",'Ms. Akshita Sharma'!M4)</f>
        <v/>
      </c>
      <c r="S244" s="16" t="str">
        <f>IF('Ms. Akshita Sharma'!N4="","",'Ms. Akshita Sharma'!N4)</f>
        <v/>
      </c>
      <c r="T244" s="16" t="str">
        <f>IF('Ms. Akshita Sharma'!O4="","",'Ms. Akshita Sharma'!O4)</f>
        <v/>
      </c>
      <c r="U244" s="16" t="str">
        <f>IF('Ms. Akshita Sharma'!P4="","",'Ms. Akshita Sharma'!P4)</f>
        <v/>
      </c>
      <c r="V244" s="16" t="str">
        <f>IF('Ms. Akshita Sharma'!Q4="","",'Ms. Akshita Sharma'!Q4)</f>
        <v/>
      </c>
      <c r="W244" s="16" t="str">
        <f t="shared" si="39"/>
        <v/>
      </c>
      <c r="X244" s="16" t="str">
        <f>IF('Ms. Akshita Sharma'!S4="","",'Ms. Akshita Sharma'!S4)</f>
        <v/>
      </c>
      <c r="Y244" s="16" t="str">
        <f>IF('Ms. Akshita Sharma'!T4="","",'Ms. Akshita Sharma'!T4)</f>
        <v/>
      </c>
      <c r="Z244" s="16" t="str">
        <f>IF('Ms. Akshita Sharma'!U4="","",'Ms. Akshita Sharma'!U4)</f>
        <v/>
      </c>
      <c r="AA244" s="16" t="str">
        <f>IF('Ms. Akshita Sharma'!V4="","",'Ms. Akshita Sharma'!V4)</f>
        <v/>
      </c>
      <c r="AB244" s="16" t="str">
        <f>IF('Ms. Akshita Sharma'!W4="","",'Ms. Akshita Sharma'!W4)</f>
        <v/>
      </c>
      <c r="AC244" s="16" t="str">
        <f t="shared" si="40"/>
        <v/>
      </c>
      <c r="AD244" s="17">
        <f t="shared" si="41"/>
        <v>5.4</v>
      </c>
      <c r="AE244" s="16" t="str">
        <f t="shared" si="42"/>
        <v>No</v>
      </c>
      <c r="AF244" s="16" t="str">
        <f t="shared" si="43"/>
        <v>No</v>
      </c>
      <c r="AG244" s="16" t="str">
        <f t="shared" si="45"/>
        <v>P_078</v>
      </c>
      <c r="AH244" s="16" t="str">
        <f t="shared" si="46"/>
        <v/>
      </c>
      <c r="AI244" s="16" t="str">
        <f t="shared" si="47"/>
        <v>Ms. Akshita Sharma</v>
      </c>
    </row>
    <row r="245" spans="1:35" ht="14.25" customHeight="1" x14ac:dyDescent="0.35">
      <c r="A245" s="82" t="s">
        <v>381</v>
      </c>
      <c r="B245" s="84" t="str">
        <f>IF('Ms. Akshita Sharma'!B5="","",'Ms. Akshita Sharma'!B5)</f>
        <v/>
      </c>
      <c r="C245" s="82"/>
      <c r="D245" s="82"/>
      <c r="E245" s="10">
        <v>2400320100485</v>
      </c>
      <c r="F245" s="11" t="s">
        <v>382</v>
      </c>
      <c r="G245" s="12">
        <f>IFERROR(INDEX('Evaluation-1'!$N$6:$N$436,MATCH($A245&amp;"|"&amp;$E245,'Evaluation-1'!$P$6:$P$436,0)),IFERROR(INDEX('Evaluation-1'!$N$6:$N$436,MATCH($E245,'Evaluation-1'!$G$6:$G$436,0)),""))</f>
        <v>4.8</v>
      </c>
      <c r="H245" s="13" t="str">
        <f>IF('Ms. Akshita Sharma'!F5="","",'Ms. Akshita Sharma'!F5)</f>
        <v/>
      </c>
      <c r="I245" s="13" t="str">
        <f>IF('Ms. Akshita Sharma'!G5="","",'Ms. Akshita Sharma'!G5)</f>
        <v/>
      </c>
      <c r="J245" s="13" t="str">
        <f>IF('Ms. Akshita Sharma'!H5="","",'Ms. Akshita Sharma'!H5)</f>
        <v/>
      </c>
      <c r="K245" s="13" t="str">
        <f>IF('Ms. Akshita Sharma'!I5="","",'Ms. Akshita Sharma'!I5)</f>
        <v/>
      </c>
      <c r="L245" s="1" t="str">
        <f t="shared" si="36"/>
        <v/>
      </c>
      <c r="M245" s="14">
        <f t="shared" si="37"/>
        <v>4.8</v>
      </c>
      <c r="N245" s="15" t="str">
        <f>IF($G245="","Not in Evaluation-1",IF(TRIM(LOWER(IFERROR(INDEX('Evaluation-1'!$H$6:$H$436,MATCH($A245&amp;"|"&amp;$E245,'Evaluation-1'!$P$6:$P$436,0)),INDEX('Evaluation-1'!$H$6:$H$436,MATCH($E245,'Evaluation-1'!$G$6:$G$436,0)))))=TRIM(LOWER($F245)),"OK","CHECK NAME"))</f>
        <v>OK</v>
      </c>
      <c r="O245" s="16" t="str">
        <f t="shared" si="44"/>
        <v>Mr.Alok patel</v>
      </c>
      <c r="P245" s="16" t="str">
        <f>IF(OR(ISNUMBER(IFERROR(INDEX('Evaluation-1'!$K$6:$K$436,MATCH($A245&amp;"|"&amp;$E245,'Evaluation-1'!$P$6:$P$436,0)),IFERROR(INDEX('Evaluation-1'!$K$6:$K$436,MATCH($E245,'Evaluation-1'!$G$6:$G$436,0)),""))),ISNUMBER(IFERROR(INDEX('Evaluation-1'!$L$6:$L$436,MATCH($A245&amp;"|"&amp;$E245,'Evaluation-1'!$P$6:$P$436,0)),IFERROR(INDEX('Evaluation-1'!$L$6:$L$436,MATCH($E245,'Evaluation-1'!$G$6:$G$436,0)),"")))),"Yes","No")</f>
        <v>Yes</v>
      </c>
      <c r="Q245" s="16" t="str">
        <f t="shared" si="38"/>
        <v>No</v>
      </c>
      <c r="R245" s="16" t="str">
        <f>IF('Ms. Akshita Sharma'!M5="","",'Ms. Akshita Sharma'!M5)</f>
        <v/>
      </c>
      <c r="S245" s="16" t="str">
        <f>IF('Ms. Akshita Sharma'!N5="","",'Ms. Akshita Sharma'!N5)</f>
        <v/>
      </c>
      <c r="T245" s="16" t="str">
        <f>IF('Ms. Akshita Sharma'!O5="","",'Ms. Akshita Sharma'!O5)</f>
        <v/>
      </c>
      <c r="U245" s="16" t="str">
        <f>IF('Ms. Akshita Sharma'!P5="","",'Ms. Akshita Sharma'!P5)</f>
        <v/>
      </c>
      <c r="V245" s="16" t="str">
        <f>IF('Ms. Akshita Sharma'!Q5="","",'Ms. Akshita Sharma'!Q5)</f>
        <v/>
      </c>
      <c r="W245" s="16" t="str">
        <f t="shared" si="39"/>
        <v/>
      </c>
      <c r="X245" s="16" t="str">
        <f>IF('Ms. Akshita Sharma'!S5="","",'Ms. Akshita Sharma'!S5)</f>
        <v/>
      </c>
      <c r="Y245" s="16" t="str">
        <f>IF('Ms. Akshita Sharma'!T5="","",'Ms. Akshita Sharma'!T5)</f>
        <v/>
      </c>
      <c r="Z245" s="16" t="str">
        <f>IF('Ms. Akshita Sharma'!U5="","",'Ms. Akshita Sharma'!U5)</f>
        <v/>
      </c>
      <c r="AA245" s="16" t="str">
        <f>IF('Ms. Akshita Sharma'!V5="","",'Ms. Akshita Sharma'!V5)</f>
        <v/>
      </c>
      <c r="AB245" s="16" t="str">
        <f>IF('Ms. Akshita Sharma'!W5="","",'Ms. Akshita Sharma'!W5)</f>
        <v/>
      </c>
      <c r="AC245" s="16" t="str">
        <f t="shared" si="40"/>
        <v/>
      </c>
      <c r="AD245" s="17">
        <f t="shared" si="41"/>
        <v>4.8</v>
      </c>
      <c r="AE245" s="16" t="str">
        <f t="shared" si="42"/>
        <v>No</v>
      </c>
      <c r="AF245" s="16" t="str">
        <f t="shared" si="43"/>
        <v>No</v>
      </c>
      <c r="AG245" s="16" t="str">
        <f t="shared" si="45"/>
        <v>P_079</v>
      </c>
      <c r="AH245" s="16" t="str">
        <f t="shared" si="46"/>
        <v/>
      </c>
      <c r="AI245" s="16" t="str">
        <f t="shared" si="47"/>
        <v>Ms. Akshita Sharma</v>
      </c>
    </row>
    <row r="246" spans="1:35" ht="14.25" customHeight="1" x14ac:dyDescent="0.35">
      <c r="A246" s="82"/>
      <c r="B246" s="82"/>
      <c r="C246" s="82"/>
      <c r="D246" s="82"/>
      <c r="E246" s="10">
        <v>2400320100507</v>
      </c>
      <c r="F246" s="11" t="s">
        <v>383</v>
      </c>
      <c r="G246" s="12">
        <f>IFERROR(INDEX('Evaluation-1'!$N$6:$N$436,MATCH($A246&amp;"|"&amp;$E246,'Evaluation-1'!$P$6:$P$436,0)),IFERROR(INDEX('Evaluation-1'!$N$6:$N$436,MATCH($E246,'Evaluation-1'!$G$6:$G$436,0)),""))</f>
        <v>4.8</v>
      </c>
      <c r="H246" s="13" t="str">
        <f>IF('Ms. Akshita Sharma'!F6="","",'Ms. Akshita Sharma'!F6)</f>
        <v/>
      </c>
      <c r="I246" s="13" t="str">
        <f>IF('Ms. Akshita Sharma'!G6="","",'Ms. Akshita Sharma'!G6)</f>
        <v/>
      </c>
      <c r="J246" s="13" t="str">
        <f>IF('Ms. Akshita Sharma'!H6="","",'Ms. Akshita Sharma'!H6)</f>
        <v/>
      </c>
      <c r="K246" s="13" t="str">
        <f>IF('Ms. Akshita Sharma'!I6="","",'Ms. Akshita Sharma'!I6)</f>
        <v/>
      </c>
      <c r="L246" s="1" t="str">
        <f t="shared" si="36"/>
        <v/>
      </c>
      <c r="M246" s="14">
        <f t="shared" si="37"/>
        <v>4.8</v>
      </c>
      <c r="N246" s="15" t="str">
        <f>IF($G246="","Not in Evaluation-1",IF(TRIM(LOWER(IFERROR(INDEX('Evaluation-1'!$H$6:$H$436,MATCH($A246&amp;"|"&amp;$E246,'Evaluation-1'!$P$6:$P$436,0)),INDEX('Evaluation-1'!$H$6:$H$436,MATCH($E246,'Evaluation-1'!$G$6:$G$436,0)))))=TRIM(LOWER($F246)),"OK","CHECK NAME"))</f>
        <v>OK</v>
      </c>
      <c r="O246" s="16" t="str">
        <f t="shared" si="44"/>
        <v>Mr.Alok patel</v>
      </c>
      <c r="P246" s="16" t="str">
        <f>IF(OR(ISNUMBER(IFERROR(INDEX('Evaluation-1'!$K$6:$K$436,MATCH($A246&amp;"|"&amp;$E246,'Evaluation-1'!$P$6:$P$436,0)),IFERROR(INDEX('Evaluation-1'!$K$6:$K$436,MATCH($E246,'Evaluation-1'!$G$6:$G$436,0)),""))),ISNUMBER(IFERROR(INDEX('Evaluation-1'!$L$6:$L$436,MATCH($A246&amp;"|"&amp;$E246,'Evaluation-1'!$P$6:$P$436,0)),IFERROR(INDEX('Evaluation-1'!$L$6:$L$436,MATCH($E246,'Evaluation-1'!$G$6:$G$436,0)),"")))),"Yes","No")</f>
        <v>Yes</v>
      </c>
      <c r="Q246" s="16" t="str">
        <f t="shared" si="38"/>
        <v>No</v>
      </c>
      <c r="R246" s="16" t="str">
        <f>IF('Ms. Akshita Sharma'!M6="","",'Ms. Akshita Sharma'!M6)</f>
        <v/>
      </c>
      <c r="S246" s="16" t="str">
        <f>IF('Ms. Akshita Sharma'!N6="","",'Ms. Akshita Sharma'!N6)</f>
        <v/>
      </c>
      <c r="T246" s="16" t="str">
        <f>IF('Ms. Akshita Sharma'!O6="","",'Ms. Akshita Sharma'!O6)</f>
        <v/>
      </c>
      <c r="U246" s="16" t="str">
        <f>IF('Ms. Akshita Sharma'!P6="","",'Ms. Akshita Sharma'!P6)</f>
        <v/>
      </c>
      <c r="V246" s="16" t="str">
        <f>IF('Ms. Akshita Sharma'!Q6="","",'Ms. Akshita Sharma'!Q6)</f>
        <v/>
      </c>
      <c r="W246" s="16" t="str">
        <f t="shared" si="39"/>
        <v/>
      </c>
      <c r="X246" s="16" t="str">
        <f>IF('Ms. Akshita Sharma'!S6="","",'Ms. Akshita Sharma'!S6)</f>
        <v/>
      </c>
      <c r="Y246" s="16" t="str">
        <f>IF('Ms. Akshita Sharma'!T6="","",'Ms. Akshita Sharma'!T6)</f>
        <v/>
      </c>
      <c r="Z246" s="16" t="str">
        <f>IF('Ms. Akshita Sharma'!U6="","",'Ms. Akshita Sharma'!U6)</f>
        <v/>
      </c>
      <c r="AA246" s="16" t="str">
        <f>IF('Ms. Akshita Sharma'!V6="","",'Ms. Akshita Sharma'!V6)</f>
        <v/>
      </c>
      <c r="AB246" s="16" t="str">
        <f>IF('Ms. Akshita Sharma'!W6="","",'Ms. Akshita Sharma'!W6)</f>
        <v/>
      </c>
      <c r="AC246" s="16" t="str">
        <f t="shared" si="40"/>
        <v/>
      </c>
      <c r="AD246" s="17">
        <f t="shared" si="41"/>
        <v>4.8</v>
      </c>
      <c r="AE246" s="16" t="str">
        <f t="shared" si="42"/>
        <v>No</v>
      </c>
      <c r="AF246" s="16" t="str">
        <f t="shared" si="43"/>
        <v>No</v>
      </c>
      <c r="AG246" s="16" t="str">
        <f t="shared" si="45"/>
        <v>P_079</v>
      </c>
      <c r="AH246" s="16" t="str">
        <f t="shared" si="46"/>
        <v/>
      </c>
      <c r="AI246" s="16" t="str">
        <f t="shared" si="47"/>
        <v>Ms. Akshita Sharma</v>
      </c>
    </row>
    <row r="247" spans="1:35" ht="14.25" customHeight="1" x14ac:dyDescent="0.35">
      <c r="A247" s="82"/>
      <c r="B247" s="82"/>
      <c r="C247" s="82"/>
      <c r="D247" s="82"/>
      <c r="E247" s="10">
        <v>2400320100631</v>
      </c>
      <c r="F247" s="11" t="s">
        <v>384</v>
      </c>
      <c r="G247" s="12">
        <f>IFERROR(INDEX('Evaluation-1'!$N$6:$N$436,MATCH($A247&amp;"|"&amp;$E247,'Evaluation-1'!$P$6:$P$436,0)),IFERROR(INDEX('Evaluation-1'!$N$6:$N$436,MATCH($E247,'Evaluation-1'!$G$6:$G$436,0)),""))</f>
        <v>4.8</v>
      </c>
      <c r="H247" s="13" t="str">
        <f>IF('Ms. Akshita Sharma'!F7="","",'Ms. Akshita Sharma'!F7)</f>
        <v/>
      </c>
      <c r="I247" s="13" t="str">
        <f>IF('Ms. Akshita Sharma'!G7="","",'Ms. Akshita Sharma'!G7)</f>
        <v/>
      </c>
      <c r="J247" s="13" t="str">
        <f>IF('Ms. Akshita Sharma'!H7="","",'Ms. Akshita Sharma'!H7)</f>
        <v/>
      </c>
      <c r="K247" s="13" t="str">
        <f>IF('Ms. Akshita Sharma'!I7="","",'Ms. Akshita Sharma'!I7)</f>
        <v/>
      </c>
      <c r="L247" s="1" t="str">
        <f t="shared" si="36"/>
        <v/>
      </c>
      <c r="M247" s="14">
        <f t="shared" si="37"/>
        <v>4.8</v>
      </c>
      <c r="N247" s="15" t="str">
        <f>IF($G247="","Not in Evaluation-1",IF(TRIM(LOWER(IFERROR(INDEX('Evaluation-1'!$H$6:$H$436,MATCH($A247&amp;"|"&amp;$E247,'Evaluation-1'!$P$6:$P$436,0)),INDEX('Evaluation-1'!$H$6:$H$436,MATCH($E247,'Evaluation-1'!$G$6:$G$436,0)))))=TRIM(LOWER($F247)),"OK","CHECK NAME"))</f>
        <v>OK</v>
      </c>
      <c r="O247" s="16" t="str">
        <f t="shared" si="44"/>
        <v>Mr.Alok patel</v>
      </c>
      <c r="P247" s="16" t="str">
        <f>IF(OR(ISNUMBER(IFERROR(INDEX('Evaluation-1'!$K$6:$K$436,MATCH($A247&amp;"|"&amp;$E247,'Evaluation-1'!$P$6:$P$436,0)),IFERROR(INDEX('Evaluation-1'!$K$6:$K$436,MATCH($E247,'Evaluation-1'!$G$6:$G$436,0)),""))),ISNUMBER(IFERROR(INDEX('Evaluation-1'!$L$6:$L$436,MATCH($A247&amp;"|"&amp;$E247,'Evaluation-1'!$P$6:$P$436,0)),IFERROR(INDEX('Evaluation-1'!$L$6:$L$436,MATCH($E247,'Evaluation-1'!$G$6:$G$436,0)),"")))),"Yes","No")</f>
        <v>Yes</v>
      </c>
      <c r="Q247" s="16" t="str">
        <f t="shared" si="38"/>
        <v>No</v>
      </c>
      <c r="R247" s="16" t="str">
        <f>IF('Ms. Akshita Sharma'!M7="","",'Ms. Akshita Sharma'!M7)</f>
        <v/>
      </c>
      <c r="S247" s="16" t="str">
        <f>IF('Ms. Akshita Sharma'!N7="","",'Ms. Akshita Sharma'!N7)</f>
        <v/>
      </c>
      <c r="T247" s="16" t="str">
        <f>IF('Ms. Akshita Sharma'!O7="","",'Ms. Akshita Sharma'!O7)</f>
        <v/>
      </c>
      <c r="U247" s="16" t="str">
        <f>IF('Ms. Akshita Sharma'!P7="","",'Ms. Akshita Sharma'!P7)</f>
        <v/>
      </c>
      <c r="V247" s="16" t="str">
        <f>IF('Ms. Akshita Sharma'!Q7="","",'Ms. Akshita Sharma'!Q7)</f>
        <v/>
      </c>
      <c r="W247" s="16" t="str">
        <f t="shared" si="39"/>
        <v/>
      </c>
      <c r="X247" s="16" t="str">
        <f>IF('Ms. Akshita Sharma'!S7="","",'Ms. Akshita Sharma'!S7)</f>
        <v/>
      </c>
      <c r="Y247" s="16" t="str">
        <f>IF('Ms. Akshita Sharma'!T7="","",'Ms. Akshita Sharma'!T7)</f>
        <v/>
      </c>
      <c r="Z247" s="16" t="str">
        <f>IF('Ms. Akshita Sharma'!U7="","",'Ms. Akshita Sharma'!U7)</f>
        <v/>
      </c>
      <c r="AA247" s="16" t="str">
        <f>IF('Ms. Akshita Sharma'!V7="","",'Ms. Akshita Sharma'!V7)</f>
        <v/>
      </c>
      <c r="AB247" s="16" t="str">
        <f>IF('Ms. Akshita Sharma'!W7="","",'Ms. Akshita Sharma'!W7)</f>
        <v/>
      </c>
      <c r="AC247" s="16" t="str">
        <f t="shared" si="40"/>
        <v/>
      </c>
      <c r="AD247" s="17">
        <f t="shared" si="41"/>
        <v>4.8</v>
      </c>
      <c r="AE247" s="16" t="str">
        <f t="shared" si="42"/>
        <v>No</v>
      </c>
      <c r="AF247" s="16" t="str">
        <f t="shared" si="43"/>
        <v>No</v>
      </c>
      <c r="AG247" s="16" t="str">
        <f t="shared" si="45"/>
        <v>P_079</v>
      </c>
      <c r="AH247" s="16" t="str">
        <f t="shared" si="46"/>
        <v/>
      </c>
      <c r="AI247" s="16" t="str">
        <f t="shared" si="47"/>
        <v>Ms. Akshita Sharma</v>
      </c>
    </row>
    <row r="248" spans="1:35" ht="27.75" customHeight="1" x14ac:dyDescent="0.35">
      <c r="A248" s="82" t="s">
        <v>385</v>
      </c>
      <c r="B248" s="84" t="str">
        <f>IF('Ms. Akshita Sharma'!B8="","",'Ms. Akshita Sharma'!B8)</f>
        <v/>
      </c>
      <c r="C248" s="82"/>
      <c r="D248" s="82"/>
      <c r="E248" s="10">
        <v>2400320100497</v>
      </c>
      <c r="F248" s="11" t="s">
        <v>386</v>
      </c>
      <c r="G248" s="12">
        <f>IFERROR(INDEX('Evaluation-1'!$N$6:$N$436,MATCH($A248&amp;"|"&amp;$E248,'Evaluation-1'!$P$6:$P$436,0)),IFERROR(INDEX('Evaluation-1'!$N$6:$N$436,MATCH($E248,'Evaluation-1'!$G$6:$G$436,0)),""))</f>
        <v>4.8</v>
      </c>
      <c r="H248" s="13" t="str">
        <f>IF('Ms. Akshita Sharma'!F8="","",'Ms. Akshita Sharma'!F8)</f>
        <v/>
      </c>
      <c r="I248" s="13" t="str">
        <f>IF('Ms. Akshita Sharma'!G8="","",'Ms. Akshita Sharma'!G8)</f>
        <v/>
      </c>
      <c r="J248" s="13" t="str">
        <f>IF('Ms. Akshita Sharma'!H8="","",'Ms. Akshita Sharma'!H8)</f>
        <v/>
      </c>
      <c r="K248" s="13" t="str">
        <f>IF('Ms. Akshita Sharma'!I8="","",'Ms. Akshita Sharma'!I8)</f>
        <v/>
      </c>
      <c r="L248" s="1" t="str">
        <f t="shared" si="36"/>
        <v/>
      </c>
      <c r="M248" s="14">
        <f t="shared" si="37"/>
        <v>4.8</v>
      </c>
      <c r="N248" s="15" t="str">
        <f>IF($G248="","Not in Evaluation-1",IF(TRIM(LOWER(IFERROR(INDEX('Evaluation-1'!$H$6:$H$436,MATCH($A248&amp;"|"&amp;$E248,'Evaluation-1'!$P$6:$P$436,0)),INDEX('Evaluation-1'!$H$6:$H$436,MATCH($E248,'Evaluation-1'!$G$6:$G$436,0)))))=TRIM(LOWER($F248)),"OK","CHECK NAME"))</f>
        <v>OK</v>
      </c>
      <c r="O248" s="16" t="str">
        <f t="shared" si="44"/>
        <v>Mr.Alok patel</v>
      </c>
      <c r="P248" s="16" t="str">
        <f>IF(OR(ISNUMBER(IFERROR(INDEX('Evaluation-1'!$K$6:$K$436,MATCH($A248&amp;"|"&amp;$E248,'Evaluation-1'!$P$6:$P$436,0)),IFERROR(INDEX('Evaluation-1'!$K$6:$K$436,MATCH($E248,'Evaluation-1'!$G$6:$G$436,0)),""))),ISNUMBER(IFERROR(INDEX('Evaluation-1'!$L$6:$L$436,MATCH($A248&amp;"|"&amp;$E248,'Evaluation-1'!$P$6:$P$436,0)),IFERROR(INDEX('Evaluation-1'!$L$6:$L$436,MATCH($E248,'Evaluation-1'!$G$6:$G$436,0)),"")))),"Yes","No")</f>
        <v>Yes</v>
      </c>
      <c r="Q248" s="16" t="str">
        <f t="shared" si="38"/>
        <v>No</v>
      </c>
      <c r="R248" s="16" t="str">
        <f>IF('Ms. Akshita Sharma'!M8="","",'Ms. Akshita Sharma'!M8)</f>
        <v/>
      </c>
      <c r="S248" s="16" t="str">
        <f>IF('Ms. Akshita Sharma'!N8="","",'Ms. Akshita Sharma'!N8)</f>
        <v/>
      </c>
      <c r="T248" s="16" t="str">
        <f>IF('Ms. Akshita Sharma'!O8="","",'Ms. Akshita Sharma'!O8)</f>
        <v/>
      </c>
      <c r="U248" s="16" t="str">
        <f>IF('Ms. Akshita Sharma'!P8="","",'Ms. Akshita Sharma'!P8)</f>
        <v/>
      </c>
      <c r="V248" s="16" t="str">
        <f>IF('Ms. Akshita Sharma'!Q8="","",'Ms. Akshita Sharma'!Q8)</f>
        <v/>
      </c>
      <c r="W248" s="16" t="str">
        <f t="shared" si="39"/>
        <v/>
      </c>
      <c r="X248" s="16" t="str">
        <f>IF('Ms. Akshita Sharma'!S8="","",'Ms. Akshita Sharma'!S8)</f>
        <v/>
      </c>
      <c r="Y248" s="16" t="str">
        <f>IF('Ms. Akshita Sharma'!T8="","",'Ms. Akshita Sharma'!T8)</f>
        <v/>
      </c>
      <c r="Z248" s="16" t="str">
        <f>IF('Ms. Akshita Sharma'!U8="","",'Ms. Akshita Sharma'!U8)</f>
        <v/>
      </c>
      <c r="AA248" s="16" t="str">
        <f>IF('Ms. Akshita Sharma'!V8="","",'Ms. Akshita Sharma'!V8)</f>
        <v/>
      </c>
      <c r="AB248" s="16" t="str">
        <f>IF('Ms. Akshita Sharma'!W8="","",'Ms. Akshita Sharma'!W8)</f>
        <v/>
      </c>
      <c r="AC248" s="16" t="str">
        <f t="shared" si="40"/>
        <v/>
      </c>
      <c r="AD248" s="17">
        <f t="shared" si="41"/>
        <v>4.8</v>
      </c>
      <c r="AE248" s="16" t="str">
        <f t="shared" si="42"/>
        <v>No</v>
      </c>
      <c r="AF248" s="16" t="str">
        <f t="shared" si="43"/>
        <v>No</v>
      </c>
      <c r="AG248" s="16" t="str">
        <f t="shared" si="45"/>
        <v>P_080</v>
      </c>
      <c r="AH248" s="16" t="str">
        <f t="shared" si="46"/>
        <v/>
      </c>
      <c r="AI248" s="16" t="str">
        <f t="shared" si="47"/>
        <v>Ms. Akshita Sharma</v>
      </c>
    </row>
    <row r="249" spans="1:35" ht="27.75" customHeight="1" x14ac:dyDescent="0.35">
      <c r="A249" s="82"/>
      <c r="B249" s="82"/>
      <c r="C249" s="82"/>
      <c r="D249" s="82"/>
      <c r="E249" s="10">
        <v>2400320100575</v>
      </c>
      <c r="F249" s="11" t="s">
        <v>387</v>
      </c>
      <c r="G249" s="12">
        <f>IFERROR(INDEX('Evaluation-1'!$N$6:$N$436,MATCH($A249&amp;"|"&amp;$E249,'Evaluation-1'!$P$6:$P$436,0)),IFERROR(INDEX('Evaluation-1'!$N$6:$N$436,MATCH($E249,'Evaluation-1'!$G$6:$G$436,0)),""))</f>
        <v>4.8</v>
      </c>
      <c r="H249" s="13" t="str">
        <f>IF('Ms. Akshita Sharma'!F9="","",'Ms. Akshita Sharma'!F9)</f>
        <v/>
      </c>
      <c r="I249" s="13" t="str">
        <f>IF('Ms. Akshita Sharma'!G9="","",'Ms. Akshita Sharma'!G9)</f>
        <v/>
      </c>
      <c r="J249" s="13" t="str">
        <f>IF('Ms. Akshita Sharma'!H9="","",'Ms. Akshita Sharma'!H9)</f>
        <v/>
      </c>
      <c r="K249" s="13" t="str">
        <f>IF('Ms. Akshita Sharma'!I9="","",'Ms. Akshita Sharma'!I9)</f>
        <v/>
      </c>
      <c r="L249" s="1" t="str">
        <f t="shared" si="36"/>
        <v/>
      </c>
      <c r="M249" s="14">
        <f t="shared" si="37"/>
        <v>4.8</v>
      </c>
      <c r="N249" s="15" t="str">
        <f>IF($G249="","Not in Evaluation-1",IF(TRIM(LOWER(IFERROR(INDEX('Evaluation-1'!$H$6:$H$436,MATCH($A249&amp;"|"&amp;$E249,'Evaluation-1'!$P$6:$P$436,0)),INDEX('Evaluation-1'!$H$6:$H$436,MATCH($E249,'Evaluation-1'!$G$6:$G$436,0)))))=TRIM(LOWER($F249)),"OK","CHECK NAME"))</f>
        <v>OK</v>
      </c>
      <c r="O249" s="16" t="str">
        <f t="shared" si="44"/>
        <v>Mr.Alok patel</v>
      </c>
      <c r="P249" s="16" t="str">
        <f>IF(OR(ISNUMBER(IFERROR(INDEX('Evaluation-1'!$K$6:$K$436,MATCH($A249&amp;"|"&amp;$E249,'Evaluation-1'!$P$6:$P$436,0)),IFERROR(INDEX('Evaluation-1'!$K$6:$K$436,MATCH($E249,'Evaluation-1'!$G$6:$G$436,0)),""))),ISNUMBER(IFERROR(INDEX('Evaluation-1'!$L$6:$L$436,MATCH($A249&amp;"|"&amp;$E249,'Evaluation-1'!$P$6:$P$436,0)),IFERROR(INDEX('Evaluation-1'!$L$6:$L$436,MATCH($E249,'Evaluation-1'!$G$6:$G$436,0)),"")))),"Yes","No")</f>
        <v>Yes</v>
      </c>
      <c r="Q249" s="16" t="str">
        <f t="shared" si="38"/>
        <v>No</v>
      </c>
      <c r="R249" s="16" t="str">
        <f>IF('Ms. Akshita Sharma'!M9="","",'Ms. Akshita Sharma'!M9)</f>
        <v/>
      </c>
      <c r="S249" s="16" t="str">
        <f>IF('Ms. Akshita Sharma'!N9="","",'Ms. Akshita Sharma'!N9)</f>
        <v/>
      </c>
      <c r="T249" s="16" t="str">
        <f>IF('Ms. Akshita Sharma'!O9="","",'Ms. Akshita Sharma'!O9)</f>
        <v/>
      </c>
      <c r="U249" s="16" t="str">
        <f>IF('Ms. Akshita Sharma'!P9="","",'Ms. Akshita Sharma'!P9)</f>
        <v/>
      </c>
      <c r="V249" s="16" t="str">
        <f>IF('Ms. Akshita Sharma'!Q9="","",'Ms. Akshita Sharma'!Q9)</f>
        <v/>
      </c>
      <c r="W249" s="16" t="str">
        <f t="shared" si="39"/>
        <v/>
      </c>
      <c r="X249" s="16" t="str">
        <f>IF('Ms. Akshita Sharma'!S9="","",'Ms. Akshita Sharma'!S9)</f>
        <v/>
      </c>
      <c r="Y249" s="16" t="str">
        <f>IF('Ms. Akshita Sharma'!T9="","",'Ms. Akshita Sharma'!T9)</f>
        <v/>
      </c>
      <c r="Z249" s="16" t="str">
        <f>IF('Ms. Akshita Sharma'!U9="","",'Ms. Akshita Sharma'!U9)</f>
        <v/>
      </c>
      <c r="AA249" s="16" t="str">
        <f>IF('Ms. Akshita Sharma'!V9="","",'Ms. Akshita Sharma'!V9)</f>
        <v/>
      </c>
      <c r="AB249" s="16" t="str">
        <f>IF('Ms. Akshita Sharma'!W9="","",'Ms. Akshita Sharma'!W9)</f>
        <v/>
      </c>
      <c r="AC249" s="16" t="str">
        <f t="shared" si="40"/>
        <v/>
      </c>
      <c r="AD249" s="17">
        <f t="shared" si="41"/>
        <v>4.8</v>
      </c>
      <c r="AE249" s="16" t="str">
        <f t="shared" si="42"/>
        <v>No</v>
      </c>
      <c r="AF249" s="16" t="str">
        <f t="shared" si="43"/>
        <v>No</v>
      </c>
      <c r="AG249" s="16" t="str">
        <f t="shared" si="45"/>
        <v>P_080</v>
      </c>
      <c r="AH249" s="16" t="str">
        <f t="shared" si="46"/>
        <v/>
      </c>
      <c r="AI249" s="16" t="str">
        <f t="shared" si="47"/>
        <v>Ms. Akshita Sharma</v>
      </c>
    </row>
    <row r="250" spans="1:35" ht="27.75" customHeight="1" x14ac:dyDescent="0.35">
      <c r="A250" s="82"/>
      <c r="B250" s="82"/>
      <c r="C250" s="82"/>
      <c r="D250" s="82"/>
      <c r="E250" s="10">
        <v>2400320100633</v>
      </c>
      <c r="F250" s="11" t="s">
        <v>388</v>
      </c>
      <c r="G250" s="12">
        <f>IFERROR(INDEX('Evaluation-1'!$N$6:$N$436,MATCH($A250&amp;"|"&amp;$E250,'Evaluation-1'!$P$6:$P$436,0)),IFERROR(INDEX('Evaluation-1'!$N$6:$N$436,MATCH($E250,'Evaluation-1'!$G$6:$G$436,0)),""))</f>
        <v>4.8</v>
      </c>
      <c r="H250" s="13" t="str">
        <f>IF('Ms. Akshita Sharma'!F10="","",'Ms. Akshita Sharma'!F10)</f>
        <v/>
      </c>
      <c r="I250" s="13" t="str">
        <f>IF('Ms. Akshita Sharma'!G10="","",'Ms. Akshita Sharma'!G10)</f>
        <v/>
      </c>
      <c r="J250" s="13" t="str">
        <f>IF('Ms. Akshita Sharma'!H10="","",'Ms. Akshita Sharma'!H10)</f>
        <v/>
      </c>
      <c r="K250" s="13" t="str">
        <f>IF('Ms. Akshita Sharma'!I10="","",'Ms. Akshita Sharma'!I10)</f>
        <v/>
      </c>
      <c r="L250" s="1" t="str">
        <f t="shared" si="36"/>
        <v/>
      </c>
      <c r="M250" s="14">
        <f t="shared" si="37"/>
        <v>4.8</v>
      </c>
      <c r="N250" s="15" t="str">
        <f>IF($G250="","Not in Evaluation-1",IF(TRIM(LOWER(IFERROR(INDEX('Evaluation-1'!$H$6:$H$436,MATCH($A250&amp;"|"&amp;$E250,'Evaluation-1'!$P$6:$P$436,0)),INDEX('Evaluation-1'!$H$6:$H$436,MATCH($E250,'Evaluation-1'!$G$6:$G$436,0)))))=TRIM(LOWER($F250)),"OK","CHECK NAME"))</f>
        <v>OK</v>
      </c>
      <c r="O250" s="16" t="str">
        <f t="shared" si="44"/>
        <v>Mr.Alok patel</v>
      </c>
      <c r="P250" s="16" t="str">
        <f>IF(OR(ISNUMBER(IFERROR(INDEX('Evaluation-1'!$K$6:$K$436,MATCH($A250&amp;"|"&amp;$E250,'Evaluation-1'!$P$6:$P$436,0)),IFERROR(INDEX('Evaluation-1'!$K$6:$K$436,MATCH($E250,'Evaluation-1'!$G$6:$G$436,0)),""))),ISNUMBER(IFERROR(INDEX('Evaluation-1'!$L$6:$L$436,MATCH($A250&amp;"|"&amp;$E250,'Evaluation-1'!$P$6:$P$436,0)),IFERROR(INDEX('Evaluation-1'!$L$6:$L$436,MATCH($E250,'Evaluation-1'!$G$6:$G$436,0)),"")))),"Yes","No")</f>
        <v>Yes</v>
      </c>
      <c r="Q250" s="16" t="str">
        <f t="shared" si="38"/>
        <v>No</v>
      </c>
      <c r="R250" s="16" t="str">
        <f>IF('Ms. Akshita Sharma'!M10="","",'Ms. Akshita Sharma'!M10)</f>
        <v/>
      </c>
      <c r="S250" s="16" t="str">
        <f>IF('Ms. Akshita Sharma'!N10="","",'Ms. Akshita Sharma'!N10)</f>
        <v/>
      </c>
      <c r="T250" s="16" t="str">
        <f>IF('Ms. Akshita Sharma'!O10="","",'Ms. Akshita Sharma'!O10)</f>
        <v/>
      </c>
      <c r="U250" s="16" t="str">
        <f>IF('Ms. Akshita Sharma'!P10="","",'Ms. Akshita Sharma'!P10)</f>
        <v/>
      </c>
      <c r="V250" s="16" t="str">
        <f>IF('Ms. Akshita Sharma'!Q10="","",'Ms. Akshita Sharma'!Q10)</f>
        <v/>
      </c>
      <c r="W250" s="16" t="str">
        <f t="shared" si="39"/>
        <v/>
      </c>
      <c r="X250" s="16" t="str">
        <f>IF('Ms. Akshita Sharma'!S10="","",'Ms. Akshita Sharma'!S10)</f>
        <v/>
      </c>
      <c r="Y250" s="16" t="str">
        <f>IF('Ms. Akshita Sharma'!T10="","",'Ms. Akshita Sharma'!T10)</f>
        <v/>
      </c>
      <c r="Z250" s="16" t="str">
        <f>IF('Ms. Akshita Sharma'!U10="","",'Ms. Akshita Sharma'!U10)</f>
        <v/>
      </c>
      <c r="AA250" s="16" t="str">
        <f>IF('Ms. Akshita Sharma'!V10="","",'Ms. Akshita Sharma'!V10)</f>
        <v/>
      </c>
      <c r="AB250" s="16" t="str">
        <f>IF('Ms. Akshita Sharma'!W10="","",'Ms. Akshita Sharma'!W10)</f>
        <v/>
      </c>
      <c r="AC250" s="16" t="str">
        <f t="shared" si="40"/>
        <v/>
      </c>
      <c r="AD250" s="17">
        <f t="shared" si="41"/>
        <v>4.8</v>
      </c>
      <c r="AE250" s="16" t="str">
        <f t="shared" si="42"/>
        <v>No</v>
      </c>
      <c r="AF250" s="16" t="str">
        <f t="shared" si="43"/>
        <v>No</v>
      </c>
      <c r="AG250" s="16" t="str">
        <f t="shared" si="45"/>
        <v>P_080</v>
      </c>
      <c r="AH250" s="16" t="str">
        <f t="shared" si="46"/>
        <v/>
      </c>
      <c r="AI250" s="16" t="str">
        <f t="shared" si="47"/>
        <v>Ms. Akshita Sharma</v>
      </c>
    </row>
    <row r="251" spans="1:35" ht="27.75" customHeight="1" x14ac:dyDescent="0.35">
      <c r="A251" s="82"/>
      <c r="B251" s="82"/>
      <c r="C251" s="82"/>
      <c r="D251" s="82"/>
      <c r="E251" s="10">
        <v>2400320100625</v>
      </c>
      <c r="F251" s="11" t="s">
        <v>389</v>
      </c>
      <c r="G251" s="12">
        <f>IFERROR(INDEX('Evaluation-1'!$N$6:$N$436,MATCH($A251&amp;"|"&amp;$E251,'Evaluation-1'!$P$6:$P$436,0)),IFERROR(INDEX('Evaluation-1'!$N$6:$N$436,MATCH($E251,'Evaluation-1'!$G$6:$G$436,0)),""))</f>
        <v>4.8</v>
      </c>
      <c r="H251" s="13" t="str">
        <f>IF('Ms. Akshita Sharma'!F11="","",'Ms. Akshita Sharma'!F11)</f>
        <v/>
      </c>
      <c r="I251" s="13" t="str">
        <f>IF('Ms. Akshita Sharma'!G11="","",'Ms. Akshita Sharma'!G11)</f>
        <v/>
      </c>
      <c r="J251" s="13" t="str">
        <f>IF('Ms. Akshita Sharma'!H11="","",'Ms. Akshita Sharma'!H11)</f>
        <v/>
      </c>
      <c r="K251" s="13" t="str">
        <f>IF('Ms. Akshita Sharma'!I11="","",'Ms. Akshita Sharma'!I11)</f>
        <v/>
      </c>
      <c r="L251" s="1" t="str">
        <f t="shared" si="36"/>
        <v/>
      </c>
      <c r="M251" s="14">
        <f t="shared" si="37"/>
        <v>4.8</v>
      </c>
      <c r="N251" s="15" t="str">
        <f>IF($G251="","Not in Evaluation-1",IF(TRIM(LOWER(IFERROR(INDEX('Evaluation-1'!$H$6:$H$436,MATCH($A251&amp;"|"&amp;$E251,'Evaluation-1'!$P$6:$P$436,0)),INDEX('Evaluation-1'!$H$6:$H$436,MATCH($E251,'Evaluation-1'!$G$6:$G$436,0)))))=TRIM(LOWER($F251)),"OK","CHECK NAME"))</f>
        <v>OK</v>
      </c>
      <c r="O251" s="16" t="str">
        <f t="shared" si="44"/>
        <v>Mr.Alok patel</v>
      </c>
      <c r="P251" s="16" t="str">
        <f>IF(OR(ISNUMBER(IFERROR(INDEX('Evaluation-1'!$K$6:$K$436,MATCH($A251&amp;"|"&amp;$E251,'Evaluation-1'!$P$6:$P$436,0)),IFERROR(INDEX('Evaluation-1'!$K$6:$K$436,MATCH($E251,'Evaluation-1'!$G$6:$G$436,0)),""))),ISNUMBER(IFERROR(INDEX('Evaluation-1'!$L$6:$L$436,MATCH($A251&amp;"|"&amp;$E251,'Evaluation-1'!$P$6:$P$436,0)),IFERROR(INDEX('Evaluation-1'!$L$6:$L$436,MATCH($E251,'Evaluation-1'!$G$6:$G$436,0)),"")))),"Yes","No")</f>
        <v>Yes</v>
      </c>
      <c r="Q251" s="16" t="str">
        <f t="shared" si="38"/>
        <v>No</v>
      </c>
      <c r="R251" s="16" t="str">
        <f>IF('Ms. Akshita Sharma'!M11="","",'Ms. Akshita Sharma'!M11)</f>
        <v/>
      </c>
      <c r="S251" s="16" t="str">
        <f>IF('Ms. Akshita Sharma'!N11="","",'Ms. Akshita Sharma'!N11)</f>
        <v/>
      </c>
      <c r="T251" s="16" t="str">
        <f>IF('Ms. Akshita Sharma'!O11="","",'Ms. Akshita Sharma'!O11)</f>
        <v/>
      </c>
      <c r="U251" s="16" t="str">
        <f>IF('Ms. Akshita Sharma'!P11="","",'Ms. Akshita Sharma'!P11)</f>
        <v/>
      </c>
      <c r="V251" s="16" t="str">
        <f>IF('Ms. Akshita Sharma'!Q11="","",'Ms. Akshita Sharma'!Q11)</f>
        <v/>
      </c>
      <c r="W251" s="16" t="str">
        <f t="shared" si="39"/>
        <v/>
      </c>
      <c r="X251" s="16" t="str">
        <f>IF('Ms. Akshita Sharma'!S11="","",'Ms. Akshita Sharma'!S11)</f>
        <v/>
      </c>
      <c r="Y251" s="16" t="str">
        <f>IF('Ms. Akshita Sharma'!T11="","",'Ms. Akshita Sharma'!T11)</f>
        <v/>
      </c>
      <c r="Z251" s="16" t="str">
        <f>IF('Ms. Akshita Sharma'!U11="","",'Ms. Akshita Sharma'!U11)</f>
        <v/>
      </c>
      <c r="AA251" s="16" t="str">
        <f>IF('Ms. Akshita Sharma'!V11="","",'Ms. Akshita Sharma'!V11)</f>
        <v/>
      </c>
      <c r="AB251" s="16" t="str">
        <f>IF('Ms. Akshita Sharma'!W11="","",'Ms. Akshita Sharma'!W11)</f>
        <v/>
      </c>
      <c r="AC251" s="16" t="str">
        <f t="shared" si="40"/>
        <v/>
      </c>
      <c r="AD251" s="17">
        <f t="shared" si="41"/>
        <v>4.8</v>
      </c>
      <c r="AE251" s="16" t="str">
        <f t="shared" si="42"/>
        <v>No</v>
      </c>
      <c r="AF251" s="16" t="str">
        <f t="shared" si="43"/>
        <v>No</v>
      </c>
      <c r="AG251" s="16" t="str">
        <f t="shared" si="45"/>
        <v>P_080</v>
      </c>
      <c r="AH251" s="16" t="str">
        <f t="shared" si="46"/>
        <v/>
      </c>
      <c r="AI251" s="16" t="str">
        <f t="shared" si="47"/>
        <v>Ms. Akshita Sharma</v>
      </c>
    </row>
    <row r="252" spans="1:35" ht="27.75" customHeight="1" x14ac:dyDescent="0.35">
      <c r="A252" s="82" t="s">
        <v>390</v>
      </c>
      <c r="B252" s="84" t="str">
        <f>IF('Ms. Akshita Sharma'!B12="","",'Ms. Akshita Sharma'!B12)</f>
        <v/>
      </c>
      <c r="C252" s="82"/>
      <c r="D252" s="82"/>
      <c r="E252" s="10">
        <v>2400320100576</v>
      </c>
      <c r="F252" s="11" t="s">
        <v>391</v>
      </c>
      <c r="G252" s="12">
        <f>IFERROR(INDEX('Evaluation-1'!$N$6:$N$436,MATCH($A252&amp;"|"&amp;$E252,'Evaluation-1'!$P$6:$P$436,0)),IFERROR(INDEX('Evaluation-1'!$N$6:$N$436,MATCH($E252,'Evaluation-1'!$G$6:$G$436,0)),""))</f>
        <v>0</v>
      </c>
      <c r="H252" s="13" t="str">
        <f>IF('Ms. Akshita Sharma'!F12="","",'Ms. Akshita Sharma'!F12)</f>
        <v/>
      </c>
      <c r="I252" s="13" t="str">
        <f>IF('Ms. Akshita Sharma'!G12="","",'Ms. Akshita Sharma'!G12)</f>
        <v/>
      </c>
      <c r="J252" s="13" t="str">
        <f>IF('Ms. Akshita Sharma'!H12="","",'Ms. Akshita Sharma'!H12)</f>
        <v/>
      </c>
      <c r="K252" s="13" t="str">
        <f>IF('Ms. Akshita Sharma'!I12="","",'Ms. Akshita Sharma'!I12)</f>
        <v/>
      </c>
      <c r="L252" s="1" t="str">
        <f t="shared" si="36"/>
        <v/>
      </c>
      <c r="M252" s="14">
        <f t="shared" si="37"/>
        <v>0</v>
      </c>
      <c r="N252" s="15" t="str">
        <f>IF($G252="","Not in Evaluation-1",IF(TRIM(LOWER(IFERROR(INDEX('Evaluation-1'!$H$6:$H$436,MATCH($A252&amp;"|"&amp;$E252,'Evaluation-1'!$P$6:$P$436,0)),INDEX('Evaluation-1'!$H$6:$H$436,MATCH($E252,'Evaluation-1'!$G$6:$G$436,0)))))=TRIM(LOWER($F252)),"OK","CHECK NAME"))</f>
        <v>OK</v>
      </c>
      <c r="O252" s="16" t="str">
        <f t="shared" si="44"/>
        <v>Mr.Alok patel</v>
      </c>
      <c r="P252" s="16" t="str">
        <f>IF(OR(ISNUMBER(IFERROR(INDEX('Evaluation-1'!$K$6:$K$436,MATCH($A252&amp;"|"&amp;$E252,'Evaluation-1'!$P$6:$P$436,0)),IFERROR(INDEX('Evaluation-1'!$K$6:$K$436,MATCH($E252,'Evaluation-1'!$G$6:$G$436,0)),""))),ISNUMBER(IFERROR(INDEX('Evaluation-1'!$L$6:$L$436,MATCH($A252&amp;"|"&amp;$E252,'Evaluation-1'!$P$6:$P$436,0)),IFERROR(INDEX('Evaluation-1'!$L$6:$L$436,MATCH($E252,'Evaluation-1'!$G$6:$G$436,0)),"")))),"Yes","No")</f>
        <v>Yes</v>
      </c>
      <c r="Q252" s="16" t="str">
        <f t="shared" si="38"/>
        <v>No</v>
      </c>
      <c r="R252" s="16" t="str">
        <f>IF('Ms. Akshita Sharma'!M12="","",'Ms. Akshita Sharma'!M12)</f>
        <v/>
      </c>
      <c r="S252" s="16" t="str">
        <f>IF('Ms. Akshita Sharma'!N12="","",'Ms. Akshita Sharma'!N12)</f>
        <v/>
      </c>
      <c r="T252" s="16" t="str">
        <f>IF('Ms. Akshita Sharma'!O12="","",'Ms. Akshita Sharma'!O12)</f>
        <v/>
      </c>
      <c r="U252" s="16" t="str">
        <f>IF('Ms. Akshita Sharma'!P12="","",'Ms. Akshita Sharma'!P12)</f>
        <v/>
      </c>
      <c r="V252" s="16" t="str">
        <f>IF('Ms. Akshita Sharma'!Q12="","",'Ms. Akshita Sharma'!Q12)</f>
        <v/>
      </c>
      <c r="W252" s="16" t="str">
        <f t="shared" si="39"/>
        <v/>
      </c>
      <c r="X252" s="16" t="str">
        <f>IF('Ms. Akshita Sharma'!S12="","",'Ms. Akshita Sharma'!S12)</f>
        <v/>
      </c>
      <c r="Y252" s="16" t="str">
        <f>IF('Ms. Akshita Sharma'!T12="","",'Ms. Akshita Sharma'!T12)</f>
        <v/>
      </c>
      <c r="Z252" s="16" t="str">
        <f>IF('Ms. Akshita Sharma'!U12="","",'Ms. Akshita Sharma'!U12)</f>
        <v/>
      </c>
      <c r="AA252" s="16" t="str">
        <f>IF('Ms. Akshita Sharma'!V12="","",'Ms. Akshita Sharma'!V12)</f>
        <v/>
      </c>
      <c r="AB252" s="16" t="str">
        <f>IF('Ms. Akshita Sharma'!W12="","",'Ms. Akshita Sharma'!W12)</f>
        <v/>
      </c>
      <c r="AC252" s="16" t="str">
        <f t="shared" si="40"/>
        <v/>
      </c>
      <c r="AD252" s="17">
        <f t="shared" si="41"/>
        <v>0</v>
      </c>
      <c r="AE252" s="16" t="str">
        <f t="shared" si="42"/>
        <v>No</v>
      </c>
      <c r="AF252" s="16" t="str">
        <f t="shared" si="43"/>
        <v>No</v>
      </c>
      <c r="AG252" s="16" t="str">
        <f t="shared" si="45"/>
        <v>P_081</v>
      </c>
      <c r="AH252" s="16" t="str">
        <f t="shared" si="46"/>
        <v/>
      </c>
      <c r="AI252" s="16" t="str">
        <f t="shared" si="47"/>
        <v>Ms. Akshita Sharma</v>
      </c>
    </row>
    <row r="253" spans="1:35" ht="27.75" customHeight="1" x14ac:dyDescent="0.35">
      <c r="A253" s="82"/>
      <c r="B253" s="82"/>
      <c r="C253" s="82"/>
      <c r="D253" s="82"/>
      <c r="E253" s="10">
        <v>2400320100634</v>
      </c>
      <c r="F253" s="11" t="s">
        <v>392</v>
      </c>
      <c r="G253" s="12">
        <f>IFERROR(INDEX('Evaluation-1'!$N$6:$N$436,MATCH($A253&amp;"|"&amp;$E253,'Evaluation-1'!$P$6:$P$436,0)),IFERROR(INDEX('Evaluation-1'!$N$6:$N$436,MATCH($E253,'Evaluation-1'!$G$6:$G$436,0)),""))</f>
        <v>0</v>
      </c>
      <c r="H253" s="13" t="str">
        <f>IF('Ms. Akshita Sharma'!F13="","",'Ms. Akshita Sharma'!F13)</f>
        <v/>
      </c>
      <c r="I253" s="13" t="str">
        <f>IF('Ms. Akshita Sharma'!G13="","",'Ms. Akshita Sharma'!G13)</f>
        <v/>
      </c>
      <c r="J253" s="13" t="str">
        <f>IF('Ms. Akshita Sharma'!H13="","",'Ms. Akshita Sharma'!H13)</f>
        <v/>
      </c>
      <c r="K253" s="13" t="str">
        <f>IF('Ms. Akshita Sharma'!I13="","",'Ms. Akshita Sharma'!I13)</f>
        <v/>
      </c>
      <c r="L253" s="1" t="str">
        <f t="shared" si="36"/>
        <v/>
      </c>
      <c r="M253" s="14">
        <f t="shared" si="37"/>
        <v>0</v>
      </c>
      <c r="N253" s="15" t="str">
        <f>IF($G253="","Not in Evaluation-1",IF(TRIM(LOWER(IFERROR(INDEX('Evaluation-1'!$H$6:$H$436,MATCH($A253&amp;"|"&amp;$E253,'Evaluation-1'!$P$6:$P$436,0)),INDEX('Evaluation-1'!$H$6:$H$436,MATCH($E253,'Evaluation-1'!$G$6:$G$436,0)))))=TRIM(LOWER($F253)),"OK","CHECK NAME"))</f>
        <v>OK</v>
      </c>
      <c r="O253" s="16" t="str">
        <f t="shared" si="44"/>
        <v>Mr.Alok patel</v>
      </c>
      <c r="P253" s="16" t="str">
        <f>IF(OR(ISNUMBER(IFERROR(INDEX('Evaluation-1'!$K$6:$K$436,MATCH($A253&amp;"|"&amp;$E253,'Evaluation-1'!$P$6:$P$436,0)),IFERROR(INDEX('Evaluation-1'!$K$6:$K$436,MATCH($E253,'Evaluation-1'!$G$6:$G$436,0)),""))),ISNUMBER(IFERROR(INDEX('Evaluation-1'!$L$6:$L$436,MATCH($A253&amp;"|"&amp;$E253,'Evaluation-1'!$P$6:$P$436,0)),IFERROR(INDEX('Evaluation-1'!$L$6:$L$436,MATCH($E253,'Evaluation-1'!$G$6:$G$436,0)),"")))),"Yes","No")</f>
        <v>Yes</v>
      </c>
      <c r="Q253" s="16" t="str">
        <f t="shared" si="38"/>
        <v>No</v>
      </c>
      <c r="R253" s="16" t="str">
        <f>IF('Ms. Akshita Sharma'!M13="","",'Ms. Akshita Sharma'!M13)</f>
        <v/>
      </c>
      <c r="S253" s="16" t="str">
        <f>IF('Ms. Akshita Sharma'!N13="","",'Ms. Akshita Sharma'!N13)</f>
        <v/>
      </c>
      <c r="T253" s="16" t="str">
        <f>IF('Ms. Akshita Sharma'!O13="","",'Ms. Akshita Sharma'!O13)</f>
        <v/>
      </c>
      <c r="U253" s="16" t="str">
        <f>IF('Ms. Akshita Sharma'!P13="","",'Ms. Akshita Sharma'!P13)</f>
        <v/>
      </c>
      <c r="V253" s="16" t="str">
        <f>IF('Ms. Akshita Sharma'!Q13="","",'Ms. Akshita Sharma'!Q13)</f>
        <v/>
      </c>
      <c r="W253" s="16" t="str">
        <f t="shared" si="39"/>
        <v/>
      </c>
      <c r="X253" s="16" t="str">
        <f>IF('Ms. Akshita Sharma'!S13="","",'Ms. Akshita Sharma'!S13)</f>
        <v/>
      </c>
      <c r="Y253" s="16" t="str">
        <f>IF('Ms. Akshita Sharma'!T13="","",'Ms. Akshita Sharma'!T13)</f>
        <v/>
      </c>
      <c r="Z253" s="16" t="str">
        <f>IF('Ms. Akshita Sharma'!U13="","",'Ms. Akshita Sharma'!U13)</f>
        <v/>
      </c>
      <c r="AA253" s="16" t="str">
        <f>IF('Ms. Akshita Sharma'!V13="","",'Ms. Akshita Sharma'!V13)</f>
        <v/>
      </c>
      <c r="AB253" s="16" t="str">
        <f>IF('Ms. Akshita Sharma'!W13="","",'Ms. Akshita Sharma'!W13)</f>
        <v/>
      </c>
      <c r="AC253" s="16" t="str">
        <f t="shared" si="40"/>
        <v/>
      </c>
      <c r="AD253" s="17">
        <f t="shared" si="41"/>
        <v>0</v>
      </c>
      <c r="AE253" s="16" t="str">
        <f t="shared" si="42"/>
        <v>No</v>
      </c>
      <c r="AF253" s="16" t="str">
        <f t="shared" si="43"/>
        <v>No</v>
      </c>
      <c r="AG253" s="16" t="str">
        <f t="shared" si="45"/>
        <v>P_081</v>
      </c>
      <c r="AH253" s="16" t="str">
        <f t="shared" si="46"/>
        <v/>
      </c>
      <c r="AI253" s="16" t="str">
        <f t="shared" si="47"/>
        <v>Ms. Akshita Sharma</v>
      </c>
    </row>
    <row r="254" spans="1:35" ht="27.75" customHeight="1" x14ac:dyDescent="0.35">
      <c r="A254" s="82"/>
      <c r="B254" s="82"/>
      <c r="C254" s="82"/>
      <c r="D254" s="82"/>
      <c r="E254" s="10">
        <v>2400320100643</v>
      </c>
      <c r="F254" s="11" t="s">
        <v>393</v>
      </c>
      <c r="G254" s="12">
        <f>IFERROR(INDEX('Evaluation-1'!$N$6:$N$436,MATCH($A254&amp;"|"&amp;$E254,'Evaluation-1'!$P$6:$P$436,0)),IFERROR(INDEX('Evaluation-1'!$N$6:$N$436,MATCH($E254,'Evaluation-1'!$G$6:$G$436,0)),""))</f>
        <v>0</v>
      </c>
      <c r="H254" s="13" t="str">
        <f>IF('Ms. Akshita Sharma'!F14="","",'Ms. Akshita Sharma'!F14)</f>
        <v/>
      </c>
      <c r="I254" s="13" t="str">
        <f>IF('Ms. Akshita Sharma'!G14="","",'Ms. Akshita Sharma'!G14)</f>
        <v/>
      </c>
      <c r="J254" s="13" t="str">
        <f>IF('Ms. Akshita Sharma'!H14="","",'Ms. Akshita Sharma'!H14)</f>
        <v/>
      </c>
      <c r="K254" s="13" t="str">
        <f>IF('Ms. Akshita Sharma'!I14="","",'Ms. Akshita Sharma'!I14)</f>
        <v/>
      </c>
      <c r="L254" s="1" t="str">
        <f t="shared" si="36"/>
        <v/>
      </c>
      <c r="M254" s="14">
        <f t="shared" si="37"/>
        <v>0</v>
      </c>
      <c r="N254" s="15" t="str">
        <f>IF($G254="","Not in Evaluation-1",IF(TRIM(LOWER(IFERROR(INDEX('Evaluation-1'!$H$6:$H$436,MATCH($A254&amp;"|"&amp;$E254,'Evaluation-1'!$P$6:$P$436,0)),INDEX('Evaluation-1'!$H$6:$H$436,MATCH($E254,'Evaluation-1'!$G$6:$G$436,0)))))=TRIM(LOWER($F254)),"OK","CHECK NAME"))</f>
        <v>OK</v>
      </c>
      <c r="O254" s="16" t="str">
        <f t="shared" si="44"/>
        <v>Mr.Alok patel</v>
      </c>
      <c r="P254" s="16" t="str">
        <f>IF(OR(ISNUMBER(IFERROR(INDEX('Evaluation-1'!$K$6:$K$436,MATCH($A254&amp;"|"&amp;$E254,'Evaluation-1'!$P$6:$P$436,0)),IFERROR(INDEX('Evaluation-1'!$K$6:$K$436,MATCH($E254,'Evaluation-1'!$G$6:$G$436,0)),""))),ISNUMBER(IFERROR(INDEX('Evaluation-1'!$L$6:$L$436,MATCH($A254&amp;"|"&amp;$E254,'Evaluation-1'!$P$6:$P$436,0)),IFERROR(INDEX('Evaluation-1'!$L$6:$L$436,MATCH($E254,'Evaluation-1'!$G$6:$G$436,0)),"")))),"Yes","No")</f>
        <v>Yes</v>
      </c>
      <c r="Q254" s="16" t="str">
        <f t="shared" si="38"/>
        <v>No</v>
      </c>
      <c r="R254" s="16" t="str">
        <f>IF('Ms. Akshita Sharma'!M14="","",'Ms. Akshita Sharma'!M14)</f>
        <v/>
      </c>
      <c r="S254" s="16" t="str">
        <f>IF('Ms. Akshita Sharma'!N14="","",'Ms. Akshita Sharma'!N14)</f>
        <v/>
      </c>
      <c r="T254" s="16" t="str">
        <f>IF('Ms. Akshita Sharma'!O14="","",'Ms. Akshita Sharma'!O14)</f>
        <v/>
      </c>
      <c r="U254" s="16" t="str">
        <f>IF('Ms. Akshita Sharma'!P14="","",'Ms. Akshita Sharma'!P14)</f>
        <v/>
      </c>
      <c r="V254" s="16" t="str">
        <f>IF('Ms. Akshita Sharma'!Q14="","",'Ms. Akshita Sharma'!Q14)</f>
        <v/>
      </c>
      <c r="W254" s="16" t="str">
        <f t="shared" si="39"/>
        <v/>
      </c>
      <c r="X254" s="16" t="str">
        <f>IF('Ms. Akshita Sharma'!S14="","",'Ms. Akshita Sharma'!S14)</f>
        <v/>
      </c>
      <c r="Y254" s="16" t="str">
        <f>IF('Ms. Akshita Sharma'!T14="","",'Ms. Akshita Sharma'!T14)</f>
        <v/>
      </c>
      <c r="Z254" s="16" t="str">
        <f>IF('Ms. Akshita Sharma'!U14="","",'Ms. Akshita Sharma'!U14)</f>
        <v/>
      </c>
      <c r="AA254" s="16" t="str">
        <f>IF('Ms. Akshita Sharma'!V14="","",'Ms. Akshita Sharma'!V14)</f>
        <v/>
      </c>
      <c r="AB254" s="16" t="str">
        <f>IF('Ms. Akshita Sharma'!W14="","",'Ms. Akshita Sharma'!W14)</f>
        <v/>
      </c>
      <c r="AC254" s="16" t="str">
        <f t="shared" si="40"/>
        <v/>
      </c>
      <c r="AD254" s="17">
        <f t="shared" si="41"/>
        <v>0</v>
      </c>
      <c r="AE254" s="16" t="str">
        <f t="shared" si="42"/>
        <v>No</v>
      </c>
      <c r="AF254" s="16" t="str">
        <f t="shared" si="43"/>
        <v>No</v>
      </c>
      <c r="AG254" s="16" t="str">
        <f t="shared" si="45"/>
        <v>P_081</v>
      </c>
      <c r="AH254" s="16" t="str">
        <f t="shared" si="46"/>
        <v/>
      </c>
      <c r="AI254" s="16" t="str">
        <f t="shared" si="47"/>
        <v>Ms. Akshita Sharma</v>
      </c>
    </row>
    <row r="255" spans="1:35" ht="14.25" customHeight="1" x14ac:dyDescent="0.35">
      <c r="A255" s="82" t="s">
        <v>394</v>
      </c>
      <c r="B255" s="84" t="str">
        <f>IF('Ms. Bharati Shukla'!B4="","",'Ms. Bharati Shukla'!B4)</f>
        <v/>
      </c>
      <c r="C255" s="82" t="s">
        <v>379</v>
      </c>
      <c r="D255" s="82" t="s">
        <v>395</v>
      </c>
      <c r="E255" s="10">
        <v>2400320100815</v>
      </c>
      <c r="F255" s="11" t="s">
        <v>396</v>
      </c>
      <c r="G255" s="12">
        <f>IFERROR(INDEX('Evaluation-1'!$N$6:$N$436,MATCH($A255&amp;"|"&amp;$E255,'Evaluation-1'!$P$6:$P$436,0)),IFERROR(INDEX('Evaluation-1'!$N$6:$N$436,MATCH($E255,'Evaluation-1'!$G$6:$G$436,0)),""))</f>
        <v>6</v>
      </c>
      <c r="H255" s="13" t="str">
        <f>IF('Ms. Bharati Shukla'!F4="","",'Ms. Bharati Shukla'!F4)</f>
        <v/>
      </c>
      <c r="I255" s="13" t="str">
        <f>IF('Ms. Bharati Shukla'!G4="","",'Ms. Bharati Shukla'!G4)</f>
        <v/>
      </c>
      <c r="J255" s="13" t="str">
        <f>IF('Ms. Bharati Shukla'!H4="","",'Ms. Bharati Shukla'!H4)</f>
        <v/>
      </c>
      <c r="K255" s="13" t="str">
        <f>IF('Ms. Bharati Shukla'!I4="","",'Ms. Bharati Shukla'!I4)</f>
        <v/>
      </c>
      <c r="L255" s="1" t="str">
        <f t="shared" si="36"/>
        <v/>
      </c>
      <c r="M255" s="14">
        <f t="shared" si="37"/>
        <v>6</v>
      </c>
      <c r="N255" s="15" t="str">
        <f>IF($G255="","Not in Evaluation-1",IF(TRIM(LOWER(IFERROR(INDEX('Evaluation-1'!$H$6:$H$436,MATCH($A255&amp;"|"&amp;$E255,'Evaluation-1'!$P$6:$P$436,0)),INDEX('Evaluation-1'!$H$6:$H$436,MATCH($E255,'Evaluation-1'!$G$6:$G$436,0)))))=TRIM(LOWER($F255)),"OK","CHECK NAME"))</f>
        <v>OK</v>
      </c>
      <c r="O255" s="16" t="str">
        <f t="shared" si="44"/>
        <v>Ms. Akshita Sharma</v>
      </c>
      <c r="P255" s="16" t="str">
        <f>IF(OR(ISNUMBER(IFERROR(INDEX('Evaluation-1'!$K$6:$K$436,MATCH($A255&amp;"|"&amp;$E255,'Evaluation-1'!$P$6:$P$436,0)),IFERROR(INDEX('Evaluation-1'!$K$6:$K$436,MATCH($E255,'Evaluation-1'!$G$6:$G$436,0)),""))),ISNUMBER(IFERROR(INDEX('Evaluation-1'!$L$6:$L$436,MATCH($A255&amp;"|"&amp;$E255,'Evaluation-1'!$P$6:$P$436,0)),IFERROR(INDEX('Evaluation-1'!$L$6:$L$436,MATCH($E255,'Evaluation-1'!$G$6:$G$436,0)),"")))),"Yes","No")</f>
        <v>Yes</v>
      </c>
      <c r="Q255" s="16" t="str">
        <f t="shared" si="38"/>
        <v>No</v>
      </c>
      <c r="R255" s="16" t="str">
        <f>IF('Ms. Bharati Shukla'!M4="","",'Ms. Bharati Shukla'!M4)</f>
        <v/>
      </c>
      <c r="S255" s="16" t="str">
        <f>IF('Ms. Bharati Shukla'!N4="","",'Ms. Bharati Shukla'!N4)</f>
        <v/>
      </c>
      <c r="T255" s="16" t="str">
        <f>IF('Ms. Bharati Shukla'!O4="","",'Ms. Bharati Shukla'!O4)</f>
        <v/>
      </c>
      <c r="U255" s="16" t="str">
        <f>IF('Ms. Bharati Shukla'!P4="","",'Ms. Bharati Shukla'!P4)</f>
        <v/>
      </c>
      <c r="V255" s="16" t="str">
        <f>IF('Ms. Bharati Shukla'!Q4="","",'Ms. Bharati Shukla'!Q4)</f>
        <v/>
      </c>
      <c r="W255" s="16" t="str">
        <f t="shared" si="39"/>
        <v/>
      </c>
      <c r="X255" s="16" t="str">
        <f>IF('Ms. Bharati Shukla'!S4="","",'Ms. Bharati Shukla'!S4)</f>
        <v/>
      </c>
      <c r="Y255" s="16" t="str">
        <f>IF('Ms. Bharati Shukla'!T4="","",'Ms. Bharati Shukla'!T4)</f>
        <v/>
      </c>
      <c r="Z255" s="16" t="str">
        <f>IF('Ms. Bharati Shukla'!U4="","",'Ms. Bharati Shukla'!U4)</f>
        <v/>
      </c>
      <c r="AA255" s="16" t="str">
        <f>IF('Ms. Bharati Shukla'!V4="","",'Ms. Bharati Shukla'!V4)</f>
        <v/>
      </c>
      <c r="AB255" s="16" t="str">
        <f>IF('Ms. Bharati Shukla'!W4="","",'Ms. Bharati Shukla'!W4)</f>
        <v/>
      </c>
      <c r="AC255" s="16" t="str">
        <f t="shared" si="40"/>
        <v/>
      </c>
      <c r="AD255" s="17">
        <f t="shared" si="41"/>
        <v>6</v>
      </c>
      <c r="AE255" s="16" t="str">
        <f t="shared" si="42"/>
        <v>No</v>
      </c>
      <c r="AF255" s="16" t="str">
        <f t="shared" si="43"/>
        <v>No</v>
      </c>
      <c r="AG255" s="16" t="str">
        <f t="shared" si="45"/>
        <v>P_082</v>
      </c>
      <c r="AH255" s="16" t="str">
        <f t="shared" si="46"/>
        <v/>
      </c>
      <c r="AI255" s="16" t="str">
        <f t="shared" si="47"/>
        <v>Ms. Bharati Shukla</v>
      </c>
    </row>
    <row r="256" spans="1:35" ht="14.25" customHeight="1" x14ac:dyDescent="0.35">
      <c r="A256" s="82"/>
      <c r="B256" s="82"/>
      <c r="C256" s="82"/>
      <c r="D256" s="82"/>
      <c r="E256" s="10">
        <v>2400320100851</v>
      </c>
      <c r="F256" s="11" t="s">
        <v>397</v>
      </c>
      <c r="G256" s="12">
        <f>IFERROR(INDEX('Evaluation-1'!$N$6:$N$436,MATCH($A256&amp;"|"&amp;$E256,'Evaluation-1'!$P$6:$P$436,0)),IFERROR(INDEX('Evaluation-1'!$N$6:$N$436,MATCH($E256,'Evaluation-1'!$G$6:$G$436,0)),""))</f>
        <v>6</v>
      </c>
      <c r="H256" s="13" t="str">
        <f>IF('Ms. Bharati Shukla'!F5="","",'Ms. Bharati Shukla'!F5)</f>
        <v/>
      </c>
      <c r="I256" s="13" t="str">
        <f>IF('Ms. Bharati Shukla'!G5="","",'Ms. Bharati Shukla'!G5)</f>
        <v/>
      </c>
      <c r="J256" s="13" t="str">
        <f>IF('Ms. Bharati Shukla'!H5="","",'Ms. Bharati Shukla'!H5)</f>
        <v/>
      </c>
      <c r="K256" s="13" t="str">
        <f>IF('Ms. Bharati Shukla'!I5="","",'Ms. Bharati Shukla'!I5)</f>
        <v/>
      </c>
      <c r="L256" s="1" t="str">
        <f t="shared" si="36"/>
        <v/>
      </c>
      <c r="M256" s="14">
        <f t="shared" si="37"/>
        <v>6</v>
      </c>
      <c r="N256" s="15" t="str">
        <f>IF($G256="","Not in Evaluation-1",IF(TRIM(LOWER(IFERROR(INDEX('Evaluation-1'!$H$6:$H$436,MATCH($A256&amp;"|"&amp;$E256,'Evaluation-1'!$P$6:$P$436,0)),INDEX('Evaluation-1'!$H$6:$H$436,MATCH($E256,'Evaluation-1'!$G$6:$G$436,0)))))=TRIM(LOWER($F256)),"OK","CHECK NAME"))</f>
        <v>OK</v>
      </c>
      <c r="O256" s="16" t="str">
        <f t="shared" si="44"/>
        <v>Ms. Akshita Sharma</v>
      </c>
      <c r="P256" s="16" t="str">
        <f>IF(OR(ISNUMBER(IFERROR(INDEX('Evaluation-1'!$K$6:$K$436,MATCH($A256&amp;"|"&amp;$E256,'Evaluation-1'!$P$6:$P$436,0)),IFERROR(INDEX('Evaluation-1'!$K$6:$K$436,MATCH($E256,'Evaluation-1'!$G$6:$G$436,0)),""))),ISNUMBER(IFERROR(INDEX('Evaluation-1'!$L$6:$L$436,MATCH($A256&amp;"|"&amp;$E256,'Evaluation-1'!$P$6:$P$436,0)),IFERROR(INDEX('Evaluation-1'!$L$6:$L$436,MATCH($E256,'Evaluation-1'!$G$6:$G$436,0)),"")))),"Yes","No")</f>
        <v>Yes</v>
      </c>
      <c r="Q256" s="16" t="str">
        <f t="shared" si="38"/>
        <v>No</v>
      </c>
      <c r="R256" s="16" t="str">
        <f>IF('Ms. Bharati Shukla'!M5="","",'Ms. Bharati Shukla'!M5)</f>
        <v/>
      </c>
      <c r="S256" s="16" t="str">
        <f>IF('Ms. Bharati Shukla'!N5="","",'Ms. Bharati Shukla'!N5)</f>
        <v/>
      </c>
      <c r="T256" s="16" t="str">
        <f>IF('Ms. Bharati Shukla'!O5="","",'Ms. Bharati Shukla'!O5)</f>
        <v/>
      </c>
      <c r="U256" s="16" t="str">
        <f>IF('Ms. Bharati Shukla'!P5="","",'Ms. Bharati Shukla'!P5)</f>
        <v/>
      </c>
      <c r="V256" s="16" t="str">
        <f>IF('Ms. Bharati Shukla'!Q5="","",'Ms. Bharati Shukla'!Q5)</f>
        <v/>
      </c>
      <c r="W256" s="16" t="str">
        <f t="shared" si="39"/>
        <v/>
      </c>
      <c r="X256" s="16" t="str">
        <f>IF('Ms. Bharati Shukla'!S5="","",'Ms. Bharati Shukla'!S5)</f>
        <v/>
      </c>
      <c r="Y256" s="16" t="str">
        <f>IF('Ms. Bharati Shukla'!T5="","",'Ms. Bharati Shukla'!T5)</f>
        <v/>
      </c>
      <c r="Z256" s="16" t="str">
        <f>IF('Ms. Bharati Shukla'!U5="","",'Ms. Bharati Shukla'!U5)</f>
        <v/>
      </c>
      <c r="AA256" s="16" t="str">
        <f>IF('Ms. Bharati Shukla'!V5="","",'Ms. Bharati Shukla'!V5)</f>
        <v/>
      </c>
      <c r="AB256" s="16" t="str">
        <f>IF('Ms. Bharati Shukla'!W5="","",'Ms. Bharati Shukla'!W5)</f>
        <v/>
      </c>
      <c r="AC256" s="16" t="str">
        <f t="shared" si="40"/>
        <v/>
      </c>
      <c r="AD256" s="17">
        <f t="shared" si="41"/>
        <v>6</v>
      </c>
      <c r="AE256" s="16" t="str">
        <f t="shared" si="42"/>
        <v>No</v>
      </c>
      <c r="AF256" s="16" t="str">
        <f t="shared" si="43"/>
        <v>No</v>
      </c>
      <c r="AG256" s="16" t="str">
        <f t="shared" si="45"/>
        <v>P_082</v>
      </c>
      <c r="AH256" s="16" t="str">
        <f t="shared" si="46"/>
        <v/>
      </c>
      <c r="AI256" s="16" t="str">
        <f t="shared" si="47"/>
        <v>Ms. Bharati Shukla</v>
      </c>
    </row>
    <row r="257" spans="1:35" ht="14.25" customHeight="1" x14ac:dyDescent="0.35">
      <c r="A257" s="82" t="s">
        <v>398</v>
      </c>
      <c r="B257" s="84" t="str">
        <f>IF('Ms. Bharati Shukla'!B6="","",'Ms. Bharati Shukla'!B6)</f>
        <v/>
      </c>
      <c r="C257" s="82"/>
      <c r="D257" s="82"/>
      <c r="E257" s="10">
        <v>2400320100533</v>
      </c>
      <c r="F257" s="11" t="s">
        <v>399</v>
      </c>
      <c r="G257" s="12">
        <f>IFERROR(INDEX('Evaluation-1'!$N$6:$N$436,MATCH($A257&amp;"|"&amp;$E257,'Evaluation-1'!$P$6:$P$436,0)),IFERROR(INDEX('Evaluation-1'!$N$6:$N$436,MATCH($E257,'Evaluation-1'!$G$6:$G$436,0)),""))</f>
        <v>0</v>
      </c>
      <c r="H257" s="13" t="str">
        <f>IF('Ms. Bharati Shukla'!F6="","",'Ms. Bharati Shukla'!F6)</f>
        <v/>
      </c>
      <c r="I257" s="13" t="str">
        <f>IF('Ms. Bharati Shukla'!G6="","",'Ms. Bharati Shukla'!G6)</f>
        <v/>
      </c>
      <c r="J257" s="13" t="str">
        <f>IF('Ms. Bharati Shukla'!H6="","",'Ms. Bharati Shukla'!H6)</f>
        <v/>
      </c>
      <c r="K257" s="13" t="str">
        <f>IF('Ms. Bharati Shukla'!I6="","",'Ms. Bharati Shukla'!I6)</f>
        <v/>
      </c>
      <c r="L257" s="1" t="str">
        <f t="shared" si="36"/>
        <v/>
      </c>
      <c r="M257" s="14">
        <f t="shared" si="37"/>
        <v>0</v>
      </c>
      <c r="N257" s="15" t="str">
        <f>IF($G257="","Not in Evaluation-1",IF(TRIM(LOWER(IFERROR(INDEX('Evaluation-1'!$H$6:$H$436,MATCH($A257&amp;"|"&amp;$E257,'Evaluation-1'!$P$6:$P$436,0)),INDEX('Evaluation-1'!$H$6:$H$436,MATCH($E257,'Evaluation-1'!$G$6:$G$436,0)))))=TRIM(LOWER($F257)),"OK","CHECK NAME"))</f>
        <v>OK</v>
      </c>
      <c r="O257" s="16" t="str">
        <f t="shared" si="44"/>
        <v>Ms. Akshita Sharma</v>
      </c>
      <c r="P257" s="16" t="str">
        <f>IF(OR(ISNUMBER(IFERROR(INDEX('Evaluation-1'!$K$6:$K$436,MATCH($A257&amp;"|"&amp;$E257,'Evaluation-1'!$P$6:$P$436,0)),IFERROR(INDEX('Evaluation-1'!$K$6:$K$436,MATCH($E257,'Evaluation-1'!$G$6:$G$436,0)),""))),ISNUMBER(IFERROR(INDEX('Evaluation-1'!$L$6:$L$436,MATCH($A257&amp;"|"&amp;$E257,'Evaluation-1'!$P$6:$P$436,0)),IFERROR(INDEX('Evaluation-1'!$L$6:$L$436,MATCH($E257,'Evaluation-1'!$G$6:$G$436,0)),"")))),"Yes","No")</f>
        <v>Yes</v>
      </c>
      <c r="Q257" s="16" t="str">
        <f t="shared" si="38"/>
        <v>No</v>
      </c>
      <c r="R257" s="16" t="str">
        <f>IF('Ms. Bharati Shukla'!M6="","",'Ms. Bharati Shukla'!M6)</f>
        <v/>
      </c>
      <c r="S257" s="16" t="str">
        <f>IF('Ms. Bharati Shukla'!N6="","",'Ms. Bharati Shukla'!N6)</f>
        <v/>
      </c>
      <c r="T257" s="16" t="str">
        <f>IF('Ms. Bharati Shukla'!O6="","",'Ms. Bharati Shukla'!O6)</f>
        <v/>
      </c>
      <c r="U257" s="16" t="str">
        <f>IF('Ms. Bharati Shukla'!P6="","",'Ms. Bharati Shukla'!P6)</f>
        <v/>
      </c>
      <c r="V257" s="16" t="str">
        <f>IF('Ms. Bharati Shukla'!Q6="","",'Ms. Bharati Shukla'!Q6)</f>
        <v/>
      </c>
      <c r="W257" s="16" t="str">
        <f t="shared" si="39"/>
        <v/>
      </c>
      <c r="X257" s="16" t="str">
        <f>IF('Ms. Bharati Shukla'!S6="","",'Ms. Bharati Shukla'!S6)</f>
        <v/>
      </c>
      <c r="Y257" s="16" t="str">
        <f>IF('Ms. Bharati Shukla'!T6="","",'Ms. Bharati Shukla'!T6)</f>
        <v/>
      </c>
      <c r="Z257" s="16" t="str">
        <f>IF('Ms. Bharati Shukla'!U6="","",'Ms. Bharati Shukla'!U6)</f>
        <v/>
      </c>
      <c r="AA257" s="16" t="str">
        <f>IF('Ms. Bharati Shukla'!V6="","",'Ms. Bharati Shukla'!V6)</f>
        <v/>
      </c>
      <c r="AB257" s="16" t="str">
        <f>IF('Ms. Bharati Shukla'!W6="","",'Ms. Bharati Shukla'!W6)</f>
        <v/>
      </c>
      <c r="AC257" s="16" t="str">
        <f t="shared" si="40"/>
        <v/>
      </c>
      <c r="AD257" s="17">
        <f t="shared" si="41"/>
        <v>0</v>
      </c>
      <c r="AE257" s="16" t="str">
        <f t="shared" si="42"/>
        <v>No</v>
      </c>
      <c r="AF257" s="16" t="str">
        <f t="shared" si="43"/>
        <v>No</v>
      </c>
      <c r="AG257" s="16" t="str">
        <f t="shared" si="45"/>
        <v>P_083</v>
      </c>
      <c r="AH257" s="16" t="str">
        <f t="shared" si="46"/>
        <v/>
      </c>
      <c r="AI257" s="16" t="str">
        <f t="shared" si="47"/>
        <v>Ms. Bharati Shukla</v>
      </c>
    </row>
    <row r="258" spans="1:35" ht="14.25" customHeight="1" x14ac:dyDescent="0.35">
      <c r="A258" s="82"/>
      <c r="B258" s="82"/>
      <c r="C258" s="82"/>
      <c r="D258" s="82"/>
      <c r="E258" s="10">
        <v>2400320100430</v>
      </c>
      <c r="F258" s="11" t="s">
        <v>400</v>
      </c>
      <c r="G258" s="12">
        <f>IFERROR(INDEX('Evaluation-1'!$N$6:$N$436,MATCH($A258&amp;"|"&amp;$E258,'Evaluation-1'!$P$6:$P$436,0)),IFERROR(INDEX('Evaluation-1'!$N$6:$N$436,MATCH($E258,'Evaluation-1'!$G$6:$G$436,0)),""))</f>
        <v>0</v>
      </c>
      <c r="H258" s="13" t="str">
        <f>IF('Ms. Bharati Shukla'!F7="","",'Ms. Bharati Shukla'!F7)</f>
        <v/>
      </c>
      <c r="I258" s="13" t="str">
        <f>IF('Ms. Bharati Shukla'!G7="","",'Ms. Bharati Shukla'!G7)</f>
        <v/>
      </c>
      <c r="J258" s="13" t="str">
        <f>IF('Ms. Bharati Shukla'!H7="","",'Ms. Bharati Shukla'!H7)</f>
        <v/>
      </c>
      <c r="K258" s="13" t="str">
        <f>IF('Ms. Bharati Shukla'!I7="","",'Ms. Bharati Shukla'!I7)</f>
        <v/>
      </c>
      <c r="L258" s="1" t="str">
        <f t="shared" si="36"/>
        <v/>
      </c>
      <c r="M258" s="14">
        <f t="shared" si="37"/>
        <v>0</v>
      </c>
      <c r="N258" s="15" t="str">
        <f>IF($G258="","Not in Evaluation-1",IF(TRIM(LOWER(IFERROR(INDEX('Evaluation-1'!$H$6:$H$436,MATCH($A258&amp;"|"&amp;$E258,'Evaluation-1'!$P$6:$P$436,0)),INDEX('Evaluation-1'!$H$6:$H$436,MATCH($E258,'Evaluation-1'!$G$6:$G$436,0)))))=TRIM(LOWER($F258)),"OK","CHECK NAME"))</f>
        <v>OK</v>
      </c>
      <c r="O258" s="16" t="str">
        <f t="shared" si="44"/>
        <v>Ms. Akshita Sharma</v>
      </c>
      <c r="P258" s="16" t="str">
        <f>IF(OR(ISNUMBER(IFERROR(INDEX('Evaluation-1'!$K$6:$K$436,MATCH($A258&amp;"|"&amp;$E258,'Evaluation-1'!$P$6:$P$436,0)),IFERROR(INDEX('Evaluation-1'!$K$6:$K$436,MATCH($E258,'Evaluation-1'!$G$6:$G$436,0)),""))),ISNUMBER(IFERROR(INDEX('Evaluation-1'!$L$6:$L$436,MATCH($A258&amp;"|"&amp;$E258,'Evaluation-1'!$P$6:$P$436,0)),IFERROR(INDEX('Evaluation-1'!$L$6:$L$436,MATCH($E258,'Evaluation-1'!$G$6:$G$436,0)),"")))),"Yes","No")</f>
        <v>Yes</v>
      </c>
      <c r="Q258" s="16" t="str">
        <f t="shared" si="38"/>
        <v>No</v>
      </c>
      <c r="R258" s="16" t="str">
        <f>IF('Ms. Bharati Shukla'!M7="","",'Ms. Bharati Shukla'!M7)</f>
        <v/>
      </c>
      <c r="S258" s="16" t="str">
        <f>IF('Ms. Bharati Shukla'!N7="","",'Ms. Bharati Shukla'!N7)</f>
        <v/>
      </c>
      <c r="T258" s="16" t="str">
        <f>IF('Ms. Bharati Shukla'!O7="","",'Ms. Bharati Shukla'!O7)</f>
        <v/>
      </c>
      <c r="U258" s="16" t="str">
        <f>IF('Ms. Bharati Shukla'!P7="","",'Ms. Bharati Shukla'!P7)</f>
        <v/>
      </c>
      <c r="V258" s="16" t="str">
        <f>IF('Ms. Bharati Shukla'!Q7="","",'Ms. Bharati Shukla'!Q7)</f>
        <v/>
      </c>
      <c r="W258" s="16" t="str">
        <f t="shared" si="39"/>
        <v/>
      </c>
      <c r="X258" s="16" t="str">
        <f>IF('Ms. Bharati Shukla'!S7="","",'Ms. Bharati Shukla'!S7)</f>
        <v/>
      </c>
      <c r="Y258" s="16" t="str">
        <f>IF('Ms. Bharati Shukla'!T7="","",'Ms. Bharati Shukla'!T7)</f>
        <v/>
      </c>
      <c r="Z258" s="16" t="str">
        <f>IF('Ms. Bharati Shukla'!U7="","",'Ms. Bharati Shukla'!U7)</f>
        <v/>
      </c>
      <c r="AA258" s="16" t="str">
        <f>IF('Ms. Bharati Shukla'!V7="","",'Ms. Bharati Shukla'!V7)</f>
        <v/>
      </c>
      <c r="AB258" s="16" t="str">
        <f>IF('Ms. Bharati Shukla'!W7="","",'Ms. Bharati Shukla'!W7)</f>
        <v/>
      </c>
      <c r="AC258" s="16" t="str">
        <f t="shared" si="40"/>
        <v/>
      </c>
      <c r="AD258" s="17">
        <f t="shared" si="41"/>
        <v>0</v>
      </c>
      <c r="AE258" s="16" t="str">
        <f t="shared" si="42"/>
        <v>No</v>
      </c>
      <c r="AF258" s="16" t="str">
        <f t="shared" si="43"/>
        <v>No</v>
      </c>
      <c r="AG258" s="16" t="str">
        <f t="shared" si="45"/>
        <v>P_083</v>
      </c>
      <c r="AH258" s="16" t="str">
        <f t="shared" si="46"/>
        <v/>
      </c>
      <c r="AI258" s="16" t="str">
        <f t="shared" si="47"/>
        <v>Ms. Bharati Shukla</v>
      </c>
    </row>
    <row r="259" spans="1:35" ht="14.25" customHeight="1" x14ac:dyDescent="0.35">
      <c r="A259" s="82"/>
      <c r="B259" s="82"/>
      <c r="C259" s="82"/>
      <c r="D259" s="82"/>
      <c r="E259" s="10">
        <v>2400320100642</v>
      </c>
      <c r="F259" s="11" t="s">
        <v>401</v>
      </c>
      <c r="G259" s="12">
        <f>IFERROR(INDEX('Evaluation-1'!$N$6:$N$436,MATCH($A259&amp;"|"&amp;$E259,'Evaluation-1'!$P$6:$P$436,0)),IFERROR(INDEX('Evaluation-1'!$N$6:$N$436,MATCH($E259,'Evaluation-1'!$G$6:$G$436,0)),""))</f>
        <v>0</v>
      </c>
      <c r="H259" s="13" t="str">
        <f>IF('Ms. Bharati Shukla'!F8="","",'Ms. Bharati Shukla'!F8)</f>
        <v/>
      </c>
      <c r="I259" s="13" t="str">
        <f>IF('Ms. Bharati Shukla'!G8="","",'Ms. Bharati Shukla'!G8)</f>
        <v/>
      </c>
      <c r="J259" s="13" t="str">
        <f>IF('Ms. Bharati Shukla'!H8="","",'Ms. Bharati Shukla'!H8)</f>
        <v/>
      </c>
      <c r="K259" s="13" t="str">
        <f>IF('Ms. Bharati Shukla'!I8="","",'Ms. Bharati Shukla'!I8)</f>
        <v/>
      </c>
      <c r="L259" s="1" t="str">
        <f t="shared" si="36"/>
        <v/>
      </c>
      <c r="M259" s="14">
        <f t="shared" si="37"/>
        <v>0</v>
      </c>
      <c r="N259" s="15" t="str">
        <f>IF($G259="","Not in Evaluation-1",IF(TRIM(LOWER(IFERROR(INDEX('Evaluation-1'!$H$6:$H$436,MATCH($A259&amp;"|"&amp;$E259,'Evaluation-1'!$P$6:$P$436,0)),INDEX('Evaluation-1'!$H$6:$H$436,MATCH($E259,'Evaluation-1'!$G$6:$G$436,0)))))=TRIM(LOWER($F259)),"OK","CHECK NAME"))</f>
        <v>OK</v>
      </c>
      <c r="O259" s="16" t="str">
        <f t="shared" si="44"/>
        <v>Ms. Akshita Sharma</v>
      </c>
      <c r="P259" s="16" t="str">
        <f>IF(OR(ISNUMBER(IFERROR(INDEX('Evaluation-1'!$K$6:$K$436,MATCH($A259&amp;"|"&amp;$E259,'Evaluation-1'!$P$6:$P$436,0)),IFERROR(INDEX('Evaluation-1'!$K$6:$K$436,MATCH($E259,'Evaluation-1'!$G$6:$G$436,0)),""))),ISNUMBER(IFERROR(INDEX('Evaluation-1'!$L$6:$L$436,MATCH($A259&amp;"|"&amp;$E259,'Evaluation-1'!$P$6:$P$436,0)),IFERROR(INDEX('Evaluation-1'!$L$6:$L$436,MATCH($E259,'Evaluation-1'!$G$6:$G$436,0)),"")))),"Yes","No")</f>
        <v>Yes</v>
      </c>
      <c r="Q259" s="16" t="str">
        <f t="shared" si="38"/>
        <v>No</v>
      </c>
      <c r="R259" s="16" t="str">
        <f>IF('Ms. Bharati Shukla'!M8="","",'Ms. Bharati Shukla'!M8)</f>
        <v/>
      </c>
      <c r="S259" s="16" t="str">
        <f>IF('Ms. Bharati Shukla'!N8="","",'Ms. Bharati Shukla'!N8)</f>
        <v/>
      </c>
      <c r="T259" s="16" t="str">
        <f>IF('Ms. Bharati Shukla'!O8="","",'Ms. Bharati Shukla'!O8)</f>
        <v/>
      </c>
      <c r="U259" s="16" t="str">
        <f>IF('Ms. Bharati Shukla'!P8="","",'Ms. Bharati Shukla'!P8)</f>
        <v/>
      </c>
      <c r="V259" s="16" t="str">
        <f>IF('Ms. Bharati Shukla'!Q8="","",'Ms. Bharati Shukla'!Q8)</f>
        <v/>
      </c>
      <c r="W259" s="16" t="str">
        <f t="shared" si="39"/>
        <v/>
      </c>
      <c r="X259" s="16" t="str">
        <f>IF('Ms. Bharati Shukla'!S8="","",'Ms. Bharati Shukla'!S8)</f>
        <v/>
      </c>
      <c r="Y259" s="16" t="str">
        <f>IF('Ms. Bharati Shukla'!T8="","",'Ms. Bharati Shukla'!T8)</f>
        <v/>
      </c>
      <c r="Z259" s="16" t="str">
        <f>IF('Ms. Bharati Shukla'!U8="","",'Ms. Bharati Shukla'!U8)</f>
        <v/>
      </c>
      <c r="AA259" s="16" t="str">
        <f>IF('Ms. Bharati Shukla'!V8="","",'Ms. Bharati Shukla'!V8)</f>
        <v/>
      </c>
      <c r="AB259" s="16" t="str">
        <f>IF('Ms. Bharati Shukla'!W8="","",'Ms. Bharati Shukla'!W8)</f>
        <v/>
      </c>
      <c r="AC259" s="16" t="str">
        <f t="shared" si="40"/>
        <v/>
      </c>
      <c r="AD259" s="17">
        <f t="shared" si="41"/>
        <v>0</v>
      </c>
      <c r="AE259" s="16" t="str">
        <f t="shared" si="42"/>
        <v>No</v>
      </c>
      <c r="AF259" s="16" t="str">
        <f t="shared" si="43"/>
        <v>No</v>
      </c>
      <c r="AG259" s="16" t="str">
        <f t="shared" si="45"/>
        <v>P_083</v>
      </c>
      <c r="AH259" s="16" t="str">
        <f t="shared" si="46"/>
        <v/>
      </c>
      <c r="AI259" s="16" t="str">
        <f t="shared" si="47"/>
        <v>Ms. Bharati Shukla</v>
      </c>
    </row>
    <row r="260" spans="1:35" ht="14.25" customHeight="1" x14ac:dyDescent="0.35">
      <c r="A260" s="82"/>
      <c r="B260" s="82"/>
      <c r="C260" s="82"/>
      <c r="D260" s="82"/>
      <c r="E260" s="10">
        <v>2400320100440</v>
      </c>
      <c r="F260" s="11" t="s">
        <v>402</v>
      </c>
      <c r="G260" s="12">
        <f>IFERROR(INDEX('Evaluation-1'!$N$6:$N$436,MATCH($A260&amp;"|"&amp;$E260,'Evaluation-1'!$P$6:$P$436,0)),IFERROR(INDEX('Evaluation-1'!$N$6:$N$436,MATCH($E260,'Evaluation-1'!$G$6:$G$436,0)),""))</f>
        <v>0</v>
      </c>
      <c r="H260" s="13" t="str">
        <f>IF('Ms. Bharati Shukla'!F9="","",'Ms. Bharati Shukla'!F9)</f>
        <v/>
      </c>
      <c r="I260" s="13" t="str">
        <f>IF('Ms. Bharati Shukla'!G9="","",'Ms. Bharati Shukla'!G9)</f>
        <v/>
      </c>
      <c r="J260" s="13" t="str">
        <f>IF('Ms. Bharati Shukla'!H9="","",'Ms. Bharati Shukla'!H9)</f>
        <v/>
      </c>
      <c r="K260" s="13" t="str">
        <f>IF('Ms. Bharati Shukla'!I9="","",'Ms. Bharati Shukla'!I9)</f>
        <v/>
      </c>
      <c r="L260" s="1" t="str">
        <f t="shared" ref="L260:L323" si="48">IF(COUNT(H260:K260)=0,"",SUM(H260:K260))</f>
        <v/>
      </c>
      <c r="M260" s="14">
        <f t="shared" ref="M260:M323" si="49">IF(COUNT(G260,L260)=0,"",ROUND(SUM(G260,L260),2))</f>
        <v>0</v>
      </c>
      <c r="N260" s="15" t="str">
        <f>IF($G260="","Not in Evaluation-1",IF(TRIM(LOWER(IFERROR(INDEX('Evaluation-1'!$H$6:$H$436,MATCH($A260&amp;"|"&amp;$E260,'Evaluation-1'!$P$6:$P$436,0)),INDEX('Evaluation-1'!$H$6:$H$436,MATCH($E260,'Evaluation-1'!$G$6:$G$436,0)))))=TRIM(LOWER($F260)),"OK","CHECK NAME"))</f>
        <v>OK</v>
      </c>
      <c r="O260" s="16" t="str">
        <f t="shared" si="44"/>
        <v>Ms. Akshita Sharma</v>
      </c>
      <c r="P260" s="16" t="str">
        <f>IF(OR(ISNUMBER(IFERROR(INDEX('Evaluation-1'!$K$6:$K$436,MATCH($A260&amp;"|"&amp;$E260,'Evaluation-1'!$P$6:$P$436,0)),IFERROR(INDEX('Evaluation-1'!$K$6:$K$436,MATCH($E260,'Evaluation-1'!$G$6:$G$436,0)),""))),ISNUMBER(IFERROR(INDEX('Evaluation-1'!$L$6:$L$436,MATCH($A260&amp;"|"&amp;$E260,'Evaluation-1'!$P$6:$P$436,0)),IFERROR(INDEX('Evaluation-1'!$L$6:$L$436,MATCH($E260,'Evaluation-1'!$G$6:$G$436,0)),"")))),"Yes","No")</f>
        <v>Yes</v>
      </c>
      <c r="Q260" s="16" t="str">
        <f t="shared" ref="Q260:Q323" si="50">IF(L260&lt;&gt;"","Yes","No")</f>
        <v>No</v>
      </c>
      <c r="R260" s="16" t="str">
        <f>IF('Ms. Bharati Shukla'!M9="","",'Ms. Bharati Shukla'!M9)</f>
        <v/>
      </c>
      <c r="S260" s="16" t="str">
        <f>IF('Ms. Bharati Shukla'!N9="","",'Ms. Bharati Shukla'!N9)</f>
        <v/>
      </c>
      <c r="T260" s="16" t="str">
        <f>IF('Ms. Bharati Shukla'!O9="","",'Ms. Bharati Shukla'!O9)</f>
        <v/>
      </c>
      <c r="U260" s="16" t="str">
        <f>IF('Ms. Bharati Shukla'!P9="","",'Ms. Bharati Shukla'!P9)</f>
        <v/>
      </c>
      <c r="V260" s="16" t="str">
        <f>IF('Ms. Bharati Shukla'!Q9="","",'Ms. Bharati Shukla'!Q9)</f>
        <v/>
      </c>
      <c r="W260" s="16" t="str">
        <f t="shared" ref="W260:W323" si="51">IF(COUNT(R260:V260)=0,"",SUM(R260:V260))</f>
        <v/>
      </c>
      <c r="X260" s="16" t="str">
        <f>IF('Ms. Bharati Shukla'!S9="","",'Ms. Bharati Shukla'!S9)</f>
        <v/>
      </c>
      <c r="Y260" s="16" t="str">
        <f>IF('Ms. Bharati Shukla'!T9="","",'Ms. Bharati Shukla'!T9)</f>
        <v/>
      </c>
      <c r="Z260" s="16" t="str">
        <f>IF('Ms. Bharati Shukla'!U9="","",'Ms. Bharati Shukla'!U9)</f>
        <v/>
      </c>
      <c r="AA260" s="16" t="str">
        <f>IF('Ms. Bharati Shukla'!V9="","",'Ms. Bharati Shukla'!V9)</f>
        <v/>
      </c>
      <c r="AB260" s="16" t="str">
        <f>IF('Ms. Bharati Shukla'!W9="","",'Ms. Bharati Shukla'!W9)</f>
        <v/>
      </c>
      <c r="AC260" s="16" t="str">
        <f t="shared" ref="AC260:AC323" si="52">IF(COUNT(X260:AB260)=0,"",SUM(X260:AB260))</f>
        <v/>
      </c>
      <c r="AD260" s="17">
        <f t="shared" ref="AD260:AD323" si="53">IF(COUNT(M260,W260,AC260)=0,"",ROUND(SUM(M260,W260,AC260),2))</f>
        <v>0</v>
      </c>
      <c r="AE260" s="16" t="str">
        <f t="shared" ref="AE260:AE323" si="54">IF(W260&lt;&gt;"","Yes","No")</f>
        <v>No</v>
      </c>
      <c r="AF260" s="16" t="str">
        <f t="shared" ref="AF260:AF323" si="55">IF(AC260&lt;&gt;"","Yes","No")</f>
        <v>No</v>
      </c>
      <c r="AG260" s="16" t="str">
        <f t="shared" si="45"/>
        <v>P_083</v>
      </c>
      <c r="AH260" s="16" t="str">
        <f t="shared" si="46"/>
        <v/>
      </c>
      <c r="AI260" s="16" t="str">
        <f t="shared" si="47"/>
        <v>Ms. Bharati Shukla</v>
      </c>
    </row>
    <row r="261" spans="1:35" ht="14.25" customHeight="1" x14ac:dyDescent="0.35">
      <c r="A261" s="2" t="s">
        <v>403</v>
      </c>
      <c r="B261" s="18" t="str">
        <f>IF('Ms. Bharati Shukla'!B10="","",'Ms. Bharati Shukla'!B10)</f>
        <v/>
      </c>
      <c r="C261" s="82"/>
      <c r="D261" s="82"/>
      <c r="E261" s="10">
        <v>2400320100440</v>
      </c>
      <c r="F261" s="11" t="s">
        <v>402</v>
      </c>
      <c r="G261" s="12">
        <f>IFERROR(INDEX('Evaluation-1'!$N$6:$N$436,MATCH($A261&amp;"|"&amp;$E261,'Evaluation-1'!$P$6:$P$436,0)),IFERROR(INDEX('Evaluation-1'!$N$6:$N$436,MATCH($E261,'Evaluation-1'!$G$6:$G$436,0)),""))</f>
        <v>0</v>
      </c>
      <c r="H261" s="13" t="str">
        <f>IF('Ms. Bharati Shukla'!F10="","",'Ms. Bharati Shukla'!F10)</f>
        <v/>
      </c>
      <c r="I261" s="13" t="str">
        <f>IF('Ms. Bharati Shukla'!G10="","",'Ms. Bharati Shukla'!G10)</f>
        <v/>
      </c>
      <c r="J261" s="13" t="str">
        <f>IF('Ms. Bharati Shukla'!H10="","",'Ms. Bharati Shukla'!H10)</f>
        <v/>
      </c>
      <c r="K261" s="13" t="str">
        <f>IF('Ms. Bharati Shukla'!I10="","",'Ms. Bharati Shukla'!I10)</f>
        <v/>
      </c>
      <c r="L261" s="1" t="str">
        <f t="shared" si="48"/>
        <v/>
      </c>
      <c r="M261" s="14">
        <f t="shared" si="49"/>
        <v>0</v>
      </c>
      <c r="N261" s="15" t="str">
        <f>IF($G261="","Not in Evaluation-1",IF(TRIM(LOWER(IFERROR(INDEX('Evaluation-1'!$H$6:$H$436,MATCH($A261&amp;"|"&amp;$E261,'Evaluation-1'!$P$6:$P$436,0)),INDEX('Evaluation-1'!$H$6:$H$436,MATCH($E261,'Evaluation-1'!$G$6:$G$436,0)))))=TRIM(LOWER($F261)),"OK","CHECK NAME"))</f>
        <v>OK</v>
      </c>
      <c r="O261" s="16" t="str">
        <f t="shared" ref="O261:O324" si="56">IF(C261&lt;&gt;"",C261,O260)</f>
        <v>Ms. Akshita Sharma</v>
      </c>
      <c r="P261" s="16" t="str">
        <f>IF(OR(ISNUMBER(IFERROR(INDEX('Evaluation-1'!$K$6:$K$436,MATCH($A261&amp;"|"&amp;$E261,'Evaluation-1'!$P$6:$P$436,0)),IFERROR(INDEX('Evaluation-1'!$K$6:$K$436,MATCH($E261,'Evaluation-1'!$G$6:$G$436,0)),""))),ISNUMBER(IFERROR(INDEX('Evaluation-1'!$L$6:$L$436,MATCH($A261&amp;"|"&amp;$E261,'Evaluation-1'!$P$6:$P$436,0)),IFERROR(INDEX('Evaluation-1'!$L$6:$L$436,MATCH($E261,'Evaluation-1'!$G$6:$G$436,0)),"")))),"Yes","No")</f>
        <v>Yes</v>
      </c>
      <c r="Q261" s="16" t="str">
        <f t="shared" si="50"/>
        <v>No</v>
      </c>
      <c r="R261" s="16" t="str">
        <f>IF('Ms. Bharati Shukla'!M10="","",'Ms. Bharati Shukla'!M10)</f>
        <v/>
      </c>
      <c r="S261" s="16" t="str">
        <f>IF('Ms. Bharati Shukla'!N10="","",'Ms. Bharati Shukla'!N10)</f>
        <v/>
      </c>
      <c r="T261" s="16" t="str">
        <f>IF('Ms. Bharati Shukla'!O10="","",'Ms. Bharati Shukla'!O10)</f>
        <v/>
      </c>
      <c r="U261" s="16" t="str">
        <f>IF('Ms. Bharati Shukla'!P10="","",'Ms. Bharati Shukla'!P10)</f>
        <v/>
      </c>
      <c r="V261" s="16" t="str">
        <f>IF('Ms. Bharati Shukla'!Q10="","",'Ms. Bharati Shukla'!Q10)</f>
        <v/>
      </c>
      <c r="W261" s="16" t="str">
        <f t="shared" si="51"/>
        <v/>
      </c>
      <c r="X261" s="16" t="str">
        <f>IF('Ms. Bharati Shukla'!S10="","",'Ms. Bharati Shukla'!S10)</f>
        <v/>
      </c>
      <c r="Y261" s="16" t="str">
        <f>IF('Ms. Bharati Shukla'!T10="","",'Ms. Bharati Shukla'!T10)</f>
        <v/>
      </c>
      <c r="Z261" s="16" t="str">
        <f>IF('Ms. Bharati Shukla'!U10="","",'Ms. Bharati Shukla'!U10)</f>
        <v/>
      </c>
      <c r="AA261" s="16" t="str">
        <f>IF('Ms. Bharati Shukla'!V10="","",'Ms. Bharati Shukla'!V10)</f>
        <v/>
      </c>
      <c r="AB261" s="16" t="str">
        <f>IF('Ms. Bharati Shukla'!W10="","",'Ms. Bharati Shukla'!W10)</f>
        <v/>
      </c>
      <c r="AC261" s="16" t="str">
        <f t="shared" si="52"/>
        <v/>
      </c>
      <c r="AD261" s="17">
        <f t="shared" si="53"/>
        <v>0</v>
      </c>
      <c r="AE261" s="16" t="str">
        <f t="shared" si="54"/>
        <v>No</v>
      </c>
      <c r="AF261" s="16" t="str">
        <f t="shared" si="55"/>
        <v>No</v>
      </c>
      <c r="AG261" s="16" t="str">
        <f t="shared" ref="AG261:AG324" si="57">IF(A261&lt;&gt;"",A261,AG260)</f>
        <v>P_084</v>
      </c>
      <c r="AH261" s="16" t="str">
        <f t="shared" ref="AH261:AH324" si="58">IF(B261&lt;&gt;"",B261,IF(A261&lt;&gt;"","",AH260))</f>
        <v/>
      </c>
      <c r="AI261" s="16" t="str">
        <f t="shared" ref="AI261:AI324" si="59">IF(D261&lt;&gt;"",D261,AI260)</f>
        <v>Ms. Bharati Shukla</v>
      </c>
    </row>
    <row r="262" spans="1:35" ht="42" customHeight="1" x14ac:dyDescent="0.35">
      <c r="A262" s="82" t="s">
        <v>404</v>
      </c>
      <c r="B262" s="83" t="str">
        <f>IF('Ms. Bharati Shukla'!B11="","",'Ms. Bharati Shukla'!B11)</f>
        <v/>
      </c>
      <c r="C262" s="82"/>
      <c r="D262" s="82"/>
      <c r="E262" s="10">
        <v>2400320100590</v>
      </c>
      <c r="F262" s="11" t="s">
        <v>405</v>
      </c>
      <c r="G262" s="12">
        <f>IFERROR(INDEX('Evaluation-1'!$N$6:$N$436,MATCH($A262&amp;"|"&amp;$E262,'Evaluation-1'!$P$6:$P$436,0)),IFERROR(INDEX('Evaluation-1'!$N$6:$N$436,MATCH($E262,'Evaluation-1'!$G$6:$G$436,0)),""))</f>
        <v>5.3999999999999995</v>
      </c>
      <c r="H262" s="13" t="str">
        <f>IF('Ms. Bharati Shukla'!F11="","",'Ms. Bharati Shukla'!F11)</f>
        <v/>
      </c>
      <c r="I262" s="13" t="str">
        <f>IF('Ms. Bharati Shukla'!G11="","",'Ms. Bharati Shukla'!G11)</f>
        <v/>
      </c>
      <c r="J262" s="13" t="str">
        <f>IF('Ms. Bharati Shukla'!H11="","",'Ms. Bharati Shukla'!H11)</f>
        <v/>
      </c>
      <c r="K262" s="13" t="str">
        <f>IF('Ms. Bharati Shukla'!I11="","",'Ms. Bharati Shukla'!I11)</f>
        <v/>
      </c>
      <c r="L262" s="1" t="str">
        <f t="shared" si="48"/>
        <v/>
      </c>
      <c r="M262" s="14">
        <f t="shared" si="49"/>
        <v>5.4</v>
      </c>
      <c r="N262" s="15" t="str">
        <f>IF($G262="","Not in Evaluation-1",IF(TRIM(LOWER(IFERROR(INDEX('Evaluation-1'!$H$6:$H$436,MATCH($A262&amp;"|"&amp;$E262,'Evaluation-1'!$P$6:$P$436,0)),INDEX('Evaluation-1'!$H$6:$H$436,MATCH($E262,'Evaluation-1'!$G$6:$G$436,0)))))=TRIM(LOWER($F262)),"OK","CHECK NAME"))</f>
        <v>OK</v>
      </c>
      <c r="O262" s="16" t="str">
        <f t="shared" si="56"/>
        <v>Ms. Akshita Sharma</v>
      </c>
      <c r="P262" s="16" t="str">
        <f>IF(OR(ISNUMBER(IFERROR(INDEX('Evaluation-1'!$K$6:$K$436,MATCH($A262&amp;"|"&amp;$E262,'Evaluation-1'!$P$6:$P$436,0)),IFERROR(INDEX('Evaluation-1'!$K$6:$K$436,MATCH($E262,'Evaluation-1'!$G$6:$G$436,0)),""))),ISNUMBER(IFERROR(INDEX('Evaluation-1'!$L$6:$L$436,MATCH($A262&amp;"|"&amp;$E262,'Evaluation-1'!$P$6:$P$436,0)),IFERROR(INDEX('Evaluation-1'!$L$6:$L$436,MATCH($E262,'Evaluation-1'!$G$6:$G$436,0)),"")))),"Yes","No")</f>
        <v>Yes</v>
      </c>
      <c r="Q262" s="16" t="str">
        <f t="shared" si="50"/>
        <v>No</v>
      </c>
      <c r="R262" s="16" t="str">
        <f>IF('Ms. Bharati Shukla'!M11="","",'Ms. Bharati Shukla'!M11)</f>
        <v/>
      </c>
      <c r="S262" s="16" t="str">
        <f>IF('Ms. Bharati Shukla'!N11="","",'Ms. Bharati Shukla'!N11)</f>
        <v/>
      </c>
      <c r="T262" s="16" t="str">
        <f>IF('Ms. Bharati Shukla'!O11="","",'Ms. Bharati Shukla'!O11)</f>
        <v/>
      </c>
      <c r="U262" s="16" t="str">
        <f>IF('Ms. Bharati Shukla'!P11="","",'Ms. Bharati Shukla'!P11)</f>
        <v/>
      </c>
      <c r="V262" s="16" t="str">
        <f>IF('Ms. Bharati Shukla'!Q11="","",'Ms. Bharati Shukla'!Q11)</f>
        <v/>
      </c>
      <c r="W262" s="16" t="str">
        <f t="shared" si="51"/>
        <v/>
      </c>
      <c r="X262" s="16" t="str">
        <f>IF('Ms. Bharati Shukla'!S11="","",'Ms. Bharati Shukla'!S11)</f>
        <v/>
      </c>
      <c r="Y262" s="16" t="str">
        <f>IF('Ms. Bharati Shukla'!T11="","",'Ms. Bharati Shukla'!T11)</f>
        <v/>
      </c>
      <c r="Z262" s="16" t="str">
        <f>IF('Ms. Bharati Shukla'!U11="","",'Ms. Bharati Shukla'!U11)</f>
        <v/>
      </c>
      <c r="AA262" s="16" t="str">
        <f>IF('Ms. Bharati Shukla'!V11="","",'Ms. Bharati Shukla'!V11)</f>
        <v/>
      </c>
      <c r="AB262" s="16" t="str">
        <f>IF('Ms. Bharati Shukla'!W11="","",'Ms. Bharati Shukla'!W11)</f>
        <v/>
      </c>
      <c r="AC262" s="16" t="str">
        <f t="shared" si="52"/>
        <v/>
      </c>
      <c r="AD262" s="17">
        <f t="shared" si="53"/>
        <v>5.4</v>
      </c>
      <c r="AE262" s="16" t="str">
        <f t="shared" si="54"/>
        <v>No</v>
      </c>
      <c r="AF262" s="16" t="str">
        <f t="shared" si="55"/>
        <v>No</v>
      </c>
      <c r="AG262" s="16" t="str">
        <f t="shared" si="57"/>
        <v>P_085</v>
      </c>
      <c r="AH262" s="16" t="str">
        <f t="shared" si="58"/>
        <v/>
      </c>
      <c r="AI262" s="16" t="str">
        <f t="shared" si="59"/>
        <v>Ms. Bharati Shukla</v>
      </c>
    </row>
    <row r="263" spans="1:35" ht="42" customHeight="1" x14ac:dyDescent="0.35">
      <c r="A263" s="82"/>
      <c r="B263" s="82"/>
      <c r="C263" s="82"/>
      <c r="D263" s="82"/>
      <c r="E263" s="10">
        <v>2400320100615</v>
      </c>
      <c r="F263" s="11" t="s">
        <v>406</v>
      </c>
      <c r="G263" s="12">
        <f>IFERROR(INDEX('Evaluation-1'!$N$6:$N$436,MATCH($A263&amp;"|"&amp;$E263,'Evaluation-1'!$P$6:$P$436,0)),IFERROR(INDEX('Evaluation-1'!$N$6:$N$436,MATCH($E263,'Evaluation-1'!$G$6:$G$436,0)),""))</f>
        <v>5.3999999999999995</v>
      </c>
      <c r="H263" s="13" t="str">
        <f>IF('Ms. Bharati Shukla'!F12="","",'Ms. Bharati Shukla'!F12)</f>
        <v/>
      </c>
      <c r="I263" s="13" t="str">
        <f>IF('Ms. Bharati Shukla'!G12="","",'Ms. Bharati Shukla'!G12)</f>
        <v/>
      </c>
      <c r="J263" s="13" t="str">
        <f>IF('Ms. Bharati Shukla'!H12="","",'Ms. Bharati Shukla'!H12)</f>
        <v/>
      </c>
      <c r="K263" s="13" t="str">
        <f>IF('Ms. Bharati Shukla'!I12="","",'Ms. Bharati Shukla'!I12)</f>
        <v/>
      </c>
      <c r="L263" s="1" t="str">
        <f t="shared" si="48"/>
        <v/>
      </c>
      <c r="M263" s="14">
        <f t="shared" si="49"/>
        <v>5.4</v>
      </c>
      <c r="N263" s="15" t="str">
        <f>IF($G263="","Not in Evaluation-1",IF(TRIM(LOWER(IFERROR(INDEX('Evaluation-1'!$H$6:$H$436,MATCH($A263&amp;"|"&amp;$E263,'Evaluation-1'!$P$6:$P$436,0)),INDEX('Evaluation-1'!$H$6:$H$436,MATCH($E263,'Evaluation-1'!$G$6:$G$436,0)))))=TRIM(LOWER($F263)),"OK","CHECK NAME"))</f>
        <v>OK</v>
      </c>
      <c r="O263" s="16" t="str">
        <f t="shared" si="56"/>
        <v>Ms. Akshita Sharma</v>
      </c>
      <c r="P263" s="16" t="str">
        <f>IF(OR(ISNUMBER(IFERROR(INDEX('Evaluation-1'!$K$6:$K$436,MATCH($A263&amp;"|"&amp;$E263,'Evaluation-1'!$P$6:$P$436,0)),IFERROR(INDEX('Evaluation-1'!$K$6:$K$436,MATCH($E263,'Evaluation-1'!$G$6:$G$436,0)),""))),ISNUMBER(IFERROR(INDEX('Evaluation-1'!$L$6:$L$436,MATCH($A263&amp;"|"&amp;$E263,'Evaluation-1'!$P$6:$P$436,0)),IFERROR(INDEX('Evaluation-1'!$L$6:$L$436,MATCH($E263,'Evaluation-1'!$G$6:$G$436,0)),"")))),"Yes","No")</f>
        <v>Yes</v>
      </c>
      <c r="Q263" s="16" t="str">
        <f t="shared" si="50"/>
        <v>No</v>
      </c>
      <c r="R263" s="16" t="str">
        <f>IF('Ms. Bharati Shukla'!M12="","",'Ms. Bharati Shukla'!M12)</f>
        <v/>
      </c>
      <c r="S263" s="16" t="str">
        <f>IF('Ms. Bharati Shukla'!N12="","",'Ms. Bharati Shukla'!N12)</f>
        <v/>
      </c>
      <c r="T263" s="16" t="str">
        <f>IF('Ms. Bharati Shukla'!O12="","",'Ms. Bharati Shukla'!O12)</f>
        <v/>
      </c>
      <c r="U263" s="16" t="str">
        <f>IF('Ms. Bharati Shukla'!P12="","",'Ms. Bharati Shukla'!P12)</f>
        <v/>
      </c>
      <c r="V263" s="16" t="str">
        <f>IF('Ms. Bharati Shukla'!Q12="","",'Ms. Bharati Shukla'!Q12)</f>
        <v/>
      </c>
      <c r="W263" s="16" t="str">
        <f t="shared" si="51"/>
        <v/>
      </c>
      <c r="X263" s="16" t="str">
        <f>IF('Ms. Bharati Shukla'!S12="","",'Ms. Bharati Shukla'!S12)</f>
        <v/>
      </c>
      <c r="Y263" s="16" t="str">
        <f>IF('Ms. Bharati Shukla'!T12="","",'Ms. Bharati Shukla'!T12)</f>
        <v/>
      </c>
      <c r="Z263" s="16" t="str">
        <f>IF('Ms. Bharati Shukla'!U12="","",'Ms. Bharati Shukla'!U12)</f>
        <v/>
      </c>
      <c r="AA263" s="16" t="str">
        <f>IF('Ms. Bharati Shukla'!V12="","",'Ms. Bharati Shukla'!V12)</f>
        <v/>
      </c>
      <c r="AB263" s="16" t="str">
        <f>IF('Ms. Bharati Shukla'!W12="","",'Ms. Bharati Shukla'!W12)</f>
        <v/>
      </c>
      <c r="AC263" s="16" t="str">
        <f t="shared" si="52"/>
        <v/>
      </c>
      <c r="AD263" s="17">
        <f t="shared" si="53"/>
        <v>5.4</v>
      </c>
      <c r="AE263" s="16" t="str">
        <f t="shared" si="54"/>
        <v>No</v>
      </c>
      <c r="AF263" s="16" t="str">
        <f t="shared" si="55"/>
        <v>No</v>
      </c>
      <c r="AG263" s="16" t="str">
        <f t="shared" si="57"/>
        <v>P_085</v>
      </c>
      <c r="AH263" s="16" t="str">
        <f t="shared" si="58"/>
        <v/>
      </c>
      <c r="AI263" s="16" t="str">
        <f t="shared" si="59"/>
        <v>Ms. Bharati Shukla</v>
      </c>
    </row>
    <row r="264" spans="1:35" ht="42" customHeight="1" x14ac:dyDescent="0.35">
      <c r="A264" s="82"/>
      <c r="B264" s="82"/>
      <c r="C264" s="82"/>
      <c r="D264" s="82"/>
      <c r="E264" s="10">
        <v>2400320100582</v>
      </c>
      <c r="F264" s="11" t="s">
        <v>407</v>
      </c>
      <c r="G264" s="12">
        <f>IFERROR(INDEX('Evaluation-1'!$N$6:$N$436,MATCH($A264&amp;"|"&amp;$E264,'Evaluation-1'!$P$6:$P$436,0)),IFERROR(INDEX('Evaluation-1'!$N$6:$N$436,MATCH($E264,'Evaluation-1'!$G$6:$G$436,0)),""))</f>
        <v>5.3999999999999995</v>
      </c>
      <c r="H264" s="13" t="str">
        <f>IF('Ms. Bharati Shukla'!F13="","",'Ms. Bharati Shukla'!F13)</f>
        <v/>
      </c>
      <c r="I264" s="13" t="str">
        <f>IF('Ms. Bharati Shukla'!G13="","",'Ms. Bharati Shukla'!G13)</f>
        <v/>
      </c>
      <c r="J264" s="13" t="str">
        <f>IF('Ms. Bharati Shukla'!H13="","",'Ms. Bharati Shukla'!H13)</f>
        <v/>
      </c>
      <c r="K264" s="13" t="str">
        <f>IF('Ms. Bharati Shukla'!I13="","",'Ms. Bharati Shukla'!I13)</f>
        <v/>
      </c>
      <c r="L264" s="1" t="str">
        <f t="shared" si="48"/>
        <v/>
      </c>
      <c r="M264" s="14">
        <f t="shared" si="49"/>
        <v>5.4</v>
      </c>
      <c r="N264" s="15" t="str">
        <f>IF($G264="","Not in Evaluation-1",IF(TRIM(LOWER(IFERROR(INDEX('Evaluation-1'!$H$6:$H$436,MATCH($A264&amp;"|"&amp;$E264,'Evaluation-1'!$P$6:$P$436,0)),INDEX('Evaluation-1'!$H$6:$H$436,MATCH($E264,'Evaluation-1'!$G$6:$G$436,0)))))=TRIM(LOWER($F264)),"OK","CHECK NAME"))</f>
        <v>OK</v>
      </c>
      <c r="O264" s="16" t="str">
        <f t="shared" si="56"/>
        <v>Ms. Akshita Sharma</v>
      </c>
      <c r="P264" s="16" t="str">
        <f>IF(OR(ISNUMBER(IFERROR(INDEX('Evaluation-1'!$K$6:$K$436,MATCH($A264&amp;"|"&amp;$E264,'Evaluation-1'!$P$6:$P$436,0)),IFERROR(INDEX('Evaluation-1'!$K$6:$K$436,MATCH($E264,'Evaluation-1'!$G$6:$G$436,0)),""))),ISNUMBER(IFERROR(INDEX('Evaluation-1'!$L$6:$L$436,MATCH($A264&amp;"|"&amp;$E264,'Evaluation-1'!$P$6:$P$436,0)),IFERROR(INDEX('Evaluation-1'!$L$6:$L$436,MATCH($E264,'Evaluation-1'!$G$6:$G$436,0)),"")))),"Yes","No")</f>
        <v>Yes</v>
      </c>
      <c r="Q264" s="16" t="str">
        <f t="shared" si="50"/>
        <v>No</v>
      </c>
      <c r="R264" s="16" t="str">
        <f>IF('Ms. Bharati Shukla'!M13="","",'Ms. Bharati Shukla'!M13)</f>
        <v/>
      </c>
      <c r="S264" s="16" t="str">
        <f>IF('Ms. Bharati Shukla'!N13="","",'Ms. Bharati Shukla'!N13)</f>
        <v/>
      </c>
      <c r="T264" s="16" t="str">
        <f>IF('Ms. Bharati Shukla'!O13="","",'Ms. Bharati Shukla'!O13)</f>
        <v/>
      </c>
      <c r="U264" s="16" t="str">
        <f>IF('Ms. Bharati Shukla'!P13="","",'Ms. Bharati Shukla'!P13)</f>
        <v/>
      </c>
      <c r="V264" s="16" t="str">
        <f>IF('Ms. Bharati Shukla'!Q13="","",'Ms. Bharati Shukla'!Q13)</f>
        <v/>
      </c>
      <c r="W264" s="16" t="str">
        <f t="shared" si="51"/>
        <v/>
      </c>
      <c r="X264" s="16" t="str">
        <f>IF('Ms. Bharati Shukla'!S13="","",'Ms. Bharati Shukla'!S13)</f>
        <v/>
      </c>
      <c r="Y264" s="16" t="str">
        <f>IF('Ms. Bharati Shukla'!T13="","",'Ms. Bharati Shukla'!T13)</f>
        <v/>
      </c>
      <c r="Z264" s="16" t="str">
        <f>IF('Ms. Bharati Shukla'!U13="","",'Ms. Bharati Shukla'!U13)</f>
        <v/>
      </c>
      <c r="AA264" s="16" t="str">
        <f>IF('Ms. Bharati Shukla'!V13="","",'Ms. Bharati Shukla'!V13)</f>
        <v/>
      </c>
      <c r="AB264" s="16" t="str">
        <f>IF('Ms. Bharati Shukla'!W13="","",'Ms. Bharati Shukla'!W13)</f>
        <v/>
      </c>
      <c r="AC264" s="16" t="str">
        <f t="shared" si="52"/>
        <v/>
      </c>
      <c r="AD264" s="17">
        <f t="shared" si="53"/>
        <v>5.4</v>
      </c>
      <c r="AE264" s="16" t="str">
        <f t="shared" si="54"/>
        <v>No</v>
      </c>
      <c r="AF264" s="16" t="str">
        <f t="shared" si="55"/>
        <v>No</v>
      </c>
      <c r="AG264" s="16" t="str">
        <f t="shared" si="57"/>
        <v>P_085</v>
      </c>
      <c r="AH264" s="16" t="str">
        <f t="shared" si="58"/>
        <v/>
      </c>
      <c r="AI264" s="16" t="str">
        <f t="shared" si="59"/>
        <v>Ms. Bharati Shukla</v>
      </c>
    </row>
    <row r="265" spans="1:35" ht="42" customHeight="1" x14ac:dyDescent="0.35">
      <c r="A265" s="82"/>
      <c r="B265" s="82"/>
      <c r="C265" s="82"/>
      <c r="D265" s="82"/>
      <c r="E265" s="10">
        <v>2400320100616</v>
      </c>
      <c r="F265" s="11" t="s">
        <v>408</v>
      </c>
      <c r="G265" s="12">
        <f>IFERROR(INDEX('Evaluation-1'!$N$6:$N$436,MATCH($A265&amp;"|"&amp;$E265,'Evaluation-1'!$P$6:$P$436,0)),IFERROR(INDEX('Evaluation-1'!$N$6:$N$436,MATCH($E265,'Evaluation-1'!$G$6:$G$436,0)),""))</f>
        <v>5.3999999999999995</v>
      </c>
      <c r="H265" s="13" t="str">
        <f>IF('Ms. Bharati Shukla'!F14="","",'Ms. Bharati Shukla'!F14)</f>
        <v/>
      </c>
      <c r="I265" s="13" t="str">
        <f>IF('Ms. Bharati Shukla'!G14="","",'Ms. Bharati Shukla'!G14)</f>
        <v/>
      </c>
      <c r="J265" s="13" t="str">
        <f>IF('Ms. Bharati Shukla'!H14="","",'Ms. Bharati Shukla'!H14)</f>
        <v/>
      </c>
      <c r="K265" s="13" t="str">
        <f>IF('Ms. Bharati Shukla'!I14="","",'Ms. Bharati Shukla'!I14)</f>
        <v/>
      </c>
      <c r="L265" s="1" t="str">
        <f t="shared" si="48"/>
        <v/>
      </c>
      <c r="M265" s="14">
        <f t="shared" si="49"/>
        <v>5.4</v>
      </c>
      <c r="N265" s="15" t="str">
        <f>IF($G265="","Not in Evaluation-1",IF(TRIM(LOWER(IFERROR(INDEX('Evaluation-1'!$H$6:$H$436,MATCH($A265&amp;"|"&amp;$E265,'Evaluation-1'!$P$6:$P$436,0)),INDEX('Evaluation-1'!$H$6:$H$436,MATCH($E265,'Evaluation-1'!$G$6:$G$436,0)))))=TRIM(LOWER($F265)),"OK","CHECK NAME"))</f>
        <v>OK</v>
      </c>
      <c r="O265" s="16" t="str">
        <f t="shared" si="56"/>
        <v>Ms. Akshita Sharma</v>
      </c>
      <c r="P265" s="16" t="str">
        <f>IF(OR(ISNUMBER(IFERROR(INDEX('Evaluation-1'!$K$6:$K$436,MATCH($A265&amp;"|"&amp;$E265,'Evaluation-1'!$P$6:$P$436,0)),IFERROR(INDEX('Evaluation-1'!$K$6:$K$436,MATCH($E265,'Evaluation-1'!$G$6:$G$436,0)),""))),ISNUMBER(IFERROR(INDEX('Evaluation-1'!$L$6:$L$436,MATCH($A265&amp;"|"&amp;$E265,'Evaluation-1'!$P$6:$P$436,0)),IFERROR(INDEX('Evaluation-1'!$L$6:$L$436,MATCH($E265,'Evaluation-1'!$G$6:$G$436,0)),"")))),"Yes","No")</f>
        <v>Yes</v>
      </c>
      <c r="Q265" s="16" t="str">
        <f t="shared" si="50"/>
        <v>No</v>
      </c>
      <c r="R265" s="16" t="str">
        <f>IF('Ms. Bharati Shukla'!M14="","",'Ms. Bharati Shukla'!M14)</f>
        <v/>
      </c>
      <c r="S265" s="16" t="str">
        <f>IF('Ms. Bharati Shukla'!N14="","",'Ms. Bharati Shukla'!N14)</f>
        <v/>
      </c>
      <c r="T265" s="16" t="str">
        <f>IF('Ms. Bharati Shukla'!O14="","",'Ms. Bharati Shukla'!O14)</f>
        <v/>
      </c>
      <c r="U265" s="16" t="str">
        <f>IF('Ms. Bharati Shukla'!P14="","",'Ms. Bharati Shukla'!P14)</f>
        <v/>
      </c>
      <c r="V265" s="16" t="str">
        <f>IF('Ms. Bharati Shukla'!Q14="","",'Ms. Bharati Shukla'!Q14)</f>
        <v/>
      </c>
      <c r="W265" s="16" t="str">
        <f t="shared" si="51"/>
        <v/>
      </c>
      <c r="X265" s="16" t="str">
        <f>IF('Ms. Bharati Shukla'!S14="","",'Ms. Bharati Shukla'!S14)</f>
        <v/>
      </c>
      <c r="Y265" s="16" t="str">
        <f>IF('Ms. Bharati Shukla'!T14="","",'Ms. Bharati Shukla'!T14)</f>
        <v/>
      </c>
      <c r="Z265" s="16" t="str">
        <f>IF('Ms. Bharati Shukla'!U14="","",'Ms. Bharati Shukla'!U14)</f>
        <v/>
      </c>
      <c r="AA265" s="16" t="str">
        <f>IF('Ms. Bharati Shukla'!V14="","",'Ms. Bharati Shukla'!V14)</f>
        <v/>
      </c>
      <c r="AB265" s="16" t="str">
        <f>IF('Ms. Bharati Shukla'!W14="","",'Ms. Bharati Shukla'!W14)</f>
        <v/>
      </c>
      <c r="AC265" s="16" t="str">
        <f t="shared" si="52"/>
        <v/>
      </c>
      <c r="AD265" s="17">
        <f t="shared" si="53"/>
        <v>5.4</v>
      </c>
      <c r="AE265" s="16" t="str">
        <f t="shared" si="54"/>
        <v>No</v>
      </c>
      <c r="AF265" s="16" t="str">
        <f t="shared" si="55"/>
        <v>No</v>
      </c>
      <c r="AG265" s="16" t="str">
        <f t="shared" si="57"/>
        <v>P_085</v>
      </c>
      <c r="AH265" s="16" t="str">
        <f t="shared" si="58"/>
        <v/>
      </c>
      <c r="AI265" s="16" t="str">
        <f t="shared" si="59"/>
        <v>Ms. Bharati Shukla</v>
      </c>
    </row>
    <row r="266" spans="1:35" ht="42" customHeight="1" x14ac:dyDescent="0.35">
      <c r="A266" s="82" t="s">
        <v>409</v>
      </c>
      <c r="B266" s="83" t="str">
        <f>IF('Ms. Shipra Guatam'!B4="","",'Ms. Shipra Guatam'!B4)</f>
        <v/>
      </c>
      <c r="C266" s="82" t="s">
        <v>395</v>
      </c>
      <c r="D266" s="82" t="s">
        <v>410</v>
      </c>
      <c r="E266" s="10">
        <v>2400320100749</v>
      </c>
      <c r="F266" s="11" t="s">
        <v>411</v>
      </c>
      <c r="G266" s="12">
        <f>IFERROR(INDEX('Evaluation-1'!$N$6:$N$436,MATCH($A266&amp;"|"&amp;$E266,'Evaluation-1'!$P$6:$P$436,0)),IFERROR(INDEX('Evaluation-1'!$N$6:$N$436,MATCH($E266,'Evaluation-1'!$G$6:$G$436,0)),""))</f>
        <v>0</v>
      </c>
      <c r="H266" s="13" t="str">
        <f>IF('Ms. Shipra Guatam'!F4="","",'Ms. Shipra Guatam'!F4)</f>
        <v/>
      </c>
      <c r="I266" s="13" t="str">
        <f>IF('Ms. Shipra Guatam'!G4="","",'Ms. Shipra Guatam'!G4)</f>
        <v/>
      </c>
      <c r="J266" s="13" t="str">
        <f>IF('Ms. Shipra Guatam'!H4="","",'Ms. Shipra Guatam'!H4)</f>
        <v/>
      </c>
      <c r="K266" s="13" t="str">
        <f>IF('Ms. Shipra Guatam'!I4="","",'Ms. Shipra Guatam'!I4)</f>
        <v/>
      </c>
      <c r="L266" s="1" t="str">
        <f t="shared" si="48"/>
        <v/>
      </c>
      <c r="M266" s="14">
        <f t="shared" si="49"/>
        <v>0</v>
      </c>
      <c r="N266" s="15" t="str">
        <f>IF($G266="","Not in Evaluation-1",IF(TRIM(LOWER(IFERROR(INDEX('Evaluation-1'!$H$6:$H$436,MATCH($A266&amp;"|"&amp;$E266,'Evaluation-1'!$P$6:$P$436,0)),INDEX('Evaluation-1'!$H$6:$H$436,MATCH($E266,'Evaluation-1'!$G$6:$G$436,0)))))=TRIM(LOWER($F266)),"OK","CHECK NAME"))</f>
        <v>OK</v>
      </c>
      <c r="O266" s="16" t="str">
        <f t="shared" si="56"/>
        <v>Ms. Bharati Shukla</v>
      </c>
      <c r="P266" s="16" t="str">
        <f>IF(OR(ISNUMBER(IFERROR(INDEX('Evaluation-1'!$K$6:$K$436,MATCH($A266&amp;"|"&amp;$E266,'Evaluation-1'!$P$6:$P$436,0)),IFERROR(INDEX('Evaluation-1'!$K$6:$K$436,MATCH($E266,'Evaluation-1'!$G$6:$G$436,0)),""))),ISNUMBER(IFERROR(INDEX('Evaluation-1'!$L$6:$L$436,MATCH($A266&amp;"|"&amp;$E266,'Evaluation-1'!$P$6:$P$436,0)),IFERROR(INDEX('Evaluation-1'!$L$6:$L$436,MATCH($E266,'Evaluation-1'!$G$6:$G$436,0)),"")))),"Yes","No")</f>
        <v>Yes</v>
      </c>
      <c r="Q266" s="16" t="str">
        <f t="shared" si="50"/>
        <v>No</v>
      </c>
      <c r="R266" s="16" t="str">
        <f>IF('Ms. Shipra Guatam'!M4="","",'Ms. Shipra Guatam'!M4)</f>
        <v/>
      </c>
      <c r="S266" s="16" t="str">
        <f>IF('Ms. Shipra Guatam'!N4="","",'Ms. Shipra Guatam'!N4)</f>
        <v/>
      </c>
      <c r="T266" s="16" t="str">
        <f>IF('Ms. Shipra Guatam'!O4="","",'Ms. Shipra Guatam'!O4)</f>
        <v/>
      </c>
      <c r="U266" s="16" t="str">
        <f>IF('Ms. Shipra Guatam'!P4="","",'Ms. Shipra Guatam'!P4)</f>
        <v/>
      </c>
      <c r="V266" s="16" t="str">
        <f>IF('Ms. Shipra Guatam'!Q4="","",'Ms. Shipra Guatam'!Q4)</f>
        <v/>
      </c>
      <c r="W266" s="16" t="str">
        <f t="shared" si="51"/>
        <v/>
      </c>
      <c r="X266" s="16" t="str">
        <f>IF('Ms. Shipra Guatam'!S4="","",'Ms. Shipra Guatam'!S4)</f>
        <v/>
      </c>
      <c r="Y266" s="16" t="str">
        <f>IF('Ms. Shipra Guatam'!T4="","",'Ms. Shipra Guatam'!T4)</f>
        <v/>
      </c>
      <c r="Z266" s="16" t="str">
        <f>IF('Ms. Shipra Guatam'!U4="","",'Ms. Shipra Guatam'!U4)</f>
        <v/>
      </c>
      <c r="AA266" s="16" t="str">
        <f>IF('Ms. Shipra Guatam'!V4="","",'Ms. Shipra Guatam'!V4)</f>
        <v/>
      </c>
      <c r="AB266" s="16" t="str">
        <f>IF('Ms. Shipra Guatam'!W4="","",'Ms. Shipra Guatam'!W4)</f>
        <v/>
      </c>
      <c r="AC266" s="16" t="str">
        <f t="shared" si="52"/>
        <v/>
      </c>
      <c r="AD266" s="17">
        <f t="shared" si="53"/>
        <v>0</v>
      </c>
      <c r="AE266" s="16" t="str">
        <f t="shared" si="54"/>
        <v>No</v>
      </c>
      <c r="AF266" s="16" t="str">
        <f t="shared" si="55"/>
        <v>No</v>
      </c>
      <c r="AG266" s="16" t="str">
        <f t="shared" si="57"/>
        <v>P_086</v>
      </c>
      <c r="AH266" s="16" t="str">
        <f t="shared" si="58"/>
        <v/>
      </c>
      <c r="AI266" s="16" t="str">
        <f t="shared" si="59"/>
        <v>Ms. Shipra Guatam</v>
      </c>
    </row>
    <row r="267" spans="1:35" ht="42" customHeight="1" x14ac:dyDescent="0.35">
      <c r="A267" s="82"/>
      <c r="B267" s="82"/>
      <c r="C267" s="82"/>
      <c r="D267" s="82"/>
      <c r="E267" s="10">
        <v>2400320100748</v>
      </c>
      <c r="F267" s="11" t="s">
        <v>411</v>
      </c>
      <c r="G267" s="12">
        <f>IFERROR(INDEX('Evaluation-1'!$N$6:$N$436,MATCH($A267&amp;"|"&amp;$E267,'Evaluation-1'!$P$6:$P$436,0)),IFERROR(INDEX('Evaluation-1'!$N$6:$N$436,MATCH($E267,'Evaluation-1'!$G$6:$G$436,0)),""))</f>
        <v>0</v>
      </c>
      <c r="H267" s="13" t="str">
        <f>IF('Ms. Shipra Guatam'!F5="","",'Ms. Shipra Guatam'!F5)</f>
        <v/>
      </c>
      <c r="I267" s="13" t="str">
        <f>IF('Ms. Shipra Guatam'!G5="","",'Ms. Shipra Guatam'!G5)</f>
        <v/>
      </c>
      <c r="J267" s="13" t="str">
        <f>IF('Ms. Shipra Guatam'!H5="","",'Ms. Shipra Guatam'!H5)</f>
        <v/>
      </c>
      <c r="K267" s="13" t="str">
        <f>IF('Ms. Shipra Guatam'!I5="","",'Ms. Shipra Guatam'!I5)</f>
        <v/>
      </c>
      <c r="L267" s="1" t="str">
        <f t="shared" si="48"/>
        <v/>
      </c>
      <c r="M267" s="14">
        <f t="shared" si="49"/>
        <v>0</v>
      </c>
      <c r="N267" s="15" t="str">
        <f>IF($G267="","Not in Evaluation-1",IF(TRIM(LOWER(IFERROR(INDEX('Evaluation-1'!$H$6:$H$436,MATCH($A267&amp;"|"&amp;$E267,'Evaluation-1'!$P$6:$P$436,0)),INDEX('Evaluation-1'!$H$6:$H$436,MATCH($E267,'Evaluation-1'!$G$6:$G$436,0)))))=TRIM(LOWER($F267)),"OK","CHECK NAME"))</f>
        <v>OK</v>
      </c>
      <c r="O267" s="16" t="str">
        <f t="shared" si="56"/>
        <v>Ms. Bharati Shukla</v>
      </c>
      <c r="P267" s="16" t="str">
        <f>IF(OR(ISNUMBER(IFERROR(INDEX('Evaluation-1'!$K$6:$K$436,MATCH($A267&amp;"|"&amp;$E267,'Evaluation-1'!$P$6:$P$436,0)),IFERROR(INDEX('Evaluation-1'!$K$6:$K$436,MATCH($E267,'Evaluation-1'!$G$6:$G$436,0)),""))),ISNUMBER(IFERROR(INDEX('Evaluation-1'!$L$6:$L$436,MATCH($A267&amp;"|"&amp;$E267,'Evaluation-1'!$P$6:$P$436,0)),IFERROR(INDEX('Evaluation-1'!$L$6:$L$436,MATCH($E267,'Evaluation-1'!$G$6:$G$436,0)),"")))),"Yes","No")</f>
        <v>Yes</v>
      </c>
      <c r="Q267" s="16" t="str">
        <f t="shared" si="50"/>
        <v>No</v>
      </c>
      <c r="R267" s="16" t="str">
        <f>IF('Ms. Shipra Guatam'!M5="","",'Ms. Shipra Guatam'!M5)</f>
        <v/>
      </c>
      <c r="S267" s="16" t="str">
        <f>IF('Ms. Shipra Guatam'!N5="","",'Ms. Shipra Guatam'!N5)</f>
        <v/>
      </c>
      <c r="T267" s="16" t="str">
        <f>IF('Ms. Shipra Guatam'!O5="","",'Ms. Shipra Guatam'!O5)</f>
        <v/>
      </c>
      <c r="U267" s="16" t="str">
        <f>IF('Ms. Shipra Guatam'!P5="","",'Ms. Shipra Guatam'!P5)</f>
        <v/>
      </c>
      <c r="V267" s="16" t="str">
        <f>IF('Ms. Shipra Guatam'!Q5="","",'Ms. Shipra Guatam'!Q5)</f>
        <v/>
      </c>
      <c r="W267" s="16" t="str">
        <f t="shared" si="51"/>
        <v/>
      </c>
      <c r="X267" s="16" t="str">
        <f>IF('Ms. Shipra Guatam'!S5="","",'Ms. Shipra Guatam'!S5)</f>
        <v/>
      </c>
      <c r="Y267" s="16" t="str">
        <f>IF('Ms. Shipra Guatam'!T5="","",'Ms. Shipra Guatam'!T5)</f>
        <v/>
      </c>
      <c r="Z267" s="16" t="str">
        <f>IF('Ms. Shipra Guatam'!U5="","",'Ms. Shipra Guatam'!U5)</f>
        <v/>
      </c>
      <c r="AA267" s="16" t="str">
        <f>IF('Ms. Shipra Guatam'!V5="","",'Ms. Shipra Guatam'!V5)</f>
        <v/>
      </c>
      <c r="AB267" s="16" t="str">
        <f>IF('Ms. Shipra Guatam'!W5="","",'Ms. Shipra Guatam'!W5)</f>
        <v/>
      </c>
      <c r="AC267" s="16" t="str">
        <f t="shared" si="52"/>
        <v/>
      </c>
      <c r="AD267" s="17">
        <f t="shared" si="53"/>
        <v>0</v>
      </c>
      <c r="AE267" s="16" t="str">
        <f t="shared" si="54"/>
        <v>No</v>
      </c>
      <c r="AF267" s="16" t="str">
        <f t="shared" si="55"/>
        <v>No</v>
      </c>
      <c r="AG267" s="16" t="str">
        <f t="shared" si="57"/>
        <v>P_086</v>
      </c>
      <c r="AH267" s="16" t="str">
        <f t="shared" si="58"/>
        <v/>
      </c>
      <c r="AI267" s="16" t="str">
        <f t="shared" si="59"/>
        <v>Ms. Shipra Guatam</v>
      </c>
    </row>
    <row r="268" spans="1:35" ht="42" customHeight="1" x14ac:dyDescent="0.35">
      <c r="A268" s="82"/>
      <c r="B268" s="82"/>
      <c r="C268" s="82"/>
      <c r="D268" s="82"/>
      <c r="E268" s="10">
        <v>2400320100760</v>
      </c>
      <c r="F268" s="11" t="s">
        <v>412</v>
      </c>
      <c r="G268" s="12">
        <f>IFERROR(INDEX('Evaluation-1'!$N$6:$N$436,MATCH($A268&amp;"|"&amp;$E268,'Evaluation-1'!$P$6:$P$436,0)),IFERROR(INDEX('Evaluation-1'!$N$6:$N$436,MATCH($E268,'Evaluation-1'!$G$6:$G$436,0)),""))</f>
        <v>0</v>
      </c>
      <c r="H268" s="13" t="str">
        <f>IF('Ms. Shipra Guatam'!F6="","",'Ms. Shipra Guatam'!F6)</f>
        <v/>
      </c>
      <c r="I268" s="13" t="str">
        <f>IF('Ms. Shipra Guatam'!G6="","",'Ms. Shipra Guatam'!G6)</f>
        <v/>
      </c>
      <c r="J268" s="13" t="str">
        <f>IF('Ms. Shipra Guatam'!H6="","",'Ms. Shipra Guatam'!H6)</f>
        <v/>
      </c>
      <c r="K268" s="13" t="str">
        <f>IF('Ms. Shipra Guatam'!I6="","",'Ms. Shipra Guatam'!I6)</f>
        <v/>
      </c>
      <c r="L268" s="1" t="str">
        <f t="shared" si="48"/>
        <v/>
      </c>
      <c r="M268" s="14">
        <f t="shared" si="49"/>
        <v>0</v>
      </c>
      <c r="N268" s="15" t="str">
        <f>IF($G268="","Not in Evaluation-1",IF(TRIM(LOWER(IFERROR(INDEX('Evaluation-1'!$H$6:$H$436,MATCH($A268&amp;"|"&amp;$E268,'Evaluation-1'!$P$6:$P$436,0)),INDEX('Evaluation-1'!$H$6:$H$436,MATCH($E268,'Evaluation-1'!$G$6:$G$436,0)))))=TRIM(LOWER($F268)),"OK","CHECK NAME"))</f>
        <v>OK</v>
      </c>
      <c r="O268" s="16" t="str">
        <f t="shared" si="56"/>
        <v>Ms. Bharati Shukla</v>
      </c>
      <c r="P268" s="16" t="str">
        <f>IF(OR(ISNUMBER(IFERROR(INDEX('Evaluation-1'!$K$6:$K$436,MATCH($A268&amp;"|"&amp;$E268,'Evaluation-1'!$P$6:$P$436,0)),IFERROR(INDEX('Evaluation-1'!$K$6:$K$436,MATCH($E268,'Evaluation-1'!$G$6:$G$436,0)),""))),ISNUMBER(IFERROR(INDEX('Evaluation-1'!$L$6:$L$436,MATCH($A268&amp;"|"&amp;$E268,'Evaluation-1'!$P$6:$P$436,0)),IFERROR(INDEX('Evaluation-1'!$L$6:$L$436,MATCH($E268,'Evaluation-1'!$G$6:$G$436,0)),"")))),"Yes","No")</f>
        <v>Yes</v>
      </c>
      <c r="Q268" s="16" t="str">
        <f t="shared" si="50"/>
        <v>No</v>
      </c>
      <c r="R268" s="16" t="str">
        <f>IF('Ms. Shipra Guatam'!M6="","",'Ms. Shipra Guatam'!M6)</f>
        <v/>
      </c>
      <c r="S268" s="16" t="str">
        <f>IF('Ms. Shipra Guatam'!N6="","",'Ms. Shipra Guatam'!N6)</f>
        <v/>
      </c>
      <c r="T268" s="16" t="str">
        <f>IF('Ms. Shipra Guatam'!O6="","",'Ms. Shipra Guatam'!O6)</f>
        <v/>
      </c>
      <c r="U268" s="16" t="str">
        <f>IF('Ms. Shipra Guatam'!P6="","",'Ms. Shipra Guatam'!P6)</f>
        <v/>
      </c>
      <c r="V268" s="16" t="str">
        <f>IF('Ms. Shipra Guatam'!Q6="","",'Ms. Shipra Guatam'!Q6)</f>
        <v/>
      </c>
      <c r="W268" s="16" t="str">
        <f t="shared" si="51"/>
        <v/>
      </c>
      <c r="X268" s="16" t="str">
        <f>IF('Ms. Shipra Guatam'!S6="","",'Ms. Shipra Guatam'!S6)</f>
        <v/>
      </c>
      <c r="Y268" s="16" t="str">
        <f>IF('Ms. Shipra Guatam'!T6="","",'Ms. Shipra Guatam'!T6)</f>
        <v/>
      </c>
      <c r="Z268" s="16" t="str">
        <f>IF('Ms. Shipra Guatam'!U6="","",'Ms. Shipra Guatam'!U6)</f>
        <v/>
      </c>
      <c r="AA268" s="16" t="str">
        <f>IF('Ms. Shipra Guatam'!V6="","",'Ms. Shipra Guatam'!V6)</f>
        <v/>
      </c>
      <c r="AB268" s="16" t="str">
        <f>IF('Ms. Shipra Guatam'!W6="","",'Ms. Shipra Guatam'!W6)</f>
        <v/>
      </c>
      <c r="AC268" s="16" t="str">
        <f t="shared" si="52"/>
        <v/>
      </c>
      <c r="AD268" s="17">
        <f t="shared" si="53"/>
        <v>0</v>
      </c>
      <c r="AE268" s="16" t="str">
        <f t="shared" si="54"/>
        <v>No</v>
      </c>
      <c r="AF268" s="16" t="str">
        <f t="shared" si="55"/>
        <v>No</v>
      </c>
      <c r="AG268" s="16" t="str">
        <f t="shared" si="57"/>
        <v>P_086</v>
      </c>
      <c r="AH268" s="16" t="str">
        <f t="shared" si="58"/>
        <v/>
      </c>
      <c r="AI268" s="16" t="str">
        <f t="shared" si="59"/>
        <v>Ms. Shipra Guatam</v>
      </c>
    </row>
    <row r="269" spans="1:35" ht="42" customHeight="1" x14ac:dyDescent="0.35">
      <c r="A269" s="82"/>
      <c r="B269" s="82"/>
      <c r="C269" s="82"/>
      <c r="D269" s="82"/>
      <c r="E269" s="10">
        <v>2400320100750</v>
      </c>
      <c r="F269" s="11" t="s">
        <v>413</v>
      </c>
      <c r="G269" s="12">
        <f>IFERROR(INDEX('Evaluation-1'!$N$6:$N$436,MATCH($A269&amp;"|"&amp;$E269,'Evaluation-1'!$P$6:$P$436,0)),IFERROR(INDEX('Evaluation-1'!$N$6:$N$436,MATCH($E269,'Evaluation-1'!$G$6:$G$436,0)),""))</f>
        <v>0</v>
      </c>
      <c r="H269" s="13" t="str">
        <f>IF('Ms. Shipra Guatam'!F7="","",'Ms. Shipra Guatam'!F7)</f>
        <v/>
      </c>
      <c r="I269" s="13" t="str">
        <f>IF('Ms. Shipra Guatam'!G7="","",'Ms. Shipra Guatam'!G7)</f>
        <v/>
      </c>
      <c r="J269" s="13" t="str">
        <f>IF('Ms. Shipra Guatam'!H7="","",'Ms. Shipra Guatam'!H7)</f>
        <v/>
      </c>
      <c r="K269" s="13" t="str">
        <f>IF('Ms. Shipra Guatam'!I7="","",'Ms. Shipra Guatam'!I7)</f>
        <v/>
      </c>
      <c r="L269" s="1" t="str">
        <f t="shared" si="48"/>
        <v/>
      </c>
      <c r="M269" s="14">
        <f t="shared" si="49"/>
        <v>0</v>
      </c>
      <c r="N269" s="15" t="str">
        <f>IF($G269="","Not in Evaluation-1",IF(TRIM(LOWER(IFERROR(INDEX('Evaluation-1'!$H$6:$H$436,MATCH($A269&amp;"|"&amp;$E269,'Evaluation-1'!$P$6:$P$436,0)),INDEX('Evaluation-1'!$H$6:$H$436,MATCH($E269,'Evaluation-1'!$G$6:$G$436,0)))))=TRIM(LOWER($F269)),"OK","CHECK NAME"))</f>
        <v>OK</v>
      </c>
      <c r="O269" s="16" t="str">
        <f t="shared" si="56"/>
        <v>Ms. Bharati Shukla</v>
      </c>
      <c r="P269" s="16" t="str">
        <f>IF(OR(ISNUMBER(IFERROR(INDEX('Evaluation-1'!$K$6:$K$436,MATCH($A269&amp;"|"&amp;$E269,'Evaluation-1'!$P$6:$P$436,0)),IFERROR(INDEX('Evaluation-1'!$K$6:$K$436,MATCH($E269,'Evaluation-1'!$G$6:$G$436,0)),""))),ISNUMBER(IFERROR(INDEX('Evaluation-1'!$L$6:$L$436,MATCH($A269&amp;"|"&amp;$E269,'Evaluation-1'!$P$6:$P$436,0)),IFERROR(INDEX('Evaluation-1'!$L$6:$L$436,MATCH($E269,'Evaluation-1'!$G$6:$G$436,0)),"")))),"Yes","No")</f>
        <v>Yes</v>
      </c>
      <c r="Q269" s="16" t="str">
        <f t="shared" si="50"/>
        <v>No</v>
      </c>
      <c r="R269" s="16" t="str">
        <f>IF('Ms. Shipra Guatam'!M7="","",'Ms. Shipra Guatam'!M7)</f>
        <v/>
      </c>
      <c r="S269" s="16" t="str">
        <f>IF('Ms. Shipra Guatam'!N7="","",'Ms. Shipra Guatam'!N7)</f>
        <v/>
      </c>
      <c r="T269" s="16" t="str">
        <f>IF('Ms. Shipra Guatam'!O7="","",'Ms. Shipra Guatam'!O7)</f>
        <v/>
      </c>
      <c r="U269" s="16" t="str">
        <f>IF('Ms. Shipra Guatam'!P7="","",'Ms. Shipra Guatam'!P7)</f>
        <v/>
      </c>
      <c r="V269" s="16" t="str">
        <f>IF('Ms. Shipra Guatam'!Q7="","",'Ms. Shipra Guatam'!Q7)</f>
        <v/>
      </c>
      <c r="W269" s="16" t="str">
        <f t="shared" si="51"/>
        <v/>
      </c>
      <c r="X269" s="16" t="str">
        <f>IF('Ms. Shipra Guatam'!S7="","",'Ms. Shipra Guatam'!S7)</f>
        <v/>
      </c>
      <c r="Y269" s="16" t="str">
        <f>IF('Ms. Shipra Guatam'!T7="","",'Ms. Shipra Guatam'!T7)</f>
        <v/>
      </c>
      <c r="Z269" s="16" t="str">
        <f>IF('Ms. Shipra Guatam'!U7="","",'Ms. Shipra Guatam'!U7)</f>
        <v/>
      </c>
      <c r="AA269" s="16" t="str">
        <f>IF('Ms. Shipra Guatam'!V7="","",'Ms. Shipra Guatam'!V7)</f>
        <v/>
      </c>
      <c r="AB269" s="16" t="str">
        <f>IF('Ms. Shipra Guatam'!W7="","",'Ms. Shipra Guatam'!W7)</f>
        <v/>
      </c>
      <c r="AC269" s="16" t="str">
        <f t="shared" si="52"/>
        <v/>
      </c>
      <c r="AD269" s="17">
        <f t="shared" si="53"/>
        <v>0</v>
      </c>
      <c r="AE269" s="16" t="str">
        <f t="shared" si="54"/>
        <v>No</v>
      </c>
      <c r="AF269" s="16" t="str">
        <f t="shared" si="55"/>
        <v>No</v>
      </c>
      <c r="AG269" s="16" t="str">
        <f t="shared" si="57"/>
        <v>P_086</v>
      </c>
      <c r="AH269" s="16" t="str">
        <f t="shared" si="58"/>
        <v/>
      </c>
      <c r="AI269" s="16" t="str">
        <f t="shared" si="59"/>
        <v>Ms. Shipra Guatam</v>
      </c>
    </row>
    <row r="270" spans="1:35" ht="14.25" customHeight="1" x14ac:dyDescent="0.35">
      <c r="A270" s="82" t="s">
        <v>414</v>
      </c>
      <c r="B270" s="84" t="str">
        <f>IF('Ms. Shipra Guatam'!B8="","",'Ms. Shipra Guatam'!B8)</f>
        <v/>
      </c>
      <c r="C270" s="82"/>
      <c r="D270" s="82"/>
      <c r="E270" s="10">
        <v>2400320100714</v>
      </c>
      <c r="F270" s="11" t="s">
        <v>415</v>
      </c>
      <c r="G270" s="12">
        <f>IFERROR(INDEX('Evaluation-1'!$N$6:$N$436,MATCH($A270&amp;"|"&amp;$E270,'Evaluation-1'!$P$6:$P$436,0)),IFERROR(INDEX('Evaluation-1'!$N$6:$N$436,MATCH($E270,'Evaluation-1'!$G$6:$G$436,0)),""))</f>
        <v>6</v>
      </c>
      <c r="H270" s="13" t="str">
        <f>IF('Ms. Shipra Guatam'!F8="","",'Ms. Shipra Guatam'!F8)</f>
        <v/>
      </c>
      <c r="I270" s="13" t="str">
        <f>IF('Ms. Shipra Guatam'!G8="","",'Ms. Shipra Guatam'!G8)</f>
        <v/>
      </c>
      <c r="J270" s="13" t="str">
        <f>IF('Ms. Shipra Guatam'!H8="","",'Ms. Shipra Guatam'!H8)</f>
        <v/>
      </c>
      <c r="K270" s="13" t="str">
        <f>IF('Ms. Shipra Guatam'!I8="","",'Ms. Shipra Guatam'!I8)</f>
        <v/>
      </c>
      <c r="L270" s="1" t="str">
        <f t="shared" si="48"/>
        <v/>
      </c>
      <c r="M270" s="14">
        <f t="shared" si="49"/>
        <v>6</v>
      </c>
      <c r="N270" s="15" t="str">
        <f>IF($G270="","Not in Evaluation-1",IF(TRIM(LOWER(IFERROR(INDEX('Evaluation-1'!$H$6:$H$436,MATCH($A270&amp;"|"&amp;$E270,'Evaluation-1'!$P$6:$P$436,0)),INDEX('Evaluation-1'!$H$6:$H$436,MATCH($E270,'Evaluation-1'!$G$6:$G$436,0)))))=TRIM(LOWER($F270)),"OK","CHECK NAME"))</f>
        <v>OK</v>
      </c>
      <c r="O270" s="16" t="str">
        <f t="shared" si="56"/>
        <v>Ms. Bharati Shukla</v>
      </c>
      <c r="P270" s="16" t="str">
        <f>IF(OR(ISNUMBER(IFERROR(INDEX('Evaluation-1'!$K$6:$K$436,MATCH($A270&amp;"|"&amp;$E270,'Evaluation-1'!$P$6:$P$436,0)),IFERROR(INDEX('Evaluation-1'!$K$6:$K$436,MATCH($E270,'Evaluation-1'!$G$6:$G$436,0)),""))),ISNUMBER(IFERROR(INDEX('Evaluation-1'!$L$6:$L$436,MATCH($A270&amp;"|"&amp;$E270,'Evaluation-1'!$P$6:$P$436,0)),IFERROR(INDEX('Evaluation-1'!$L$6:$L$436,MATCH($E270,'Evaluation-1'!$G$6:$G$436,0)),"")))),"Yes","No")</f>
        <v>Yes</v>
      </c>
      <c r="Q270" s="16" t="str">
        <f t="shared" si="50"/>
        <v>No</v>
      </c>
      <c r="R270" s="16" t="str">
        <f>IF('Ms. Shipra Guatam'!M8="","",'Ms. Shipra Guatam'!M8)</f>
        <v/>
      </c>
      <c r="S270" s="16" t="str">
        <f>IF('Ms. Shipra Guatam'!N8="","",'Ms. Shipra Guatam'!N8)</f>
        <v/>
      </c>
      <c r="T270" s="16" t="str">
        <f>IF('Ms. Shipra Guatam'!O8="","",'Ms. Shipra Guatam'!O8)</f>
        <v/>
      </c>
      <c r="U270" s="16" t="str">
        <f>IF('Ms. Shipra Guatam'!P8="","",'Ms. Shipra Guatam'!P8)</f>
        <v/>
      </c>
      <c r="V270" s="16" t="str">
        <f>IF('Ms. Shipra Guatam'!Q8="","",'Ms. Shipra Guatam'!Q8)</f>
        <v/>
      </c>
      <c r="W270" s="16" t="str">
        <f t="shared" si="51"/>
        <v/>
      </c>
      <c r="X270" s="16" t="str">
        <f>IF('Ms. Shipra Guatam'!S8="","",'Ms. Shipra Guatam'!S8)</f>
        <v/>
      </c>
      <c r="Y270" s="16" t="str">
        <f>IF('Ms. Shipra Guatam'!T8="","",'Ms. Shipra Guatam'!T8)</f>
        <v/>
      </c>
      <c r="Z270" s="16" t="str">
        <f>IF('Ms. Shipra Guatam'!U8="","",'Ms. Shipra Guatam'!U8)</f>
        <v/>
      </c>
      <c r="AA270" s="16" t="str">
        <f>IF('Ms. Shipra Guatam'!V8="","",'Ms. Shipra Guatam'!V8)</f>
        <v/>
      </c>
      <c r="AB270" s="16" t="str">
        <f>IF('Ms. Shipra Guatam'!W8="","",'Ms. Shipra Guatam'!W8)</f>
        <v/>
      </c>
      <c r="AC270" s="16" t="str">
        <f t="shared" si="52"/>
        <v/>
      </c>
      <c r="AD270" s="17">
        <f t="shared" si="53"/>
        <v>6</v>
      </c>
      <c r="AE270" s="16" t="str">
        <f t="shared" si="54"/>
        <v>No</v>
      </c>
      <c r="AF270" s="16" t="str">
        <f t="shared" si="55"/>
        <v>No</v>
      </c>
      <c r="AG270" s="16" t="str">
        <f t="shared" si="57"/>
        <v>P_087</v>
      </c>
      <c r="AH270" s="16" t="str">
        <f t="shared" si="58"/>
        <v/>
      </c>
      <c r="AI270" s="16" t="str">
        <f t="shared" si="59"/>
        <v>Ms. Shipra Guatam</v>
      </c>
    </row>
    <row r="271" spans="1:35" ht="14.25" customHeight="1" x14ac:dyDescent="0.35">
      <c r="A271" s="82"/>
      <c r="B271" s="82"/>
      <c r="C271" s="82"/>
      <c r="D271" s="82"/>
      <c r="E271" s="10">
        <v>2400320100711</v>
      </c>
      <c r="F271" s="11" t="s">
        <v>416</v>
      </c>
      <c r="G271" s="12">
        <f>IFERROR(INDEX('Evaluation-1'!$N$6:$N$436,MATCH($A271&amp;"|"&amp;$E271,'Evaluation-1'!$P$6:$P$436,0)),IFERROR(INDEX('Evaluation-1'!$N$6:$N$436,MATCH($E271,'Evaluation-1'!$G$6:$G$436,0)),""))</f>
        <v>6</v>
      </c>
      <c r="H271" s="13" t="str">
        <f>IF('Ms. Shipra Guatam'!F9="","",'Ms. Shipra Guatam'!F9)</f>
        <v/>
      </c>
      <c r="I271" s="13" t="str">
        <f>IF('Ms. Shipra Guatam'!G9="","",'Ms. Shipra Guatam'!G9)</f>
        <v/>
      </c>
      <c r="J271" s="13" t="str">
        <f>IF('Ms. Shipra Guatam'!H9="","",'Ms. Shipra Guatam'!H9)</f>
        <v/>
      </c>
      <c r="K271" s="13" t="str">
        <f>IF('Ms. Shipra Guatam'!I9="","",'Ms. Shipra Guatam'!I9)</f>
        <v/>
      </c>
      <c r="L271" s="1" t="str">
        <f t="shared" si="48"/>
        <v/>
      </c>
      <c r="M271" s="14">
        <f t="shared" si="49"/>
        <v>6</v>
      </c>
      <c r="N271" s="15" t="str">
        <f>IF($G271="","Not in Evaluation-1",IF(TRIM(LOWER(IFERROR(INDEX('Evaluation-1'!$H$6:$H$436,MATCH($A271&amp;"|"&amp;$E271,'Evaluation-1'!$P$6:$P$436,0)),INDEX('Evaluation-1'!$H$6:$H$436,MATCH($E271,'Evaluation-1'!$G$6:$G$436,0)))))=TRIM(LOWER($F271)),"OK","CHECK NAME"))</f>
        <v>OK</v>
      </c>
      <c r="O271" s="16" t="str">
        <f t="shared" si="56"/>
        <v>Ms. Bharati Shukla</v>
      </c>
      <c r="P271" s="16" t="str">
        <f>IF(OR(ISNUMBER(IFERROR(INDEX('Evaluation-1'!$K$6:$K$436,MATCH($A271&amp;"|"&amp;$E271,'Evaluation-1'!$P$6:$P$436,0)),IFERROR(INDEX('Evaluation-1'!$K$6:$K$436,MATCH($E271,'Evaluation-1'!$G$6:$G$436,0)),""))),ISNUMBER(IFERROR(INDEX('Evaluation-1'!$L$6:$L$436,MATCH($A271&amp;"|"&amp;$E271,'Evaluation-1'!$P$6:$P$436,0)),IFERROR(INDEX('Evaluation-1'!$L$6:$L$436,MATCH($E271,'Evaluation-1'!$G$6:$G$436,0)),"")))),"Yes","No")</f>
        <v>Yes</v>
      </c>
      <c r="Q271" s="16" t="str">
        <f t="shared" si="50"/>
        <v>No</v>
      </c>
      <c r="R271" s="16" t="str">
        <f>IF('Ms. Shipra Guatam'!M9="","",'Ms. Shipra Guatam'!M9)</f>
        <v/>
      </c>
      <c r="S271" s="16" t="str">
        <f>IF('Ms. Shipra Guatam'!N9="","",'Ms. Shipra Guatam'!N9)</f>
        <v/>
      </c>
      <c r="T271" s="16" t="str">
        <f>IF('Ms. Shipra Guatam'!O9="","",'Ms. Shipra Guatam'!O9)</f>
        <v/>
      </c>
      <c r="U271" s="16" t="str">
        <f>IF('Ms. Shipra Guatam'!P9="","",'Ms. Shipra Guatam'!P9)</f>
        <v/>
      </c>
      <c r="V271" s="16" t="str">
        <f>IF('Ms. Shipra Guatam'!Q9="","",'Ms. Shipra Guatam'!Q9)</f>
        <v/>
      </c>
      <c r="W271" s="16" t="str">
        <f t="shared" si="51"/>
        <v/>
      </c>
      <c r="X271" s="16" t="str">
        <f>IF('Ms. Shipra Guatam'!S9="","",'Ms. Shipra Guatam'!S9)</f>
        <v/>
      </c>
      <c r="Y271" s="16" t="str">
        <f>IF('Ms. Shipra Guatam'!T9="","",'Ms. Shipra Guatam'!T9)</f>
        <v/>
      </c>
      <c r="Z271" s="16" t="str">
        <f>IF('Ms. Shipra Guatam'!U9="","",'Ms. Shipra Guatam'!U9)</f>
        <v/>
      </c>
      <c r="AA271" s="16" t="str">
        <f>IF('Ms. Shipra Guatam'!V9="","",'Ms. Shipra Guatam'!V9)</f>
        <v/>
      </c>
      <c r="AB271" s="16" t="str">
        <f>IF('Ms. Shipra Guatam'!W9="","",'Ms. Shipra Guatam'!W9)</f>
        <v/>
      </c>
      <c r="AC271" s="16" t="str">
        <f t="shared" si="52"/>
        <v/>
      </c>
      <c r="AD271" s="17">
        <f t="shared" si="53"/>
        <v>6</v>
      </c>
      <c r="AE271" s="16" t="str">
        <f t="shared" si="54"/>
        <v>No</v>
      </c>
      <c r="AF271" s="16" t="str">
        <f t="shared" si="55"/>
        <v>No</v>
      </c>
      <c r="AG271" s="16" t="str">
        <f t="shared" si="57"/>
        <v>P_087</v>
      </c>
      <c r="AH271" s="16" t="str">
        <f t="shared" si="58"/>
        <v/>
      </c>
      <c r="AI271" s="16" t="str">
        <f t="shared" si="59"/>
        <v>Ms. Shipra Guatam</v>
      </c>
    </row>
    <row r="272" spans="1:35" ht="14.25" customHeight="1" x14ac:dyDescent="0.35">
      <c r="A272" s="82"/>
      <c r="B272" s="82"/>
      <c r="C272" s="82"/>
      <c r="D272" s="82"/>
      <c r="E272" s="10">
        <v>2400320100654</v>
      </c>
      <c r="F272" s="11" t="s">
        <v>417</v>
      </c>
      <c r="G272" s="12">
        <f>IFERROR(INDEX('Evaluation-1'!$N$6:$N$436,MATCH($A272&amp;"|"&amp;$E272,'Evaluation-1'!$P$6:$P$436,0)),IFERROR(INDEX('Evaluation-1'!$N$6:$N$436,MATCH($E272,'Evaluation-1'!$G$6:$G$436,0)),""))</f>
        <v>6</v>
      </c>
      <c r="H272" s="13" t="str">
        <f>IF('Ms. Shipra Guatam'!F10="","",'Ms. Shipra Guatam'!F10)</f>
        <v/>
      </c>
      <c r="I272" s="13" t="str">
        <f>IF('Ms. Shipra Guatam'!G10="","",'Ms. Shipra Guatam'!G10)</f>
        <v/>
      </c>
      <c r="J272" s="13" t="str">
        <f>IF('Ms. Shipra Guatam'!H10="","",'Ms. Shipra Guatam'!H10)</f>
        <v/>
      </c>
      <c r="K272" s="13" t="str">
        <f>IF('Ms. Shipra Guatam'!I10="","",'Ms. Shipra Guatam'!I10)</f>
        <v/>
      </c>
      <c r="L272" s="1" t="str">
        <f t="shared" si="48"/>
        <v/>
      </c>
      <c r="M272" s="14">
        <f t="shared" si="49"/>
        <v>6</v>
      </c>
      <c r="N272" s="15" t="str">
        <f>IF($G272="","Not in Evaluation-1",IF(TRIM(LOWER(IFERROR(INDEX('Evaluation-1'!$H$6:$H$436,MATCH($A272&amp;"|"&amp;$E272,'Evaluation-1'!$P$6:$P$436,0)),INDEX('Evaluation-1'!$H$6:$H$436,MATCH($E272,'Evaluation-1'!$G$6:$G$436,0)))))=TRIM(LOWER($F272)),"OK","CHECK NAME"))</f>
        <v>OK</v>
      </c>
      <c r="O272" s="16" t="str">
        <f t="shared" si="56"/>
        <v>Ms. Bharati Shukla</v>
      </c>
      <c r="P272" s="16" t="str">
        <f>IF(OR(ISNUMBER(IFERROR(INDEX('Evaluation-1'!$K$6:$K$436,MATCH($A272&amp;"|"&amp;$E272,'Evaluation-1'!$P$6:$P$436,0)),IFERROR(INDEX('Evaluation-1'!$K$6:$K$436,MATCH($E272,'Evaluation-1'!$G$6:$G$436,0)),""))),ISNUMBER(IFERROR(INDEX('Evaluation-1'!$L$6:$L$436,MATCH($A272&amp;"|"&amp;$E272,'Evaluation-1'!$P$6:$P$436,0)),IFERROR(INDEX('Evaluation-1'!$L$6:$L$436,MATCH($E272,'Evaluation-1'!$G$6:$G$436,0)),"")))),"Yes","No")</f>
        <v>Yes</v>
      </c>
      <c r="Q272" s="16" t="str">
        <f t="shared" si="50"/>
        <v>No</v>
      </c>
      <c r="R272" s="16" t="str">
        <f>IF('Ms. Shipra Guatam'!M10="","",'Ms. Shipra Guatam'!M10)</f>
        <v/>
      </c>
      <c r="S272" s="16" t="str">
        <f>IF('Ms. Shipra Guatam'!N10="","",'Ms. Shipra Guatam'!N10)</f>
        <v/>
      </c>
      <c r="T272" s="16" t="str">
        <f>IF('Ms. Shipra Guatam'!O10="","",'Ms. Shipra Guatam'!O10)</f>
        <v/>
      </c>
      <c r="U272" s="16" t="str">
        <f>IF('Ms. Shipra Guatam'!P10="","",'Ms. Shipra Guatam'!P10)</f>
        <v/>
      </c>
      <c r="V272" s="16" t="str">
        <f>IF('Ms. Shipra Guatam'!Q10="","",'Ms. Shipra Guatam'!Q10)</f>
        <v/>
      </c>
      <c r="W272" s="16" t="str">
        <f t="shared" si="51"/>
        <v/>
      </c>
      <c r="X272" s="16" t="str">
        <f>IF('Ms. Shipra Guatam'!S10="","",'Ms. Shipra Guatam'!S10)</f>
        <v/>
      </c>
      <c r="Y272" s="16" t="str">
        <f>IF('Ms. Shipra Guatam'!T10="","",'Ms. Shipra Guatam'!T10)</f>
        <v/>
      </c>
      <c r="Z272" s="16" t="str">
        <f>IF('Ms. Shipra Guatam'!U10="","",'Ms. Shipra Guatam'!U10)</f>
        <v/>
      </c>
      <c r="AA272" s="16" t="str">
        <f>IF('Ms. Shipra Guatam'!V10="","",'Ms. Shipra Guatam'!V10)</f>
        <v/>
      </c>
      <c r="AB272" s="16" t="str">
        <f>IF('Ms. Shipra Guatam'!W10="","",'Ms. Shipra Guatam'!W10)</f>
        <v/>
      </c>
      <c r="AC272" s="16" t="str">
        <f t="shared" si="52"/>
        <v/>
      </c>
      <c r="AD272" s="17">
        <f t="shared" si="53"/>
        <v>6</v>
      </c>
      <c r="AE272" s="16" t="str">
        <f t="shared" si="54"/>
        <v>No</v>
      </c>
      <c r="AF272" s="16" t="str">
        <f t="shared" si="55"/>
        <v>No</v>
      </c>
      <c r="AG272" s="16" t="str">
        <f t="shared" si="57"/>
        <v>P_087</v>
      </c>
      <c r="AH272" s="16" t="str">
        <f t="shared" si="58"/>
        <v/>
      </c>
      <c r="AI272" s="16" t="str">
        <f t="shared" si="59"/>
        <v>Ms. Shipra Guatam</v>
      </c>
    </row>
    <row r="273" spans="1:35" ht="14.25" customHeight="1" x14ac:dyDescent="0.35">
      <c r="A273" s="82"/>
      <c r="B273" s="82"/>
      <c r="C273" s="82"/>
      <c r="D273" s="82"/>
      <c r="E273" s="10">
        <v>2400320100657</v>
      </c>
      <c r="F273" s="11" t="s">
        <v>418</v>
      </c>
      <c r="G273" s="12">
        <f>IFERROR(INDEX('Evaluation-1'!$N$6:$N$436,MATCH($A273&amp;"|"&amp;$E273,'Evaluation-1'!$P$6:$P$436,0)),IFERROR(INDEX('Evaluation-1'!$N$6:$N$436,MATCH($E273,'Evaluation-1'!$G$6:$G$436,0)),""))</f>
        <v>6</v>
      </c>
      <c r="H273" s="13" t="str">
        <f>IF('Ms. Shipra Guatam'!F11="","",'Ms. Shipra Guatam'!F11)</f>
        <v/>
      </c>
      <c r="I273" s="13" t="str">
        <f>IF('Ms. Shipra Guatam'!G11="","",'Ms. Shipra Guatam'!G11)</f>
        <v/>
      </c>
      <c r="J273" s="13" t="str">
        <f>IF('Ms. Shipra Guatam'!H11="","",'Ms. Shipra Guatam'!H11)</f>
        <v/>
      </c>
      <c r="K273" s="13" t="str">
        <f>IF('Ms. Shipra Guatam'!I11="","",'Ms. Shipra Guatam'!I11)</f>
        <v/>
      </c>
      <c r="L273" s="1" t="str">
        <f t="shared" si="48"/>
        <v/>
      </c>
      <c r="M273" s="14">
        <f t="shared" si="49"/>
        <v>6</v>
      </c>
      <c r="N273" s="15" t="str">
        <f>IF($G273="","Not in Evaluation-1",IF(TRIM(LOWER(IFERROR(INDEX('Evaluation-1'!$H$6:$H$436,MATCH($A273&amp;"|"&amp;$E273,'Evaluation-1'!$P$6:$P$436,0)),INDEX('Evaluation-1'!$H$6:$H$436,MATCH($E273,'Evaluation-1'!$G$6:$G$436,0)))))=TRIM(LOWER($F273)),"OK","CHECK NAME"))</f>
        <v>OK</v>
      </c>
      <c r="O273" s="16" t="str">
        <f t="shared" si="56"/>
        <v>Ms. Bharati Shukla</v>
      </c>
      <c r="P273" s="16" t="str">
        <f>IF(OR(ISNUMBER(IFERROR(INDEX('Evaluation-1'!$K$6:$K$436,MATCH($A273&amp;"|"&amp;$E273,'Evaluation-1'!$P$6:$P$436,0)),IFERROR(INDEX('Evaluation-1'!$K$6:$K$436,MATCH($E273,'Evaluation-1'!$G$6:$G$436,0)),""))),ISNUMBER(IFERROR(INDEX('Evaluation-1'!$L$6:$L$436,MATCH($A273&amp;"|"&amp;$E273,'Evaluation-1'!$P$6:$P$436,0)),IFERROR(INDEX('Evaluation-1'!$L$6:$L$436,MATCH($E273,'Evaluation-1'!$G$6:$G$436,0)),"")))),"Yes","No")</f>
        <v>Yes</v>
      </c>
      <c r="Q273" s="16" t="str">
        <f t="shared" si="50"/>
        <v>No</v>
      </c>
      <c r="R273" s="16" t="str">
        <f>IF('Ms. Shipra Guatam'!M11="","",'Ms. Shipra Guatam'!M11)</f>
        <v/>
      </c>
      <c r="S273" s="16" t="str">
        <f>IF('Ms. Shipra Guatam'!N11="","",'Ms. Shipra Guatam'!N11)</f>
        <v/>
      </c>
      <c r="T273" s="16" t="str">
        <f>IF('Ms. Shipra Guatam'!O11="","",'Ms. Shipra Guatam'!O11)</f>
        <v/>
      </c>
      <c r="U273" s="16" t="str">
        <f>IF('Ms. Shipra Guatam'!P11="","",'Ms. Shipra Guatam'!P11)</f>
        <v/>
      </c>
      <c r="V273" s="16" t="str">
        <f>IF('Ms. Shipra Guatam'!Q11="","",'Ms. Shipra Guatam'!Q11)</f>
        <v/>
      </c>
      <c r="W273" s="16" t="str">
        <f t="shared" si="51"/>
        <v/>
      </c>
      <c r="X273" s="16" t="str">
        <f>IF('Ms. Shipra Guatam'!S11="","",'Ms. Shipra Guatam'!S11)</f>
        <v/>
      </c>
      <c r="Y273" s="16" t="str">
        <f>IF('Ms. Shipra Guatam'!T11="","",'Ms. Shipra Guatam'!T11)</f>
        <v/>
      </c>
      <c r="Z273" s="16" t="str">
        <f>IF('Ms. Shipra Guatam'!U11="","",'Ms. Shipra Guatam'!U11)</f>
        <v/>
      </c>
      <c r="AA273" s="16" t="str">
        <f>IF('Ms. Shipra Guatam'!V11="","",'Ms. Shipra Guatam'!V11)</f>
        <v/>
      </c>
      <c r="AB273" s="16" t="str">
        <f>IF('Ms. Shipra Guatam'!W11="","",'Ms. Shipra Guatam'!W11)</f>
        <v/>
      </c>
      <c r="AC273" s="16" t="str">
        <f t="shared" si="52"/>
        <v/>
      </c>
      <c r="AD273" s="17">
        <f t="shared" si="53"/>
        <v>6</v>
      </c>
      <c r="AE273" s="16" t="str">
        <f t="shared" si="54"/>
        <v>No</v>
      </c>
      <c r="AF273" s="16" t="str">
        <f t="shared" si="55"/>
        <v>No</v>
      </c>
      <c r="AG273" s="16" t="str">
        <f t="shared" si="57"/>
        <v>P_087</v>
      </c>
      <c r="AH273" s="16" t="str">
        <f t="shared" si="58"/>
        <v/>
      </c>
      <c r="AI273" s="16" t="str">
        <f t="shared" si="59"/>
        <v>Ms. Shipra Guatam</v>
      </c>
    </row>
    <row r="274" spans="1:35" ht="14.25" customHeight="1" x14ac:dyDescent="0.35">
      <c r="A274" s="82" t="s">
        <v>419</v>
      </c>
      <c r="B274" s="84" t="str">
        <f>IF('Ms. Shipra Guatam'!B12="","",'Ms. Shipra Guatam'!B12)</f>
        <v/>
      </c>
      <c r="C274" s="82"/>
      <c r="D274" s="82"/>
      <c r="E274" s="10">
        <v>2400320100734</v>
      </c>
      <c r="F274" s="11" t="s">
        <v>420</v>
      </c>
      <c r="G274" s="12">
        <f>IFERROR(INDEX('Evaluation-1'!$N$6:$N$436,MATCH($A274&amp;"|"&amp;$E274,'Evaluation-1'!$P$6:$P$436,0)),IFERROR(INDEX('Evaluation-1'!$N$6:$N$436,MATCH($E274,'Evaluation-1'!$G$6:$G$436,0)),""))</f>
        <v>5.3999999999999995</v>
      </c>
      <c r="H274" s="13" t="str">
        <f>IF('Ms. Shipra Guatam'!F12="","",'Ms. Shipra Guatam'!F12)</f>
        <v/>
      </c>
      <c r="I274" s="13" t="str">
        <f>IF('Ms. Shipra Guatam'!G12="","",'Ms. Shipra Guatam'!G12)</f>
        <v/>
      </c>
      <c r="J274" s="13" t="str">
        <f>IF('Ms. Shipra Guatam'!H12="","",'Ms. Shipra Guatam'!H12)</f>
        <v/>
      </c>
      <c r="K274" s="13" t="str">
        <f>IF('Ms. Shipra Guatam'!I12="","",'Ms. Shipra Guatam'!I12)</f>
        <v/>
      </c>
      <c r="L274" s="1" t="str">
        <f t="shared" si="48"/>
        <v/>
      </c>
      <c r="M274" s="14">
        <f t="shared" si="49"/>
        <v>5.4</v>
      </c>
      <c r="N274" s="15" t="str">
        <f>IF($G274="","Not in Evaluation-1",IF(TRIM(LOWER(IFERROR(INDEX('Evaluation-1'!$H$6:$H$436,MATCH($A274&amp;"|"&amp;$E274,'Evaluation-1'!$P$6:$P$436,0)),INDEX('Evaluation-1'!$H$6:$H$436,MATCH($E274,'Evaluation-1'!$G$6:$G$436,0)))))=TRIM(LOWER($F274)),"OK","CHECK NAME"))</f>
        <v>OK</v>
      </c>
      <c r="O274" s="16" t="str">
        <f t="shared" si="56"/>
        <v>Ms. Bharati Shukla</v>
      </c>
      <c r="P274" s="16" t="str">
        <f>IF(OR(ISNUMBER(IFERROR(INDEX('Evaluation-1'!$K$6:$K$436,MATCH($A274&amp;"|"&amp;$E274,'Evaluation-1'!$P$6:$P$436,0)),IFERROR(INDEX('Evaluation-1'!$K$6:$K$436,MATCH($E274,'Evaluation-1'!$G$6:$G$436,0)),""))),ISNUMBER(IFERROR(INDEX('Evaluation-1'!$L$6:$L$436,MATCH($A274&amp;"|"&amp;$E274,'Evaluation-1'!$P$6:$P$436,0)),IFERROR(INDEX('Evaluation-1'!$L$6:$L$436,MATCH($E274,'Evaluation-1'!$G$6:$G$436,0)),"")))),"Yes","No")</f>
        <v>Yes</v>
      </c>
      <c r="Q274" s="16" t="str">
        <f t="shared" si="50"/>
        <v>No</v>
      </c>
      <c r="R274" s="16" t="str">
        <f>IF('Ms. Shipra Guatam'!M12="","",'Ms. Shipra Guatam'!M12)</f>
        <v/>
      </c>
      <c r="S274" s="16" t="str">
        <f>IF('Ms. Shipra Guatam'!N12="","",'Ms. Shipra Guatam'!N12)</f>
        <v/>
      </c>
      <c r="T274" s="16" t="str">
        <f>IF('Ms. Shipra Guatam'!O12="","",'Ms. Shipra Guatam'!O12)</f>
        <v/>
      </c>
      <c r="U274" s="16" t="str">
        <f>IF('Ms. Shipra Guatam'!P12="","",'Ms. Shipra Guatam'!P12)</f>
        <v/>
      </c>
      <c r="V274" s="16" t="str">
        <f>IF('Ms. Shipra Guatam'!Q12="","",'Ms. Shipra Guatam'!Q12)</f>
        <v/>
      </c>
      <c r="W274" s="16" t="str">
        <f t="shared" si="51"/>
        <v/>
      </c>
      <c r="X274" s="16" t="str">
        <f>IF('Ms. Shipra Guatam'!S12="","",'Ms. Shipra Guatam'!S12)</f>
        <v/>
      </c>
      <c r="Y274" s="16" t="str">
        <f>IF('Ms. Shipra Guatam'!T12="","",'Ms. Shipra Guatam'!T12)</f>
        <v/>
      </c>
      <c r="Z274" s="16" t="str">
        <f>IF('Ms. Shipra Guatam'!U12="","",'Ms. Shipra Guatam'!U12)</f>
        <v/>
      </c>
      <c r="AA274" s="16" t="str">
        <f>IF('Ms. Shipra Guatam'!V12="","",'Ms. Shipra Guatam'!V12)</f>
        <v/>
      </c>
      <c r="AB274" s="16" t="str">
        <f>IF('Ms. Shipra Guatam'!W12="","",'Ms. Shipra Guatam'!W12)</f>
        <v/>
      </c>
      <c r="AC274" s="16" t="str">
        <f t="shared" si="52"/>
        <v/>
      </c>
      <c r="AD274" s="17">
        <f t="shared" si="53"/>
        <v>5.4</v>
      </c>
      <c r="AE274" s="16" t="str">
        <f t="shared" si="54"/>
        <v>No</v>
      </c>
      <c r="AF274" s="16" t="str">
        <f t="shared" si="55"/>
        <v>No</v>
      </c>
      <c r="AG274" s="16" t="str">
        <f t="shared" si="57"/>
        <v>P_088</v>
      </c>
      <c r="AH274" s="16" t="str">
        <f t="shared" si="58"/>
        <v/>
      </c>
      <c r="AI274" s="16" t="str">
        <f t="shared" si="59"/>
        <v>Ms. Shipra Guatam</v>
      </c>
    </row>
    <row r="275" spans="1:35" ht="14.25" customHeight="1" x14ac:dyDescent="0.35">
      <c r="A275" s="82"/>
      <c r="B275" s="82"/>
      <c r="C275" s="82"/>
      <c r="D275" s="82"/>
      <c r="E275" s="10">
        <v>2400320100794</v>
      </c>
      <c r="F275" s="11" t="s">
        <v>421</v>
      </c>
      <c r="G275" s="12">
        <f>IFERROR(INDEX('Evaluation-1'!$N$6:$N$436,MATCH($A275&amp;"|"&amp;$E275,'Evaluation-1'!$P$6:$P$436,0)),IFERROR(INDEX('Evaluation-1'!$N$6:$N$436,MATCH($E275,'Evaluation-1'!$G$6:$G$436,0)),""))</f>
        <v>5.3999999999999995</v>
      </c>
      <c r="H275" s="13" t="str">
        <f>IF('Ms. Shipra Guatam'!F13="","",'Ms. Shipra Guatam'!F13)</f>
        <v/>
      </c>
      <c r="I275" s="13" t="str">
        <f>IF('Ms. Shipra Guatam'!G13="","",'Ms. Shipra Guatam'!G13)</f>
        <v/>
      </c>
      <c r="J275" s="13" t="str">
        <f>IF('Ms. Shipra Guatam'!H13="","",'Ms. Shipra Guatam'!H13)</f>
        <v/>
      </c>
      <c r="K275" s="13" t="str">
        <f>IF('Ms. Shipra Guatam'!I13="","",'Ms. Shipra Guatam'!I13)</f>
        <v/>
      </c>
      <c r="L275" s="1" t="str">
        <f t="shared" si="48"/>
        <v/>
      </c>
      <c r="M275" s="14">
        <f t="shared" si="49"/>
        <v>5.4</v>
      </c>
      <c r="N275" s="15" t="str">
        <f>IF($G275="","Not in Evaluation-1",IF(TRIM(LOWER(IFERROR(INDEX('Evaluation-1'!$H$6:$H$436,MATCH($A275&amp;"|"&amp;$E275,'Evaluation-1'!$P$6:$P$436,0)),INDEX('Evaluation-1'!$H$6:$H$436,MATCH($E275,'Evaluation-1'!$G$6:$G$436,0)))))=TRIM(LOWER($F275)),"OK","CHECK NAME"))</f>
        <v>OK</v>
      </c>
      <c r="O275" s="16" t="str">
        <f t="shared" si="56"/>
        <v>Ms. Bharati Shukla</v>
      </c>
      <c r="P275" s="16" t="str">
        <f>IF(OR(ISNUMBER(IFERROR(INDEX('Evaluation-1'!$K$6:$K$436,MATCH($A275&amp;"|"&amp;$E275,'Evaluation-1'!$P$6:$P$436,0)),IFERROR(INDEX('Evaluation-1'!$K$6:$K$436,MATCH($E275,'Evaluation-1'!$G$6:$G$436,0)),""))),ISNUMBER(IFERROR(INDEX('Evaluation-1'!$L$6:$L$436,MATCH($A275&amp;"|"&amp;$E275,'Evaluation-1'!$P$6:$P$436,0)),IFERROR(INDEX('Evaluation-1'!$L$6:$L$436,MATCH($E275,'Evaluation-1'!$G$6:$G$436,0)),"")))),"Yes","No")</f>
        <v>Yes</v>
      </c>
      <c r="Q275" s="16" t="str">
        <f t="shared" si="50"/>
        <v>No</v>
      </c>
      <c r="R275" s="16" t="str">
        <f>IF('Ms. Shipra Guatam'!M13="","",'Ms. Shipra Guatam'!M13)</f>
        <v/>
      </c>
      <c r="S275" s="16" t="str">
        <f>IF('Ms. Shipra Guatam'!N13="","",'Ms. Shipra Guatam'!N13)</f>
        <v/>
      </c>
      <c r="T275" s="16" t="str">
        <f>IF('Ms. Shipra Guatam'!O13="","",'Ms. Shipra Guatam'!O13)</f>
        <v/>
      </c>
      <c r="U275" s="16" t="str">
        <f>IF('Ms. Shipra Guatam'!P13="","",'Ms. Shipra Guatam'!P13)</f>
        <v/>
      </c>
      <c r="V275" s="16" t="str">
        <f>IF('Ms. Shipra Guatam'!Q13="","",'Ms. Shipra Guatam'!Q13)</f>
        <v/>
      </c>
      <c r="W275" s="16" t="str">
        <f t="shared" si="51"/>
        <v/>
      </c>
      <c r="X275" s="16" t="str">
        <f>IF('Ms. Shipra Guatam'!S13="","",'Ms. Shipra Guatam'!S13)</f>
        <v/>
      </c>
      <c r="Y275" s="16" t="str">
        <f>IF('Ms. Shipra Guatam'!T13="","",'Ms. Shipra Guatam'!T13)</f>
        <v/>
      </c>
      <c r="Z275" s="16" t="str">
        <f>IF('Ms. Shipra Guatam'!U13="","",'Ms. Shipra Guatam'!U13)</f>
        <v/>
      </c>
      <c r="AA275" s="16" t="str">
        <f>IF('Ms. Shipra Guatam'!V13="","",'Ms. Shipra Guatam'!V13)</f>
        <v/>
      </c>
      <c r="AB275" s="16" t="str">
        <f>IF('Ms. Shipra Guatam'!W13="","",'Ms. Shipra Guatam'!W13)</f>
        <v/>
      </c>
      <c r="AC275" s="16" t="str">
        <f t="shared" si="52"/>
        <v/>
      </c>
      <c r="AD275" s="17">
        <f t="shared" si="53"/>
        <v>5.4</v>
      </c>
      <c r="AE275" s="16" t="str">
        <f t="shared" si="54"/>
        <v>No</v>
      </c>
      <c r="AF275" s="16" t="str">
        <f t="shared" si="55"/>
        <v>No</v>
      </c>
      <c r="AG275" s="16" t="str">
        <f t="shared" si="57"/>
        <v>P_088</v>
      </c>
      <c r="AH275" s="16" t="str">
        <f t="shared" si="58"/>
        <v/>
      </c>
      <c r="AI275" s="16" t="str">
        <f t="shared" si="59"/>
        <v>Ms. Shipra Guatam</v>
      </c>
    </row>
    <row r="276" spans="1:35" ht="14.25" customHeight="1" x14ac:dyDescent="0.35">
      <c r="A276" s="82"/>
      <c r="B276" s="82"/>
      <c r="C276" s="82"/>
      <c r="D276" s="82"/>
      <c r="E276" s="10">
        <v>2400320100789</v>
      </c>
      <c r="F276" s="11" t="s">
        <v>422</v>
      </c>
      <c r="G276" s="12">
        <f>IFERROR(INDEX('Evaluation-1'!$N$6:$N$436,MATCH($A276&amp;"|"&amp;$E276,'Evaluation-1'!$P$6:$P$436,0)),IFERROR(INDEX('Evaluation-1'!$N$6:$N$436,MATCH($E276,'Evaluation-1'!$G$6:$G$436,0)),""))</f>
        <v>5.3999999999999995</v>
      </c>
      <c r="H276" s="13" t="str">
        <f>IF('Ms. Shipra Guatam'!F14="","",'Ms. Shipra Guatam'!F14)</f>
        <v/>
      </c>
      <c r="I276" s="13" t="str">
        <f>IF('Ms. Shipra Guatam'!G14="","",'Ms. Shipra Guatam'!G14)</f>
        <v/>
      </c>
      <c r="J276" s="13" t="str">
        <f>IF('Ms. Shipra Guatam'!H14="","",'Ms. Shipra Guatam'!H14)</f>
        <v/>
      </c>
      <c r="K276" s="13" t="str">
        <f>IF('Ms. Shipra Guatam'!I14="","",'Ms. Shipra Guatam'!I14)</f>
        <v/>
      </c>
      <c r="L276" s="1" t="str">
        <f t="shared" si="48"/>
        <v/>
      </c>
      <c r="M276" s="14">
        <f t="shared" si="49"/>
        <v>5.4</v>
      </c>
      <c r="N276" s="15" t="str">
        <f>IF($G276="","Not in Evaluation-1",IF(TRIM(LOWER(IFERROR(INDEX('Evaluation-1'!$H$6:$H$436,MATCH($A276&amp;"|"&amp;$E276,'Evaluation-1'!$P$6:$P$436,0)),INDEX('Evaluation-1'!$H$6:$H$436,MATCH($E276,'Evaluation-1'!$G$6:$G$436,0)))))=TRIM(LOWER($F276)),"OK","CHECK NAME"))</f>
        <v>OK</v>
      </c>
      <c r="O276" s="16" t="str">
        <f t="shared" si="56"/>
        <v>Ms. Bharati Shukla</v>
      </c>
      <c r="P276" s="16" t="str">
        <f>IF(OR(ISNUMBER(IFERROR(INDEX('Evaluation-1'!$K$6:$K$436,MATCH($A276&amp;"|"&amp;$E276,'Evaluation-1'!$P$6:$P$436,0)),IFERROR(INDEX('Evaluation-1'!$K$6:$K$436,MATCH($E276,'Evaluation-1'!$G$6:$G$436,0)),""))),ISNUMBER(IFERROR(INDEX('Evaluation-1'!$L$6:$L$436,MATCH($A276&amp;"|"&amp;$E276,'Evaluation-1'!$P$6:$P$436,0)),IFERROR(INDEX('Evaluation-1'!$L$6:$L$436,MATCH($E276,'Evaluation-1'!$G$6:$G$436,0)),"")))),"Yes","No")</f>
        <v>Yes</v>
      </c>
      <c r="Q276" s="16" t="str">
        <f t="shared" si="50"/>
        <v>No</v>
      </c>
      <c r="R276" s="16" t="str">
        <f>IF('Ms. Shipra Guatam'!M14="","",'Ms. Shipra Guatam'!M14)</f>
        <v/>
      </c>
      <c r="S276" s="16" t="str">
        <f>IF('Ms. Shipra Guatam'!N14="","",'Ms. Shipra Guatam'!N14)</f>
        <v/>
      </c>
      <c r="T276" s="16" t="str">
        <f>IF('Ms. Shipra Guatam'!O14="","",'Ms. Shipra Guatam'!O14)</f>
        <v/>
      </c>
      <c r="U276" s="16" t="str">
        <f>IF('Ms. Shipra Guatam'!P14="","",'Ms. Shipra Guatam'!P14)</f>
        <v/>
      </c>
      <c r="V276" s="16" t="str">
        <f>IF('Ms. Shipra Guatam'!Q14="","",'Ms. Shipra Guatam'!Q14)</f>
        <v/>
      </c>
      <c r="W276" s="16" t="str">
        <f t="shared" si="51"/>
        <v/>
      </c>
      <c r="X276" s="16" t="str">
        <f>IF('Ms. Shipra Guatam'!S14="","",'Ms. Shipra Guatam'!S14)</f>
        <v/>
      </c>
      <c r="Y276" s="16" t="str">
        <f>IF('Ms. Shipra Guatam'!T14="","",'Ms. Shipra Guatam'!T14)</f>
        <v/>
      </c>
      <c r="Z276" s="16" t="str">
        <f>IF('Ms. Shipra Guatam'!U14="","",'Ms. Shipra Guatam'!U14)</f>
        <v/>
      </c>
      <c r="AA276" s="16" t="str">
        <f>IF('Ms. Shipra Guatam'!V14="","",'Ms. Shipra Guatam'!V14)</f>
        <v/>
      </c>
      <c r="AB276" s="16" t="str">
        <f>IF('Ms. Shipra Guatam'!W14="","",'Ms. Shipra Guatam'!W14)</f>
        <v/>
      </c>
      <c r="AC276" s="16" t="str">
        <f t="shared" si="52"/>
        <v/>
      </c>
      <c r="AD276" s="17">
        <f t="shared" si="53"/>
        <v>5.4</v>
      </c>
      <c r="AE276" s="16" t="str">
        <f t="shared" si="54"/>
        <v>No</v>
      </c>
      <c r="AF276" s="16" t="str">
        <f t="shared" si="55"/>
        <v>No</v>
      </c>
      <c r="AG276" s="16" t="str">
        <f t="shared" si="57"/>
        <v>P_088</v>
      </c>
      <c r="AH276" s="16" t="str">
        <f t="shared" si="58"/>
        <v/>
      </c>
      <c r="AI276" s="16" t="str">
        <f t="shared" si="59"/>
        <v>Ms. Shipra Guatam</v>
      </c>
    </row>
    <row r="277" spans="1:35" ht="14.25" customHeight="1" x14ac:dyDescent="0.35">
      <c r="A277" s="82" t="s">
        <v>423</v>
      </c>
      <c r="B277" s="84" t="str">
        <f>IF('Ms. Shipra Guatam'!B15="","",'Ms. Shipra Guatam'!B15)</f>
        <v/>
      </c>
      <c r="C277" s="82"/>
      <c r="D277" s="82"/>
      <c r="E277" s="10">
        <v>2400320100729</v>
      </c>
      <c r="F277" s="11" t="s">
        <v>424</v>
      </c>
      <c r="G277" s="12">
        <f>IFERROR(INDEX('Evaluation-1'!$N$6:$N$436,MATCH($A277&amp;"|"&amp;$E277,'Evaluation-1'!$P$6:$P$436,0)),IFERROR(INDEX('Evaluation-1'!$N$6:$N$436,MATCH($E277,'Evaluation-1'!$G$6:$G$436,0)),""))</f>
        <v>4.8</v>
      </c>
      <c r="H277" s="13" t="str">
        <f>IF('Ms. Shipra Guatam'!F15="","",'Ms. Shipra Guatam'!F15)</f>
        <v/>
      </c>
      <c r="I277" s="13" t="str">
        <f>IF('Ms. Shipra Guatam'!G15="","",'Ms. Shipra Guatam'!G15)</f>
        <v/>
      </c>
      <c r="J277" s="13" t="str">
        <f>IF('Ms. Shipra Guatam'!H15="","",'Ms. Shipra Guatam'!H15)</f>
        <v/>
      </c>
      <c r="K277" s="13" t="str">
        <f>IF('Ms. Shipra Guatam'!I15="","",'Ms. Shipra Guatam'!I15)</f>
        <v/>
      </c>
      <c r="L277" s="1" t="str">
        <f t="shared" si="48"/>
        <v/>
      </c>
      <c r="M277" s="14">
        <f t="shared" si="49"/>
        <v>4.8</v>
      </c>
      <c r="N277" s="15" t="str">
        <f>IF($G277="","Not in Evaluation-1",IF(TRIM(LOWER(IFERROR(INDEX('Evaluation-1'!$H$6:$H$436,MATCH($A277&amp;"|"&amp;$E277,'Evaluation-1'!$P$6:$P$436,0)),INDEX('Evaluation-1'!$H$6:$H$436,MATCH($E277,'Evaluation-1'!$G$6:$G$436,0)))))=TRIM(LOWER($F277)),"OK","CHECK NAME"))</f>
        <v>OK</v>
      </c>
      <c r="O277" s="16" t="str">
        <f t="shared" si="56"/>
        <v>Ms. Bharati Shukla</v>
      </c>
      <c r="P277" s="16" t="str">
        <f>IF(OR(ISNUMBER(IFERROR(INDEX('Evaluation-1'!$K$6:$K$436,MATCH($A277&amp;"|"&amp;$E277,'Evaluation-1'!$P$6:$P$436,0)),IFERROR(INDEX('Evaluation-1'!$K$6:$K$436,MATCH($E277,'Evaluation-1'!$G$6:$G$436,0)),""))),ISNUMBER(IFERROR(INDEX('Evaluation-1'!$L$6:$L$436,MATCH($A277&amp;"|"&amp;$E277,'Evaluation-1'!$P$6:$P$436,0)),IFERROR(INDEX('Evaluation-1'!$L$6:$L$436,MATCH($E277,'Evaluation-1'!$G$6:$G$436,0)),"")))),"Yes","No")</f>
        <v>Yes</v>
      </c>
      <c r="Q277" s="16" t="str">
        <f t="shared" si="50"/>
        <v>No</v>
      </c>
      <c r="R277" s="16" t="str">
        <f>IF('Ms. Shipra Guatam'!M15="","",'Ms. Shipra Guatam'!M15)</f>
        <v/>
      </c>
      <c r="S277" s="16" t="str">
        <f>IF('Ms. Shipra Guatam'!N15="","",'Ms. Shipra Guatam'!N15)</f>
        <v/>
      </c>
      <c r="T277" s="16" t="str">
        <f>IF('Ms. Shipra Guatam'!O15="","",'Ms. Shipra Guatam'!O15)</f>
        <v/>
      </c>
      <c r="U277" s="16" t="str">
        <f>IF('Ms. Shipra Guatam'!P15="","",'Ms. Shipra Guatam'!P15)</f>
        <v/>
      </c>
      <c r="V277" s="16" t="str">
        <f>IF('Ms. Shipra Guatam'!Q15="","",'Ms. Shipra Guatam'!Q15)</f>
        <v/>
      </c>
      <c r="W277" s="16" t="str">
        <f t="shared" si="51"/>
        <v/>
      </c>
      <c r="X277" s="16" t="str">
        <f>IF('Ms. Shipra Guatam'!S15="","",'Ms. Shipra Guatam'!S15)</f>
        <v/>
      </c>
      <c r="Y277" s="16" t="str">
        <f>IF('Ms. Shipra Guatam'!T15="","",'Ms. Shipra Guatam'!T15)</f>
        <v/>
      </c>
      <c r="Z277" s="16" t="str">
        <f>IF('Ms. Shipra Guatam'!U15="","",'Ms. Shipra Guatam'!U15)</f>
        <v/>
      </c>
      <c r="AA277" s="16" t="str">
        <f>IF('Ms. Shipra Guatam'!V15="","",'Ms. Shipra Guatam'!V15)</f>
        <v/>
      </c>
      <c r="AB277" s="16" t="str">
        <f>IF('Ms. Shipra Guatam'!W15="","",'Ms. Shipra Guatam'!W15)</f>
        <v/>
      </c>
      <c r="AC277" s="16" t="str">
        <f t="shared" si="52"/>
        <v/>
      </c>
      <c r="AD277" s="17">
        <f t="shared" si="53"/>
        <v>4.8</v>
      </c>
      <c r="AE277" s="16" t="str">
        <f t="shared" si="54"/>
        <v>No</v>
      </c>
      <c r="AF277" s="16" t="str">
        <f t="shared" si="55"/>
        <v>No</v>
      </c>
      <c r="AG277" s="16" t="str">
        <f t="shared" si="57"/>
        <v>P_089</v>
      </c>
      <c r="AH277" s="16" t="str">
        <f t="shared" si="58"/>
        <v/>
      </c>
      <c r="AI277" s="16" t="str">
        <f t="shared" si="59"/>
        <v>Ms. Shipra Guatam</v>
      </c>
    </row>
    <row r="278" spans="1:35" ht="14.25" customHeight="1" x14ac:dyDescent="0.35">
      <c r="A278" s="82"/>
      <c r="B278" s="82"/>
      <c r="C278" s="82"/>
      <c r="D278" s="82"/>
      <c r="E278" s="10">
        <v>2400320100752</v>
      </c>
      <c r="F278" s="11" t="s">
        <v>425</v>
      </c>
      <c r="G278" s="12">
        <f>IFERROR(INDEX('Evaluation-1'!$N$6:$N$436,MATCH($A278&amp;"|"&amp;$E278,'Evaluation-1'!$P$6:$P$436,0)),IFERROR(INDEX('Evaluation-1'!$N$6:$N$436,MATCH($E278,'Evaluation-1'!$G$6:$G$436,0)),""))</f>
        <v>4.8</v>
      </c>
      <c r="H278" s="13" t="str">
        <f>IF('Ms. Shipra Guatam'!F16="","",'Ms. Shipra Guatam'!F16)</f>
        <v/>
      </c>
      <c r="I278" s="13" t="str">
        <f>IF('Ms. Shipra Guatam'!G16="","",'Ms. Shipra Guatam'!G16)</f>
        <v/>
      </c>
      <c r="J278" s="13" t="str">
        <f>IF('Ms. Shipra Guatam'!H16="","",'Ms. Shipra Guatam'!H16)</f>
        <v/>
      </c>
      <c r="K278" s="13" t="str">
        <f>IF('Ms. Shipra Guatam'!I16="","",'Ms. Shipra Guatam'!I16)</f>
        <v/>
      </c>
      <c r="L278" s="1" t="str">
        <f t="shared" si="48"/>
        <v/>
      </c>
      <c r="M278" s="14">
        <f t="shared" si="49"/>
        <v>4.8</v>
      </c>
      <c r="N278" s="15" t="str">
        <f>IF($G278="","Not in Evaluation-1",IF(TRIM(LOWER(IFERROR(INDEX('Evaluation-1'!$H$6:$H$436,MATCH($A278&amp;"|"&amp;$E278,'Evaluation-1'!$P$6:$P$436,0)),INDEX('Evaluation-1'!$H$6:$H$436,MATCH($E278,'Evaluation-1'!$G$6:$G$436,0)))))=TRIM(LOWER($F278)),"OK","CHECK NAME"))</f>
        <v>OK</v>
      </c>
      <c r="O278" s="16" t="str">
        <f t="shared" si="56"/>
        <v>Ms. Bharati Shukla</v>
      </c>
      <c r="P278" s="16" t="str">
        <f>IF(OR(ISNUMBER(IFERROR(INDEX('Evaluation-1'!$K$6:$K$436,MATCH($A278&amp;"|"&amp;$E278,'Evaluation-1'!$P$6:$P$436,0)),IFERROR(INDEX('Evaluation-1'!$K$6:$K$436,MATCH($E278,'Evaluation-1'!$G$6:$G$436,0)),""))),ISNUMBER(IFERROR(INDEX('Evaluation-1'!$L$6:$L$436,MATCH($A278&amp;"|"&amp;$E278,'Evaluation-1'!$P$6:$P$436,0)),IFERROR(INDEX('Evaluation-1'!$L$6:$L$436,MATCH($E278,'Evaluation-1'!$G$6:$G$436,0)),"")))),"Yes","No")</f>
        <v>Yes</v>
      </c>
      <c r="Q278" s="16" t="str">
        <f t="shared" si="50"/>
        <v>No</v>
      </c>
      <c r="R278" s="16" t="str">
        <f>IF('Ms. Shipra Guatam'!M16="","",'Ms. Shipra Guatam'!M16)</f>
        <v/>
      </c>
      <c r="S278" s="16" t="str">
        <f>IF('Ms. Shipra Guatam'!N16="","",'Ms. Shipra Guatam'!N16)</f>
        <v/>
      </c>
      <c r="T278" s="16" t="str">
        <f>IF('Ms. Shipra Guatam'!O16="","",'Ms. Shipra Guatam'!O16)</f>
        <v/>
      </c>
      <c r="U278" s="16" t="str">
        <f>IF('Ms. Shipra Guatam'!P16="","",'Ms. Shipra Guatam'!P16)</f>
        <v/>
      </c>
      <c r="V278" s="16" t="str">
        <f>IF('Ms. Shipra Guatam'!Q16="","",'Ms. Shipra Guatam'!Q16)</f>
        <v/>
      </c>
      <c r="W278" s="16" t="str">
        <f t="shared" si="51"/>
        <v/>
      </c>
      <c r="X278" s="16" t="str">
        <f>IF('Ms. Shipra Guatam'!S16="","",'Ms. Shipra Guatam'!S16)</f>
        <v/>
      </c>
      <c r="Y278" s="16" t="str">
        <f>IF('Ms. Shipra Guatam'!T16="","",'Ms. Shipra Guatam'!T16)</f>
        <v/>
      </c>
      <c r="Z278" s="16" t="str">
        <f>IF('Ms. Shipra Guatam'!U16="","",'Ms. Shipra Guatam'!U16)</f>
        <v/>
      </c>
      <c r="AA278" s="16" t="str">
        <f>IF('Ms. Shipra Guatam'!V16="","",'Ms. Shipra Guatam'!V16)</f>
        <v/>
      </c>
      <c r="AB278" s="16" t="str">
        <f>IF('Ms. Shipra Guatam'!W16="","",'Ms. Shipra Guatam'!W16)</f>
        <v/>
      </c>
      <c r="AC278" s="16" t="str">
        <f t="shared" si="52"/>
        <v/>
      </c>
      <c r="AD278" s="17">
        <f t="shared" si="53"/>
        <v>4.8</v>
      </c>
      <c r="AE278" s="16" t="str">
        <f t="shared" si="54"/>
        <v>No</v>
      </c>
      <c r="AF278" s="16" t="str">
        <f t="shared" si="55"/>
        <v>No</v>
      </c>
      <c r="AG278" s="16" t="str">
        <f t="shared" si="57"/>
        <v>P_089</v>
      </c>
      <c r="AH278" s="16" t="str">
        <f t="shared" si="58"/>
        <v/>
      </c>
      <c r="AI278" s="16" t="str">
        <f t="shared" si="59"/>
        <v>Ms. Shipra Guatam</v>
      </c>
    </row>
    <row r="279" spans="1:35" ht="27.75" customHeight="1" x14ac:dyDescent="0.35">
      <c r="A279" s="82" t="s">
        <v>426</v>
      </c>
      <c r="B279" s="83" t="str">
        <f>IF('Ms. Tanushri'!B4="","",'Ms. Tanushri'!B4)</f>
        <v/>
      </c>
      <c r="C279" s="82" t="s">
        <v>410</v>
      </c>
      <c r="D279" s="82" t="s">
        <v>427</v>
      </c>
      <c r="E279" s="10">
        <v>2400320100798</v>
      </c>
      <c r="F279" s="11" t="s">
        <v>428</v>
      </c>
      <c r="G279" s="12">
        <f>IFERROR(INDEX('Evaluation-1'!$N$6:$N$436,MATCH($A279&amp;"|"&amp;$E279,'Evaluation-1'!$P$6:$P$436,0)),IFERROR(INDEX('Evaluation-1'!$N$6:$N$436,MATCH($E279,'Evaluation-1'!$G$6:$G$436,0)),""))</f>
        <v>3.5999999999999996</v>
      </c>
      <c r="H279" s="13" t="str">
        <f>IF('Ms. Tanushri'!F4="","",'Ms. Tanushri'!F4)</f>
        <v/>
      </c>
      <c r="I279" s="13" t="str">
        <f>IF('Ms. Tanushri'!G4="","",'Ms. Tanushri'!G4)</f>
        <v/>
      </c>
      <c r="J279" s="13" t="str">
        <f>IF('Ms. Tanushri'!H4="","",'Ms. Tanushri'!H4)</f>
        <v/>
      </c>
      <c r="K279" s="13" t="str">
        <f>IF('Ms. Tanushri'!I4="","",'Ms. Tanushri'!I4)</f>
        <v/>
      </c>
      <c r="L279" s="1" t="str">
        <f t="shared" si="48"/>
        <v/>
      </c>
      <c r="M279" s="14">
        <f t="shared" si="49"/>
        <v>3.6</v>
      </c>
      <c r="N279" s="15" t="str">
        <f>IF($G279="","Not in Evaluation-1",IF(TRIM(LOWER(IFERROR(INDEX('Evaluation-1'!$H$6:$H$436,MATCH($A279&amp;"|"&amp;$E279,'Evaluation-1'!$P$6:$P$436,0)),INDEX('Evaluation-1'!$H$6:$H$436,MATCH($E279,'Evaluation-1'!$G$6:$G$436,0)))))=TRIM(LOWER($F279)),"OK","CHECK NAME"))</f>
        <v>OK</v>
      </c>
      <c r="O279" s="16" t="str">
        <f t="shared" si="56"/>
        <v>Ms. Shipra Guatam</v>
      </c>
      <c r="P279" s="16" t="str">
        <f>IF(OR(ISNUMBER(IFERROR(INDEX('Evaluation-1'!$K$6:$K$436,MATCH($A279&amp;"|"&amp;$E279,'Evaluation-1'!$P$6:$P$436,0)),IFERROR(INDEX('Evaluation-1'!$K$6:$K$436,MATCH($E279,'Evaluation-1'!$G$6:$G$436,0)),""))),ISNUMBER(IFERROR(INDEX('Evaluation-1'!$L$6:$L$436,MATCH($A279&amp;"|"&amp;$E279,'Evaluation-1'!$P$6:$P$436,0)),IFERROR(INDEX('Evaluation-1'!$L$6:$L$436,MATCH($E279,'Evaluation-1'!$G$6:$G$436,0)),"")))),"Yes","No")</f>
        <v>Yes</v>
      </c>
      <c r="Q279" s="16" t="str">
        <f t="shared" si="50"/>
        <v>No</v>
      </c>
      <c r="R279" s="16" t="str">
        <f>IF('Ms. Tanushri'!M4="","",'Ms. Tanushri'!M4)</f>
        <v/>
      </c>
      <c r="S279" s="16" t="str">
        <f>IF('Ms. Tanushri'!N4="","",'Ms. Tanushri'!N4)</f>
        <v/>
      </c>
      <c r="T279" s="16" t="str">
        <f>IF('Ms. Tanushri'!O4="","",'Ms. Tanushri'!O4)</f>
        <v/>
      </c>
      <c r="U279" s="16" t="str">
        <f>IF('Ms. Tanushri'!P4="","",'Ms. Tanushri'!P4)</f>
        <v/>
      </c>
      <c r="V279" s="16" t="str">
        <f>IF('Ms. Tanushri'!Q4="","",'Ms. Tanushri'!Q4)</f>
        <v/>
      </c>
      <c r="W279" s="16" t="str">
        <f t="shared" si="51"/>
        <v/>
      </c>
      <c r="X279" s="16" t="str">
        <f>IF('Ms. Tanushri'!S4="","",'Ms. Tanushri'!S4)</f>
        <v/>
      </c>
      <c r="Y279" s="16" t="str">
        <f>IF('Ms. Tanushri'!T4="","",'Ms. Tanushri'!T4)</f>
        <v/>
      </c>
      <c r="Z279" s="16" t="str">
        <f>IF('Ms. Tanushri'!U4="","",'Ms. Tanushri'!U4)</f>
        <v/>
      </c>
      <c r="AA279" s="16" t="str">
        <f>IF('Ms. Tanushri'!V4="","",'Ms. Tanushri'!V4)</f>
        <v/>
      </c>
      <c r="AB279" s="16" t="str">
        <f>IF('Ms. Tanushri'!W4="","",'Ms. Tanushri'!W4)</f>
        <v/>
      </c>
      <c r="AC279" s="16" t="str">
        <f t="shared" si="52"/>
        <v/>
      </c>
      <c r="AD279" s="17">
        <f t="shared" si="53"/>
        <v>3.6</v>
      </c>
      <c r="AE279" s="16" t="str">
        <f t="shared" si="54"/>
        <v>No</v>
      </c>
      <c r="AF279" s="16" t="str">
        <f t="shared" si="55"/>
        <v>No</v>
      </c>
      <c r="AG279" s="16" t="str">
        <f t="shared" si="57"/>
        <v>P_090</v>
      </c>
      <c r="AH279" s="16" t="str">
        <f t="shared" si="58"/>
        <v/>
      </c>
      <c r="AI279" s="16" t="str">
        <f t="shared" si="59"/>
        <v>Ms. Tanushri</v>
      </c>
    </row>
    <row r="280" spans="1:35" ht="27.75" customHeight="1" x14ac:dyDescent="0.35">
      <c r="A280" s="82"/>
      <c r="B280" s="82"/>
      <c r="C280" s="82"/>
      <c r="D280" s="82"/>
      <c r="E280" s="10">
        <v>2400320100668</v>
      </c>
      <c r="F280" s="11" t="s">
        <v>429</v>
      </c>
      <c r="G280" s="12">
        <f>IFERROR(INDEX('Evaluation-1'!$N$6:$N$436,MATCH($A280&amp;"|"&amp;$E280,'Evaluation-1'!$P$6:$P$436,0)),IFERROR(INDEX('Evaluation-1'!$N$6:$N$436,MATCH($E280,'Evaluation-1'!$G$6:$G$436,0)),""))</f>
        <v>3.5999999999999996</v>
      </c>
      <c r="H280" s="13" t="str">
        <f>IF('Ms. Tanushri'!F5="","",'Ms. Tanushri'!F5)</f>
        <v/>
      </c>
      <c r="I280" s="13" t="str">
        <f>IF('Ms. Tanushri'!G5="","",'Ms. Tanushri'!G5)</f>
        <v/>
      </c>
      <c r="J280" s="13" t="str">
        <f>IF('Ms. Tanushri'!H5="","",'Ms. Tanushri'!H5)</f>
        <v/>
      </c>
      <c r="K280" s="13" t="str">
        <f>IF('Ms. Tanushri'!I5="","",'Ms. Tanushri'!I5)</f>
        <v/>
      </c>
      <c r="L280" s="1" t="str">
        <f t="shared" si="48"/>
        <v/>
      </c>
      <c r="M280" s="14">
        <f t="shared" si="49"/>
        <v>3.6</v>
      </c>
      <c r="N280" s="15" t="str">
        <f>IF($G280="","Not in Evaluation-1",IF(TRIM(LOWER(IFERROR(INDEX('Evaluation-1'!$H$6:$H$436,MATCH($A280&amp;"|"&amp;$E280,'Evaluation-1'!$P$6:$P$436,0)),INDEX('Evaluation-1'!$H$6:$H$436,MATCH($E280,'Evaluation-1'!$G$6:$G$436,0)))))=TRIM(LOWER($F280)),"OK","CHECK NAME"))</f>
        <v>OK</v>
      </c>
      <c r="O280" s="16" t="str">
        <f t="shared" si="56"/>
        <v>Ms. Shipra Guatam</v>
      </c>
      <c r="P280" s="16" t="str">
        <f>IF(OR(ISNUMBER(IFERROR(INDEX('Evaluation-1'!$K$6:$K$436,MATCH($A280&amp;"|"&amp;$E280,'Evaluation-1'!$P$6:$P$436,0)),IFERROR(INDEX('Evaluation-1'!$K$6:$K$436,MATCH($E280,'Evaluation-1'!$G$6:$G$436,0)),""))),ISNUMBER(IFERROR(INDEX('Evaluation-1'!$L$6:$L$436,MATCH($A280&amp;"|"&amp;$E280,'Evaluation-1'!$P$6:$P$436,0)),IFERROR(INDEX('Evaluation-1'!$L$6:$L$436,MATCH($E280,'Evaluation-1'!$G$6:$G$436,0)),"")))),"Yes","No")</f>
        <v>Yes</v>
      </c>
      <c r="Q280" s="16" t="str">
        <f t="shared" si="50"/>
        <v>No</v>
      </c>
      <c r="R280" s="16" t="str">
        <f>IF('Ms. Tanushri'!M5="","",'Ms. Tanushri'!M5)</f>
        <v/>
      </c>
      <c r="S280" s="16" t="str">
        <f>IF('Ms. Tanushri'!N5="","",'Ms. Tanushri'!N5)</f>
        <v/>
      </c>
      <c r="T280" s="16" t="str">
        <f>IF('Ms. Tanushri'!O5="","",'Ms. Tanushri'!O5)</f>
        <v/>
      </c>
      <c r="U280" s="16" t="str">
        <f>IF('Ms. Tanushri'!P5="","",'Ms. Tanushri'!P5)</f>
        <v/>
      </c>
      <c r="V280" s="16" t="str">
        <f>IF('Ms. Tanushri'!Q5="","",'Ms. Tanushri'!Q5)</f>
        <v/>
      </c>
      <c r="W280" s="16" t="str">
        <f t="shared" si="51"/>
        <v/>
      </c>
      <c r="X280" s="16" t="str">
        <f>IF('Ms. Tanushri'!S5="","",'Ms. Tanushri'!S5)</f>
        <v/>
      </c>
      <c r="Y280" s="16" t="str">
        <f>IF('Ms. Tanushri'!T5="","",'Ms. Tanushri'!T5)</f>
        <v/>
      </c>
      <c r="Z280" s="16" t="str">
        <f>IF('Ms. Tanushri'!U5="","",'Ms. Tanushri'!U5)</f>
        <v/>
      </c>
      <c r="AA280" s="16" t="str">
        <f>IF('Ms. Tanushri'!V5="","",'Ms. Tanushri'!V5)</f>
        <v/>
      </c>
      <c r="AB280" s="16" t="str">
        <f>IF('Ms. Tanushri'!W5="","",'Ms. Tanushri'!W5)</f>
        <v/>
      </c>
      <c r="AC280" s="16" t="str">
        <f t="shared" si="52"/>
        <v/>
      </c>
      <c r="AD280" s="17">
        <f t="shared" si="53"/>
        <v>3.6</v>
      </c>
      <c r="AE280" s="16" t="str">
        <f t="shared" si="54"/>
        <v>No</v>
      </c>
      <c r="AF280" s="16" t="str">
        <f t="shared" si="55"/>
        <v>No</v>
      </c>
      <c r="AG280" s="16" t="str">
        <f t="shared" si="57"/>
        <v>P_090</v>
      </c>
      <c r="AH280" s="16" t="str">
        <f t="shared" si="58"/>
        <v/>
      </c>
      <c r="AI280" s="16" t="str">
        <f t="shared" si="59"/>
        <v>Ms. Tanushri</v>
      </c>
    </row>
    <row r="281" spans="1:35" ht="27.75" customHeight="1" x14ac:dyDescent="0.35">
      <c r="A281" s="82"/>
      <c r="B281" s="82"/>
      <c r="C281" s="82"/>
      <c r="D281" s="82"/>
      <c r="E281" s="10">
        <v>2400320100665</v>
      </c>
      <c r="F281" s="11" t="s">
        <v>430</v>
      </c>
      <c r="G281" s="12">
        <f>IFERROR(INDEX('Evaluation-1'!$N$6:$N$436,MATCH($A281&amp;"|"&amp;$E281,'Evaluation-1'!$P$6:$P$436,0)),IFERROR(INDEX('Evaluation-1'!$N$6:$N$436,MATCH($E281,'Evaluation-1'!$G$6:$G$436,0)),""))</f>
        <v>3.5999999999999996</v>
      </c>
      <c r="H281" s="13" t="str">
        <f>IF('Ms. Tanushri'!F6="","",'Ms. Tanushri'!F6)</f>
        <v/>
      </c>
      <c r="I281" s="13" t="str">
        <f>IF('Ms. Tanushri'!G6="","",'Ms. Tanushri'!G6)</f>
        <v/>
      </c>
      <c r="J281" s="13" t="str">
        <f>IF('Ms. Tanushri'!H6="","",'Ms. Tanushri'!H6)</f>
        <v/>
      </c>
      <c r="K281" s="13" t="str">
        <f>IF('Ms. Tanushri'!I6="","",'Ms. Tanushri'!I6)</f>
        <v/>
      </c>
      <c r="L281" s="1" t="str">
        <f t="shared" si="48"/>
        <v/>
      </c>
      <c r="M281" s="14">
        <f t="shared" si="49"/>
        <v>3.6</v>
      </c>
      <c r="N281" s="15" t="str">
        <f>IF($G281="","Not in Evaluation-1",IF(TRIM(LOWER(IFERROR(INDEX('Evaluation-1'!$H$6:$H$436,MATCH($A281&amp;"|"&amp;$E281,'Evaluation-1'!$P$6:$P$436,0)),INDEX('Evaluation-1'!$H$6:$H$436,MATCH($E281,'Evaluation-1'!$G$6:$G$436,0)))))=TRIM(LOWER($F281)),"OK","CHECK NAME"))</f>
        <v>OK</v>
      </c>
      <c r="O281" s="16" t="str">
        <f t="shared" si="56"/>
        <v>Ms. Shipra Guatam</v>
      </c>
      <c r="P281" s="16" t="str">
        <f>IF(OR(ISNUMBER(IFERROR(INDEX('Evaluation-1'!$K$6:$K$436,MATCH($A281&amp;"|"&amp;$E281,'Evaluation-1'!$P$6:$P$436,0)),IFERROR(INDEX('Evaluation-1'!$K$6:$K$436,MATCH($E281,'Evaluation-1'!$G$6:$G$436,0)),""))),ISNUMBER(IFERROR(INDEX('Evaluation-1'!$L$6:$L$436,MATCH($A281&amp;"|"&amp;$E281,'Evaluation-1'!$P$6:$P$436,0)),IFERROR(INDEX('Evaluation-1'!$L$6:$L$436,MATCH($E281,'Evaluation-1'!$G$6:$G$436,0)),"")))),"Yes","No")</f>
        <v>Yes</v>
      </c>
      <c r="Q281" s="16" t="str">
        <f t="shared" si="50"/>
        <v>No</v>
      </c>
      <c r="R281" s="16" t="str">
        <f>IF('Ms. Tanushri'!M6="","",'Ms. Tanushri'!M6)</f>
        <v/>
      </c>
      <c r="S281" s="16" t="str">
        <f>IF('Ms. Tanushri'!N6="","",'Ms. Tanushri'!N6)</f>
        <v/>
      </c>
      <c r="T281" s="16" t="str">
        <f>IF('Ms. Tanushri'!O6="","",'Ms. Tanushri'!O6)</f>
        <v/>
      </c>
      <c r="U281" s="16" t="str">
        <f>IF('Ms. Tanushri'!P6="","",'Ms. Tanushri'!P6)</f>
        <v/>
      </c>
      <c r="V281" s="16" t="str">
        <f>IF('Ms. Tanushri'!Q6="","",'Ms. Tanushri'!Q6)</f>
        <v/>
      </c>
      <c r="W281" s="16" t="str">
        <f t="shared" si="51"/>
        <v/>
      </c>
      <c r="X281" s="16" t="str">
        <f>IF('Ms. Tanushri'!S6="","",'Ms. Tanushri'!S6)</f>
        <v/>
      </c>
      <c r="Y281" s="16" t="str">
        <f>IF('Ms. Tanushri'!T6="","",'Ms. Tanushri'!T6)</f>
        <v/>
      </c>
      <c r="Z281" s="16" t="str">
        <f>IF('Ms. Tanushri'!U6="","",'Ms. Tanushri'!U6)</f>
        <v/>
      </c>
      <c r="AA281" s="16" t="str">
        <f>IF('Ms. Tanushri'!V6="","",'Ms. Tanushri'!V6)</f>
        <v/>
      </c>
      <c r="AB281" s="16" t="str">
        <f>IF('Ms. Tanushri'!W6="","",'Ms. Tanushri'!W6)</f>
        <v/>
      </c>
      <c r="AC281" s="16" t="str">
        <f t="shared" si="52"/>
        <v/>
      </c>
      <c r="AD281" s="17">
        <f t="shared" si="53"/>
        <v>3.6</v>
      </c>
      <c r="AE281" s="16" t="str">
        <f t="shared" si="54"/>
        <v>No</v>
      </c>
      <c r="AF281" s="16" t="str">
        <f t="shared" si="55"/>
        <v>No</v>
      </c>
      <c r="AG281" s="16" t="str">
        <f t="shared" si="57"/>
        <v>P_090</v>
      </c>
      <c r="AH281" s="16" t="str">
        <f t="shared" si="58"/>
        <v/>
      </c>
      <c r="AI281" s="16" t="str">
        <f t="shared" si="59"/>
        <v>Ms. Tanushri</v>
      </c>
    </row>
    <row r="282" spans="1:35" ht="27.75" customHeight="1" x14ac:dyDescent="0.35">
      <c r="A282" s="82"/>
      <c r="B282" s="82"/>
      <c r="C282" s="82"/>
      <c r="D282" s="82"/>
      <c r="E282" s="10">
        <v>2400320100666</v>
      </c>
      <c r="F282" s="11" t="s">
        <v>431</v>
      </c>
      <c r="G282" s="12">
        <f>IFERROR(INDEX('Evaluation-1'!$N$6:$N$436,MATCH($A282&amp;"|"&amp;$E282,'Evaluation-1'!$P$6:$P$436,0)),IFERROR(INDEX('Evaluation-1'!$N$6:$N$436,MATCH($E282,'Evaluation-1'!$G$6:$G$436,0)),""))</f>
        <v>3.5999999999999996</v>
      </c>
      <c r="H282" s="13" t="str">
        <f>IF('Ms. Tanushri'!F7="","",'Ms. Tanushri'!F7)</f>
        <v/>
      </c>
      <c r="I282" s="13" t="str">
        <f>IF('Ms. Tanushri'!G7="","",'Ms. Tanushri'!G7)</f>
        <v/>
      </c>
      <c r="J282" s="13" t="str">
        <f>IF('Ms. Tanushri'!H7="","",'Ms. Tanushri'!H7)</f>
        <v/>
      </c>
      <c r="K282" s="13" t="str">
        <f>IF('Ms. Tanushri'!I7="","",'Ms. Tanushri'!I7)</f>
        <v/>
      </c>
      <c r="L282" s="1" t="str">
        <f t="shared" si="48"/>
        <v/>
      </c>
      <c r="M282" s="14">
        <f t="shared" si="49"/>
        <v>3.6</v>
      </c>
      <c r="N282" s="15" t="str">
        <f>IF($G282="","Not in Evaluation-1",IF(TRIM(LOWER(IFERROR(INDEX('Evaluation-1'!$H$6:$H$436,MATCH($A282&amp;"|"&amp;$E282,'Evaluation-1'!$P$6:$P$436,0)),INDEX('Evaluation-1'!$H$6:$H$436,MATCH($E282,'Evaluation-1'!$G$6:$G$436,0)))))=TRIM(LOWER($F282)),"OK","CHECK NAME"))</f>
        <v>OK</v>
      </c>
      <c r="O282" s="16" t="str">
        <f t="shared" si="56"/>
        <v>Ms. Shipra Guatam</v>
      </c>
      <c r="P282" s="16" t="str">
        <f>IF(OR(ISNUMBER(IFERROR(INDEX('Evaluation-1'!$K$6:$K$436,MATCH($A282&amp;"|"&amp;$E282,'Evaluation-1'!$P$6:$P$436,0)),IFERROR(INDEX('Evaluation-1'!$K$6:$K$436,MATCH($E282,'Evaluation-1'!$G$6:$G$436,0)),""))),ISNUMBER(IFERROR(INDEX('Evaluation-1'!$L$6:$L$436,MATCH($A282&amp;"|"&amp;$E282,'Evaluation-1'!$P$6:$P$436,0)),IFERROR(INDEX('Evaluation-1'!$L$6:$L$436,MATCH($E282,'Evaluation-1'!$G$6:$G$436,0)),"")))),"Yes","No")</f>
        <v>Yes</v>
      </c>
      <c r="Q282" s="16" t="str">
        <f t="shared" si="50"/>
        <v>No</v>
      </c>
      <c r="R282" s="16" t="str">
        <f>IF('Ms. Tanushri'!M7="","",'Ms. Tanushri'!M7)</f>
        <v/>
      </c>
      <c r="S282" s="16" t="str">
        <f>IF('Ms. Tanushri'!N7="","",'Ms. Tanushri'!N7)</f>
        <v/>
      </c>
      <c r="T282" s="16" t="str">
        <f>IF('Ms. Tanushri'!O7="","",'Ms. Tanushri'!O7)</f>
        <v/>
      </c>
      <c r="U282" s="16" t="str">
        <f>IF('Ms. Tanushri'!P7="","",'Ms. Tanushri'!P7)</f>
        <v/>
      </c>
      <c r="V282" s="16" t="str">
        <f>IF('Ms. Tanushri'!Q7="","",'Ms. Tanushri'!Q7)</f>
        <v/>
      </c>
      <c r="W282" s="16" t="str">
        <f t="shared" si="51"/>
        <v/>
      </c>
      <c r="X282" s="16" t="str">
        <f>IF('Ms. Tanushri'!S7="","",'Ms. Tanushri'!S7)</f>
        <v/>
      </c>
      <c r="Y282" s="16" t="str">
        <f>IF('Ms. Tanushri'!T7="","",'Ms. Tanushri'!T7)</f>
        <v/>
      </c>
      <c r="Z282" s="16" t="str">
        <f>IF('Ms. Tanushri'!U7="","",'Ms. Tanushri'!U7)</f>
        <v/>
      </c>
      <c r="AA282" s="16" t="str">
        <f>IF('Ms. Tanushri'!V7="","",'Ms. Tanushri'!V7)</f>
        <v/>
      </c>
      <c r="AB282" s="16" t="str">
        <f>IF('Ms. Tanushri'!W7="","",'Ms. Tanushri'!W7)</f>
        <v/>
      </c>
      <c r="AC282" s="16" t="str">
        <f t="shared" si="52"/>
        <v/>
      </c>
      <c r="AD282" s="17">
        <f t="shared" si="53"/>
        <v>3.6</v>
      </c>
      <c r="AE282" s="16" t="str">
        <f t="shared" si="54"/>
        <v>No</v>
      </c>
      <c r="AF282" s="16" t="str">
        <f t="shared" si="55"/>
        <v>No</v>
      </c>
      <c r="AG282" s="16" t="str">
        <f t="shared" si="57"/>
        <v>P_090</v>
      </c>
      <c r="AH282" s="16" t="str">
        <f t="shared" si="58"/>
        <v/>
      </c>
      <c r="AI282" s="16" t="str">
        <f t="shared" si="59"/>
        <v>Ms. Tanushri</v>
      </c>
    </row>
    <row r="283" spans="1:35" ht="14.25" customHeight="1" x14ac:dyDescent="0.35">
      <c r="A283" s="82" t="s">
        <v>432</v>
      </c>
      <c r="B283" s="84" t="str">
        <f>IF('Ms. Tanushri'!B8="","",'Ms. Tanushri'!B8)</f>
        <v/>
      </c>
      <c r="C283" s="82"/>
      <c r="D283" s="82"/>
      <c r="E283" s="10">
        <v>2400320100648</v>
      </c>
      <c r="F283" s="11" t="s">
        <v>433</v>
      </c>
      <c r="G283" s="12">
        <f>IFERROR(INDEX('Evaluation-1'!$N$6:$N$436,MATCH($A283&amp;"|"&amp;$E283,'Evaluation-1'!$P$6:$P$436,0)),IFERROR(INDEX('Evaluation-1'!$N$6:$N$436,MATCH($E283,'Evaluation-1'!$G$6:$G$436,0)),""))</f>
        <v>4.8</v>
      </c>
      <c r="H283" s="13" t="str">
        <f>IF('Ms. Tanushri'!F8="","",'Ms. Tanushri'!F8)</f>
        <v/>
      </c>
      <c r="I283" s="13" t="str">
        <f>IF('Ms. Tanushri'!G8="","",'Ms. Tanushri'!G8)</f>
        <v/>
      </c>
      <c r="J283" s="13" t="str">
        <f>IF('Ms. Tanushri'!H8="","",'Ms. Tanushri'!H8)</f>
        <v/>
      </c>
      <c r="K283" s="13" t="str">
        <f>IF('Ms. Tanushri'!I8="","",'Ms. Tanushri'!I8)</f>
        <v/>
      </c>
      <c r="L283" s="1" t="str">
        <f t="shared" si="48"/>
        <v/>
      </c>
      <c r="M283" s="14">
        <f t="shared" si="49"/>
        <v>4.8</v>
      </c>
      <c r="N283" s="15" t="str">
        <f>IF($G283="","Not in Evaluation-1",IF(TRIM(LOWER(IFERROR(INDEX('Evaluation-1'!$H$6:$H$436,MATCH($A283&amp;"|"&amp;$E283,'Evaluation-1'!$P$6:$P$436,0)),INDEX('Evaluation-1'!$H$6:$H$436,MATCH($E283,'Evaluation-1'!$G$6:$G$436,0)))))=TRIM(LOWER($F283)),"OK","CHECK NAME"))</f>
        <v>OK</v>
      </c>
      <c r="O283" s="16" t="str">
        <f t="shared" si="56"/>
        <v>Ms. Shipra Guatam</v>
      </c>
      <c r="P283" s="16" t="str">
        <f>IF(OR(ISNUMBER(IFERROR(INDEX('Evaluation-1'!$K$6:$K$436,MATCH($A283&amp;"|"&amp;$E283,'Evaluation-1'!$P$6:$P$436,0)),IFERROR(INDEX('Evaluation-1'!$K$6:$K$436,MATCH($E283,'Evaluation-1'!$G$6:$G$436,0)),""))),ISNUMBER(IFERROR(INDEX('Evaluation-1'!$L$6:$L$436,MATCH($A283&amp;"|"&amp;$E283,'Evaluation-1'!$P$6:$P$436,0)),IFERROR(INDEX('Evaluation-1'!$L$6:$L$436,MATCH($E283,'Evaluation-1'!$G$6:$G$436,0)),"")))),"Yes","No")</f>
        <v>Yes</v>
      </c>
      <c r="Q283" s="16" t="str">
        <f t="shared" si="50"/>
        <v>No</v>
      </c>
      <c r="R283" s="16" t="str">
        <f>IF('Ms. Tanushri'!M8="","",'Ms. Tanushri'!M8)</f>
        <v/>
      </c>
      <c r="S283" s="16" t="str">
        <f>IF('Ms. Tanushri'!N8="","",'Ms. Tanushri'!N8)</f>
        <v/>
      </c>
      <c r="T283" s="16" t="str">
        <f>IF('Ms. Tanushri'!O8="","",'Ms. Tanushri'!O8)</f>
        <v/>
      </c>
      <c r="U283" s="16" t="str">
        <f>IF('Ms. Tanushri'!P8="","",'Ms. Tanushri'!P8)</f>
        <v/>
      </c>
      <c r="V283" s="16" t="str">
        <f>IF('Ms. Tanushri'!Q8="","",'Ms. Tanushri'!Q8)</f>
        <v/>
      </c>
      <c r="W283" s="16" t="str">
        <f t="shared" si="51"/>
        <v/>
      </c>
      <c r="X283" s="16" t="str">
        <f>IF('Ms. Tanushri'!S8="","",'Ms. Tanushri'!S8)</f>
        <v/>
      </c>
      <c r="Y283" s="16" t="str">
        <f>IF('Ms. Tanushri'!T8="","",'Ms. Tanushri'!T8)</f>
        <v/>
      </c>
      <c r="Z283" s="16" t="str">
        <f>IF('Ms. Tanushri'!U8="","",'Ms. Tanushri'!U8)</f>
        <v/>
      </c>
      <c r="AA283" s="16" t="str">
        <f>IF('Ms. Tanushri'!V8="","",'Ms. Tanushri'!V8)</f>
        <v/>
      </c>
      <c r="AB283" s="16" t="str">
        <f>IF('Ms. Tanushri'!W8="","",'Ms. Tanushri'!W8)</f>
        <v/>
      </c>
      <c r="AC283" s="16" t="str">
        <f t="shared" si="52"/>
        <v/>
      </c>
      <c r="AD283" s="17">
        <f t="shared" si="53"/>
        <v>4.8</v>
      </c>
      <c r="AE283" s="16" t="str">
        <f t="shared" si="54"/>
        <v>No</v>
      </c>
      <c r="AF283" s="16" t="str">
        <f t="shared" si="55"/>
        <v>No</v>
      </c>
      <c r="AG283" s="16" t="str">
        <f t="shared" si="57"/>
        <v>P_091</v>
      </c>
      <c r="AH283" s="16" t="str">
        <f t="shared" si="58"/>
        <v/>
      </c>
      <c r="AI283" s="16" t="str">
        <f t="shared" si="59"/>
        <v>Ms. Tanushri</v>
      </c>
    </row>
    <row r="284" spans="1:35" ht="14.25" customHeight="1" x14ac:dyDescent="0.35">
      <c r="A284" s="82"/>
      <c r="B284" s="82"/>
      <c r="C284" s="82"/>
      <c r="D284" s="82"/>
      <c r="E284" s="10">
        <v>2400320100721</v>
      </c>
      <c r="F284" s="11" t="s">
        <v>434</v>
      </c>
      <c r="G284" s="12">
        <f>IFERROR(INDEX('Evaluation-1'!$N$6:$N$436,MATCH($A284&amp;"|"&amp;$E284,'Evaluation-1'!$P$6:$P$436,0)),IFERROR(INDEX('Evaluation-1'!$N$6:$N$436,MATCH($E284,'Evaluation-1'!$G$6:$G$436,0)),""))</f>
        <v>4.8</v>
      </c>
      <c r="H284" s="13" t="str">
        <f>IF('Ms. Tanushri'!F9="","",'Ms. Tanushri'!F9)</f>
        <v/>
      </c>
      <c r="I284" s="13" t="str">
        <f>IF('Ms. Tanushri'!G9="","",'Ms. Tanushri'!G9)</f>
        <v/>
      </c>
      <c r="J284" s="13" t="str">
        <f>IF('Ms. Tanushri'!H9="","",'Ms. Tanushri'!H9)</f>
        <v/>
      </c>
      <c r="K284" s="13" t="str">
        <f>IF('Ms. Tanushri'!I9="","",'Ms. Tanushri'!I9)</f>
        <v/>
      </c>
      <c r="L284" s="1" t="str">
        <f t="shared" si="48"/>
        <v/>
      </c>
      <c r="M284" s="14">
        <f t="shared" si="49"/>
        <v>4.8</v>
      </c>
      <c r="N284" s="15" t="str">
        <f>IF($G284="","Not in Evaluation-1",IF(TRIM(LOWER(IFERROR(INDEX('Evaluation-1'!$H$6:$H$436,MATCH($A284&amp;"|"&amp;$E284,'Evaluation-1'!$P$6:$P$436,0)),INDEX('Evaluation-1'!$H$6:$H$436,MATCH($E284,'Evaluation-1'!$G$6:$G$436,0)))))=TRIM(LOWER($F284)),"OK","CHECK NAME"))</f>
        <v>OK</v>
      </c>
      <c r="O284" s="16" t="str">
        <f t="shared" si="56"/>
        <v>Ms. Shipra Guatam</v>
      </c>
      <c r="P284" s="16" t="str">
        <f>IF(OR(ISNUMBER(IFERROR(INDEX('Evaluation-1'!$K$6:$K$436,MATCH($A284&amp;"|"&amp;$E284,'Evaluation-1'!$P$6:$P$436,0)),IFERROR(INDEX('Evaluation-1'!$K$6:$K$436,MATCH($E284,'Evaluation-1'!$G$6:$G$436,0)),""))),ISNUMBER(IFERROR(INDEX('Evaluation-1'!$L$6:$L$436,MATCH($A284&amp;"|"&amp;$E284,'Evaluation-1'!$P$6:$P$436,0)),IFERROR(INDEX('Evaluation-1'!$L$6:$L$436,MATCH($E284,'Evaluation-1'!$G$6:$G$436,0)),"")))),"Yes","No")</f>
        <v>Yes</v>
      </c>
      <c r="Q284" s="16" t="str">
        <f t="shared" si="50"/>
        <v>No</v>
      </c>
      <c r="R284" s="16" t="str">
        <f>IF('Ms. Tanushri'!M9="","",'Ms. Tanushri'!M9)</f>
        <v/>
      </c>
      <c r="S284" s="16" t="str">
        <f>IF('Ms. Tanushri'!N9="","",'Ms. Tanushri'!N9)</f>
        <v/>
      </c>
      <c r="T284" s="16" t="str">
        <f>IF('Ms. Tanushri'!O9="","",'Ms. Tanushri'!O9)</f>
        <v/>
      </c>
      <c r="U284" s="16" t="str">
        <f>IF('Ms. Tanushri'!P9="","",'Ms. Tanushri'!P9)</f>
        <v/>
      </c>
      <c r="V284" s="16" t="str">
        <f>IF('Ms. Tanushri'!Q9="","",'Ms. Tanushri'!Q9)</f>
        <v/>
      </c>
      <c r="W284" s="16" t="str">
        <f t="shared" si="51"/>
        <v/>
      </c>
      <c r="X284" s="16" t="str">
        <f>IF('Ms. Tanushri'!S9="","",'Ms. Tanushri'!S9)</f>
        <v/>
      </c>
      <c r="Y284" s="16" t="str">
        <f>IF('Ms. Tanushri'!T9="","",'Ms. Tanushri'!T9)</f>
        <v/>
      </c>
      <c r="Z284" s="16" t="str">
        <f>IF('Ms. Tanushri'!U9="","",'Ms. Tanushri'!U9)</f>
        <v/>
      </c>
      <c r="AA284" s="16" t="str">
        <f>IF('Ms. Tanushri'!V9="","",'Ms. Tanushri'!V9)</f>
        <v/>
      </c>
      <c r="AB284" s="16" t="str">
        <f>IF('Ms. Tanushri'!W9="","",'Ms. Tanushri'!W9)</f>
        <v/>
      </c>
      <c r="AC284" s="16" t="str">
        <f t="shared" si="52"/>
        <v/>
      </c>
      <c r="AD284" s="17">
        <f t="shared" si="53"/>
        <v>4.8</v>
      </c>
      <c r="AE284" s="16" t="str">
        <f t="shared" si="54"/>
        <v>No</v>
      </c>
      <c r="AF284" s="16" t="str">
        <f t="shared" si="55"/>
        <v>No</v>
      </c>
      <c r="AG284" s="16" t="str">
        <f t="shared" si="57"/>
        <v>P_091</v>
      </c>
      <c r="AH284" s="16" t="str">
        <f t="shared" si="58"/>
        <v/>
      </c>
      <c r="AI284" s="16" t="str">
        <f t="shared" si="59"/>
        <v>Ms. Tanushri</v>
      </c>
    </row>
    <row r="285" spans="1:35" ht="14.25" customHeight="1" x14ac:dyDescent="0.35">
      <c r="A285" s="82"/>
      <c r="B285" s="82"/>
      <c r="C285" s="82"/>
      <c r="D285" s="82"/>
      <c r="E285" s="10">
        <v>2400320100672</v>
      </c>
      <c r="F285" s="11" t="s">
        <v>435</v>
      </c>
      <c r="G285" s="12">
        <f>IFERROR(INDEX('Evaluation-1'!$N$6:$N$436,MATCH($A285&amp;"|"&amp;$E285,'Evaluation-1'!$P$6:$P$436,0)),IFERROR(INDEX('Evaluation-1'!$N$6:$N$436,MATCH($E285,'Evaluation-1'!$G$6:$G$436,0)),""))</f>
        <v>4.8</v>
      </c>
      <c r="H285" s="13" t="str">
        <f>IF('Ms. Tanushri'!F10="","",'Ms. Tanushri'!F10)</f>
        <v/>
      </c>
      <c r="I285" s="13" t="str">
        <f>IF('Ms. Tanushri'!G10="","",'Ms. Tanushri'!G10)</f>
        <v/>
      </c>
      <c r="J285" s="13" t="str">
        <f>IF('Ms. Tanushri'!H10="","",'Ms. Tanushri'!H10)</f>
        <v/>
      </c>
      <c r="K285" s="13" t="str">
        <f>IF('Ms. Tanushri'!I10="","",'Ms. Tanushri'!I10)</f>
        <v/>
      </c>
      <c r="L285" s="1" t="str">
        <f t="shared" si="48"/>
        <v/>
      </c>
      <c r="M285" s="14">
        <f t="shared" si="49"/>
        <v>4.8</v>
      </c>
      <c r="N285" s="15" t="str">
        <f>IF($G285="","Not in Evaluation-1",IF(TRIM(LOWER(IFERROR(INDEX('Evaluation-1'!$H$6:$H$436,MATCH($A285&amp;"|"&amp;$E285,'Evaluation-1'!$P$6:$P$436,0)),INDEX('Evaluation-1'!$H$6:$H$436,MATCH($E285,'Evaluation-1'!$G$6:$G$436,0)))))=TRIM(LOWER($F285)),"OK","CHECK NAME"))</f>
        <v>OK</v>
      </c>
      <c r="O285" s="16" t="str">
        <f t="shared" si="56"/>
        <v>Ms. Shipra Guatam</v>
      </c>
      <c r="P285" s="16" t="str">
        <f>IF(OR(ISNUMBER(IFERROR(INDEX('Evaluation-1'!$K$6:$K$436,MATCH($A285&amp;"|"&amp;$E285,'Evaluation-1'!$P$6:$P$436,0)),IFERROR(INDEX('Evaluation-1'!$K$6:$K$436,MATCH($E285,'Evaluation-1'!$G$6:$G$436,0)),""))),ISNUMBER(IFERROR(INDEX('Evaluation-1'!$L$6:$L$436,MATCH($A285&amp;"|"&amp;$E285,'Evaluation-1'!$P$6:$P$436,0)),IFERROR(INDEX('Evaluation-1'!$L$6:$L$436,MATCH($E285,'Evaluation-1'!$G$6:$G$436,0)),"")))),"Yes","No")</f>
        <v>Yes</v>
      </c>
      <c r="Q285" s="16" t="str">
        <f t="shared" si="50"/>
        <v>No</v>
      </c>
      <c r="R285" s="16" t="str">
        <f>IF('Ms. Tanushri'!M10="","",'Ms. Tanushri'!M10)</f>
        <v/>
      </c>
      <c r="S285" s="16" t="str">
        <f>IF('Ms. Tanushri'!N10="","",'Ms. Tanushri'!N10)</f>
        <v/>
      </c>
      <c r="T285" s="16" t="str">
        <f>IF('Ms. Tanushri'!O10="","",'Ms. Tanushri'!O10)</f>
        <v/>
      </c>
      <c r="U285" s="16" t="str">
        <f>IF('Ms. Tanushri'!P10="","",'Ms. Tanushri'!P10)</f>
        <v/>
      </c>
      <c r="V285" s="16" t="str">
        <f>IF('Ms. Tanushri'!Q10="","",'Ms. Tanushri'!Q10)</f>
        <v/>
      </c>
      <c r="W285" s="16" t="str">
        <f t="shared" si="51"/>
        <v/>
      </c>
      <c r="X285" s="16" t="str">
        <f>IF('Ms. Tanushri'!S10="","",'Ms. Tanushri'!S10)</f>
        <v/>
      </c>
      <c r="Y285" s="16" t="str">
        <f>IF('Ms. Tanushri'!T10="","",'Ms. Tanushri'!T10)</f>
        <v/>
      </c>
      <c r="Z285" s="16" t="str">
        <f>IF('Ms. Tanushri'!U10="","",'Ms. Tanushri'!U10)</f>
        <v/>
      </c>
      <c r="AA285" s="16" t="str">
        <f>IF('Ms. Tanushri'!V10="","",'Ms. Tanushri'!V10)</f>
        <v/>
      </c>
      <c r="AB285" s="16" t="str">
        <f>IF('Ms. Tanushri'!W10="","",'Ms. Tanushri'!W10)</f>
        <v/>
      </c>
      <c r="AC285" s="16" t="str">
        <f t="shared" si="52"/>
        <v/>
      </c>
      <c r="AD285" s="17">
        <f t="shared" si="53"/>
        <v>4.8</v>
      </c>
      <c r="AE285" s="16" t="str">
        <f t="shared" si="54"/>
        <v>No</v>
      </c>
      <c r="AF285" s="16" t="str">
        <f t="shared" si="55"/>
        <v>No</v>
      </c>
      <c r="AG285" s="16" t="str">
        <f t="shared" si="57"/>
        <v>P_091</v>
      </c>
      <c r="AH285" s="16" t="str">
        <f t="shared" si="58"/>
        <v/>
      </c>
      <c r="AI285" s="16" t="str">
        <f t="shared" si="59"/>
        <v>Ms. Tanushri</v>
      </c>
    </row>
    <row r="286" spans="1:35" ht="14.25" customHeight="1" x14ac:dyDescent="0.35">
      <c r="A286" s="82" t="s">
        <v>436</v>
      </c>
      <c r="B286" s="84" t="str">
        <f>IF('Ms. Tanushri'!B11="","",'Ms. Tanushri'!B11)</f>
        <v/>
      </c>
      <c r="C286" s="82"/>
      <c r="D286" s="82"/>
      <c r="E286" s="10">
        <v>2400320100443</v>
      </c>
      <c r="F286" s="11" t="s">
        <v>437</v>
      </c>
      <c r="G286" s="12">
        <f>IFERROR(INDEX('Evaluation-1'!$N$6:$N$436,MATCH($A286&amp;"|"&amp;$E286,'Evaluation-1'!$P$6:$P$436,0)),IFERROR(INDEX('Evaluation-1'!$N$6:$N$436,MATCH($E286,'Evaluation-1'!$G$6:$G$436,0)),""))</f>
        <v>4.8</v>
      </c>
      <c r="H286" s="13" t="str">
        <f>IF('Ms. Tanushri'!F11="","",'Ms. Tanushri'!F11)</f>
        <v/>
      </c>
      <c r="I286" s="13" t="str">
        <f>IF('Ms. Tanushri'!G11="","",'Ms. Tanushri'!G11)</f>
        <v/>
      </c>
      <c r="J286" s="13" t="str">
        <f>IF('Ms. Tanushri'!H11="","",'Ms. Tanushri'!H11)</f>
        <v/>
      </c>
      <c r="K286" s="13" t="str">
        <f>IF('Ms. Tanushri'!I11="","",'Ms. Tanushri'!I11)</f>
        <v/>
      </c>
      <c r="L286" s="1" t="str">
        <f t="shared" si="48"/>
        <v/>
      </c>
      <c r="M286" s="14">
        <f t="shared" si="49"/>
        <v>4.8</v>
      </c>
      <c r="N286" s="15" t="str">
        <f>IF($G286="","Not in Evaluation-1",IF(TRIM(LOWER(IFERROR(INDEX('Evaluation-1'!$H$6:$H$436,MATCH($A286&amp;"|"&amp;$E286,'Evaluation-1'!$P$6:$P$436,0)),INDEX('Evaluation-1'!$H$6:$H$436,MATCH($E286,'Evaluation-1'!$G$6:$G$436,0)))))=TRIM(LOWER($F286)),"OK","CHECK NAME"))</f>
        <v>OK</v>
      </c>
      <c r="O286" s="16" t="str">
        <f t="shared" si="56"/>
        <v>Ms. Shipra Guatam</v>
      </c>
      <c r="P286" s="16" t="str">
        <f>IF(OR(ISNUMBER(IFERROR(INDEX('Evaluation-1'!$K$6:$K$436,MATCH($A286&amp;"|"&amp;$E286,'Evaluation-1'!$P$6:$P$436,0)),IFERROR(INDEX('Evaluation-1'!$K$6:$K$436,MATCH($E286,'Evaluation-1'!$G$6:$G$436,0)),""))),ISNUMBER(IFERROR(INDEX('Evaluation-1'!$L$6:$L$436,MATCH($A286&amp;"|"&amp;$E286,'Evaluation-1'!$P$6:$P$436,0)),IFERROR(INDEX('Evaluation-1'!$L$6:$L$436,MATCH($E286,'Evaluation-1'!$G$6:$G$436,0)),"")))),"Yes","No")</f>
        <v>Yes</v>
      </c>
      <c r="Q286" s="16" t="str">
        <f t="shared" si="50"/>
        <v>No</v>
      </c>
      <c r="R286" s="16" t="str">
        <f>IF('Ms. Tanushri'!M11="","",'Ms. Tanushri'!M11)</f>
        <v/>
      </c>
      <c r="S286" s="16" t="str">
        <f>IF('Ms. Tanushri'!N11="","",'Ms. Tanushri'!N11)</f>
        <v/>
      </c>
      <c r="T286" s="16" t="str">
        <f>IF('Ms. Tanushri'!O11="","",'Ms. Tanushri'!O11)</f>
        <v/>
      </c>
      <c r="U286" s="16" t="str">
        <f>IF('Ms. Tanushri'!P11="","",'Ms. Tanushri'!P11)</f>
        <v/>
      </c>
      <c r="V286" s="16" t="str">
        <f>IF('Ms. Tanushri'!Q11="","",'Ms. Tanushri'!Q11)</f>
        <v/>
      </c>
      <c r="W286" s="16" t="str">
        <f t="shared" si="51"/>
        <v/>
      </c>
      <c r="X286" s="16" t="str">
        <f>IF('Ms. Tanushri'!S11="","",'Ms. Tanushri'!S11)</f>
        <v/>
      </c>
      <c r="Y286" s="16" t="str">
        <f>IF('Ms. Tanushri'!T11="","",'Ms. Tanushri'!T11)</f>
        <v/>
      </c>
      <c r="Z286" s="16" t="str">
        <f>IF('Ms. Tanushri'!U11="","",'Ms. Tanushri'!U11)</f>
        <v/>
      </c>
      <c r="AA286" s="16" t="str">
        <f>IF('Ms. Tanushri'!V11="","",'Ms. Tanushri'!V11)</f>
        <v/>
      </c>
      <c r="AB286" s="16" t="str">
        <f>IF('Ms. Tanushri'!W11="","",'Ms. Tanushri'!W11)</f>
        <v/>
      </c>
      <c r="AC286" s="16" t="str">
        <f t="shared" si="52"/>
        <v/>
      </c>
      <c r="AD286" s="17">
        <f t="shared" si="53"/>
        <v>4.8</v>
      </c>
      <c r="AE286" s="16" t="str">
        <f t="shared" si="54"/>
        <v>No</v>
      </c>
      <c r="AF286" s="16" t="str">
        <f t="shared" si="55"/>
        <v>No</v>
      </c>
      <c r="AG286" s="16" t="str">
        <f t="shared" si="57"/>
        <v>P_092</v>
      </c>
      <c r="AH286" s="16" t="str">
        <f t="shared" si="58"/>
        <v/>
      </c>
      <c r="AI286" s="16" t="str">
        <f t="shared" si="59"/>
        <v>Ms. Tanushri</v>
      </c>
    </row>
    <row r="287" spans="1:35" ht="14.25" customHeight="1" x14ac:dyDescent="0.35">
      <c r="A287" s="82"/>
      <c r="B287" s="82"/>
      <c r="C287" s="82"/>
      <c r="D287" s="82"/>
      <c r="E287" s="10">
        <v>2400320100451</v>
      </c>
      <c r="F287" s="11" t="s">
        <v>438</v>
      </c>
      <c r="G287" s="12">
        <f>IFERROR(INDEX('Evaluation-1'!$N$6:$N$436,MATCH($A287&amp;"|"&amp;$E287,'Evaluation-1'!$P$6:$P$436,0)),IFERROR(INDEX('Evaluation-1'!$N$6:$N$436,MATCH($E287,'Evaluation-1'!$G$6:$G$436,0)),""))</f>
        <v>4.8</v>
      </c>
      <c r="H287" s="13" t="str">
        <f>IF('Ms. Tanushri'!F12="","",'Ms. Tanushri'!F12)</f>
        <v/>
      </c>
      <c r="I287" s="13" t="str">
        <f>IF('Ms. Tanushri'!G12="","",'Ms. Tanushri'!G12)</f>
        <v/>
      </c>
      <c r="J287" s="13" t="str">
        <f>IF('Ms. Tanushri'!H12="","",'Ms. Tanushri'!H12)</f>
        <v/>
      </c>
      <c r="K287" s="13" t="str">
        <f>IF('Ms. Tanushri'!I12="","",'Ms. Tanushri'!I12)</f>
        <v/>
      </c>
      <c r="L287" s="1" t="str">
        <f t="shared" si="48"/>
        <v/>
      </c>
      <c r="M287" s="14">
        <f t="shared" si="49"/>
        <v>4.8</v>
      </c>
      <c r="N287" s="15" t="str">
        <f>IF($G287="","Not in Evaluation-1",IF(TRIM(LOWER(IFERROR(INDEX('Evaluation-1'!$H$6:$H$436,MATCH($A287&amp;"|"&amp;$E287,'Evaluation-1'!$P$6:$P$436,0)),INDEX('Evaluation-1'!$H$6:$H$436,MATCH($E287,'Evaluation-1'!$G$6:$G$436,0)))))=TRIM(LOWER($F287)),"OK","CHECK NAME"))</f>
        <v>OK</v>
      </c>
      <c r="O287" s="16" t="str">
        <f t="shared" si="56"/>
        <v>Ms. Shipra Guatam</v>
      </c>
      <c r="P287" s="16" t="str">
        <f>IF(OR(ISNUMBER(IFERROR(INDEX('Evaluation-1'!$K$6:$K$436,MATCH($A287&amp;"|"&amp;$E287,'Evaluation-1'!$P$6:$P$436,0)),IFERROR(INDEX('Evaluation-1'!$K$6:$K$436,MATCH($E287,'Evaluation-1'!$G$6:$G$436,0)),""))),ISNUMBER(IFERROR(INDEX('Evaluation-1'!$L$6:$L$436,MATCH($A287&amp;"|"&amp;$E287,'Evaluation-1'!$P$6:$P$436,0)),IFERROR(INDEX('Evaluation-1'!$L$6:$L$436,MATCH($E287,'Evaluation-1'!$G$6:$G$436,0)),"")))),"Yes","No")</f>
        <v>Yes</v>
      </c>
      <c r="Q287" s="16" t="str">
        <f t="shared" si="50"/>
        <v>No</v>
      </c>
      <c r="R287" s="16" t="str">
        <f>IF('Ms. Tanushri'!M12="","",'Ms. Tanushri'!M12)</f>
        <v/>
      </c>
      <c r="S287" s="16" t="str">
        <f>IF('Ms. Tanushri'!N12="","",'Ms. Tanushri'!N12)</f>
        <v/>
      </c>
      <c r="T287" s="16" t="str">
        <f>IF('Ms. Tanushri'!O12="","",'Ms. Tanushri'!O12)</f>
        <v/>
      </c>
      <c r="U287" s="16" t="str">
        <f>IF('Ms. Tanushri'!P12="","",'Ms. Tanushri'!P12)</f>
        <v/>
      </c>
      <c r="V287" s="16" t="str">
        <f>IF('Ms. Tanushri'!Q12="","",'Ms. Tanushri'!Q12)</f>
        <v/>
      </c>
      <c r="W287" s="16" t="str">
        <f t="shared" si="51"/>
        <v/>
      </c>
      <c r="X287" s="16" t="str">
        <f>IF('Ms. Tanushri'!S12="","",'Ms. Tanushri'!S12)</f>
        <v/>
      </c>
      <c r="Y287" s="16" t="str">
        <f>IF('Ms. Tanushri'!T12="","",'Ms. Tanushri'!T12)</f>
        <v/>
      </c>
      <c r="Z287" s="16" t="str">
        <f>IF('Ms. Tanushri'!U12="","",'Ms. Tanushri'!U12)</f>
        <v/>
      </c>
      <c r="AA287" s="16" t="str">
        <f>IF('Ms. Tanushri'!V12="","",'Ms. Tanushri'!V12)</f>
        <v/>
      </c>
      <c r="AB287" s="16" t="str">
        <f>IF('Ms. Tanushri'!W12="","",'Ms. Tanushri'!W12)</f>
        <v/>
      </c>
      <c r="AC287" s="16" t="str">
        <f t="shared" si="52"/>
        <v/>
      </c>
      <c r="AD287" s="17">
        <f t="shared" si="53"/>
        <v>4.8</v>
      </c>
      <c r="AE287" s="16" t="str">
        <f t="shared" si="54"/>
        <v>No</v>
      </c>
      <c r="AF287" s="16" t="str">
        <f t="shared" si="55"/>
        <v>No</v>
      </c>
      <c r="AG287" s="16" t="str">
        <f t="shared" si="57"/>
        <v>P_092</v>
      </c>
      <c r="AH287" s="16" t="str">
        <f t="shared" si="58"/>
        <v/>
      </c>
      <c r="AI287" s="16" t="str">
        <f t="shared" si="59"/>
        <v>Ms. Tanushri</v>
      </c>
    </row>
    <row r="288" spans="1:35" ht="14.25" customHeight="1" x14ac:dyDescent="0.35">
      <c r="A288" s="82"/>
      <c r="B288" s="82"/>
      <c r="C288" s="82"/>
      <c r="D288" s="82"/>
      <c r="E288" s="10">
        <v>2400320100447</v>
      </c>
      <c r="F288" s="11" t="s">
        <v>439</v>
      </c>
      <c r="G288" s="12">
        <f>IFERROR(INDEX('Evaluation-1'!$N$6:$N$436,MATCH($A288&amp;"|"&amp;$E288,'Evaluation-1'!$P$6:$P$436,0)),IFERROR(INDEX('Evaluation-1'!$N$6:$N$436,MATCH($E288,'Evaluation-1'!$G$6:$G$436,0)),""))</f>
        <v>4.8</v>
      </c>
      <c r="H288" s="13" t="str">
        <f>IF('Ms. Tanushri'!F13="","",'Ms. Tanushri'!F13)</f>
        <v/>
      </c>
      <c r="I288" s="13" t="str">
        <f>IF('Ms. Tanushri'!G13="","",'Ms. Tanushri'!G13)</f>
        <v/>
      </c>
      <c r="J288" s="13" t="str">
        <f>IF('Ms. Tanushri'!H13="","",'Ms. Tanushri'!H13)</f>
        <v/>
      </c>
      <c r="K288" s="13" t="str">
        <f>IF('Ms. Tanushri'!I13="","",'Ms. Tanushri'!I13)</f>
        <v/>
      </c>
      <c r="L288" s="1" t="str">
        <f t="shared" si="48"/>
        <v/>
      </c>
      <c r="M288" s="14">
        <f t="shared" si="49"/>
        <v>4.8</v>
      </c>
      <c r="N288" s="15" t="str">
        <f>IF($G288="","Not in Evaluation-1",IF(TRIM(LOWER(IFERROR(INDEX('Evaluation-1'!$H$6:$H$436,MATCH($A288&amp;"|"&amp;$E288,'Evaluation-1'!$P$6:$P$436,0)),INDEX('Evaluation-1'!$H$6:$H$436,MATCH($E288,'Evaluation-1'!$G$6:$G$436,0)))))=TRIM(LOWER($F288)),"OK","CHECK NAME"))</f>
        <v>OK</v>
      </c>
      <c r="O288" s="16" t="str">
        <f t="shared" si="56"/>
        <v>Ms. Shipra Guatam</v>
      </c>
      <c r="P288" s="16" t="str">
        <f>IF(OR(ISNUMBER(IFERROR(INDEX('Evaluation-1'!$K$6:$K$436,MATCH($A288&amp;"|"&amp;$E288,'Evaluation-1'!$P$6:$P$436,0)),IFERROR(INDEX('Evaluation-1'!$K$6:$K$436,MATCH($E288,'Evaluation-1'!$G$6:$G$436,0)),""))),ISNUMBER(IFERROR(INDEX('Evaluation-1'!$L$6:$L$436,MATCH($A288&amp;"|"&amp;$E288,'Evaluation-1'!$P$6:$P$436,0)),IFERROR(INDEX('Evaluation-1'!$L$6:$L$436,MATCH($E288,'Evaluation-1'!$G$6:$G$436,0)),"")))),"Yes","No")</f>
        <v>Yes</v>
      </c>
      <c r="Q288" s="16" t="str">
        <f t="shared" si="50"/>
        <v>No</v>
      </c>
      <c r="R288" s="16" t="str">
        <f>IF('Ms. Tanushri'!M13="","",'Ms. Tanushri'!M13)</f>
        <v/>
      </c>
      <c r="S288" s="16" t="str">
        <f>IF('Ms. Tanushri'!N13="","",'Ms. Tanushri'!N13)</f>
        <v/>
      </c>
      <c r="T288" s="16" t="str">
        <f>IF('Ms. Tanushri'!O13="","",'Ms. Tanushri'!O13)</f>
        <v/>
      </c>
      <c r="U288" s="16" t="str">
        <f>IF('Ms. Tanushri'!P13="","",'Ms. Tanushri'!P13)</f>
        <v/>
      </c>
      <c r="V288" s="16" t="str">
        <f>IF('Ms. Tanushri'!Q13="","",'Ms. Tanushri'!Q13)</f>
        <v/>
      </c>
      <c r="W288" s="16" t="str">
        <f t="shared" si="51"/>
        <v/>
      </c>
      <c r="X288" s="16" t="str">
        <f>IF('Ms. Tanushri'!S13="","",'Ms. Tanushri'!S13)</f>
        <v/>
      </c>
      <c r="Y288" s="16" t="str">
        <f>IF('Ms. Tanushri'!T13="","",'Ms. Tanushri'!T13)</f>
        <v/>
      </c>
      <c r="Z288" s="16" t="str">
        <f>IF('Ms. Tanushri'!U13="","",'Ms. Tanushri'!U13)</f>
        <v/>
      </c>
      <c r="AA288" s="16" t="str">
        <f>IF('Ms. Tanushri'!V13="","",'Ms. Tanushri'!V13)</f>
        <v/>
      </c>
      <c r="AB288" s="16" t="str">
        <f>IF('Ms. Tanushri'!W13="","",'Ms. Tanushri'!W13)</f>
        <v/>
      </c>
      <c r="AC288" s="16" t="str">
        <f t="shared" si="52"/>
        <v/>
      </c>
      <c r="AD288" s="17">
        <f t="shared" si="53"/>
        <v>4.8</v>
      </c>
      <c r="AE288" s="16" t="str">
        <f t="shared" si="54"/>
        <v>No</v>
      </c>
      <c r="AF288" s="16" t="str">
        <f t="shared" si="55"/>
        <v>No</v>
      </c>
      <c r="AG288" s="16" t="str">
        <f t="shared" si="57"/>
        <v>P_092</v>
      </c>
      <c r="AH288" s="16" t="str">
        <f t="shared" si="58"/>
        <v/>
      </c>
      <c r="AI288" s="16" t="str">
        <f t="shared" si="59"/>
        <v>Ms. Tanushri</v>
      </c>
    </row>
    <row r="289" spans="1:35" ht="14.25" customHeight="1" x14ac:dyDescent="0.35">
      <c r="A289" s="82"/>
      <c r="B289" s="82"/>
      <c r="C289" s="82"/>
      <c r="D289" s="82"/>
      <c r="E289" s="10">
        <v>2400320100492</v>
      </c>
      <c r="F289" s="11" t="s">
        <v>440</v>
      </c>
      <c r="G289" s="12">
        <f>IFERROR(INDEX('Evaluation-1'!$N$6:$N$436,MATCH($A289&amp;"|"&amp;$E289,'Evaluation-1'!$P$6:$P$436,0)),IFERROR(INDEX('Evaluation-1'!$N$6:$N$436,MATCH($E289,'Evaluation-1'!$G$6:$G$436,0)),""))</f>
        <v>4.8</v>
      </c>
      <c r="H289" s="13" t="str">
        <f>IF('Ms. Tanushri'!F14="","",'Ms. Tanushri'!F14)</f>
        <v/>
      </c>
      <c r="I289" s="13" t="str">
        <f>IF('Ms. Tanushri'!G14="","",'Ms. Tanushri'!G14)</f>
        <v/>
      </c>
      <c r="J289" s="13" t="str">
        <f>IF('Ms. Tanushri'!H14="","",'Ms. Tanushri'!H14)</f>
        <v/>
      </c>
      <c r="K289" s="13" t="str">
        <f>IF('Ms. Tanushri'!I14="","",'Ms. Tanushri'!I14)</f>
        <v/>
      </c>
      <c r="L289" s="1" t="str">
        <f t="shared" si="48"/>
        <v/>
      </c>
      <c r="M289" s="14">
        <f t="shared" si="49"/>
        <v>4.8</v>
      </c>
      <c r="N289" s="15" t="str">
        <f>IF($G289="","Not in Evaluation-1",IF(TRIM(LOWER(IFERROR(INDEX('Evaluation-1'!$H$6:$H$436,MATCH($A289&amp;"|"&amp;$E289,'Evaluation-1'!$P$6:$P$436,0)),INDEX('Evaluation-1'!$H$6:$H$436,MATCH($E289,'Evaluation-1'!$G$6:$G$436,0)))))=TRIM(LOWER($F289)),"OK","CHECK NAME"))</f>
        <v>OK</v>
      </c>
      <c r="O289" s="16" t="str">
        <f t="shared" si="56"/>
        <v>Ms. Shipra Guatam</v>
      </c>
      <c r="P289" s="16" t="str">
        <f>IF(OR(ISNUMBER(IFERROR(INDEX('Evaluation-1'!$K$6:$K$436,MATCH($A289&amp;"|"&amp;$E289,'Evaluation-1'!$P$6:$P$436,0)),IFERROR(INDEX('Evaluation-1'!$K$6:$K$436,MATCH($E289,'Evaluation-1'!$G$6:$G$436,0)),""))),ISNUMBER(IFERROR(INDEX('Evaluation-1'!$L$6:$L$436,MATCH($A289&amp;"|"&amp;$E289,'Evaluation-1'!$P$6:$P$436,0)),IFERROR(INDEX('Evaluation-1'!$L$6:$L$436,MATCH($E289,'Evaluation-1'!$G$6:$G$436,0)),"")))),"Yes","No")</f>
        <v>Yes</v>
      </c>
      <c r="Q289" s="16" t="str">
        <f t="shared" si="50"/>
        <v>No</v>
      </c>
      <c r="R289" s="16" t="str">
        <f>IF('Ms. Tanushri'!M14="","",'Ms. Tanushri'!M14)</f>
        <v/>
      </c>
      <c r="S289" s="16" t="str">
        <f>IF('Ms. Tanushri'!N14="","",'Ms. Tanushri'!N14)</f>
        <v/>
      </c>
      <c r="T289" s="16" t="str">
        <f>IF('Ms. Tanushri'!O14="","",'Ms. Tanushri'!O14)</f>
        <v/>
      </c>
      <c r="U289" s="16" t="str">
        <f>IF('Ms. Tanushri'!P14="","",'Ms. Tanushri'!P14)</f>
        <v/>
      </c>
      <c r="V289" s="16" t="str">
        <f>IF('Ms. Tanushri'!Q14="","",'Ms. Tanushri'!Q14)</f>
        <v/>
      </c>
      <c r="W289" s="16" t="str">
        <f t="shared" si="51"/>
        <v/>
      </c>
      <c r="X289" s="16" t="str">
        <f>IF('Ms. Tanushri'!S14="","",'Ms. Tanushri'!S14)</f>
        <v/>
      </c>
      <c r="Y289" s="16" t="str">
        <f>IF('Ms. Tanushri'!T14="","",'Ms. Tanushri'!T14)</f>
        <v/>
      </c>
      <c r="Z289" s="16" t="str">
        <f>IF('Ms. Tanushri'!U14="","",'Ms. Tanushri'!U14)</f>
        <v/>
      </c>
      <c r="AA289" s="16" t="str">
        <f>IF('Ms. Tanushri'!V14="","",'Ms. Tanushri'!V14)</f>
        <v/>
      </c>
      <c r="AB289" s="16" t="str">
        <f>IF('Ms. Tanushri'!W14="","",'Ms. Tanushri'!W14)</f>
        <v/>
      </c>
      <c r="AC289" s="16" t="str">
        <f t="shared" si="52"/>
        <v/>
      </c>
      <c r="AD289" s="17">
        <f t="shared" si="53"/>
        <v>4.8</v>
      </c>
      <c r="AE289" s="16" t="str">
        <f t="shared" si="54"/>
        <v>No</v>
      </c>
      <c r="AF289" s="16" t="str">
        <f t="shared" si="55"/>
        <v>No</v>
      </c>
      <c r="AG289" s="16" t="str">
        <f t="shared" si="57"/>
        <v>P_092</v>
      </c>
      <c r="AH289" s="16" t="str">
        <f t="shared" si="58"/>
        <v/>
      </c>
      <c r="AI289" s="16" t="str">
        <f t="shared" si="59"/>
        <v>Ms. Tanushri</v>
      </c>
    </row>
    <row r="290" spans="1:35" ht="14.25" customHeight="1" x14ac:dyDescent="0.35">
      <c r="A290" s="82" t="s">
        <v>441</v>
      </c>
      <c r="B290" s="84" t="str">
        <f>IF('Ms. Tanushri'!B15="","",'Ms. Tanushri'!B15)</f>
        <v/>
      </c>
      <c r="C290" s="82"/>
      <c r="D290" s="82"/>
      <c r="E290" s="10">
        <v>2400320100785</v>
      </c>
      <c r="F290" s="11" t="s">
        <v>442</v>
      </c>
      <c r="G290" s="12">
        <f>IFERROR(INDEX('Evaluation-1'!$N$6:$N$436,MATCH($A290&amp;"|"&amp;$E290,'Evaluation-1'!$P$6:$P$436,0)),IFERROR(INDEX('Evaluation-1'!$N$6:$N$436,MATCH($E290,'Evaluation-1'!$G$6:$G$436,0)),""))</f>
        <v>5.3999999999999995</v>
      </c>
      <c r="H290" s="13" t="str">
        <f>IF('Ms. Tanushri'!F15="","",'Ms. Tanushri'!F15)</f>
        <v/>
      </c>
      <c r="I290" s="13" t="str">
        <f>IF('Ms. Tanushri'!G15="","",'Ms. Tanushri'!G15)</f>
        <v/>
      </c>
      <c r="J290" s="13" t="str">
        <f>IF('Ms. Tanushri'!H15="","",'Ms. Tanushri'!H15)</f>
        <v/>
      </c>
      <c r="K290" s="13" t="str">
        <f>IF('Ms. Tanushri'!I15="","",'Ms. Tanushri'!I15)</f>
        <v/>
      </c>
      <c r="L290" s="1" t="str">
        <f t="shared" si="48"/>
        <v/>
      </c>
      <c r="M290" s="14">
        <f t="shared" si="49"/>
        <v>5.4</v>
      </c>
      <c r="N290" s="15" t="str">
        <f>IF($G290="","Not in Evaluation-1",IF(TRIM(LOWER(IFERROR(INDEX('Evaluation-1'!$H$6:$H$436,MATCH($A290&amp;"|"&amp;$E290,'Evaluation-1'!$P$6:$P$436,0)),INDEX('Evaluation-1'!$H$6:$H$436,MATCH($E290,'Evaluation-1'!$G$6:$G$436,0)))))=TRIM(LOWER($F290)),"OK","CHECK NAME"))</f>
        <v>OK</v>
      </c>
      <c r="O290" s="16" t="str">
        <f t="shared" si="56"/>
        <v>Ms. Shipra Guatam</v>
      </c>
      <c r="P290" s="16" t="str">
        <f>IF(OR(ISNUMBER(IFERROR(INDEX('Evaluation-1'!$K$6:$K$436,MATCH($A290&amp;"|"&amp;$E290,'Evaluation-1'!$P$6:$P$436,0)),IFERROR(INDEX('Evaluation-1'!$K$6:$K$436,MATCH($E290,'Evaluation-1'!$G$6:$G$436,0)),""))),ISNUMBER(IFERROR(INDEX('Evaluation-1'!$L$6:$L$436,MATCH($A290&amp;"|"&amp;$E290,'Evaluation-1'!$P$6:$P$436,0)),IFERROR(INDEX('Evaluation-1'!$L$6:$L$436,MATCH($E290,'Evaluation-1'!$G$6:$G$436,0)),"")))),"Yes","No")</f>
        <v>Yes</v>
      </c>
      <c r="Q290" s="16" t="str">
        <f t="shared" si="50"/>
        <v>No</v>
      </c>
      <c r="R290" s="16" t="str">
        <f>IF('Ms. Tanushri'!M15="","",'Ms. Tanushri'!M15)</f>
        <v/>
      </c>
      <c r="S290" s="16" t="str">
        <f>IF('Ms. Tanushri'!N15="","",'Ms. Tanushri'!N15)</f>
        <v/>
      </c>
      <c r="T290" s="16" t="str">
        <f>IF('Ms. Tanushri'!O15="","",'Ms. Tanushri'!O15)</f>
        <v/>
      </c>
      <c r="U290" s="16" t="str">
        <f>IF('Ms. Tanushri'!P15="","",'Ms. Tanushri'!P15)</f>
        <v/>
      </c>
      <c r="V290" s="16" t="str">
        <f>IF('Ms. Tanushri'!Q15="","",'Ms. Tanushri'!Q15)</f>
        <v/>
      </c>
      <c r="W290" s="16" t="str">
        <f t="shared" si="51"/>
        <v/>
      </c>
      <c r="X290" s="16" t="str">
        <f>IF('Ms. Tanushri'!S15="","",'Ms. Tanushri'!S15)</f>
        <v/>
      </c>
      <c r="Y290" s="16" t="str">
        <f>IF('Ms. Tanushri'!T15="","",'Ms. Tanushri'!T15)</f>
        <v/>
      </c>
      <c r="Z290" s="16" t="str">
        <f>IF('Ms. Tanushri'!U15="","",'Ms. Tanushri'!U15)</f>
        <v/>
      </c>
      <c r="AA290" s="16" t="str">
        <f>IF('Ms. Tanushri'!V15="","",'Ms. Tanushri'!V15)</f>
        <v/>
      </c>
      <c r="AB290" s="16" t="str">
        <f>IF('Ms. Tanushri'!W15="","",'Ms. Tanushri'!W15)</f>
        <v/>
      </c>
      <c r="AC290" s="16" t="str">
        <f t="shared" si="52"/>
        <v/>
      </c>
      <c r="AD290" s="17">
        <f t="shared" si="53"/>
        <v>5.4</v>
      </c>
      <c r="AE290" s="16" t="str">
        <f t="shared" si="54"/>
        <v>No</v>
      </c>
      <c r="AF290" s="16" t="str">
        <f t="shared" si="55"/>
        <v>No</v>
      </c>
      <c r="AG290" s="16" t="str">
        <f t="shared" si="57"/>
        <v>P_093</v>
      </c>
      <c r="AH290" s="16" t="str">
        <f t="shared" si="58"/>
        <v/>
      </c>
      <c r="AI290" s="16" t="str">
        <f t="shared" si="59"/>
        <v>Ms. Tanushri</v>
      </c>
    </row>
    <row r="291" spans="1:35" ht="14.25" customHeight="1" x14ac:dyDescent="0.35">
      <c r="A291" s="82"/>
      <c r="B291" s="82"/>
      <c r="C291" s="82"/>
      <c r="D291" s="82"/>
      <c r="E291" s="10">
        <v>2400320100741</v>
      </c>
      <c r="F291" s="11" t="s">
        <v>443</v>
      </c>
      <c r="G291" s="12">
        <f>IFERROR(INDEX('Evaluation-1'!$N$6:$N$436,MATCH($A291&amp;"|"&amp;$E291,'Evaluation-1'!$P$6:$P$436,0)),IFERROR(INDEX('Evaluation-1'!$N$6:$N$436,MATCH($E291,'Evaluation-1'!$G$6:$G$436,0)),""))</f>
        <v>5.3999999999999995</v>
      </c>
      <c r="H291" s="13" t="str">
        <f>IF('Ms. Tanushri'!F16="","",'Ms. Tanushri'!F16)</f>
        <v/>
      </c>
      <c r="I291" s="13" t="str">
        <f>IF('Ms. Tanushri'!G16="","",'Ms. Tanushri'!G16)</f>
        <v/>
      </c>
      <c r="J291" s="13" t="str">
        <f>IF('Ms. Tanushri'!H16="","",'Ms. Tanushri'!H16)</f>
        <v/>
      </c>
      <c r="K291" s="13" t="str">
        <f>IF('Ms. Tanushri'!I16="","",'Ms. Tanushri'!I16)</f>
        <v/>
      </c>
      <c r="L291" s="1" t="str">
        <f t="shared" si="48"/>
        <v/>
      </c>
      <c r="M291" s="14">
        <f t="shared" si="49"/>
        <v>5.4</v>
      </c>
      <c r="N291" s="15" t="str">
        <f>IF($G291="","Not in Evaluation-1",IF(TRIM(LOWER(IFERROR(INDEX('Evaluation-1'!$H$6:$H$436,MATCH($A291&amp;"|"&amp;$E291,'Evaluation-1'!$P$6:$P$436,0)),INDEX('Evaluation-1'!$H$6:$H$436,MATCH($E291,'Evaluation-1'!$G$6:$G$436,0)))))=TRIM(LOWER($F291)),"OK","CHECK NAME"))</f>
        <v>OK</v>
      </c>
      <c r="O291" s="16" t="str">
        <f t="shared" si="56"/>
        <v>Ms. Shipra Guatam</v>
      </c>
      <c r="P291" s="16" t="str">
        <f>IF(OR(ISNUMBER(IFERROR(INDEX('Evaluation-1'!$K$6:$K$436,MATCH($A291&amp;"|"&amp;$E291,'Evaluation-1'!$P$6:$P$436,0)),IFERROR(INDEX('Evaluation-1'!$K$6:$K$436,MATCH($E291,'Evaluation-1'!$G$6:$G$436,0)),""))),ISNUMBER(IFERROR(INDEX('Evaluation-1'!$L$6:$L$436,MATCH($A291&amp;"|"&amp;$E291,'Evaluation-1'!$P$6:$P$436,0)),IFERROR(INDEX('Evaluation-1'!$L$6:$L$436,MATCH($E291,'Evaluation-1'!$G$6:$G$436,0)),"")))),"Yes","No")</f>
        <v>Yes</v>
      </c>
      <c r="Q291" s="16" t="str">
        <f t="shared" si="50"/>
        <v>No</v>
      </c>
      <c r="R291" s="16" t="str">
        <f>IF('Ms. Tanushri'!M16="","",'Ms. Tanushri'!M16)</f>
        <v/>
      </c>
      <c r="S291" s="16" t="str">
        <f>IF('Ms. Tanushri'!N16="","",'Ms. Tanushri'!N16)</f>
        <v/>
      </c>
      <c r="T291" s="16" t="str">
        <f>IF('Ms. Tanushri'!O16="","",'Ms. Tanushri'!O16)</f>
        <v/>
      </c>
      <c r="U291" s="16" t="str">
        <f>IF('Ms. Tanushri'!P16="","",'Ms. Tanushri'!P16)</f>
        <v/>
      </c>
      <c r="V291" s="16" t="str">
        <f>IF('Ms. Tanushri'!Q16="","",'Ms. Tanushri'!Q16)</f>
        <v/>
      </c>
      <c r="W291" s="16" t="str">
        <f t="shared" si="51"/>
        <v/>
      </c>
      <c r="X291" s="16" t="str">
        <f>IF('Ms. Tanushri'!S16="","",'Ms. Tanushri'!S16)</f>
        <v/>
      </c>
      <c r="Y291" s="16" t="str">
        <f>IF('Ms. Tanushri'!T16="","",'Ms. Tanushri'!T16)</f>
        <v/>
      </c>
      <c r="Z291" s="16" t="str">
        <f>IF('Ms. Tanushri'!U16="","",'Ms. Tanushri'!U16)</f>
        <v/>
      </c>
      <c r="AA291" s="16" t="str">
        <f>IF('Ms. Tanushri'!V16="","",'Ms. Tanushri'!V16)</f>
        <v/>
      </c>
      <c r="AB291" s="16" t="str">
        <f>IF('Ms. Tanushri'!W16="","",'Ms. Tanushri'!W16)</f>
        <v/>
      </c>
      <c r="AC291" s="16" t="str">
        <f t="shared" si="52"/>
        <v/>
      </c>
      <c r="AD291" s="17">
        <f t="shared" si="53"/>
        <v>5.4</v>
      </c>
      <c r="AE291" s="16" t="str">
        <f t="shared" si="54"/>
        <v>No</v>
      </c>
      <c r="AF291" s="16" t="str">
        <f t="shared" si="55"/>
        <v>No</v>
      </c>
      <c r="AG291" s="16" t="str">
        <f t="shared" si="57"/>
        <v>P_093</v>
      </c>
      <c r="AH291" s="16" t="str">
        <f t="shared" si="58"/>
        <v/>
      </c>
      <c r="AI291" s="16" t="str">
        <f t="shared" si="59"/>
        <v>Ms. Tanushri</v>
      </c>
    </row>
    <row r="292" spans="1:35" ht="14.25" customHeight="1" x14ac:dyDescent="0.35">
      <c r="A292" s="82"/>
      <c r="B292" s="82"/>
      <c r="C292" s="82"/>
      <c r="D292" s="82"/>
      <c r="E292" s="10">
        <v>2400320100732</v>
      </c>
      <c r="F292" s="11" t="s">
        <v>444</v>
      </c>
      <c r="G292" s="12">
        <f>IFERROR(INDEX('Evaluation-1'!$N$6:$N$436,MATCH($A292&amp;"|"&amp;$E292,'Evaluation-1'!$P$6:$P$436,0)),IFERROR(INDEX('Evaluation-1'!$N$6:$N$436,MATCH($E292,'Evaluation-1'!$G$6:$G$436,0)),""))</f>
        <v>5.3999999999999995</v>
      </c>
      <c r="H292" s="13" t="str">
        <f>IF('Ms. Tanushri'!F17="","",'Ms. Tanushri'!F17)</f>
        <v/>
      </c>
      <c r="I292" s="13" t="str">
        <f>IF('Ms. Tanushri'!G17="","",'Ms. Tanushri'!G17)</f>
        <v/>
      </c>
      <c r="J292" s="13" t="str">
        <f>IF('Ms. Tanushri'!H17="","",'Ms. Tanushri'!H17)</f>
        <v/>
      </c>
      <c r="K292" s="13" t="str">
        <f>IF('Ms. Tanushri'!I17="","",'Ms. Tanushri'!I17)</f>
        <v/>
      </c>
      <c r="L292" s="1" t="str">
        <f t="shared" si="48"/>
        <v/>
      </c>
      <c r="M292" s="14">
        <f t="shared" si="49"/>
        <v>5.4</v>
      </c>
      <c r="N292" s="15" t="str">
        <f>IF($G292="","Not in Evaluation-1",IF(TRIM(LOWER(IFERROR(INDEX('Evaluation-1'!$H$6:$H$436,MATCH($A292&amp;"|"&amp;$E292,'Evaluation-1'!$P$6:$P$436,0)),INDEX('Evaluation-1'!$H$6:$H$436,MATCH($E292,'Evaluation-1'!$G$6:$G$436,0)))))=TRIM(LOWER($F292)),"OK","CHECK NAME"))</f>
        <v>OK</v>
      </c>
      <c r="O292" s="16" t="str">
        <f t="shared" si="56"/>
        <v>Ms. Shipra Guatam</v>
      </c>
      <c r="P292" s="16" t="str">
        <f>IF(OR(ISNUMBER(IFERROR(INDEX('Evaluation-1'!$K$6:$K$436,MATCH($A292&amp;"|"&amp;$E292,'Evaluation-1'!$P$6:$P$436,0)),IFERROR(INDEX('Evaluation-1'!$K$6:$K$436,MATCH($E292,'Evaluation-1'!$G$6:$G$436,0)),""))),ISNUMBER(IFERROR(INDEX('Evaluation-1'!$L$6:$L$436,MATCH($A292&amp;"|"&amp;$E292,'Evaluation-1'!$P$6:$P$436,0)),IFERROR(INDEX('Evaluation-1'!$L$6:$L$436,MATCH($E292,'Evaluation-1'!$G$6:$G$436,0)),"")))),"Yes","No")</f>
        <v>Yes</v>
      </c>
      <c r="Q292" s="16" t="str">
        <f t="shared" si="50"/>
        <v>No</v>
      </c>
      <c r="R292" s="16" t="str">
        <f>IF('Ms. Tanushri'!M17="","",'Ms. Tanushri'!M17)</f>
        <v/>
      </c>
      <c r="S292" s="16" t="str">
        <f>IF('Ms. Tanushri'!N17="","",'Ms. Tanushri'!N17)</f>
        <v/>
      </c>
      <c r="T292" s="16" t="str">
        <f>IF('Ms. Tanushri'!O17="","",'Ms. Tanushri'!O17)</f>
        <v/>
      </c>
      <c r="U292" s="16" t="str">
        <f>IF('Ms. Tanushri'!P17="","",'Ms. Tanushri'!P17)</f>
        <v/>
      </c>
      <c r="V292" s="16" t="str">
        <f>IF('Ms. Tanushri'!Q17="","",'Ms. Tanushri'!Q17)</f>
        <v/>
      </c>
      <c r="W292" s="16" t="str">
        <f t="shared" si="51"/>
        <v/>
      </c>
      <c r="X292" s="16" t="str">
        <f>IF('Ms. Tanushri'!S17="","",'Ms. Tanushri'!S17)</f>
        <v/>
      </c>
      <c r="Y292" s="16" t="str">
        <f>IF('Ms. Tanushri'!T17="","",'Ms. Tanushri'!T17)</f>
        <v/>
      </c>
      <c r="Z292" s="16" t="str">
        <f>IF('Ms. Tanushri'!U17="","",'Ms. Tanushri'!U17)</f>
        <v/>
      </c>
      <c r="AA292" s="16" t="str">
        <f>IF('Ms. Tanushri'!V17="","",'Ms. Tanushri'!V17)</f>
        <v/>
      </c>
      <c r="AB292" s="16" t="str">
        <f>IF('Ms. Tanushri'!W17="","",'Ms. Tanushri'!W17)</f>
        <v/>
      </c>
      <c r="AC292" s="16" t="str">
        <f t="shared" si="52"/>
        <v/>
      </c>
      <c r="AD292" s="17">
        <f t="shared" si="53"/>
        <v>5.4</v>
      </c>
      <c r="AE292" s="16" t="str">
        <f t="shared" si="54"/>
        <v>No</v>
      </c>
      <c r="AF292" s="16" t="str">
        <f t="shared" si="55"/>
        <v>No</v>
      </c>
      <c r="AG292" s="16" t="str">
        <f t="shared" si="57"/>
        <v>P_093</v>
      </c>
      <c r="AH292" s="16" t="str">
        <f t="shared" si="58"/>
        <v/>
      </c>
      <c r="AI292" s="16" t="str">
        <f t="shared" si="59"/>
        <v>Ms. Tanushri</v>
      </c>
    </row>
    <row r="293" spans="1:35" ht="27.75" customHeight="1" x14ac:dyDescent="0.35">
      <c r="A293" s="82" t="s">
        <v>445</v>
      </c>
      <c r="B293" s="84" t="str">
        <f>IF('Ms. Nidhi Yadav'!B4="","",'Ms. Nidhi Yadav'!B4)</f>
        <v/>
      </c>
      <c r="C293" s="82" t="s">
        <v>427</v>
      </c>
      <c r="D293" s="82" t="s">
        <v>446</v>
      </c>
      <c r="E293" s="10">
        <v>2400320100779</v>
      </c>
      <c r="F293" s="11" t="s">
        <v>447</v>
      </c>
      <c r="G293" s="12">
        <f>IFERROR(INDEX('Evaluation-1'!$N$6:$N$436,MATCH($A293&amp;"|"&amp;$E293,'Evaluation-1'!$P$6:$P$436,0)),IFERROR(INDEX('Evaluation-1'!$N$6:$N$436,MATCH($E293,'Evaluation-1'!$G$6:$G$436,0)),""))</f>
        <v>5.3999999999999995</v>
      </c>
      <c r="H293" s="13" t="str">
        <f>IF('Ms. Nidhi Yadav'!F4="","",'Ms. Nidhi Yadav'!F4)</f>
        <v/>
      </c>
      <c r="I293" s="13" t="str">
        <f>IF('Ms. Nidhi Yadav'!G4="","",'Ms. Nidhi Yadav'!G4)</f>
        <v/>
      </c>
      <c r="J293" s="13" t="str">
        <f>IF('Ms. Nidhi Yadav'!H4="","",'Ms. Nidhi Yadav'!H4)</f>
        <v/>
      </c>
      <c r="K293" s="13" t="str">
        <f>IF('Ms. Nidhi Yadav'!I4="","",'Ms. Nidhi Yadav'!I4)</f>
        <v/>
      </c>
      <c r="L293" s="1" t="str">
        <f t="shared" si="48"/>
        <v/>
      </c>
      <c r="M293" s="14">
        <f t="shared" si="49"/>
        <v>5.4</v>
      </c>
      <c r="N293" s="15" t="str">
        <f>IF($G293="","Not in Evaluation-1",IF(TRIM(LOWER(IFERROR(INDEX('Evaluation-1'!$H$6:$H$436,MATCH($A293&amp;"|"&amp;$E293,'Evaluation-1'!$P$6:$P$436,0)),INDEX('Evaluation-1'!$H$6:$H$436,MATCH($E293,'Evaluation-1'!$G$6:$G$436,0)))))=TRIM(LOWER($F293)),"OK","CHECK NAME"))</f>
        <v>OK</v>
      </c>
      <c r="O293" s="16" t="str">
        <f t="shared" si="56"/>
        <v>Ms. Tanushri</v>
      </c>
      <c r="P293" s="16" t="str">
        <f>IF(OR(ISNUMBER(IFERROR(INDEX('Evaluation-1'!$K$6:$K$436,MATCH($A293&amp;"|"&amp;$E293,'Evaluation-1'!$P$6:$P$436,0)),IFERROR(INDEX('Evaluation-1'!$K$6:$K$436,MATCH($E293,'Evaluation-1'!$G$6:$G$436,0)),""))),ISNUMBER(IFERROR(INDEX('Evaluation-1'!$L$6:$L$436,MATCH($A293&amp;"|"&amp;$E293,'Evaluation-1'!$P$6:$P$436,0)),IFERROR(INDEX('Evaluation-1'!$L$6:$L$436,MATCH($E293,'Evaluation-1'!$G$6:$G$436,0)),"")))),"Yes","No")</f>
        <v>Yes</v>
      </c>
      <c r="Q293" s="16" t="str">
        <f t="shared" si="50"/>
        <v>No</v>
      </c>
      <c r="R293" s="16" t="str">
        <f>IF('Ms. Nidhi Yadav'!M4="","",'Ms. Nidhi Yadav'!M4)</f>
        <v/>
      </c>
      <c r="S293" s="16" t="str">
        <f>IF('Ms. Nidhi Yadav'!N4="","",'Ms. Nidhi Yadav'!N4)</f>
        <v/>
      </c>
      <c r="T293" s="16" t="str">
        <f>IF('Ms. Nidhi Yadav'!O4="","",'Ms. Nidhi Yadav'!O4)</f>
        <v/>
      </c>
      <c r="U293" s="16" t="str">
        <f>IF('Ms. Nidhi Yadav'!P4="","",'Ms. Nidhi Yadav'!P4)</f>
        <v/>
      </c>
      <c r="V293" s="16" t="str">
        <f>IF('Ms. Nidhi Yadav'!Q4="","",'Ms. Nidhi Yadav'!Q4)</f>
        <v/>
      </c>
      <c r="W293" s="16" t="str">
        <f t="shared" si="51"/>
        <v/>
      </c>
      <c r="X293" s="16" t="str">
        <f>IF('Ms. Nidhi Yadav'!S4="","",'Ms. Nidhi Yadav'!S4)</f>
        <v/>
      </c>
      <c r="Y293" s="16" t="str">
        <f>IF('Ms. Nidhi Yadav'!T4="","",'Ms. Nidhi Yadav'!T4)</f>
        <v/>
      </c>
      <c r="Z293" s="16" t="str">
        <f>IF('Ms. Nidhi Yadav'!U4="","",'Ms. Nidhi Yadav'!U4)</f>
        <v/>
      </c>
      <c r="AA293" s="16" t="str">
        <f>IF('Ms. Nidhi Yadav'!V4="","",'Ms. Nidhi Yadav'!V4)</f>
        <v/>
      </c>
      <c r="AB293" s="16" t="str">
        <f>IF('Ms. Nidhi Yadav'!W4="","",'Ms. Nidhi Yadav'!W4)</f>
        <v/>
      </c>
      <c r="AC293" s="16" t="str">
        <f t="shared" si="52"/>
        <v/>
      </c>
      <c r="AD293" s="17">
        <f t="shared" si="53"/>
        <v>5.4</v>
      </c>
      <c r="AE293" s="16" t="str">
        <f t="shared" si="54"/>
        <v>No</v>
      </c>
      <c r="AF293" s="16" t="str">
        <f t="shared" si="55"/>
        <v>No</v>
      </c>
      <c r="AG293" s="16" t="str">
        <f t="shared" si="57"/>
        <v>P_094</v>
      </c>
      <c r="AH293" s="16" t="str">
        <f t="shared" si="58"/>
        <v/>
      </c>
      <c r="AI293" s="16" t="str">
        <f t="shared" si="59"/>
        <v>Ms. Nidhi Yadav</v>
      </c>
    </row>
    <row r="294" spans="1:35" ht="27.75" customHeight="1" x14ac:dyDescent="0.35">
      <c r="A294" s="82"/>
      <c r="B294" s="82"/>
      <c r="C294" s="82"/>
      <c r="D294" s="82"/>
      <c r="E294" s="10">
        <v>2400320100775</v>
      </c>
      <c r="F294" s="11" t="s">
        <v>448</v>
      </c>
      <c r="G294" s="12">
        <f>IFERROR(INDEX('Evaluation-1'!$N$6:$N$436,MATCH($A294&amp;"|"&amp;$E294,'Evaluation-1'!$P$6:$P$436,0)),IFERROR(INDEX('Evaluation-1'!$N$6:$N$436,MATCH($E294,'Evaluation-1'!$G$6:$G$436,0)),""))</f>
        <v>5.3999999999999995</v>
      </c>
      <c r="H294" s="13" t="str">
        <f>IF('Ms. Nidhi Yadav'!F5="","",'Ms. Nidhi Yadav'!F5)</f>
        <v/>
      </c>
      <c r="I294" s="13" t="str">
        <f>IF('Ms. Nidhi Yadav'!G5="","",'Ms. Nidhi Yadav'!G5)</f>
        <v/>
      </c>
      <c r="J294" s="13" t="str">
        <f>IF('Ms. Nidhi Yadav'!H5="","",'Ms. Nidhi Yadav'!H5)</f>
        <v/>
      </c>
      <c r="K294" s="13" t="str">
        <f>IF('Ms. Nidhi Yadav'!I5="","",'Ms. Nidhi Yadav'!I5)</f>
        <v/>
      </c>
      <c r="L294" s="1" t="str">
        <f t="shared" si="48"/>
        <v/>
      </c>
      <c r="M294" s="14">
        <f t="shared" si="49"/>
        <v>5.4</v>
      </c>
      <c r="N294" s="15" t="str">
        <f>IF($G294="","Not in Evaluation-1",IF(TRIM(LOWER(IFERROR(INDEX('Evaluation-1'!$H$6:$H$436,MATCH($A294&amp;"|"&amp;$E294,'Evaluation-1'!$P$6:$P$436,0)),INDEX('Evaluation-1'!$H$6:$H$436,MATCH($E294,'Evaluation-1'!$G$6:$G$436,0)))))=TRIM(LOWER($F294)),"OK","CHECK NAME"))</f>
        <v>OK</v>
      </c>
      <c r="O294" s="16" t="str">
        <f t="shared" si="56"/>
        <v>Ms. Tanushri</v>
      </c>
      <c r="P294" s="16" t="str">
        <f>IF(OR(ISNUMBER(IFERROR(INDEX('Evaluation-1'!$K$6:$K$436,MATCH($A294&amp;"|"&amp;$E294,'Evaluation-1'!$P$6:$P$436,0)),IFERROR(INDEX('Evaluation-1'!$K$6:$K$436,MATCH($E294,'Evaluation-1'!$G$6:$G$436,0)),""))),ISNUMBER(IFERROR(INDEX('Evaluation-1'!$L$6:$L$436,MATCH($A294&amp;"|"&amp;$E294,'Evaluation-1'!$P$6:$P$436,0)),IFERROR(INDEX('Evaluation-1'!$L$6:$L$436,MATCH($E294,'Evaluation-1'!$G$6:$G$436,0)),"")))),"Yes","No")</f>
        <v>Yes</v>
      </c>
      <c r="Q294" s="16" t="str">
        <f t="shared" si="50"/>
        <v>No</v>
      </c>
      <c r="R294" s="16" t="str">
        <f>IF('Ms. Nidhi Yadav'!M5="","",'Ms. Nidhi Yadav'!M5)</f>
        <v/>
      </c>
      <c r="S294" s="16" t="str">
        <f>IF('Ms. Nidhi Yadav'!N5="","",'Ms. Nidhi Yadav'!N5)</f>
        <v/>
      </c>
      <c r="T294" s="16" t="str">
        <f>IF('Ms. Nidhi Yadav'!O5="","",'Ms. Nidhi Yadav'!O5)</f>
        <v/>
      </c>
      <c r="U294" s="16" t="str">
        <f>IF('Ms. Nidhi Yadav'!P5="","",'Ms. Nidhi Yadav'!P5)</f>
        <v/>
      </c>
      <c r="V294" s="16" t="str">
        <f>IF('Ms. Nidhi Yadav'!Q5="","",'Ms. Nidhi Yadav'!Q5)</f>
        <v/>
      </c>
      <c r="W294" s="16" t="str">
        <f t="shared" si="51"/>
        <v/>
      </c>
      <c r="X294" s="16" t="str">
        <f>IF('Ms. Nidhi Yadav'!S5="","",'Ms. Nidhi Yadav'!S5)</f>
        <v/>
      </c>
      <c r="Y294" s="16" t="str">
        <f>IF('Ms. Nidhi Yadav'!T5="","",'Ms. Nidhi Yadav'!T5)</f>
        <v/>
      </c>
      <c r="Z294" s="16" t="str">
        <f>IF('Ms. Nidhi Yadav'!U5="","",'Ms. Nidhi Yadav'!U5)</f>
        <v/>
      </c>
      <c r="AA294" s="16" t="str">
        <f>IF('Ms. Nidhi Yadav'!V5="","",'Ms. Nidhi Yadav'!V5)</f>
        <v/>
      </c>
      <c r="AB294" s="16" t="str">
        <f>IF('Ms. Nidhi Yadav'!W5="","",'Ms. Nidhi Yadav'!W5)</f>
        <v/>
      </c>
      <c r="AC294" s="16" t="str">
        <f t="shared" si="52"/>
        <v/>
      </c>
      <c r="AD294" s="17">
        <f t="shared" si="53"/>
        <v>5.4</v>
      </c>
      <c r="AE294" s="16" t="str">
        <f t="shared" si="54"/>
        <v>No</v>
      </c>
      <c r="AF294" s="16" t="str">
        <f t="shared" si="55"/>
        <v>No</v>
      </c>
      <c r="AG294" s="16" t="str">
        <f t="shared" si="57"/>
        <v>P_094</v>
      </c>
      <c r="AH294" s="16" t="str">
        <f t="shared" si="58"/>
        <v/>
      </c>
      <c r="AI294" s="16" t="str">
        <f t="shared" si="59"/>
        <v>Ms. Nidhi Yadav</v>
      </c>
    </row>
    <row r="295" spans="1:35" ht="27.75" customHeight="1" x14ac:dyDescent="0.35">
      <c r="A295" s="82"/>
      <c r="B295" s="82"/>
      <c r="C295" s="82"/>
      <c r="D295" s="82"/>
      <c r="E295" s="10">
        <v>2400320100757</v>
      </c>
      <c r="F295" s="11" t="s">
        <v>449</v>
      </c>
      <c r="G295" s="12">
        <f>IFERROR(INDEX('Evaluation-1'!$N$6:$N$436,MATCH($A295&amp;"|"&amp;$E295,'Evaluation-1'!$P$6:$P$436,0)),IFERROR(INDEX('Evaluation-1'!$N$6:$N$436,MATCH($E295,'Evaluation-1'!$G$6:$G$436,0)),""))</f>
        <v>5.3999999999999995</v>
      </c>
      <c r="H295" s="13" t="str">
        <f>IF('Ms. Nidhi Yadav'!F6="","",'Ms. Nidhi Yadav'!F6)</f>
        <v/>
      </c>
      <c r="I295" s="13" t="str">
        <f>IF('Ms. Nidhi Yadav'!G6="","",'Ms. Nidhi Yadav'!G6)</f>
        <v/>
      </c>
      <c r="J295" s="13" t="str">
        <f>IF('Ms. Nidhi Yadav'!H6="","",'Ms. Nidhi Yadav'!H6)</f>
        <v/>
      </c>
      <c r="K295" s="13" t="str">
        <f>IF('Ms. Nidhi Yadav'!I6="","",'Ms. Nidhi Yadav'!I6)</f>
        <v/>
      </c>
      <c r="L295" s="1" t="str">
        <f t="shared" si="48"/>
        <v/>
      </c>
      <c r="M295" s="14">
        <f t="shared" si="49"/>
        <v>5.4</v>
      </c>
      <c r="N295" s="15" t="str">
        <f>IF($G295="","Not in Evaluation-1",IF(TRIM(LOWER(IFERROR(INDEX('Evaluation-1'!$H$6:$H$436,MATCH($A295&amp;"|"&amp;$E295,'Evaluation-1'!$P$6:$P$436,0)),INDEX('Evaluation-1'!$H$6:$H$436,MATCH($E295,'Evaluation-1'!$G$6:$G$436,0)))))=TRIM(LOWER($F295)),"OK","CHECK NAME"))</f>
        <v>OK</v>
      </c>
      <c r="O295" s="16" t="str">
        <f t="shared" si="56"/>
        <v>Ms. Tanushri</v>
      </c>
      <c r="P295" s="16" t="str">
        <f>IF(OR(ISNUMBER(IFERROR(INDEX('Evaluation-1'!$K$6:$K$436,MATCH($A295&amp;"|"&amp;$E295,'Evaluation-1'!$P$6:$P$436,0)),IFERROR(INDEX('Evaluation-1'!$K$6:$K$436,MATCH($E295,'Evaluation-1'!$G$6:$G$436,0)),""))),ISNUMBER(IFERROR(INDEX('Evaluation-1'!$L$6:$L$436,MATCH($A295&amp;"|"&amp;$E295,'Evaluation-1'!$P$6:$P$436,0)),IFERROR(INDEX('Evaluation-1'!$L$6:$L$436,MATCH($E295,'Evaluation-1'!$G$6:$G$436,0)),"")))),"Yes","No")</f>
        <v>Yes</v>
      </c>
      <c r="Q295" s="16" t="str">
        <f t="shared" si="50"/>
        <v>No</v>
      </c>
      <c r="R295" s="16" t="str">
        <f>IF('Ms. Nidhi Yadav'!M6="","",'Ms. Nidhi Yadav'!M6)</f>
        <v/>
      </c>
      <c r="S295" s="16" t="str">
        <f>IF('Ms. Nidhi Yadav'!N6="","",'Ms. Nidhi Yadav'!N6)</f>
        <v/>
      </c>
      <c r="T295" s="16" t="str">
        <f>IF('Ms. Nidhi Yadav'!O6="","",'Ms. Nidhi Yadav'!O6)</f>
        <v/>
      </c>
      <c r="U295" s="16" t="str">
        <f>IF('Ms. Nidhi Yadav'!P6="","",'Ms. Nidhi Yadav'!P6)</f>
        <v/>
      </c>
      <c r="V295" s="16" t="str">
        <f>IF('Ms. Nidhi Yadav'!Q6="","",'Ms. Nidhi Yadav'!Q6)</f>
        <v/>
      </c>
      <c r="W295" s="16" t="str">
        <f t="shared" si="51"/>
        <v/>
      </c>
      <c r="X295" s="16" t="str">
        <f>IF('Ms. Nidhi Yadav'!S6="","",'Ms. Nidhi Yadav'!S6)</f>
        <v/>
      </c>
      <c r="Y295" s="16" t="str">
        <f>IF('Ms. Nidhi Yadav'!T6="","",'Ms. Nidhi Yadav'!T6)</f>
        <v/>
      </c>
      <c r="Z295" s="16" t="str">
        <f>IF('Ms. Nidhi Yadav'!U6="","",'Ms. Nidhi Yadav'!U6)</f>
        <v/>
      </c>
      <c r="AA295" s="16" t="str">
        <f>IF('Ms. Nidhi Yadav'!V6="","",'Ms. Nidhi Yadav'!V6)</f>
        <v/>
      </c>
      <c r="AB295" s="16" t="str">
        <f>IF('Ms. Nidhi Yadav'!W6="","",'Ms. Nidhi Yadav'!W6)</f>
        <v/>
      </c>
      <c r="AC295" s="16" t="str">
        <f t="shared" si="52"/>
        <v/>
      </c>
      <c r="AD295" s="17">
        <f t="shared" si="53"/>
        <v>5.4</v>
      </c>
      <c r="AE295" s="16" t="str">
        <f t="shared" si="54"/>
        <v>No</v>
      </c>
      <c r="AF295" s="16" t="str">
        <f t="shared" si="55"/>
        <v>No</v>
      </c>
      <c r="AG295" s="16" t="str">
        <f t="shared" si="57"/>
        <v>P_094</v>
      </c>
      <c r="AH295" s="16" t="str">
        <f t="shared" si="58"/>
        <v/>
      </c>
      <c r="AI295" s="16" t="str">
        <f t="shared" si="59"/>
        <v>Ms. Nidhi Yadav</v>
      </c>
    </row>
    <row r="296" spans="1:35" ht="14.25" customHeight="1" x14ac:dyDescent="0.35">
      <c r="A296" s="82" t="s">
        <v>450</v>
      </c>
      <c r="B296" s="84" t="str">
        <f>IF('Ms. Nidhi Yadav'!B7="","",'Ms. Nidhi Yadav'!B7)</f>
        <v/>
      </c>
      <c r="C296" s="82"/>
      <c r="D296" s="82"/>
      <c r="E296" s="10">
        <v>2400320100821</v>
      </c>
      <c r="F296" s="11" t="s">
        <v>451</v>
      </c>
      <c r="G296" s="12">
        <f>IFERROR(INDEX('Evaluation-1'!$N$6:$N$436,MATCH($A296&amp;"|"&amp;$E296,'Evaluation-1'!$P$6:$P$436,0)),IFERROR(INDEX('Evaluation-1'!$N$6:$N$436,MATCH($E296,'Evaluation-1'!$G$6:$G$436,0)),""))</f>
        <v>0</v>
      </c>
      <c r="H296" s="13" t="str">
        <f>IF('Ms. Nidhi Yadav'!F7="","",'Ms. Nidhi Yadav'!F7)</f>
        <v/>
      </c>
      <c r="I296" s="13" t="str">
        <f>IF('Ms. Nidhi Yadav'!G7="","",'Ms. Nidhi Yadav'!G7)</f>
        <v/>
      </c>
      <c r="J296" s="13" t="str">
        <f>IF('Ms. Nidhi Yadav'!H7="","",'Ms. Nidhi Yadav'!H7)</f>
        <v/>
      </c>
      <c r="K296" s="13" t="str">
        <f>IF('Ms. Nidhi Yadav'!I7="","",'Ms. Nidhi Yadav'!I7)</f>
        <v/>
      </c>
      <c r="L296" s="1" t="str">
        <f t="shared" si="48"/>
        <v/>
      </c>
      <c r="M296" s="14">
        <f t="shared" si="49"/>
        <v>0</v>
      </c>
      <c r="N296" s="15" t="str">
        <f>IF($G296="","Not in Evaluation-1",IF(TRIM(LOWER(IFERROR(INDEX('Evaluation-1'!$H$6:$H$436,MATCH($A296&amp;"|"&amp;$E296,'Evaluation-1'!$P$6:$P$436,0)),INDEX('Evaluation-1'!$H$6:$H$436,MATCH($E296,'Evaluation-1'!$G$6:$G$436,0)))))=TRIM(LOWER($F296)),"OK","CHECK NAME"))</f>
        <v>OK</v>
      </c>
      <c r="O296" s="16" t="str">
        <f t="shared" si="56"/>
        <v>Ms. Tanushri</v>
      </c>
      <c r="P296" s="16" t="str">
        <f>IF(OR(ISNUMBER(IFERROR(INDEX('Evaluation-1'!$K$6:$K$436,MATCH($A296&amp;"|"&amp;$E296,'Evaluation-1'!$P$6:$P$436,0)),IFERROR(INDEX('Evaluation-1'!$K$6:$K$436,MATCH($E296,'Evaluation-1'!$G$6:$G$436,0)),""))),ISNUMBER(IFERROR(INDEX('Evaluation-1'!$L$6:$L$436,MATCH($A296&amp;"|"&amp;$E296,'Evaluation-1'!$P$6:$P$436,0)),IFERROR(INDEX('Evaluation-1'!$L$6:$L$436,MATCH($E296,'Evaluation-1'!$G$6:$G$436,0)),"")))),"Yes","No")</f>
        <v>Yes</v>
      </c>
      <c r="Q296" s="16" t="str">
        <f t="shared" si="50"/>
        <v>No</v>
      </c>
      <c r="R296" s="16" t="str">
        <f>IF('Ms. Nidhi Yadav'!M7="","",'Ms. Nidhi Yadav'!M7)</f>
        <v/>
      </c>
      <c r="S296" s="16" t="str">
        <f>IF('Ms. Nidhi Yadav'!N7="","",'Ms. Nidhi Yadav'!N7)</f>
        <v/>
      </c>
      <c r="T296" s="16" t="str">
        <f>IF('Ms. Nidhi Yadav'!O7="","",'Ms. Nidhi Yadav'!O7)</f>
        <v/>
      </c>
      <c r="U296" s="16" t="str">
        <f>IF('Ms. Nidhi Yadav'!P7="","",'Ms. Nidhi Yadav'!P7)</f>
        <v/>
      </c>
      <c r="V296" s="16" t="str">
        <f>IF('Ms. Nidhi Yadav'!Q7="","",'Ms. Nidhi Yadav'!Q7)</f>
        <v/>
      </c>
      <c r="W296" s="16" t="str">
        <f t="shared" si="51"/>
        <v/>
      </c>
      <c r="X296" s="16" t="str">
        <f>IF('Ms. Nidhi Yadav'!S7="","",'Ms. Nidhi Yadav'!S7)</f>
        <v/>
      </c>
      <c r="Y296" s="16" t="str">
        <f>IF('Ms. Nidhi Yadav'!T7="","",'Ms. Nidhi Yadav'!T7)</f>
        <v/>
      </c>
      <c r="Z296" s="16" t="str">
        <f>IF('Ms. Nidhi Yadav'!U7="","",'Ms. Nidhi Yadav'!U7)</f>
        <v/>
      </c>
      <c r="AA296" s="16" t="str">
        <f>IF('Ms. Nidhi Yadav'!V7="","",'Ms. Nidhi Yadav'!V7)</f>
        <v/>
      </c>
      <c r="AB296" s="16" t="str">
        <f>IF('Ms. Nidhi Yadav'!W7="","",'Ms. Nidhi Yadav'!W7)</f>
        <v/>
      </c>
      <c r="AC296" s="16" t="str">
        <f t="shared" si="52"/>
        <v/>
      </c>
      <c r="AD296" s="17">
        <f t="shared" si="53"/>
        <v>0</v>
      </c>
      <c r="AE296" s="16" t="str">
        <f t="shared" si="54"/>
        <v>No</v>
      </c>
      <c r="AF296" s="16" t="str">
        <f t="shared" si="55"/>
        <v>No</v>
      </c>
      <c r="AG296" s="16" t="str">
        <f t="shared" si="57"/>
        <v>P_095</v>
      </c>
      <c r="AH296" s="16" t="str">
        <f t="shared" si="58"/>
        <v/>
      </c>
      <c r="AI296" s="16" t="str">
        <f t="shared" si="59"/>
        <v>Ms. Nidhi Yadav</v>
      </c>
    </row>
    <row r="297" spans="1:35" ht="14.25" customHeight="1" x14ac:dyDescent="0.35">
      <c r="A297" s="82"/>
      <c r="B297" s="82"/>
      <c r="C297" s="82"/>
      <c r="D297" s="82"/>
      <c r="E297" s="10">
        <v>2400320100828</v>
      </c>
      <c r="F297" s="11" t="s">
        <v>452</v>
      </c>
      <c r="G297" s="12">
        <f>IFERROR(INDEX('Evaluation-1'!$N$6:$N$436,MATCH($A297&amp;"|"&amp;$E297,'Evaluation-1'!$P$6:$P$436,0)),IFERROR(INDEX('Evaluation-1'!$N$6:$N$436,MATCH($E297,'Evaluation-1'!$G$6:$G$436,0)),""))</f>
        <v>0</v>
      </c>
      <c r="H297" s="13" t="str">
        <f>IF('Ms. Nidhi Yadav'!F8="","",'Ms. Nidhi Yadav'!F8)</f>
        <v/>
      </c>
      <c r="I297" s="13" t="str">
        <f>IF('Ms. Nidhi Yadav'!G8="","",'Ms. Nidhi Yadav'!G8)</f>
        <v/>
      </c>
      <c r="J297" s="13" t="str">
        <f>IF('Ms. Nidhi Yadav'!H8="","",'Ms. Nidhi Yadav'!H8)</f>
        <v/>
      </c>
      <c r="K297" s="13" t="str">
        <f>IF('Ms. Nidhi Yadav'!I8="","",'Ms. Nidhi Yadav'!I8)</f>
        <v/>
      </c>
      <c r="L297" s="1" t="str">
        <f t="shared" si="48"/>
        <v/>
      </c>
      <c r="M297" s="14">
        <f t="shared" si="49"/>
        <v>0</v>
      </c>
      <c r="N297" s="15" t="str">
        <f>IF($G297="","Not in Evaluation-1",IF(TRIM(LOWER(IFERROR(INDEX('Evaluation-1'!$H$6:$H$436,MATCH($A297&amp;"|"&amp;$E297,'Evaluation-1'!$P$6:$P$436,0)),INDEX('Evaluation-1'!$H$6:$H$436,MATCH($E297,'Evaluation-1'!$G$6:$G$436,0)))))=TRIM(LOWER($F297)),"OK","CHECK NAME"))</f>
        <v>OK</v>
      </c>
      <c r="O297" s="16" t="str">
        <f t="shared" si="56"/>
        <v>Ms. Tanushri</v>
      </c>
      <c r="P297" s="16" t="str">
        <f>IF(OR(ISNUMBER(IFERROR(INDEX('Evaluation-1'!$K$6:$K$436,MATCH($A297&amp;"|"&amp;$E297,'Evaluation-1'!$P$6:$P$436,0)),IFERROR(INDEX('Evaluation-1'!$K$6:$K$436,MATCH($E297,'Evaluation-1'!$G$6:$G$436,0)),""))),ISNUMBER(IFERROR(INDEX('Evaluation-1'!$L$6:$L$436,MATCH($A297&amp;"|"&amp;$E297,'Evaluation-1'!$P$6:$P$436,0)),IFERROR(INDEX('Evaluation-1'!$L$6:$L$436,MATCH($E297,'Evaluation-1'!$G$6:$G$436,0)),"")))),"Yes","No")</f>
        <v>Yes</v>
      </c>
      <c r="Q297" s="16" t="str">
        <f t="shared" si="50"/>
        <v>No</v>
      </c>
      <c r="R297" s="16" t="str">
        <f>IF('Ms. Nidhi Yadav'!M8="","",'Ms. Nidhi Yadav'!M8)</f>
        <v/>
      </c>
      <c r="S297" s="16" t="str">
        <f>IF('Ms. Nidhi Yadav'!N8="","",'Ms. Nidhi Yadav'!N8)</f>
        <v/>
      </c>
      <c r="T297" s="16" t="str">
        <f>IF('Ms. Nidhi Yadav'!O8="","",'Ms. Nidhi Yadav'!O8)</f>
        <v/>
      </c>
      <c r="U297" s="16" t="str">
        <f>IF('Ms. Nidhi Yadav'!P8="","",'Ms. Nidhi Yadav'!P8)</f>
        <v/>
      </c>
      <c r="V297" s="16" t="str">
        <f>IF('Ms. Nidhi Yadav'!Q8="","",'Ms. Nidhi Yadav'!Q8)</f>
        <v/>
      </c>
      <c r="W297" s="16" t="str">
        <f t="shared" si="51"/>
        <v/>
      </c>
      <c r="X297" s="16" t="str">
        <f>IF('Ms. Nidhi Yadav'!S8="","",'Ms. Nidhi Yadav'!S8)</f>
        <v/>
      </c>
      <c r="Y297" s="16" t="str">
        <f>IF('Ms. Nidhi Yadav'!T8="","",'Ms. Nidhi Yadav'!T8)</f>
        <v/>
      </c>
      <c r="Z297" s="16" t="str">
        <f>IF('Ms. Nidhi Yadav'!U8="","",'Ms. Nidhi Yadav'!U8)</f>
        <v/>
      </c>
      <c r="AA297" s="16" t="str">
        <f>IF('Ms. Nidhi Yadav'!V8="","",'Ms. Nidhi Yadav'!V8)</f>
        <v/>
      </c>
      <c r="AB297" s="16" t="str">
        <f>IF('Ms. Nidhi Yadav'!W8="","",'Ms. Nidhi Yadav'!W8)</f>
        <v/>
      </c>
      <c r="AC297" s="16" t="str">
        <f t="shared" si="52"/>
        <v/>
      </c>
      <c r="AD297" s="17">
        <f t="shared" si="53"/>
        <v>0</v>
      </c>
      <c r="AE297" s="16" t="str">
        <f t="shared" si="54"/>
        <v>No</v>
      </c>
      <c r="AF297" s="16" t="str">
        <f t="shared" si="55"/>
        <v>No</v>
      </c>
      <c r="AG297" s="16" t="str">
        <f t="shared" si="57"/>
        <v>P_095</v>
      </c>
      <c r="AH297" s="16" t="str">
        <f t="shared" si="58"/>
        <v/>
      </c>
      <c r="AI297" s="16" t="str">
        <f t="shared" si="59"/>
        <v>Ms. Nidhi Yadav</v>
      </c>
    </row>
    <row r="298" spans="1:35" ht="14.25" customHeight="1" x14ac:dyDescent="0.35">
      <c r="A298" s="82"/>
      <c r="B298" s="82"/>
      <c r="C298" s="82"/>
      <c r="D298" s="82"/>
      <c r="E298" s="10">
        <v>2400320100849</v>
      </c>
      <c r="F298" s="11" t="s">
        <v>453</v>
      </c>
      <c r="G298" s="12">
        <f>IFERROR(INDEX('Evaluation-1'!$N$6:$N$436,MATCH($A298&amp;"|"&amp;$E298,'Evaluation-1'!$P$6:$P$436,0)),IFERROR(INDEX('Evaluation-1'!$N$6:$N$436,MATCH($E298,'Evaluation-1'!$G$6:$G$436,0)),""))</f>
        <v>0</v>
      </c>
      <c r="H298" s="13" t="str">
        <f>IF('Ms. Nidhi Yadav'!F9="","",'Ms. Nidhi Yadav'!F9)</f>
        <v/>
      </c>
      <c r="I298" s="13" t="str">
        <f>IF('Ms. Nidhi Yadav'!G9="","",'Ms. Nidhi Yadav'!G9)</f>
        <v/>
      </c>
      <c r="J298" s="13" t="str">
        <f>IF('Ms. Nidhi Yadav'!H9="","",'Ms. Nidhi Yadav'!H9)</f>
        <v/>
      </c>
      <c r="K298" s="13" t="str">
        <f>IF('Ms. Nidhi Yadav'!I9="","",'Ms. Nidhi Yadav'!I9)</f>
        <v/>
      </c>
      <c r="L298" s="1" t="str">
        <f t="shared" si="48"/>
        <v/>
      </c>
      <c r="M298" s="14">
        <f t="shared" si="49"/>
        <v>0</v>
      </c>
      <c r="N298" s="15" t="str">
        <f>IF($G298="","Not in Evaluation-1",IF(TRIM(LOWER(IFERROR(INDEX('Evaluation-1'!$H$6:$H$436,MATCH($A298&amp;"|"&amp;$E298,'Evaluation-1'!$P$6:$P$436,0)),INDEX('Evaluation-1'!$H$6:$H$436,MATCH($E298,'Evaluation-1'!$G$6:$G$436,0)))))=TRIM(LOWER($F298)),"OK","CHECK NAME"))</f>
        <v>OK</v>
      </c>
      <c r="O298" s="16" t="str">
        <f t="shared" si="56"/>
        <v>Ms. Tanushri</v>
      </c>
      <c r="P298" s="16" t="str">
        <f>IF(OR(ISNUMBER(IFERROR(INDEX('Evaluation-1'!$K$6:$K$436,MATCH($A298&amp;"|"&amp;$E298,'Evaluation-1'!$P$6:$P$436,0)),IFERROR(INDEX('Evaluation-1'!$K$6:$K$436,MATCH($E298,'Evaluation-1'!$G$6:$G$436,0)),""))),ISNUMBER(IFERROR(INDEX('Evaluation-1'!$L$6:$L$436,MATCH($A298&amp;"|"&amp;$E298,'Evaluation-1'!$P$6:$P$436,0)),IFERROR(INDEX('Evaluation-1'!$L$6:$L$436,MATCH($E298,'Evaluation-1'!$G$6:$G$436,0)),"")))),"Yes","No")</f>
        <v>Yes</v>
      </c>
      <c r="Q298" s="16" t="str">
        <f t="shared" si="50"/>
        <v>No</v>
      </c>
      <c r="R298" s="16" t="str">
        <f>IF('Ms. Nidhi Yadav'!M9="","",'Ms. Nidhi Yadav'!M9)</f>
        <v/>
      </c>
      <c r="S298" s="16" t="str">
        <f>IF('Ms. Nidhi Yadav'!N9="","",'Ms. Nidhi Yadav'!N9)</f>
        <v/>
      </c>
      <c r="T298" s="16" t="str">
        <f>IF('Ms. Nidhi Yadav'!O9="","",'Ms. Nidhi Yadav'!O9)</f>
        <v/>
      </c>
      <c r="U298" s="16" t="str">
        <f>IF('Ms. Nidhi Yadav'!P9="","",'Ms. Nidhi Yadav'!P9)</f>
        <v/>
      </c>
      <c r="V298" s="16" t="str">
        <f>IF('Ms. Nidhi Yadav'!Q9="","",'Ms. Nidhi Yadav'!Q9)</f>
        <v/>
      </c>
      <c r="W298" s="16" t="str">
        <f t="shared" si="51"/>
        <v/>
      </c>
      <c r="X298" s="16" t="str">
        <f>IF('Ms. Nidhi Yadav'!S9="","",'Ms. Nidhi Yadav'!S9)</f>
        <v/>
      </c>
      <c r="Y298" s="16" t="str">
        <f>IF('Ms. Nidhi Yadav'!T9="","",'Ms. Nidhi Yadav'!T9)</f>
        <v/>
      </c>
      <c r="Z298" s="16" t="str">
        <f>IF('Ms. Nidhi Yadav'!U9="","",'Ms. Nidhi Yadav'!U9)</f>
        <v/>
      </c>
      <c r="AA298" s="16" t="str">
        <f>IF('Ms. Nidhi Yadav'!V9="","",'Ms. Nidhi Yadav'!V9)</f>
        <v/>
      </c>
      <c r="AB298" s="16" t="str">
        <f>IF('Ms. Nidhi Yadav'!W9="","",'Ms. Nidhi Yadav'!W9)</f>
        <v/>
      </c>
      <c r="AC298" s="16" t="str">
        <f t="shared" si="52"/>
        <v/>
      </c>
      <c r="AD298" s="17">
        <f t="shared" si="53"/>
        <v>0</v>
      </c>
      <c r="AE298" s="16" t="str">
        <f t="shared" si="54"/>
        <v>No</v>
      </c>
      <c r="AF298" s="16" t="str">
        <f t="shared" si="55"/>
        <v>No</v>
      </c>
      <c r="AG298" s="16" t="str">
        <f t="shared" si="57"/>
        <v>P_095</v>
      </c>
      <c r="AH298" s="16" t="str">
        <f t="shared" si="58"/>
        <v/>
      </c>
      <c r="AI298" s="16" t="str">
        <f t="shared" si="59"/>
        <v>Ms. Nidhi Yadav</v>
      </c>
    </row>
    <row r="299" spans="1:35" ht="14.25" customHeight="1" x14ac:dyDescent="0.35">
      <c r="A299" s="82"/>
      <c r="B299" s="82"/>
      <c r="C299" s="82"/>
      <c r="D299" s="82"/>
      <c r="E299" s="10">
        <v>2400320100819</v>
      </c>
      <c r="F299" s="11" t="s">
        <v>454</v>
      </c>
      <c r="G299" s="12">
        <f>IFERROR(INDEX('Evaluation-1'!$N$6:$N$436,MATCH($A299&amp;"|"&amp;$E299,'Evaluation-1'!$P$6:$P$436,0)),IFERROR(INDEX('Evaluation-1'!$N$6:$N$436,MATCH($E299,'Evaluation-1'!$G$6:$G$436,0)),""))</f>
        <v>0</v>
      </c>
      <c r="H299" s="13" t="str">
        <f>IF('Ms. Nidhi Yadav'!F10="","",'Ms. Nidhi Yadav'!F10)</f>
        <v/>
      </c>
      <c r="I299" s="13" t="str">
        <f>IF('Ms. Nidhi Yadav'!G10="","",'Ms. Nidhi Yadav'!G10)</f>
        <v/>
      </c>
      <c r="J299" s="13" t="str">
        <f>IF('Ms. Nidhi Yadav'!H10="","",'Ms. Nidhi Yadav'!H10)</f>
        <v/>
      </c>
      <c r="K299" s="13" t="str">
        <f>IF('Ms. Nidhi Yadav'!I10="","",'Ms. Nidhi Yadav'!I10)</f>
        <v/>
      </c>
      <c r="L299" s="1" t="str">
        <f t="shared" si="48"/>
        <v/>
      </c>
      <c r="M299" s="14">
        <f t="shared" si="49"/>
        <v>0</v>
      </c>
      <c r="N299" s="15" t="str">
        <f>IF($G299="","Not in Evaluation-1",IF(TRIM(LOWER(IFERROR(INDEX('Evaluation-1'!$H$6:$H$436,MATCH($A299&amp;"|"&amp;$E299,'Evaluation-1'!$P$6:$P$436,0)),INDEX('Evaluation-1'!$H$6:$H$436,MATCH($E299,'Evaluation-1'!$G$6:$G$436,0)))))=TRIM(LOWER($F299)),"OK","CHECK NAME"))</f>
        <v>OK</v>
      </c>
      <c r="O299" s="16" t="str">
        <f t="shared" si="56"/>
        <v>Ms. Tanushri</v>
      </c>
      <c r="P299" s="16" t="str">
        <f>IF(OR(ISNUMBER(IFERROR(INDEX('Evaluation-1'!$K$6:$K$436,MATCH($A299&amp;"|"&amp;$E299,'Evaluation-1'!$P$6:$P$436,0)),IFERROR(INDEX('Evaluation-1'!$K$6:$K$436,MATCH($E299,'Evaluation-1'!$G$6:$G$436,0)),""))),ISNUMBER(IFERROR(INDEX('Evaluation-1'!$L$6:$L$436,MATCH($A299&amp;"|"&amp;$E299,'Evaluation-1'!$P$6:$P$436,0)),IFERROR(INDEX('Evaluation-1'!$L$6:$L$436,MATCH($E299,'Evaluation-1'!$G$6:$G$436,0)),"")))),"Yes","No")</f>
        <v>Yes</v>
      </c>
      <c r="Q299" s="16" t="str">
        <f t="shared" si="50"/>
        <v>No</v>
      </c>
      <c r="R299" s="16" t="str">
        <f>IF('Ms. Nidhi Yadav'!M10="","",'Ms. Nidhi Yadav'!M10)</f>
        <v/>
      </c>
      <c r="S299" s="16" t="str">
        <f>IF('Ms. Nidhi Yadav'!N10="","",'Ms. Nidhi Yadav'!N10)</f>
        <v/>
      </c>
      <c r="T299" s="16" t="str">
        <f>IF('Ms. Nidhi Yadav'!O10="","",'Ms. Nidhi Yadav'!O10)</f>
        <v/>
      </c>
      <c r="U299" s="16" t="str">
        <f>IF('Ms. Nidhi Yadav'!P10="","",'Ms. Nidhi Yadav'!P10)</f>
        <v/>
      </c>
      <c r="V299" s="16" t="str">
        <f>IF('Ms. Nidhi Yadav'!Q10="","",'Ms. Nidhi Yadav'!Q10)</f>
        <v/>
      </c>
      <c r="W299" s="16" t="str">
        <f t="shared" si="51"/>
        <v/>
      </c>
      <c r="X299" s="16" t="str">
        <f>IF('Ms. Nidhi Yadav'!S10="","",'Ms. Nidhi Yadav'!S10)</f>
        <v/>
      </c>
      <c r="Y299" s="16" t="str">
        <f>IF('Ms. Nidhi Yadav'!T10="","",'Ms. Nidhi Yadav'!T10)</f>
        <v/>
      </c>
      <c r="Z299" s="16" t="str">
        <f>IF('Ms. Nidhi Yadav'!U10="","",'Ms. Nidhi Yadav'!U10)</f>
        <v/>
      </c>
      <c r="AA299" s="16" t="str">
        <f>IF('Ms. Nidhi Yadav'!V10="","",'Ms. Nidhi Yadav'!V10)</f>
        <v/>
      </c>
      <c r="AB299" s="16" t="str">
        <f>IF('Ms. Nidhi Yadav'!W10="","",'Ms. Nidhi Yadav'!W10)</f>
        <v/>
      </c>
      <c r="AC299" s="16" t="str">
        <f t="shared" si="52"/>
        <v/>
      </c>
      <c r="AD299" s="17">
        <f t="shared" si="53"/>
        <v>0</v>
      </c>
      <c r="AE299" s="16" t="str">
        <f t="shared" si="54"/>
        <v>No</v>
      </c>
      <c r="AF299" s="16" t="str">
        <f t="shared" si="55"/>
        <v>No</v>
      </c>
      <c r="AG299" s="16" t="str">
        <f t="shared" si="57"/>
        <v>P_095</v>
      </c>
      <c r="AH299" s="16" t="str">
        <f t="shared" si="58"/>
        <v/>
      </c>
      <c r="AI299" s="16" t="str">
        <f t="shared" si="59"/>
        <v>Ms. Nidhi Yadav</v>
      </c>
    </row>
    <row r="300" spans="1:35" ht="27.75" customHeight="1" x14ac:dyDescent="0.35">
      <c r="A300" s="82" t="s">
        <v>455</v>
      </c>
      <c r="B300" s="83" t="str">
        <f>IF('Ms. Nidhi Yadav'!B11="","",'Ms. Nidhi Yadav'!B11)</f>
        <v/>
      </c>
      <c r="C300" s="82"/>
      <c r="D300" s="82"/>
      <c r="E300" s="10">
        <v>2400320100618</v>
      </c>
      <c r="F300" s="11" t="s">
        <v>456</v>
      </c>
      <c r="G300" s="12">
        <f>IFERROR(INDEX('Evaluation-1'!$N$6:$N$436,MATCH($A300&amp;"|"&amp;$E300,'Evaluation-1'!$P$6:$P$436,0)),IFERROR(INDEX('Evaluation-1'!$N$6:$N$436,MATCH($E300,'Evaluation-1'!$G$6:$G$436,0)),""))</f>
        <v>5.3999999999999995</v>
      </c>
      <c r="H300" s="13" t="str">
        <f>IF('Ms. Nidhi Yadav'!F11="","",'Ms. Nidhi Yadav'!F11)</f>
        <v/>
      </c>
      <c r="I300" s="13" t="str">
        <f>IF('Ms. Nidhi Yadav'!G11="","",'Ms. Nidhi Yadav'!G11)</f>
        <v/>
      </c>
      <c r="J300" s="13" t="str">
        <f>IF('Ms. Nidhi Yadav'!H11="","",'Ms. Nidhi Yadav'!H11)</f>
        <v/>
      </c>
      <c r="K300" s="13" t="str">
        <f>IF('Ms. Nidhi Yadav'!I11="","",'Ms. Nidhi Yadav'!I11)</f>
        <v/>
      </c>
      <c r="L300" s="1" t="str">
        <f t="shared" si="48"/>
        <v/>
      </c>
      <c r="M300" s="14">
        <f t="shared" si="49"/>
        <v>5.4</v>
      </c>
      <c r="N300" s="15" t="str">
        <f>IF($G300="","Not in Evaluation-1",IF(TRIM(LOWER(IFERROR(INDEX('Evaluation-1'!$H$6:$H$436,MATCH($A300&amp;"|"&amp;$E300,'Evaluation-1'!$P$6:$P$436,0)),INDEX('Evaluation-1'!$H$6:$H$436,MATCH($E300,'Evaluation-1'!$G$6:$G$436,0)))))=TRIM(LOWER($F300)),"OK","CHECK NAME"))</f>
        <v>OK</v>
      </c>
      <c r="O300" s="16" t="str">
        <f t="shared" si="56"/>
        <v>Ms. Tanushri</v>
      </c>
      <c r="P300" s="16" t="str">
        <f>IF(OR(ISNUMBER(IFERROR(INDEX('Evaluation-1'!$K$6:$K$436,MATCH($A300&amp;"|"&amp;$E300,'Evaluation-1'!$P$6:$P$436,0)),IFERROR(INDEX('Evaluation-1'!$K$6:$K$436,MATCH($E300,'Evaluation-1'!$G$6:$G$436,0)),""))),ISNUMBER(IFERROR(INDEX('Evaluation-1'!$L$6:$L$436,MATCH($A300&amp;"|"&amp;$E300,'Evaluation-1'!$P$6:$P$436,0)),IFERROR(INDEX('Evaluation-1'!$L$6:$L$436,MATCH($E300,'Evaluation-1'!$G$6:$G$436,0)),"")))),"Yes","No")</f>
        <v>Yes</v>
      </c>
      <c r="Q300" s="16" t="str">
        <f t="shared" si="50"/>
        <v>No</v>
      </c>
      <c r="R300" s="16" t="str">
        <f>IF('Ms. Nidhi Yadav'!M11="","",'Ms. Nidhi Yadav'!M11)</f>
        <v/>
      </c>
      <c r="S300" s="16" t="str">
        <f>IF('Ms. Nidhi Yadav'!N11="","",'Ms. Nidhi Yadav'!N11)</f>
        <v/>
      </c>
      <c r="T300" s="16" t="str">
        <f>IF('Ms. Nidhi Yadav'!O11="","",'Ms. Nidhi Yadav'!O11)</f>
        <v/>
      </c>
      <c r="U300" s="16" t="str">
        <f>IF('Ms. Nidhi Yadav'!P11="","",'Ms. Nidhi Yadav'!P11)</f>
        <v/>
      </c>
      <c r="V300" s="16" t="str">
        <f>IF('Ms. Nidhi Yadav'!Q11="","",'Ms. Nidhi Yadav'!Q11)</f>
        <v/>
      </c>
      <c r="W300" s="16" t="str">
        <f t="shared" si="51"/>
        <v/>
      </c>
      <c r="X300" s="16" t="str">
        <f>IF('Ms. Nidhi Yadav'!S11="","",'Ms. Nidhi Yadav'!S11)</f>
        <v/>
      </c>
      <c r="Y300" s="16" t="str">
        <f>IF('Ms. Nidhi Yadav'!T11="","",'Ms. Nidhi Yadav'!T11)</f>
        <v/>
      </c>
      <c r="Z300" s="16" t="str">
        <f>IF('Ms. Nidhi Yadav'!U11="","",'Ms. Nidhi Yadav'!U11)</f>
        <v/>
      </c>
      <c r="AA300" s="16" t="str">
        <f>IF('Ms. Nidhi Yadav'!V11="","",'Ms. Nidhi Yadav'!V11)</f>
        <v/>
      </c>
      <c r="AB300" s="16" t="str">
        <f>IF('Ms. Nidhi Yadav'!W11="","",'Ms. Nidhi Yadav'!W11)</f>
        <v/>
      </c>
      <c r="AC300" s="16" t="str">
        <f t="shared" si="52"/>
        <v/>
      </c>
      <c r="AD300" s="17">
        <f t="shared" si="53"/>
        <v>5.4</v>
      </c>
      <c r="AE300" s="16" t="str">
        <f t="shared" si="54"/>
        <v>No</v>
      </c>
      <c r="AF300" s="16" t="str">
        <f t="shared" si="55"/>
        <v>No</v>
      </c>
      <c r="AG300" s="16" t="str">
        <f t="shared" si="57"/>
        <v>P_096</v>
      </c>
      <c r="AH300" s="16" t="str">
        <f t="shared" si="58"/>
        <v/>
      </c>
      <c r="AI300" s="16" t="str">
        <f t="shared" si="59"/>
        <v>Ms. Nidhi Yadav</v>
      </c>
    </row>
    <row r="301" spans="1:35" ht="27.75" customHeight="1" x14ac:dyDescent="0.35">
      <c r="A301" s="82"/>
      <c r="B301" s="82"/>
      <c r="C301" s="82"/>
      <c r="D301" s="82"/>
      <c r="E301" s="10">
        <v>2400320100621</v>
      </c>
      <c r="F301" s="11" t="s">
        <v>457</v>
      </c>
      <c r="G301" s="12">
        <f>IFERROR(INDEX('Evaluation-1'!$N$6:$N$436,MATCH($A301&amp;"|"&amp;$E301,'Evaluation-1'!$P$6:$P$436,0)),IFERROR(INDEX('Evaluation-1'!$N$6:$N$436,MATCH($E301,'Evaluation-1'!$G$6:$G$436,0)),""))</f>
        <v>5.3999999999999995</v>
      </c>
      <c r="H301" s="13" t="str">
        <f>IF('Ms. Nidhi Yadav'!F12="","",'Ms. Nidhi Yadav'!F12)</f>
        <v/>
      </c>
      <c r="I301" s="13" t="str">
        <f>IF('Ms. Nidhi Yadav'!G12="","",'Ms. Nidhi Yadav'!G12)</f>
        <v/>
      </c>
      <c r="J301" s="13" t="str">
        <f>IF('Ms. Nidhi Yadav'!H12="","",'Ms. Nidhi Yadav'!H12)</f>
        <v/>
      </c>
      <c r="K301" s="13" t="str">
        <f>IF('Ms. Nidhi Yadav'!I12="","",'Ms. Nidhi Yadav'!I12)</f>
        <v/>
      </c>
      <c r="L301" s="1" t="str">
        <f t="shared" si="48"/>
        <v/>
      </c>
      <c r="M301" s="14">
        <f t="shared" si="49"/>
        <v>5.4</v>
      </c>
      <c r="N301" s="15" t="str">
        <f>IF($G301="","Not in Evaluation-1",IF(TRIM(LOWER(IFERROR(INDEX('Evaluation-1'!$H$6:$H$436,MATCH($A301&amp;"|"&amp;$E301,'Evaluation-1'!$P$6:$P$436,0)),INDEX('Evaluation-1'!$H$6:$H$436,MATCH($E301,'Evaluation-1'!$G$6:$G$436,0)))))=TRIM(LOWER($F301)),"OK","CHECK NAME"))</f>
        <v>OK</v>
      </c>
      <c r="O301" s="16" t="str">
        <f t="shared" si="56"/>
        <v>Ms. Tanushri</v>
      </c>
      <c r="P301" s="16" t="str">
        <f>IF(OR(ISNUMBER(IFERROR(INDEX('Evaluation-1'!$K$6:$K$436,MATCH($A301&amp;"|"&amp;$E301,'Evaluation-1'!$P$6:$P$436,0)),IFERROR(INDEX('Evaluation-1'!$K$6:$K$436,MATCH($E301,'Evaluation-1'!$G$6:$G$436,0)),""))),ISNUMBER(IFERROR(INDEX('Evaluation-1'!$L$6:$L$436,MATCH($A301&amp;"|"&amp;$E301,'Evaluation-1'!$P$6:$P$436,0)),IFERROR(INDEX('Evaluation-1'!$L$6:$L$436,MATCH($E301,'Evaluation-1'!$G$6:$G$436,0)),"")))),"Yes","No")</f>
        <v>Yes</v>
      </c>
      <c r="Q301" s="16" t="str">
        <f t="shared" si="50"/>
        <v>No</v>
      </c>
      <c r="R301" s="16" t="str">
        <f>IF('Ms. Nidhi Yadav'!M12="","",'Ms. Nidhi Yadav'!M12)</f>
        <v/>
      </c>
      <c r="S301" s="16" t="str">
        <f>IF('Ms. Nidhi Yadav'!N12="","",'Ms. Nidhi Yadav'!N12)</f>
        <v/>
      </c>
      <c r="T301" s="16" t="str">
        <f>IF('Ms. Nidhi Yadav'!O12="","",'Ms. Nidhi Yadav'!O12)</f>
        <v/>
      </c>
      <c r="U301" s="16" t="str">
        <f>IF('Ms. Nidhi Yadav'!P12="","",'Ms. Nidhi Yadav'!P12)</f>
        <v/>
      </c>
      <c r="V301" s="16" t="str">
        <f>IF('Ms. Nidhi Yadav'!Q12="","",'Ms. Nidhi Yadav'!Q12)</f>
        <v/>
      </c>
      <c r="W301" s="16" t="str">
        <f t="shared" si="51"/>
        <v/>
      </c>
      <c r="X301" s="16" t="str">
        <f>IF('Ms. Nidhi Yadav'!S12="","",'Ms. Nidhi Yadav'!S12)</f>
        <v/>
      </c>
      <c r="Y301" s="16" t="str">
        <f>IF('Ms. Nidhi Yadav'!T12="","",'Ms. Nidhi Yadav'!T12)</f>
        <v/>
      </c>
      <c r="Z301" s="16" t="str">
        <f>IF('Ms. Nidhi Yadav'!U12="","",'Ms. Nidhi Yadav'!U12)</f>
        <v/>
      </c>
      <c r="AA301" s="16" t="str">
        <f>IF('Ms. Nidhi Yadav'!V12="","",'Ms. Nidhi Yadav'!V12)</f>
        <v/>
      </c>
      <c r="AB301" s="16" t="str">
        <f>IF('Ms. Nidhi Yadav'!W12="","",'Ms. Nidhi Yadav'!W12)</f>
        <v/>
      </c>
      <c r="AC301" s="16" t="str">
        <f t="shared" si="52"/>
        <v/>
      </c>
      <c r="AD301" s="17">
        <f t="shared" si="53"/>
        <v>5.4</v>
      </c>
      <c r="AE301" s="16" t="str">
        <f t="shared" si="54"/>
        <v>No</v>
      </c>
      <c r="AF301" s="16" t="str">
        <f t="shared" si="55"/>
        <v>No</v>
      </c>
      <c r="AG301" s="16" t="str">
        <f t="shared" si="57"/>
        <v>P_096</v>
      </c>
      <c r="AH301" s="16" t="str">
        <f t="shared" si="58"/>
        <v/>
      </c>
      <c r="AI301" s="16" t="str">
        <f t="shared" si="59"/>
        <v>Ms. Nidhi Yadav</v>
      </c>
    </row>
    <row r="302" spans="1:35" ht="27.75" customHeight="1" x14ac:dyDescent="0.35">
      <c r="A302" s="82"/>
      <c r="B302" s="82"/>
      <c r="C302" s="82"/>
      <c r="D302" s="82"/>
      <c r="E302" s="10">
        <v>2400320100638</v>
      </c>
      <c r="F302" s="11" t="s">
        <v>458</v>
      </c>
      <c r="G302" s="12">
        <f>IFERROR(INDEX('Evaluation-1'!$N$6:$N$436,MATCH($A302&amp;"|"&amp;$E302,'Evaluation-1'!$P$6:$P$436,0)),IFERROR(INDEX('Evaluation-1'!$N$6:$N$436,MATCH($E302,'Evaluation-1'!$G$6:$G$436,0)),""))</f>
        <v>5.3999999999999995</v>
      </c>
      <c r="H302" s="13" t="str">
        <f>IF('Ms. Nidhi Yadav'!F13="","",'Ms. Nidhi Yadav'!F13)</f>
        <v/>
      </c>
      <c r="I302" s="13" t="str">
        <f>IF('Ms. Nidhi Yadav'!G13="","",'Ms. Nidhi Yadav'!G13)</f>
        <v/>
      </c>
      <c r="J302" s="13" t="str">
        <f>IF('Ms. Nidhi Yadav'!H13="","",'Ms. Nidhi Yadav'!H13)</f>
        <v/>
      </c>
      <c r="K302" s="13" t="str">
        <f>IF('Ms. Nidhi Yadav'!I13="","",'Ms. Nidhi Yadav'!I13)</f>
        <v/>
      </c>
      <c r="L302" s="1" t="str">
        <f t="shared" si="48"/>
        <v/>
      </c>
      <c r="M302" s="14">
        <f t="shared" si="49"/>
        <v>5.4</v>
      </c>
      <c r="N302" s="15" t="str">
        <f>IF($G302="","Not in Evaluation-1",IF(TRIM(LOWER(IFERROR(INDEX('Evaluation-1'!$H$6:$H$436,MATCH($A302&amp;"|"&amp;$E302,'Evaluation-1'!$P$6:$P$436,0)),INDEX('Evaluation-1'!$H$6:$H$436,MATCH($E302,'Evaluation-1'!$G$6:$G$436,0)))))=TRIM(LOWER($F302)),"OK","CHECK NAME"))</f>
        <v>OK</v>
      </c>
      <c r="O302" s="16" t="str">
        <f t="shared" si="56"/>
        <v>Ms. Tanushri</v>
      </c>
      <c r="P302" s="16" t="str">
        <f>IF(OR(ISNUMBER(IFERROR(INDEX('Evaluation-1'!$K$6:$K$436,MATCH($A302&amp;"|"&amp;$E302,'Evaluation-1'!$P$6:$P$436,0)),IFERROR(INDEX('Evaluation-1'!$K$6:$K$436,MATCH($E302,'Evaluation-1'!$G$6:$G$436,0)),""))),ISNUMBER(IFERROR(INDEX('Evaluation-1'!$L$6:$L$436,MATCH($A302&amp;"|"&amp;$E302,'Evaluation-1'!$P$6:$P$436,0)),IFERROR(INDEX('Evaluation-1'!$L$6:$L$436,MATCH($E302,'Evaluation-1'!$G$6:$G$436,0)),"")))),"Yes","No")</f>
        <v>Yes</v>
      </c>
      <c r="Q302" s="16" t="str">
        <f t="shared" si="50"/>
        <v>No</v>
      </c>
      <c r="R302" s="16" t="str">
        <f>IF('Ms. Nidhi Yadav'!M13="","",'Ms. Nidhi Yadav'!M13)</f>
        <v/>
      </c>
      <c r="S302" s="16" t="str">
        <f>IF('Ms. Nidhi Yadav'!N13="","",'Ms. Nidhi Yadav'!N13)</f>
        <v/>
      </c>
      <c r="T302" s="16" t="str">
        <f>IF('Ms. Nidhi Yadav'!O13="","",'Ms. Nidhi Yadav'!O13)</f>
        <v/>
      </c>
      <c r="U302" s="16" t="str">
        <f>IF('Ms. Nidhi Yadav'!P13="","",'Ms. Nidhi Yadav'!P13)</f>
        <v/>
      </c>
      <c r="V302" s="16" t="str">
        <f>IF('Ms. Nidhi Yadav'!Q13="","",'Ms. Nidhi Yadav'!Q13)</f>
        <v/>
      </c>
      <c r="W302" s="16" t="str">
        <f t="shared" si="51"/>
        <v/>
      </c>
      <c r="X302" s="16" t="str">
        <f>IF('Ms. Nidhi Yadav'!S13="","",'Ms. Nidhi Yadav'!S13)</f>
        <v/>
      </c>
      <c r="Y302" s="16" t="str">
        <f>IF('Ms. Nidhi Yadav'!T13="","",'Ms. Nidhi Yadav'!T13)</f>
        <v/>
      </c>
      <c r="Z302" s="16" t="str">
        <f>IF('Ms. Nidhi Yadav'!U13="","",'Ms. Nidhi Yadav'!U13)</f>
        <v/>
      </c>
      <c r="AA302" s="16" t="str">
        <f>IF('Ms. Nidhi Yadav'!V13="","",'Ms. Nidhi Yadav'!V13)</f>
        <v/>
      </c>
      <c r="AB302" s="16" t="str">
        <f>IF('Ms. Nidhi Yadav'!W13="","",'Ms. Nidhi Yadav'!W13)</f>
        <v/>
      </c>
      <c r="AC302" s="16" t="str">
        <f t="shared" si="52"/>
        <v/>
      </c>
      <c r="AD302" s="17">
        <f t="shared" si="53"/>
        <v>5.4</v>
      </c>
      <c r="AE302" s="16" t="str">
        <f t="shared" si="54"/>
        <v>No</v>
      </c>
      <c r="AF302" s="16" t="str">
        <f t="shared" si="55"/>
        <v>No</v>
      </c>
      <c r="AG302" s="16" t="str">
        <f t="shared" si="57"/>
        <v>P_096</v>
      </c>
      <c r="AH302" s="16" t="str">
        <f t="shared" si="58"/>
        <v/>
      </c>
      <c r="AI302" s="16" t="str">
        <f t="shared" si="59"/>
        <v>Ms. Nidhi Yadav</v>
      </c>
    </row>
    <row r="303" spans="1:35" ht="27.75" customHeight="1" x14ac:dyDescent="0.35">
      <c r="A303" s="82"/>
      <c r="B303" s="82"/>
      <c r="C303" s="82"/>
      <c r="D303" s="82"/>
      <c r="E303" s="10">
        <v>2400320100645</v>
      </c>
      <c r="F303" s="11" t="s">
        <v>459</v>
      </c>
      <c r="G303" s="12">
        <f>IFERROR(INDEX('Evaluation-1'!$N$6:$N$436,MATCH($A303&amp;"|"&amp;$E303,'Evaluation-1'!$P$6:$P$436,0)),IFERROR(INDEX('Evaluation-1'!$N$6:$N$436,MATCH($E303,'Evaluation-1'!$G$6:$G$436,0)),""))</f>
        <v>5.3999999999999995</v>
      </c>
      <c r="H303" s="13" t="str">
        <f>IF('Ms. Nidhi Yadav'!F14="","",'Ms. Nidhi Yadav'!F14)</f>
        <v/>
      </c>
      <c r="I303" s="13" t="str">
        <f>IF('Ms. Nidhi Yadav'!G14="","",'Ms. Nidhi Yadav'!G14)</f>
        <v/>
      </c>
      <c r="J303" s="13" t="str">
        <f>IF('Ms. Nidhi Yadav'!H14="","",'Ms. Nidhi Yadav'!H14)</f>
        <v/>
      </c>
      <c r="K303" s="13" t="str">
        <f>IF('Ms. Nidhi Yadav'!I14="","",'Ms. Nidhi Yadav'!I14)</f>
        <v/>
      </c>
      <c r="L303" s="1" t="str">
        <f t="shared" si="48"/>
        <v/>
      </c>
      <c r="M303" s="14">
        <f t="shared" si="49"/>
        <v>5.4</v>
      </c>
      <c r="N303" s="15" t="str">
        <f>IF($G303="","Not in Evaluation-1",IF(TRIM(LOWER(IFERROR(INDEX('Evaluation-1'!$H$6:$H$436,MATCH($A303&amp;"|"&amp;$E303,'Evaluation-1'!$P$6:$P$436,0)),INDEX('Evaluation-1'!$H$6:$H$436,MATCH($E303,'Evaluation-1'!$G$6:$G$436,0)))))=TRIM(LOWER($F303)),"OK","CHECK NAME"))</f>
        <v>OK</v>
      </c>
      <c r="O303" s="16" t="str">
        <f t="shared" si="56"/>
        <v>Ms. Tanushri</v>
      </c>
      <c r="P303" s="16" t="str">
        <f>IF(OR(ISNUMBER(IFERROR(INDEX('Evaluation-1'!$K$6:$K$436,MATCH($A303&amp;"|"&amp;$E303,'Evaluation-1'!$P$6:$P$436,0)),IFERROR(INDEX('Evaluation-1'!$K$6:$K$436,MATCH($E303,'Evaluation-1'!$G$6:$G$436,0)),""))),ISNUMBER(IFERROR(INDEX('Evaluation-1'!$L$6:$L$436,MATCH($A303&amp;"|"&amp;$E303,'Evaluation-1'!$P$6:$P$436,0)),IFERROR(INDEX('Evaluation-1'!$L$6:$L$436,MATCH($E303,'Evaluation-1'!$G$6:$G$436,0)),"")))),"Yes","No")</f>
        <v>Yes</v>
      </c>
      <c r="Q303" s="16" t="str">
        <f t="shared" si="50"/>
        <v>No</v>
      </c>
      <c r="R303" s="16" t="str">
        <f>IF('Ms. Nidhi Yadav'!M14="","",'Ms. Nidhi Yadav'!M14)</f>
        <v/>
      </c>
      <c r="S303" s="16" t="str">
        <f>IF('Ms. Nidhi Yadav'!N14="","",'Ms. Nidhi Yadav'!N14)</f>
        <v/>
      </c>
      <c r="T303" s="16" t="str">
        <f>IF('Ms. Nidhi Yadav'!O14="","",'Ms. Nidhi Yadav'!O14)</f>
        <v/>
      </c>
      <c r="U303" s="16" t="str">
        <f>IF('Ms. Nidhi Yadav'!P14="","",'Ms. Nidhi Yadav'!P14)</f>
        <v/>
      </c>
      <c r="V303" s="16" t="str">
        <f>IF('Ms. Nidhi Yadav'!Q14="","",'Ms. Nidhi Yadav'!Q14)</f>
        <v/>
      </c>
      <c r="W303" s="16" t="str">
        <f t="shared" si="51"/>
        <v/>
      </c>
      <c r="X303" s="16" t="str">
        <f>IF('Ms. Nidhi Yadav'!S14="","",'Ms. Nidhi Yadav'!S14)</f>
        <v/>
      </c>
      <c r="Y303" s="16" t="str">
        <f>IF('Ms. Nidhi Yadav'!T14="","",'Ms. Nidhi Yadav'!T14)</f>
        <v/>
      </c>
      <c r="Z303" s="16" t="str">
        <f>IF('Ms. Nidhi Yadav'!U14="","",'Ms. Nidhi Yadav'!U14)</f>
        <v/>
      </c>
      <c r="AA303" s="16" t="str">
        <f>IF('Ms. Nidhi Yadav'!V14="","",'Ms. Nidhi Yadav'!V14)</f>
        <v/>
      </c>
      <c r="AB303" s="16" t="str">
        <f>IF('Ms. Nidhi Yadav'!W14="","",'Ms. Nidhi Yadav'!W14)</f>
        <v/>
      </c>
      <c r="AC303" s="16" t="str">
        <f t="shared" si="52"/>
        <v/>
      </c>
      <c r="AD303" s="17">
        <f t="shared" si="53"/>
        <v>5.4</v>
      </c>
      <c r="AE303" s="16" t="str">
        <f t="shared" si="54"/>
        <v>No</v>
      </c>
      <c r="AF303" s="16" t="str">
        <f t="shared" si="55"/>
        <v>No</v>
      </c>
      <c r="AG303" s="16" t="str">
        <f t="shared" si="57"/>
        <v>P_096</v>
      </c>
      <c r="AH303" s="16" t="str">
        <f t="shared" si="58"/>
        <v/>
      </c>
      <c r="AI303" s="16" t="str">
        <f t="shared" si="59"/>
        <v>Ms. Nidhi Yadav</v>
      </c>
    </row>
    <row r="304" spans="1:35" ht="27.75" customHeight="1" x14ac:dyDescent="0.35">
      <c r="A304" s="82" t="s">
        <v>460</v>
      </c>
      <c r="B304" s="84" t="str">
        <f>IF('Ms. Nidhi Yadav'!B15="","",'Ms. Nidhi Yadav'!B15)</f>
        <v/>
      </c>
      <c r="C304" s="82"/>
      <c r="D304" s="82"/>
      <c r="E304" s="10">
        <v>2400320100528</v>
      </c>
      <c r="F304" s="11" t="s">
        <v>461</v>
      </c>
      <c r="G304" s="12">
        <f>IFERROR(INDEX('Evaluation-1'!$N$6:$N$436,MATCH($A304&amp;"|"&amp;$E304,'Evaluation-1'!$P$6:$P$436,0)),IFERROR(INDEX('Evaluation-1'!$N$6:$N$436,MATCH($E304,'Evaluation-1'!$G$6:$G$436,0)),""))</f>
        <v>4.8</v>
      </c>
      <c r="H304" s="13" t="str">
        <f>IF('Ms. Nidhi Yadav'!F15="","",'Ms. Nidhi Yadav'!F15)</f>
        <v/>
      </c>
      <c r="I304" s="13" t="str">
        <f>IF('Ms. Nidhi Yadav'!G15="","",'Ms. Nidhi Yadav'!G15)</f>
        <v/>
      </c>
      <c r="J304" s="13" t="str">
        <f>IF('Ms. Nidhi Yadav'!H15="","",'Ms. Nidhi Yadav'!H15)</f>
        <v/>
      </c>
      <c r="K304" s="13" t="str">
        <f>IF('Ms. Nidhi Yadav'!I15="","",'Ms. Nidhi Yadav'!I15)</f>
        <v/>
      </c>
      <c r="L304" s="1" t="str">
        <f t="shared" si="48"/>
        <v/>
      </c>
      <c r="M304" s="14">
        <f t="shared" si="49"/>
        <v>4.8</v>
      </c>
      <c r="N304" s="15" t="str">
        <f>IF($G304="","Not in Evaluation-1",IF(TRIM(LOWER(IFERROR(INDEX('Evaluation-1'!$H$6:$H$436,MATCH($A304&amp;"|"&amp;$E304,'Evaluation-1'!$P$6:$P$436,0)),INDEX('Evaluation-1'!$H$6:$H$436,MATCH($E304,'Evaluation-1'!$G$6:$G$436,0)))))=TRIM(LOWER($F304)),"OK","CHECK NAME"))</f>
        <v>OK</v>
      </c>
      <c r="O304" s="16" t="str">
        <f t="shared" si="56"/>
        <v>Ms. Tanushri</v>
      </c>
      <c r="P304" s="16" t="str">
        <f>IF(OR(ISNUMBER(IFERROR(INDEX('Evaluation-1'!$K$6:$K$436,MATCH($A304&amp;"|"&amp;$E304,'Evaluation-1'!$P$6:$P$436,0)),IFERROR(INDEX('Evaluation-1'!$K$6:$K$436,MATCH($E304,'Evaluation-1'!$G$6:$G$436,0)),""))),ISNUMBER(IFERROR(INDEX('Evaluation-1'!$L$6:$L$436,MATCH($A304&amp;"|"&amp;$E304,'Evaluation-1'!$P$6:$P$436,0)),IFERROR(INDEX('Evaluation-1'!$L$6:$L$436,MATCH($E304,'Evaluation-1'!$G$6:$G$436,0)),"")))),"Yes","No")</f>
        <v>Yes</v>
      </c>
      <c r="Q304" s="16" t="str">
        <f t="shared" si="50"/>
        <v>No</v>
      </c>
      <c r="R304" s="16" t="str">
        <f>IF('Ms. Nidhi Yadav'!M15="","",'Ms. Nidhi Yadav'!M15)</f>
        <v/>
      </c>
      <c r="S304" s="16" t="str">
        <f>IF('Ms. Nidhi Yadav'!N15="","",'Ms. Nidhi Yadav'!N15)</f>
        <v/>
      </c>
      <c r="T304" s="16" t="str">
        <f>IF('Ms. Nidhi Yadav'!O15="","",'Ms. Nidhi Yadav'!O15)</f>
        <v/>
      </c>
      <c r="U304" s="16" t="str">
        <f>IF('Ms. Nidhi Yadav'!P15="","",'Ms. Nidhi Yadav'!P15)</f>
        <v/>
      </c>
      <c r="V304" s="16" t="str">
        <f>IF('Ms. Nidhi Yadav'!Q15="","",'Ms. Nidhi Yadav'!Q15)</f>
        <v/>
      </c>
      <c r="W304" s="16" t="str">
        <f t="shared" si="51"/>
        <v/>
      </c>
      <c r="X304" s="16" t="str">
        <f>IF('Ms. Nidhi Yadav'!S15="","",'Ms. Nidhi Yadav'!S15)</f>
        <v/>
      </c>
      <c r="Y304" s="16" t="str">
        <f>IF('Ms. Nidhi Yadav'!T15="","",'Ms. Nidhi Yadav'!T15)</f>
        <v/>
      </c>
      <c r="Z304" s="16" t="str">
        <f>IF('Ms. Nidhi Yadav'!U15="","",'Ms. Nidhi Yadav'!U15)</f>
        <v/>
      </c>
      <c r="AA304" s="16" t="str">
        <f>IF('Ms. Nidhi Yadav'!V15="","",'Ms. Nidhi Yadav'!V15)</f>
        <v/>
      </c>
      <c r="AB304" s="16" t="str">
        <f>IF('Ms. Nidhi Yadav'!W15="","",'Ms. Nidhi Yadav'!W15)</f>
        <v/>
      </c>
      <c r="AC304" s="16" t="str">
        <f t="shared" si="52"/>
        <v/>
      </c>
      <c r="AD304" s="17">
        <f t="shared" si="53"/>
        <v>4.8</v>
      </c>
      <c r="AE304" s="16" t="str">
        <f t="shared" si="54"/>
        <v>No</v>
      </c>
      <c r="AF304" s="16" t="str">
        <f t="shared" si="55"/>
        <v>No</v>
      </c>
      <c r="AG304" s="16" t="str">
        <f t="shared" si="57"/>
        <v>P_097</v>
      </c>
      <c r="AH304" s="16" t="str">
        <f t="shared" si="58"/>
        <v/>
      </c>
      <c r="AI304" s="16" t="str">
        <f t="shared" si="59"/>
        <v>Ms. Nidhi Yadav</v>
      </c>
    </row>
    <row r="305" spans="1:35" ht="27.75" customHeight="1" x14ac:dyDescent="0.35">
      <c r="A305" s="82"/>
      <c r="B305" s="82"/>
      <c r="C305" s="82"/>
      <c r="D305" s="82"/>
      <c r="E305" s="10">
        <v>2400320100622</v>
      </c>
      <c r="F305" s="11" t="s">
        <v>457</v>
      </c>
      <c r="G305" s="12">
        <f>IFERROR(INDEX('Evaluation-1'!$N$6:$N$436,MATCH($A305&amp;"|"&amp;$E305,'Evaluation-1'!$P$6:$P$436,0)),IFERROR(INDEX('Evaluation-1'!$N$6:$N$436,MATCH($E305,'Evaluation-1'!$G$6:$G$436,0)),""))</f>
        <v>4.8</v>
      </c>
      <c r="H305" s="13" t="str">
        <f>IF('Ms. Nidhi Yadav'!F16="","",'Ms. Nidhi Yadav'!F16)</f>
        <v/>
      </c>
      <c r="I305" s="13" t="str">
        <f>IF('Ms. Nidhi Yadav'!G16="","",'Ms. Nidhi Yadav'!G16)</f>
        <v/>
      </c>
      <c r="J305" s="13" t="str">
        <f>IF('Ms. Nidhi Yadav'!H16="","",'Ms. Nidhi Yadav'!H16)</f>
        <v/>
      </c>
      <c r="K305" s="13" t="str">
        <f>IF('Ms. Nidhi Yadav'!I16="","",'Ms. Nidhi Yadav'!I16)</f>
        <v/>
      </c>
      <c r="L305" s="1" t="str">
        <f t="shared" si="48"/>
        <v/>
      </c>
      <c r="M305" s="14">
        <f t="shared" si="49"/>
        <v>4.8</v>
      </c>
      <c r="N305" s="15" t="str">
        <f>IF($G305="","Not in Evaluation-1",IF(TRIM(LOWER(IFERROR(INDEX('Evaluation-1'!$H$6:$H$436,MATCH($A305&amp;"|"&amp;$E305,'Evaluation-1'!$P$6:$P$436,0)),INDEX('Evaluation-1'!$H$6:$H$436,MATCH($E305,'Evaluation-1'!$G$6:$G$436,0)))))=TRIM(LOWER($F305)),"OK","CHECK NAME"))</f>
        <v>OK</v>
      </c>
      <c r="O305" s="16" t="str">
        <f t="shared" si="56"/>
        <v>Ms. Tanushri</v>
      </c>
      <c r="P305" s="16" t="str">
        <f>IF(OR(ISNUMBER(IFERROR(INDEX('Evaluation-1'!$K$6:$K$436,MATCH($A305&amp;"|"&amp;$E305,'Evaluation-1'!$P$6:$P$436,0)),IFERROR(INDEX('Evaluation-1'!$K$6:$K$436,MATCH($E305,'Evaluation-1'!$G$6:$G$436,0)),""))),ISNUMBER(IFERROR(INDEX('Evaluation-1'!$L$6:$L$436,MATCH($A305&amp;"|"&amp;$E305,'Evaluation-1'!$P$6:$P$436,0)),IFERROR(INDEX('Evaluation-1'!$L$6:$L$436,MATCH($E305,'Evaluation-1'!$G$6:$G$436,0)),"")))),"Yes","No")</f>
        <v>Yes</v>
      </c>
      <c r="Q305" s="16" t="str">
        <f t="shared" si="50"/>
        <v>No</v>
      </c>
      <c r="R305" s="16" t="str">
        <f>IF('Ms. Nidhi Yadav'!M16="","",'Ms. Nidhi Yadav'!M16)</f>
        <v/>
      </c>
      <c r="S305" s="16" t="str">
        <f>IF('Ms. Nidhi Yadav'!N16="","",'Ms. Nidhi Yadav'!N16)</f>
        <v/>
      </c>
      <c r="T305" s="16" t="str">
        <f>IF('Ms. Nidhi Yadav'!O16="","",'Ms. Nidhi Yadav'!O16)</f>
        <v/>
      </c>
      <c r="U305" s="16" t="str">
        <f>IF('Ms. Nidhi Yadav'!P16="","",'Ms. Nidhi Yadav'!P16)</f>
        <v/>
      </c>
      <c r="V305" s="16" t="str">
        <f>IF('Ms. Nidhi Yadav'!Q16="","",'Ms. Nidhi Yadav'!Q16)</f>
        <v/>
      </c>
      <c r="W305" s="16" t="str">
        <f t="shared" si="51"/>
        <v/>
      </c>
      <c r="X305" s="16" t="str">
        <f>IF('Ms. Nidhi Yadav'!S16="","",'Ms. Nidhi Yadav'!S16)</f>
        <v/>
      </c>
      <c r="Y305" s="16" t="str">
        <f>IF('Ms. Nidhi Yadav'!T16="","",'Ms. Nidhi Yadav'!T16)</f>
        <v/>
      </c>
      <c r="Z305" s="16" t="str">
        <f>IF('Ms. Nidhi Yadav'!U16="","",'Ms. Nidhi Yadav'!U16)</f>
        <v/>
      </c>
      <c r="AA305" s="16" t="str">
        <f>IF('Ms. Nidhi Yadav'!V16="","",'Ms. Nidhi Yadav'!V16)</f>
        <v/>
      </c>
      <c r="AB305" s="16" t="str">
        <f>IF('Ms. Nidhi Yadav'!W16="","",'Ms. Nidhi Yadav'!W16)</f>
        <v/>
      </c>
      <c r="AC305" s="16" t="str">
        <f t="shared" si="52"/>
        <v/>
      </c>
      <c r="AD305" s="17">
        <f t="shared" si="53"/>
        <v>4.8</v>
      </c>
      <c r="AE305" s="16" t="str">
        <f t="shared" si="54"/>
        <v>No</v>
      </c>
      <c r="AF305" s="16" t="str">
        <f t="shared" si="55"/>
        <v>No</v>
      </c>
      <c r="AG305" s="16" t="str">
        <f t="shared" si="57"/>
        <v>P_097</v>
      </c>
      <c r="AH305" s="16" t="str">
        <f t="shared" si="58"/>
        <v/>
      </c>
      <c r="AI305" s="16" t="str">
        <f t="shared" si="59"/>
        <v>Ms. Nidhi Yadav</v>
      </c>
    </row>
    <row r="306" spans="1:35" ht="27.75" customHeight="1" x14ac:dyDescent="0.35">
      <c r="A306" s="82"/>
      <c r="B306" s="82"/>
      <c r="C306" s="82"/>
      <c r="D306" s="82"/>
      <c r="E306" s="10">
        <v>2400320100515</v>
      </c>
      <c r="F306" s="11" t="s">
        <v>462</v>
      </c>
      <c r="G306" s="12">
        <f>IFERROR(INDEX('Evaluation-1'!$N$6:$N$436,MATCH($A306&amp;"|"&amp;$E306,'Evaluation-1'!$P$6:$P$436,0)),IFERROR(INDEX('Evaluation-1'!$N$6:$N$436,MATCH($E306,'Evaluation-1'!$G$6:$G$436,0)),""))</f>
        <v>4.8</v>
      </c>
      <c r="H306" s="13" t="str">
        <f>IF('Ms. Nidhi Yadav'!F17="","",'Ms. Nidhi Yadav'!F17)</f>
        <v/>
      </c>
      <c r="I306" s="13" t="str">
        <f>IF('Ms. Nidhi Yadav'!G17="","",'Ms. Nidhi Yadav'!G17)</f>
        <v/>
      </c>
      <c r="J306" s="13" t="str">
        <f>IF('Ms. Nidhi Yadav'!H17="","",'Ms. Nidhi Yadav'!H17)</f>
        <v/>
      </c>
      <c r="K306" s="13" t="str">
        <f>IF('Ms. Nidhi Yadav'!I17="","",'Ms. Nidhi Yadav'!I17)</f>
        <v/>
      </c>
      <c r="L306" s="1" t="str">
        <f t="shared" si="48"/>
        <v/>
      </c>
      <c r="M306" s="14">
        <f t="shared" si="49"/>
        <v>4.8</v>
      </c>
      <c r="N306" s="15" t="str">
        <f>IF($G306="","Not in Evaluation-1",IF(TRIM(LOWER(IFERROR(INDEX('Evaluation-1'!$H$6:$H$436,MATCH($A306&amp;"|"&amp;$E306,'Evaluation-1'!$P$6:$P$436,0)),INDEX('Evaluation-1'!$H$6:$H$436,MATCH($E306,'Evaluation-1'!$G$6:$G$436,0)))))=TRIM(LOWER($F306)),"OK","CHECK NAME"))</f>
        <v>OK</v>
      </c>
      <c r="O306" s="16" t="str">
        <f t="shared" si="56"/>
        <v>Ms. Tanushri</v>
      </c>
      <c r="P306" s="16" t="str">
        <f>IF(OR(ISNUMBER(IFERROR(INDEX('Evaluation-1'!$K$6:$K$436,MATCH($A306&amp;"|"&amp;$E306,'Evaluation-1'!$P$6:$P$436,0)),IFERROR(INDEX('Evaluation-1'!$K$6:$K$436,MATCH($E306,'Evaluation-1'!$G$6:$G$436,0)),""))),ISNUMBER(IFERROR(INDEX('Evaluation-1'!$L$6:$L$436,MATCH($A306&amp;"|"&amp;$E306,'Evaluation-1'!$P$6:$P$436,0)),IFERROR(INDEX('Evaluation-1'!$L$6:$L$436,MATCH($E306,'Evaluation-1'!$G$6:$G$436,0)),"")))),"Yes","No")</f>
        <v>Yes</v>
      </c>
      <c r="Q306" s="16" t="str">
        <f t="shared" si="50"/>
        <v>No</v>
      </c>
      <c r="R306" s="16" t="str">
        <f>IF('Ms. Nidhi Yadav'!M17="","",'Ms. Nidhi Yadav'!M17)</f>
        <v/>
      </c>
      <c r="S306" s="16" t="str">
        <f>IF('Ms. Nidhi Yadav'!N17="","",'Ms. Nidhi Yadav'!N17)</f>
        <v/>
      </c>
      <c r="T306" s="16" t="str">
        <f>IF('Ms. Nidhi Yadav'!O17="","",'Ms. Nidhi Yadav'!O17)</f>
        <v/>
      </c>
      <c r="U306" s="16" t="str">
        <f>IF('Ms. Nidhi Yadav'!P17="","",'Ms. Nidhi Yadav'!P17)</f>
        <v/>
      </c>
      <c r="V306" s="16" t="str">
        <f>IF('Ms. Nidhi Yadav'!Q17="","",'Ms. Nidhi Yadav'!Q17)</f>
        <v/>
      </c>
      <c r="W306" s="16" t="str">
        <f t="shared" si="51"/>
        <v/>
      </c>
      <c r="X306" s="16" t="str">
        <f>IF('Ms. Nidhi Yadav'!S17="","",'Ms. Nidhi Yadav'!S17)</f>
        <v/>
      </c>
      <c r="Y306" s="16" t="str">
        <f>IF('Ms. Nidhi Yadav'!T17="","",'Ms. Nidhi Yadav'!T17)</f>
        <v/>
      </c>
      <c r="Z306" s="16" t="str">
        <f>IF('Ms. Nidhi Yadav'!U17="","",'Ms. Nidhi Yadav'!U17)</f>
        <v/>
      </c>
      <c r="AA306" s="16" t="str">
        <f>IF('Ms. Nidhi Yadav'!V17="","",'Ms. Nidhi Yadav'!V17)</f>
        <v/>
      </c>
      <c r="AB306" s="16" t="str">
        <f>IF('Ms. Nidhi Yadav'!W17="","",'Ms. Nidhi Yadav'!W17)</f>
        <v/>
      </c>
      <c r="AC306" s="16" t="str">
        <f t="shared" si="52"/>
        <v/>
      </c>
      <c r="AD306" s="17">
        <f t="shared" si="53"/>
        <v>4.8</v>
      </c>
      <c r="AE306" s="16" t="str">
        <f t="shared" si="54"/>
        <v>No</v>
      </c>
      <c r="AF306" s="16" t="str">
        <f t="shared" si="55"/>
        <v>No</v>
      </c>
      <c r="AG306" s="16" t="str">
        <f t="shared" si="57"/>
        <v>P_097</v>
      </c>
      <c r="AH306" s="16" t="str">
        <f t="shared" si="58"/>
        <v/>
      </c>
      <c r="AI306" s="16" t="str">
        <f t="shared" si="59"/>
        <v>Ms. Nidhi Yadav</v>
      </c>
    </row>
    <row r="307" spans="1:35" ht="27.75" customHeight="1" x14ac:dyDescent="0.35">
      <c r="A307" s="82"/>
      <c r="B307" s="82"/>
      <c r="C307" s="82"/>
      <c r="D307" s="82"/>
      <c r="E307" s="10">
        <v>2400320100526</v>
      </c>
      <c r="F307" s="11" t="s">
        <v>463</v>
      </c>
      <c r="G307" s="12">
        <f>IFERROR(INDEX('Evaluation-1'!$N$6:$N$436,MATCH($A307&amp;"|"&amp;$E307,'Evaluation-1'!$P$6:$P$436,0)),IFERROR(INDEX('Evaluation-1'!$N$6:$N$436,MATCH($E307,'Evaluation-1'!$G$6:$G$436,0)),""))</f>
        <v>4.8</v>
      </c>
      <c r="H307" s="13" t="str">
        <f>IF('Ms. Nidhi Yadav'!F18="","",'Ms. Nidhi Yadav'!F18)</f>
        <v/>
      </c>
      <c r="I307" s="13" t="str">
        <f>IF('Ms. Nidhi Yadav'!G18="","",'Ms. Nidhi Yadav'!G18)</f>
        <v/>
      </c>
      <c r="J307" s="13" t="str">
        <f>IF('Ms. Nidhi Yadav'!H18="","",'Ms. Nidhi Yadav'!H18)</f>
        <v/>
      </c>
      <c r="K307" s="13" t="str">
        <f>IF('Ms. Nidhi Yadav'!I18="","",'Ms. Nidhi Yadav'!I18)</f>
        <v/>
      </c>
      <c r="L307" s="1" t="str">
        <f t="shared" si="48"/>
        <v/>
      </c>
      <c r="M307" s="14">
        <f t="shared" si="49"/>
        <v>4.8</v>
      </c>
      <c r="N307" s="15" t="str">
        <f>IF($G307="","Not in Evaluation-1",IF(TRIM(LOWER(IFERROR(INDEX('Evaluation-1'!$H$6:$H$436,MATCH($A307&amp;"|"&amp;$E307,'Evaluation-1'!$P$6:$P$436,0)),INDEX('Evaluation-1'!$H$6:$H$436,MATCH($E307,'Evaluation-1'!$G$6:$G$436,0)))))=TRIM(LOWER($F307)),"OK","CHECK NAME"))</f>
        <v>OK</v>
      </c>
      <c r="O307" s="16" t="str">
        <f t="shared" si="56"/>
        <v>Ms. Tanushri</v>
      </c>
      <c r="P307" s="16" t="str">
        <f>IF(OR(ISNUMBER(IFERROR(INDEX('Evaluation-1'!$K$6:$K$436,MATCH($A307&amp;"|"&amp;$E307,'Evaluation-1'!$P$6:$P$436,0)),IFERROR(INDEX('Evaluation-1'!$K$6:$K$436,MATCH($E307,'Evaluation-1'!$G$6:$G$436,0)),""))),ISNUMBER(IFERROR(INDEX('Evaluation-1'!$L$6:$L$436,MATCH($A307&amp;"|"&amp;$E307,'Evaluation-1'!$P$6:$P$436,0)),IFERROR(INDEX('Evaluation-1'!$L$6:$L$436,MATCH($E307,'Evaluation-1'!$G$6:$G$436,0)),"")))),"Yes","No")</f>
        <v>Yes</v>
      </c>
      <c r="Q307" s="16" t="str">
        <f t="shared" si="50"/>
        <v>No</v>
      </c>
      <c r="R307" s="16" t="str">
        <f>IF('Ms. Nidhi Yadav'!M18="","",'Ms. Nidhi Yadav'!M18)</f>
        <v/>
      </c>
      <c r="S307" s="16" t="str">
        <f>IF('Ms. Nidhi Yadav'!N18="","",'Ms. Nidhi Yadav'!N18)</f>
        <v/>
      </c>
      <c r="T307" s="16" t="str">
        <f>IF('Ms. Nidhi Yadav'!O18="","",'Ms. Nidhi Yadav'!O18)</f>
        <v/>
      </c>
      <c r="U307" s="16" t="str">
        <f>IF('Ms. Nidhi Yadav'!P18="","",'Ms. Nidhi Yadav'!P18)</f>
        <v/>
      </c>
      <c r="V307" s="16" t="str">
        <f>IF('Ms. Nidhi Yadav'!Q18="","",'Ms. Nidhi Yadav'!Q18)</f>
        <v/>
      </c>
      <c r="W307" s="16" t="str">
        <f t="shared" si="51"/>
        <v/>
      </c>
      <c r="X307" s="16" t="str">
        <f>IF('Ms. Nidhi Yadav'!S18="","",'Ms. Nidhi Yadav'!S18)</f>
        <v/>
      </c>
      <c r="Y307" s="16" t="str">
        <f>IF('Ms. Nidhi Yadav'!T18="","",'Ms. Nidhi Yadav'!T18)</f>
        <v/>
      </c>
      <c r="Z307" s="16" t="str">
        <f>IF('Ms. Nidhi Yadav'!U18="","",'Ms. Nidhi Yadav'!U18)</f>
        <v/>
      </c>
      <c r="AA307" s="16" t="str">
        <f>IF('Ms. Nidhi Yadav'!V18="","",'Ms. Nidhi Yadav'!V18)</f>
        <v/>
      </c>
      <c r="AB307" s="16" t="str">
        <f>IF('Ms. Nidhi Yadav'!W18="","",'Ms. Nidhi Yadav'!W18)</f>
        <v/>
      </c>
      <c r="AC307" s="16" t="str">
        <f t="shared" si="52"/>
        <v/>
      </c>
      <c r="AD307" s="17">
        <f t="shared" si="53"/>
        <v>4.8</v>
      </c>
      <c r="AE307" s="16" t="str">
        <f t="shared" si="54"/>
        <v>No</v>
      </c>
      <c r="AF307" s="16" t="str">
        <f t="shared" si="55"/>
        <v>No</v>
      </c>
      <c r="AG307" s="16" t="str">
        <f t="shared" si="57"/>
        <v>P_097</v>
      </c>
      <c r="AH307" s="16" t="str">
        <f t="shared" si="58"/>
        <v/>
      </c>
      <c r="AI307" s="16" t="str">
        <f t="shared" si="59"/>
        <v>Ms. Nidhi Yadav</v>
      </c>
    </row>
    <row r="308" spans="1:35" ht="27.75" customHeight="1" x14ac:dyDescent="0.35">
      <c r="A308" s="82" t="s">
        <v>464</v>
      </c>
      <c r="B308" s="84" t="str">
        <f>IF('Mr. PRASHANT KUMAR SINGH'!B4="","",'Mr. PRASHANT KUMAR SINGH'!B4)</f>
        <v/>
      </c>
      <c r="C308" s="82" t="s">
        <v>446</v>
      </c>
      <c r="D308" s="82" t="s">
        <v>465</v>
      </c>
      <c r="E308" s="10">
        <v>2400320100786</v>
      </c>
      <c r="F308" s="11" t="s">
        <v>466</v>
      </c>
      <c r="G308" s="12">
        <f>IFERROR(INDEX('Evaluation-1'!$N$6:$N$436,MATCH($A308&amp;"|"&amp;$E308,'Evaluation-1'!$P$6:$P$436,0)),IFERROR(INDEX('Evaluation-1'!$N$6:$N$436,MATCH($E308,'Evaluation-1'!$G$6:$G$436,0)),""))</f>
        <v>4.8</v>
      </c>
      <c r="H308" s="13" t="str">
        <f>IF('Mr. PRASHANT KUMAR SINGH'!F4="","",'Mr. PRASHANT KUMAR SINGH'!F4)</f>
        <v/>
      </c>
      <c r="I308" s="13" t="str">
        <f>IF('Mr. PRASHANT KUMAR SINGH'!G4="","",'Mr. PRASHANT KUMAR SINGH'!G4)</f>
        <v/>
      </c>
      <c r="J308" s="13" t="str">
        <f>IF('Mr. PRASHANT KUMAR SINGH'!H4="","",'Mr. PRASHANT KUMAR SINGH'!H4)</f>
        <v/>
      </c>
      <c r="K308" s="13" t="str">
        <f>IF('Mr. PRASHANT KUMAR SINGH'!I4="","",'Mr. PRASHANT KUMAR SINGH'!I4)</f>
        <v/>
      </c>
      <c r="L308" s="1" t="str">
        <f t="shared" si="48"/>
        <v/>
      </c>
      <c r="M308" s="14">
        <f t="shared" si="49"/>
        <v>4.8</v>
      </c>
      <c r="N308" s="15" t="str">
        <f>IF($G308="","Not in Evaluation-1",IF(TRIM(LOWER(IFERROR(INDEX('Evaluation-1'!$H$6:$H$436,MATCH($A308&amp;"|"&amp;$E308,'Evaluation-1'!$P$6:$P$436,0)),INDEX('Evaluation-1'!$H$6:$H$436,MATCH($E308,'Evaluation-1'!$G$6:$G$436,0)))))=TRIM(LOWER($F308)),"OK","CHECK NAME"))</f>
        <v>OK</v>
      </c>
      <c r="O308" s="16" t="str">
        <f t="shared" si="56"/>
        <v>Ms. Nidhi Yadav</v>
      </c>
      <c r="P308" s="16" t="str">
        <f>IF(OR(ISNUMBER(IFERROR(INDEX('Evaluation-1'!$K$6:$K$436,MATCH($A308&amp;"|"&amp;$E308,'Evaluation-1'!$P$6:$P$436,0)),IFERROR(INDEX('Evaluation-1'!$K$6:$K$436,MATCH($E308,'Evaluation-1'!$G$6:$G$436,0)),""))),ISNUMBER(IFERROR(INDEX('Evaluation-1'!$L$6:$L$436,MATCH($A308&amp;"|"&amp;$E308,'Evaluation-1'!$P$6:$P$436,0)),IFERROR(INDEX('Evaluation-1'!$L$6:$L$436,MATCH($E308,'Evaluation-1'!$G$6:$G$436,0)),"")))),"Yes","No")</f>
        <v>Yes</v>
      </c>
      <c r="Q308" s="16" t="str">
        <f t="shared" si="50"/>
        <v>No</v>
      </c>
      <c r="R308" s="16" t="str">
        <f>IF('Mr. PRASHANT KUMAR SINGH'!M4="","",'Mr. PRASHANT KUMAR SINGH'!M4)</f>
        <v/>
      </c>
      <c r="S308" s="16" t="str">
        <f>IF('Mr. PRASHANT KUMAR SINGH'!N4="","",'Mr. PRASHANT KUMAR SINGH'!N4)</f>
        <v/>
      </c>
      <c r="T308" s="16" t="str">
        <f>IF('Mr. PRASHANT KUMAR SINGH'!O4="","",'Mr. PRASHANT KUMAR SINGH'!O4)</f>
        <v/>
      </c>
      <c r="U308" s="16" t="str">
        <f>IF('Mr. PRASHANT KUMAR SINGH'!P4="","",'Mr. PRASHANT KUMAR SINGH'!P4)</f>
        <v/>
      </c>
      <c r="V308" s="16" t="str">
        <f>IF('Mr. PRASHANT KUMAR SINGH'!Q4="","",'Mr. PRASHANT KUMAR SINGH'!Q4)</f>
        <v/>
      </c>
      <c r="W308" s="16" t="str">
        <f t="shared" si="51"/>
        <v/>
      </c>
      <c r="X308" s="16" t="str">
        <f>IF('Mr. PRASHANT KUMAR SINGH'!S4="","",'Mr. PRASHANT KUMAR SINGH'!S4)</f>
        <v/>
      </c>
      <c r="Y308" s="16" t="str">
        <f>IF('Mr. PRASHANT KUMAR SINGH'!T4="","",'Mr. PRASHANT KUMAR SINGH'!T4)</f>
        <v/>
      </c>
      <c r="Z308" s="16" t="str">
        <f>IF('Mr. PRASHANT KUMAR SINGH'!U4="","",'Mr. PRASHANT KUMAR SINGH'!U4)</f>
        <v/>
      </c>
      <c r="AA308" s="16" t="str">
        <f>IF('Mr. PRASHANT KUMAR SINGH'!V4="","",'Mr. PRASHANT KUMAR SINGH'!V4)</f>
        <v/>
      </c>
      <c r="AB308" s="16" t="str">
        <f>IF('Mr. PRASHANT KUMAR SINGH'!W4="","",'Mr. PRASHANT KUMAR SINGH'!W4)</f>
        <v/>
      </c>
      <c r="AC308" s="16" t="str">
        <f t="shared" si="52"/>
        <v/>
      </c>
      <c r="AD308" s="17">
        <f t="shared" si="53"/>
        <v>4.8</v>
      </c>
      <c r="AE308" s="16" t="str">
        <f t="shared" si="54"/>
        <v>No</v>
      </c>
      <c r="AF308" s="16" t="str">
        <f t="shared" si="55"/>
        <v>No</v>
      </c>
      <c r="AG308" s="16" t="str">
        <f t="shared" si="57"/>
        <v>P_098</v>
      </c>
      <c r="AH308" s="16" t="str">
        <f t="shared" si="58"/>
        <v/>
      </c>
      <c r="AI308" s="16" t="str">
        <f t="shared" si="59"/>
        <v>Mr. PRASHANT KUMAR SINGH</v>
      </c>
    </row>
    <row r="309" spans="1:35" ht="27.75" customHeight="1" x14ac:dyDescent="0.35">
      <c r="A309" s="82"/>
      <c r="B309" s="82"/>
      <c r="C309" s="82"/>
      <c r="D309" s="82"/>
      <c r="E309" s="10">
        <v>2400320100768</v>
      </c>
      <c r="F309" s="11" t="s">
        <v>467</v>
      </c>
      <c r="G309" s="12">
        <f>IFERROR(INDEX('Evaluation-1'!$N$6:$N$436,MATCH($A309&amp;"|"&amp;$E309,'Evaluation-1'!$P$6:$P$436,0)),IFERROR(INDEX('Evaluation-1'!$N$6:$N$436,MATCH($E309,'Evaluation-1'!$G$6:$G$436,0)),""))</f>
        <v>4.8</v>
      </c>
      <c r="H309" s="13" t="str">
        <f>IF('Mr. PRASHANT KUMAR SINGH'!F5="","",'Mr. PRASHANT KUMAR SINGH'!F5)</f>
        <v/>
      </c>
      <c r="I309" s="13" t="str">
        <f>IF('Mr. PRASHANT KUMAR SINGH'!G5="","",'Mr. PRASHANT KUMAR SINGH'!G5)</f>
        <v/>
      </c>
      <c r="J309" s="13" t="str">
        <f>IF('Mr. PRASHANT KUMAR SINGH'!H5="","",'Mr. PRASHANT KUMAR SINGH'!H5)</f>
        <v/>
      </c>
      <c r="K309" s="13" t="str">
        <f>IF('Mr. PRASHANT KUMAR SINGH'!I5="","",'Mr. PRASHANT KUMAR SINGH'!I5)</f>
        <v/>
      </c>
      <c r="L309" s="1" t="str">
        <f t="shared" si="48"/>
        <v/>
      </c>
      <c r="M309" s="14">
        <f t="shared" si="49"/>
        <v>4.8</v>
      </c>
      <c r="N309" s="15" t="str">
        <f>IF($G309="","Not in Evaluation-1",IF(TRIM(LOWER(IFERROR(INDEX('Evaluation-1'!$H$6:$H$436,MATCH($A309&amp;"|"&amp;$E309,'Evaluation-1'!$P$6:$P$436,0)),INDEX('Evaluation-1'!$H$6:$H$436,MATCH($E309,'Evaluation-1'!$G$6:$G$436,0)))))=TRIM(LOWER($F309)),"OK","CHECK NAME"))</f>
        <v>OK</v>
      </c>
      <c r="O309" s="16" t="str">
        <f t="shared" si="56"/>
        <v>Ms. Nidhi Yadav</v>
      </c>
      <c r="P309" s="16" t="str">
        <f>IF(OR(ISNUMBER(IFERROR(INDEX('Evaluation-1'!$K$6:$K$436,MATCH($A309&amp;"|"&amp;$E309,'Evaluation-1'!$P$6:$P$436,0)),IFERROR(INDEX('Evaluation-1'!$K$6:$K$436,MATCH($E309,'Evaluation-1'!$G$6:$G$436,0)),""))),ISNUMBER(IFERROR(INDEX('Evaluation-1'!$L$6:$L$436,MATCH($A309&amp;"|"&amp;$E309,'Evaluation-1'!$P$6:$P$436,0)),IFERROR(INDEX('Evaluation-1'!$L$6:$L$436,MATCH($E309,'Evaluation-1'!$G$6:$G$436,0)),"")))),"Yes","No")</f>
        <v>Yes</v>
      </c>
      <c r="Q309" s="16" t="str">
        <f t="shared" si="50"/>
        <v>No</v>
      </c>
      <c r="R309" s="16" t="str">
        <f>IF('Mr. PRASHANT KUMAR SINGH'!M5="","",'Mr. PRASHANT KUMAR SINGH'!M5)</f>
        <v/>
      </c>
      <c r="S309" s="16" t="str">
        <f>IF('Mr. PRASHANT KUMAR SINGH'!N5="","",'Mr. PRASHANT KUMAR SINGH'!N5)</f>
        <v/>
      </c>
      <c r="T309" s="16" t="str">
        <f>IF('Mr. PRASHANT KUMAR SINGH'!O5="","",'Mr. PRASHANT KUMAR SINGH'!O5)</f>
        <v/>
      </c>
      <c r="U309" s="16" t="str">
        <f>IF('Mr. PRASHANT KUMAR SINGH'!P5="","",'Mr. PRASHANT KUMAR SINGH'!P5)</f>
        <v/>
      </c>
      <c r="V309" s="16" t="str">
        <f>IF('Mr. PRASHANT KUMAR SINGH'!Q5="","",'Mr. PRASHANT KUMAR SINGH'!Q5)</f>
        <v/>
      </c>
      <c r="W309" s="16" t="str">
        <f t="shared" si="51"/>
        <v/>
      </c>
      <c r="X309" s="16" t="str">
        <f>IF('Mr. PRASHANT KUMAR SINGH'!S5="","",'Mr. PRASHANT KUMAR SINGH'!S5)</f>
        <v/>
      </c>
      <c r="Y309" s="16" t="str">
        <f>IF('Mr. PRASHANT KUMAR SINGH'!T5="","",'Mr. PRASHANT KUMAR SINGH'!T5)</f>
        <v/>
      </c>
      <c r="Z309" s="16" t="str">
        <f>IF('Mr. PRASHANT KUMAR SINGH'!U5="","",'Mr. PRASHANT KUMAR SINGH'!U5)</f>
        <v/>
      </c>
      <c r="AA309" s="16" t="str">
        <f>IF('Mr. PRASHANT KUMAR SINGH'!V5="","",'Mr. PRASHANT KUMAR SINGH'!V5)</f>
        <v/>
      </c>
      <c r="AB309" s="16" t="str">
        <f>IF('Mr. PRASHANT KUMAR SINGH'!W5="","",'Mr. PRASHANT KUMAR SINGH'!W5)</f>
        <v/>
      </c>
      <c r="AC309" s="16" t="str">
        <f t="shared" si="52"/>
        <v/>
      </c>
      <c r="AD309" s="17">
        <f t="shared" si="53"/>
        <v>4.8</v>
      </c>
      <c r="AE309" s="16" t="str">
        <f t="shared" si="54"/>
        <v>No</v>
      </c>
      <c r="AF309" s="16" t="str">
        <f t="shared" si="55"/>
        <v>No</v>
      </c>
      <c r="AG309" s="16" t="str">
        <f t="shared" si="57"/>
        <v>P_098</v>
      </c>
      <c r="AH309" s="16" t="str">
        <f t="shared" si="58"/>
        <v/>
      </c>
      <c r="AI309" s="16" t="str">
        <f t="shared" si="59"/>
        <v>Mr. PRASHANT KUMAR SINGH</v>
      </c>
    </row>
    <row r="310" spans="1:35" ht="27.75" customHeight="1" x14ac:dyDescent="0.35">
      <c r="A310" s="82"/>
      <c r="B310" s="82"/>
      <c r="C310" s="82"/>
      <c r="D310" s="82"/>
      <c r="E310" s="10">
        <v>2400320100744</v>
      </c>
      <c r="F310" s="11" t="s">
        <v>468</v>
      </c>
      <c r="G310" s="12">
        <f>IFERROR(INDEX('Evaluation-1'!$N$6:$N$436,MATCH($A310&amp;"|"&amp;$E310,'Evaluation-1'!$P$6:$P$436,0)),IFERROR(INDEX('Evaluation-1'!$N$6:$N$436,MATCH($E310,'Evaluation-1'!$G$6:$G$436,0)),""))</f>
        <v>4.8</v>
      </c>
      <c r="H310" s="13" t="str">
        <f>IF('Mr. PRASHANT KUMAR SINGH'!F6="","",'Mr. PRASHANT KUMAR SINGH'!F6)</f>
        <v/>
      </c>
      <c r="I310" s="13" t="str">
        <f>IF('Mr. PRASHANT KUMAR SINGH'!G6="","",'Mr. PRASHANT KUMAR SINGH'!G6)</f>
        <v/>
      </c>
      <c r="J310" s="13" t="str">
        <f>IF('Mr. PRASHANT KUMAR SINGH'!H6="","",'Mr. PRASHANT KUMAR SINGH'!H6)</f>
        <v/>
      </c>
      <c r="K310" s="13" t="str">
        <f>IF('Mr. PRASHANT KUMAR SINGH'!I6="","",'Mr. PRASHANT KUMAR SINGH'!I6)</f>
        <v/>
      </c>
      <c r="L310" s="1" t="str">
        <f t="shared" si="48"/>
        <v/>
      </c>
      <c r="M310" s="14">
        <f t="shared" si="49"/>
        <v>4.8</v>
      </c>
      <c r="N310" s="15" t="str">
        <f>IF($G310="","Not in Evaluation-1",IF(TRIM(LOWER(IFERROR(INDEX('Evaluation-1'!$H$6:$H$436,MATCH($A310&amp;"|"&amp;$E310,'Evaluation-1'!$P$6:$P$436,0)),INDEX('Evaluation-1'!$H$6:$H$436,MATCH($E310,'Evaluation-1'!$G$6:$G$436,0)))))=TRIM(LOWER($F310)),"OK","CHECK NAME"))</f>
        <v>OK</v>
      </c>
      <c r="O310" s="16" t="str">
        <f t="shared" si="56"/>
        <v>Ms. Nidhi Yadav</v>
      </c>
      <c r="P310" s="16" t="str">
        <f>IF(OR(ISNUMBER(IFERROR(INDEX('Evaluation-1'!$K$6:$K$436,MATCH($A310&amp;"|"&amp;$E310,'Evaluation-1'!$P$6:$P$436,0)),IFERROR(INDEX('Evaluation-1'!$K$6:$K$436,MATCH($E310,'Evaluation-1'!$G$6:$G$436,0)),""))),ISNUMBER(IFERROR(INDEX('Evaluation-1'!$L$6:$L$436,MATCH($A310&amp;"|"&amp;$E310,'Evaluation-1'!$P$6:$P$436,0)),IFERROR(INDEX('Evaluation-1'!$L$6:$L$436,MATCH($E310,'Evaluation-1'!$G$6:$G$436,0)),"")))),"Yes","No")</f>
        <v>Yes</v>
      </c>
      <c r="Q310" s="16" t="str">
        <f t="shared" si="50"/>
        <v>No</v>
      </c>
      <c r="R310" s="16" t="str">
        <f>IF('Mr. PRASHANT KUMAR SINGH'!M6="","",'Mr. PRASHANT KUMAR SINGH'!M6)</f>
        <v/>
      </c>
      <c r="S310" s="16" t="str">
        <f>IF('Mr. PRASHANT KUMAR SINGH'!N6="","",'Mr. PRASHANT KUMAR SINGH'!N6)</f>
        <v/>
      </c>
      <c r="T310" s="16" t="str">
        <f>IF('Mr. PRASHANT KUMAR SINGH'!O6="","",'Mr. PRASHANT KUMAR SINGH'!O6)</f>
        <v/>
      </c>
      <c r="U310" s="16" t="str">
        <f>IF('Mr. PRASHANT KUMAR SINGH'!P6="","",'Mr. PRASHANT KUMAR SINGH'!P6)</f>
        <v/>
      </c>
      <c r="V310" s="16" t="str">
        <f>IF('Mr. PRASHANT KUMAR SINGH'!Q6="","",'Mr. PRASHANT KUMAR SINGH'!Q6)</f>
        <v/>
      </c>
      <c r="W310" s="16" t="str">
        <f t="shared" si="51"/>
        <v/>
      </c>
      <c r="X310" s="16" t="str">
        <f>IF('Mr. PRASHANT KUMAR SINGH'!S6="","",'Mr. PRASHANT KUMAR SINGH'!S6)</f>
        <v/>
      </c>
      <c r="Y310" s="16" t="str">
        <f>IF('Mr. PRASHANT KUMAR SINGH'!T6="","",'Mr. PRASHANT KUMAR SINGH'!T6)</f>
        <v/>
      </c>
      <c r="Z310" s="16" t="str">
        <f>IF('Mr. PRASHANT KUMAR SINGH'!U6="","",'Mr. PRASHANT KUMAR SINGH'!U6)</f>
        <v/>
      </c>
      <c r="AA310" s="16" t="str">
        <f>IF('Mr. PRASHANT KUMAR SINGH'!V6="","",'Mr. PRASHANT KUMAR SINGH'!V6)</f>
        <v/>
      </c>
      <c r="AB310" s="16" t="str">
        <f>IF('Mr. PRASHANT KUMAR SINGH'!W6="","",'Mr. PRASHANT KUMAR SINGH'!W6)</f>
        <v/>
      </c>
      <c r="AC310" s="16" t="str">
        <f t="shared" si="52"/>
        <v/>
      </c>
      <c r="AD310" s="17">
        <f t="shared" si="53"/>
        <v>4.8</v>
      </c>
      <c r="AE310" s="16" t="str">
        <f t="shared" si="54"/>
        <v>No</v>
      </c>
      <c r="AF310" s="16" t="str">
        <f t="shared" si="55"/>
        <v>No</v>
      </c>
      <c r="AG310" s="16" t="str">
        <f t="shared" si="57"/>
        <v>P_098</v>
      </c>
      <c r="AH310" s="16" t="str">
        <f t="shared" si="58"/>
        <v/>
      </c>
      <c r="AI310" s="16" t="str">
        <f t="shared" si="59"/>
        <v>Mr. PRASHANT KUMAR SINGH</v>
      </c>
    </row>
    <row r="311" spans="1:35" ht="27.75" customHeight="1" x14ac:dyDescent="0.35">
      <c r="A311" s="82" t="s">
        <v>469</v>
      </c>
      <c r="B311" s="84" t="str">
        <f>IF('Mr. PRASHANT KUMAR SINGH'!B7="","",'Mr. PRASHANT KUMAR SINGH'!B7)</f>
        <v/>
      </c>
      <c r="C311" s="82"/>
      <c r="D311" s="82"/>
      <c r="E311" s="10">
        <v>2400320100611</v>
      </c>
      <c r="F311" s="11" t="s">
        <v>470</v>
      </c>
      <c r="G311" s="12">
        <f>IFERROR(INDEX('Evaluation-1'!$N$6:$N$436,MATCH($A311&amp;"|"&amp;$E311,'Evaluation-1'!$P$6:$P$436,0)),IFERROR(INDEX('Evaluation-1'!$N$6:$N$436,MATCH($E311,'Evaluation-1'!$G$6:$G$436,0)),""))</f>
        <v>4.8</v>
      </c>
      <c r="H311" s="13" t="str">
        <f>IF('Mr. PRASHANT KUMAR SINGH'!F7="","",'Mr. PRASHANT KUMAR SINGH'!F7)</f>
        <v/>
      </c>
      <c r="I311" s="13" t="str">
        <f>IF('Mr. PRASHANT KUMAR SINGH'!G7="","",'Mr. PRASHANT KUMAR SINGH'!G7)</f>
        <v/>
      </c>
      <c r="J311" s="13" t="str">
        <f>IF('Mr. PRASHANT KUMAR SINGH'!H7="","",'Mr. PRASHANT KUMAR SINGH'!H7)</f>
        <v/>
      </c>
      <c r="K311" s="13" t="str">
        <f>IF('Mr. PRASHANT KUMAR SINGH'!I7="","",'Mr. PRASHANT KUMAR SINGH'!I7)</f>
        <v/>
      </c>
      <c r="L311" s="1" t="str">
        <f t="shared" si="48"/>
        <v/>
      </c>
      <c r="M311" s="14">
        <f t="shared" si="49"/>
        <v>4.8</v>
      </c>
      <c r="N311" s="15" t="str">
        <f>IF($G311="","Not in Evaluation-1",IF(TRIM(LOWER(IFERROR(INDEX('Evaluation-1'!$H$6:$H$436,MATCH($A311&amp;"|"&amp;$E311,'Evaluation-1'!$P$6:$P$436,0)),INDEX('Evaluation-1'!$H$6:$H$436,MATCH($E311,'Evaluation-1'!$G$6:$G$436,0)))))=TRIM(LOWER($F311)),"OK","CHECK NAME"))</f>
        <v>OK</v>
      </c>
      <c r="O311" s="16" t="str">
        <f t="shared" si="56"/>
        <v>Ms. Nidhi Yadav</v>
      </c>
      <c r="P311" s="16" t="str">
        <f>IF(OR(ISNUMBER(IFERROR(INDEX('Evaluation-1'!$K$6:$K$436,MATCH($A311&amp;"|"&amp;$E311,'Evaluation-1'!$P$6:$P$436,0)),IFERROR(INDEX('Evaluation-1'!$K$6:$K$436,MATCH($E311,'Evaluation-1'!$G$6:$G$436,0)),""))),ISNUMBER(IFERROR(INDEX('Evaluation-1'!$L$6:$L$436,MATCH($A311&amp;"|"&amp;$E311,'Evaluation-1'!$P$6:$P$436,0)),IFERROR(INDEX('Evaluation-1'!$L$6:$L$436,MATCH($E311,'Evaluation-1'!$G$6:$G$436,0)),"")))),"Yes","No")</f>
        <v>Yes</v>
      </c>
      <c r="Q311" s="16" t="str">
        <f t="shared" si="50"/>
        <v>No</v>
      </c>
      <c r="R311" s="16" t="str">
        <f>IF('Mr. PRASHANT KUMAR SINGH'!M7="","",'Mr. PRASHANT KUMAR SINGH'!M7)</f>
        <v/>
      </c>
      <c r="S311" s="16" t="str">
        <f>IF('Mr. PRASHANT KUMAR SINGH'!N7="","",'Mr. PRASHANT KUMAR SINGH'!N7)</f>
        <v/>
      </c>
      <c r="T311" s="16" t="str">
        <f>IF('Mr. PRASHANT KUMAR SINGH'!O7="","",'Mr. PRASHANT KUMAR SINGH'!O7)</f>
        <v/>
      </c>
      <c r="U311" s="16" t="str">
        <f>IF('Mr. PRASHANT KUMAR SINGH'!P7="","",'Mr. PRASHANT KUMAR SINGH'!P7)</f>
        <v/>
      </c>
      <c r="V311" s="16" t="str">
        <f>IF('Mr. PRASHANT KUMAR SINGH'!Q7="","",'Mr. PRASHANT KUMAR SINGH'!Q7)</f>
        <v/>
      </c>
      <c r="W311" s="16" t="str">
        <f t="shared" si="51"/>
        <v/>
      </c>
      <c r="X311" s="16" t="str">
        <f>IF('Mr. PRASHANT KUMAR SINGH'!S7="","",'Mr. PRASHANT KUMAR SINGH'!S7)</f>
        <v/>
      </c>
      <c r="Y311" s="16" t="str">
        <f>IF('Mr. PRASHANT KUMAR SINGH'!T7="","",'Mr. PRASHANT KUMAR SINGH'!T7)</f>
        <v/>
      </c>
      <c r="Z311" s="16" t="str">
        <f>IF('Mr. PRASHANT KUMAR SINGH'!U7="","",'Mr. PRASHANT KUMAR SINGH'!U7)</f>
        <v/>
      </c>
      <c r="AA311" s="16" t="str">
        <f>IF('Mr. PRASHANT KUMAR SINGH'!V7="","",'Mr. PRASHANT KUMAR SINGH'!V7)</f>
        <v/>
      </c>
      <c r="AB311" s="16" t="str">
        <f>IF('Mr. PRASHANT KUMAR SINGH'!W7="","",'Mr. PRASHANT KUMAR SINGH'!W7)</f>
        <v/>
      </c>
      <c r="AC311" s="16" t="str">
        <f t="shared" si="52"/>
        <v/>
      </c>
      <c r="AD311" s="17">
        <f t="shared" si="53"/>
        <v>4.8</v>
      </c>
      <c r="AE311" s="16" t="str">
        <f t="shared" si="54"/>
        <v>No</v>
      </c>
      <c r="AF311" s="16" t="str">
        <f t="shared" si="55"/>
        <v>No</v>
      </c>
      <c r="AG311" s="16" t="str">
        <f t="shared" si="57"/>
        <v>P_099</v>
      </c>
      <c r="AH311" s="16" t="str">
        <f t="shared" si="58"/>
        <v/>
      </c>
      <c r="AI311" s="16" t="str">
        <f t="shared" si="59"/>
        <v>Mr. PRASHANT KUMAR SINGH</v>
      </c>
    </row>
    <row r="312" spans="1:35" ht="27.75" customHeight="1" x14ac:dyDescent="0.35">
      <c r="A312" s="82"/>
      <c r="B312" s="82"/>
      <c r="C312" s="82"/>
      <c r="D312" s="82"/>
      <c r="E312" s="10">
        <v>2400320100599</v>
      </c>
      <c r="F312" s="11" t="s">
        <v>471</v>
      </c>
      <c r="G312" s="12">
        <f>IFERROR(INDEX('Evaluation-1'!$N$6:$N$436,MATCH($A312&amp;"|"&amp;$E312,'Evaluation-1'!$P$6:$P$436,0)),IFERROR(INDEX('Evaluation-1'!$N$6:$N$436,MATCH($E312,'Evaluation-1'!$G$6:$G$436,0)),""))</f>
        <v>4.8</v>
      </c>
      <c r="H312" s="13" t="str">
        <f>IF('Mr. PRASHANT KUMAR SINGH'!F8="","",'Mr. PRASHANT KUMAR SINGH'!F8)</f>
        <v/>
      </c>
      <c r="I312" s="13" t="str">
        <f>IF('Mr. PRASHANT KUMAR SINGH'!G8="","",'Mr. PRASHANT KUMAR SINGH'!G8)</f>
        <v/>
      </c>
      <c r="J312" s="13" t="str">
        <f>IF('Mr. PRASHANT KUMAR SINGH'!H8="","",'Mr. PRASHANT KUMAR SINGH'!H8)</f>
        <v/>
      </c>
      <c r="K312" s="13" t="str">
        <f>IF('Mr. PRASHANT KUMAR SINGH'!I8="","",'Mr. PRASHANT KUMAR SINGH'!I8)</f>
        <v/>
      </c>
      <c r="L312" s="1" t="str">
        <f t="shared" si="48"/>
        <v/>
      </c>
      <c r="M312" s="14">
        <f t="shared" si="49"/>
        <v>4.8</v>
      </c>
      <c r="N312" s="15" t="str">
        <f>IF($G312="","Not in Evaluation-1",IF(TRIM(LOWER(IFERROR(INDEX('Evaluation-1'!$H$6:$H$436,MATCH($A312&amp;"|"&amp;$E312,'Evaluation-1'!$P$6:$P$436,0)),INDEX('Evaluation-1'!$H$6:$H$436,MATCH($E312,'Evaluation-1'!$G$6:$G$436,0)))))=TRIM(LOWER($F312)),"OK","CHECK NAME"))</f>
        <v>OK</v>
      </c>
      <c r="O312" s="16" t="str">
        <f t="shared" si="56"/>
        <v>Ms. Nidhi Yadav</v>
      </c>
      <c r="P312" s="16" t="str">
        <f>IF(OR(ISNUMBER(IFERROR(INDEX('Evaluation-1'!$K$6:$K$436,MATCH($A312&amp;"|"&amp;$E312,'Evaluation-1'!$P$6:$P$436,0)),IFERROR(INDEX('Evaluation-1'!$K$6:$K$436,MATCH($E312,'Evaluation-1'!$G$6:$G$436,0)),""))),ISNUMBER(IFERROR(INDEX('Evaluation-1'!$L$6:$L$436,MATCH($A312&amp;"|"&amp;$E312,'Evaluation-1'!$P$6:$P$436,0)),IFERROR(INDEX('Evaluation-1'!$L$6:$L$436,MATCH($E312,'Evaluation-1'!$G$6:$G$436,0)),"")))),"Yes","No")</f>
        <v>Yes</v>
      </c>
      <c r="Q312" s="16" t="str">
        <f t="shared" si="50"/>
        <v>No</v>
      </c>
      <c r="R312" s="16" t="str">
        <f>IF('Mr. PRASHANT KUMAR SINGH'!M8="","",'Mr. PRASHANT KUMAR SINGH'!M8)</f>
        <v/>
      </c>
      <c r="S312" s="16" t="str">
        <f>IF('Mr. PRASHANT KUMAR SINGH'!N8="","",'Mr. PRASHANT KUMAR SINGH'!N8)</f>
        <v/>
      </c>
      <c r="T312" s="16" t="str">
        <f>IF('Mr. PRASHANT KUMAR SINGH'!O8="","",'Mr. PRASHANT KUMAR SINGH'!O8)</f>
        <v/>
      </c>
      <c r="U312" s="16" t="str">
        <f>IF('Mr. PRASHANT KUMAR SINGH'!P8="","",'Mr. PRASHANT KUMAR SINGH'!P8)</f>
        <v/>
      </c>
      <c r="V312" s="16" t="str">
        <f>IF('Mr. PRASHANT KUMAR SINGH'!Q8="","",'Mr. PRASHANT KUMAR SINGH'!Q8)</f>
        <v/>
      </c>
      <c r="W312" s="16" t="str">
        <f t="shared" si="51"/>
        <v/>
      </c>
      <c r="X312" s="16" t="str">
        <f>IF('Mr. PRASHANT KUMAR SINGH'!S8="","",'Mr. PRASHANT KUMAR SINGH'!S8)</f>
        <v/>
      </c>
      <c r="Y312" s="16" t="str">
        <f>IF('Mr. PRASHANT KUMAR SINGH'!T8="","",'Mr. PRASHANT KUMAR SINGH'!T8)</f>
        <v/>
      </c>
      <c r="Z312" s="16" t="str">
        <f>IF('Mr. PRASHANT KUMAR SINGH'!U8="","",'Mr. PRASHANT KUMAR SINGH'!U8)</f>
        <v/>
      </c>
      <c r="AA312" s="16" t="str">
        <f>IF('Mr. PRASHANT KUMAR SINGH'!V8="","",'Mr. PRASHANT KUMAR SINGH'!V8)</f>
        <v/>
      </c>
      <c r="AB312" s="16" t="str">
        <f>IF('Mr. PRASHANT KUMAR SINGH'!W8="","",'Mr. PRASHANT KUMAR SINGH'!W8)</f>
        <v/>
      </c>
      <c r="AC312" s="16" t="str">
        <f t="shared" si="52"/>
        <v/>
      </c>
      <c r="AD312" s="17">
        <f t="shared" si="53"/>
        <v>4.8</v>
      </c>
      <c r="AE312" s="16" t="str">
        <f t="shared" si="54"/>
        <v>No</v>
      </c>
      <c r="AF312" s="16" t="str">
        <f t="shared" si="55"/>
        <v>No</v>
      </c>
      <c r="AG312" s="16" t="str">
        <f t="shared" si="57"/>
        <v>P_099</v>
      </c>
      <c r="AH312" s="16" t="str">
        <f t="shared" si="58"/>
        <v/>
      </c>
      <c r="AI312" s="16" t="str">
        <f t="shared" si="59"/>
        <v>Mr. PRASHANT KUMAR SINGH</v>
      </c>
    </row>
    <row r="313" spans="1:35" ht="27.75" customHeight="1" x14ac:dyDescent="0.35">
      <c r="A313" s="82"/>
      <c r="B313" s="82"/>
      <c r="C313" s="82"/>
      <c r="D313" s="82"/>
      <c r="E313" s="10">
        <v>2400320100510</v>
      </c>
      <c r="F313" s="11" t="s">
        <v>472</v>
      </c>
      <c r="G313" s="12">
        <f>IFERROR(INDEX('Evaluation-1'!$N$6:$N$436,MATCH($A313&amp;"|"&amp;$E313,'Evaluation-1'!$P$6:$P$436,0)),IFERROR(INDEX('Evaluation-1'!$N$6:$N$436,MATCH($E313,'Evaluation-1'!$G$6:$G$436,0)),""))</f>
        <v>4.8</v>
      </c>
      <c r="H313" s="13" t="str">
        <f>IF('Mr. PRASHANT KUMAR SINGH'!F9="","",'Mr. PRASHANT KUMAR SINGH'!F9)</f>
        <v/>
      </c>
      <c r="I313" s="13" t="str">
        <f>IF('Mr. PRASHANT KUMAR SINGH'!G9="","",'Mr. PRASHANT KUMAR SINGH'!G9)</f>
        <v/>
      </c>
      <c r="J313" s="13" t="str">
        <f>IF('Mr. PRASHANT KUMAR SINGH'!H9="","",'Mr. PRASHANT KUMAR SINGH'!H9)</f>
        <v/>
      </c>
      <c r="K313" s="13" t="str">
        <f>IF('Mr. PRASHANT KUMAR SINGH'!I9="","",'Mr. PRASHANT KUMAR SINGH'!I9)</f>
        <v/>
      </c>
      <c r="L313" s="1" t="str">
        <f t="shared" si="48"/>
        <v/>
      </c>
      <c r="M313" s="14">
        <f t="shared" si="49"/>
        <v>4.8</v>
      </c>
      <c r="N313" s="15" t="str">
        <f>IF($G313="","Not in Evaluation-1",IF(TRIM(LOWER(IFERROR(INDEX('Evaluation-1'!$H$6:$H$436,MATCH($A313&amp;"|"&amp;$E313,'Evaluation-1'!$P$6:$P$436,0)),INDEX('Evaluation-1'!$H$6:$H$436,MATCH($E313,'Evaluation-1'!$G$6:$G$436,0)))))=TRIM(LOWER($F313)),"OK","CHECK NAME"))</f>
        <v>OK</v>
      </c>
      <c r="O313" s="16" t="str">
        <f t="shared" si="56"/>
        <v>Ms. Nidhi Yadav</v>
      </c>
      <c r="P313" s="16" t="str">
        <f>IF(OR(ISNUMBER(IFERROR(INDEX('Evaluation-1'!$K$6:$K$436,MATCH($A313&amp;"|"&amp;$E313,'Evaluation-1'!$P$6:$P$436,0)),IFERROR(INDEX('Evaluation-1'!$K$6:$K$436,MATCH($E313,'Evaluation-1'!$G$6:$G$436,0)),""))),ISNUMBER(IFERROR(INDEX('Evaluation-1'!$L$6:$L$436,MATCH($A313&amp;"|"&amp;$E313,'Evaluation-1'!$P$6:$P$436,0)),IFERROR(INDEX('Evaluation-1'!$L$6:$L$436,MATCH($E313,'Evaluation-1'!$G$6:$G$436,0)),"")))),"Yes","No")</f>
        <v>Yes</v>
      </c>
      <c r="Q313" s="16" t="str">
        <f t="shared" si="50"/>
        <v>No</v>
      </c>
      <c r="R313" s="16" t="str">
        <f>IF('Mr. PRASHANT KUMAR SINGH'!M9="","",'Mr. PRASHANT KUMAR SINGH'!M9)</f>
        <v/>
      </c>
      <c r="S313" s="16" t="str">
        <f>IF('Mr. PRASHANT KUMAR SINGH'!N9="","",'Mr. PRASHANT KUMAR SINGH'!N9)</f>
        <v/>
      </c>
      <c r="T313" s="16" t="str">
        <f>IF('Mr. PRASHANT KUMAR SINGH'!O9="","",'Mr. PRASHANT KUMAR SINGH'!O9)</f>
        <v/>
      </c>
      <c r="U313" s="16" t="str">
        <f>IF('Mr. PRASHANT KUMAR SINGH'!P9="","",'Mr. PRASHANT KUMAR SINGH'!P9)</f>
        <v/>
      </c>
      <c r="V313" s="16" t="str">
        <f>IF('Mr. PRASHANT KUMAR SINGH'!Q9="","",'Mr. PRASHANT KUMAR SINGH'!Q9)</f>
        <v/>
      </c>
      <c r="W313" s="16" t="str">
        <f t="shared" si="51"/>
        <v/>
      </c>
      <c r="X313" s="16" t="str">
        <f>IF('Mr. PRASHANT KUMAR SINGH'!S9="","",'Mr. PRASHANT KUMAR SINGH'!S9)</f>
        <v/>
      </c>
      <c r="Y313" s="16" t="str">
        <f>IF('Mr. PRASHANT KUMAR SINGH'!T9="","",'Mr. PRASHANT KUMAR SINGH'!T9)</f>
        <v/>
      </c>
      <c r="Z313" s="16" t="str">
        <f>IF('Mr. PRASHANT KUMAR SINGH'!U9="","",'Mr. PRASHANT KUMAR SINGH'!U9)</f>
        <v/>
      </c>
      <c r="AA313" s="16" t="str">
        <f>IF('Mr. PRASHANT KUMAR SINGH'!V9="","",'Mr. PRASHANT KUMAR SINGH'!V9)</f>
        <v/>
      </c>
      <c r="AB313" s="16" t="str">
        <f>IF('Mr. PRASHANT KUMAR SINGH'!W9="","",'Mr. PRASHANT KUMAR SINGH'!W9)</f>
        <v/>
      </c>
      <c r="AC313" s="16" t="str">
        <f t="shared" si="52"/>
        <v/>
      </c>
      <c r="AD313" s="17">
        <f t="shared" si="53"/>
        <v>4.8</v>
      </c>
      <c r="AE313" s="16" t="str">
        <f t="shared" si="54"/>
        <v>No</v>
      </c>
      <c r="AF313" s="16" t="str">
        <f t="shared" si="55"/>
        <v>No</v>
      </c>
      <c r="AG313" s="16" t="str">
        <f t="shared" si="57"/>
        <v>P_099</v>
      </c>
      <c r="AH313" s="16" t="str">
        <f t="shared" si="58"/>
        <v/>
      </c>
      <c r="AI313" s="16" t="str">
        <f t="shared" si="59"/>
        <v>Mr. PRASHANT KUMAR SINGH</v>
      </c>
    </row>
    <row r="314" spans="1:35" ht="27.75" customHeight="1" x14ac:dyDescent="0.35">
      <c r="A314" s="82"/>
      <c r="B314" s="82"/>
      <c r="C314" s="82"/>
      <c r="D314" s="82"/>
      <c r="E314" s="10">
        <v>2400320100543</v>
      </c>
      <c r="F314" s="11" t="s">
        <v>473</v>
      </c>
      <c r="G314" s="12">
        <f>IFERROR(INDEX('Evaluation-1'!$N$6:$N$436,MATCH($A314&amp;"|"&amp;$E314,'Evaluation-1'!$P$6:$P$436,0)),IFERROR(INDEX('Evaluation-1'!$N$6:$N$436,MATCH($E314,'Evaluation-1'!$G$6:$G$436,0)),""))</f>
        <v>4.8</v>
      </c>
      <c r="H314" s="13" t="str">
        <f>IF('Mr. PRASHANT KUMAR SINGH'!F10="","",'Mr. PRASHANT KUMAR SINGH'!F10)</f>
        <v/>
      </c>
      <c r="I314" s="13" t="str">
        <f>IF('Mr. PRASHANT KUMAR SINGH'!G10="","",'Mr. PRASHANT KUMAR SINGH'!G10)</f>
        <v/>
      </c>
      <c r="J314" s="13" t="str">
        <f>IF('Mr. PRASHANT KUMAR SINGH'!H10="","",'Mr. PRASHANT KUMAR SINGH'!H10)</f>
        <v/>
      </c>
      <c r="K314" s="13" t="str">
        <f>IF('Mr. PRASHANT KUMAR SINGH'!I10="","",'Mr. PRASHANT KUMAR SINGH'!I10)</f>
        <v/>
      </c>
      <c r="L314" s="1" t="str">
        <f t="shared" si="48"/>
        <v/>
      </c>
      <c r="M314" s="14">
        <f t="shared" si="49"/>
        <v>4.8</v>
      </c>
      <c r="N314" s="15" t="str">
        <f>IF($G314="","Not in Evaluation-1",IF(TRIM(LOWER(IFERROR(INDEX('Evaluation-1'!$H$6:$H$436,MATCH($A314&amp;"|"&amp;$E314,'Evaluation-1'!$P$6:$P$436,0)),INDEX('Evaluation-1'!$H$6:$H$436,MATCH($E314,'Evaluation-1'!$G$6:$G$436,0)))))=TRIM(LOWER($F314)),"OK","CHECK NAME"))</f>
        <v>OK</v>
      </c>
      <c r="O314" s="16" t="str">
        <f t="shared" si="56"/>
        <v>Ms. Nidhi Yadav</v>
      </c>
      <c r="P314" s="16" t="str">
        <f>IF(OR(ISNUMBER(IFERROR(INDEX('Evaluation-1'!$K$6:$K$436,MATCH($A314&amp;"|"&amp;$E314,'Evaluation-1'!$P$6:$P$436,0)),IFERROR(INDEX('Evaluation-1'!$K$6:$K$436,MATCH($E314,'Evaluation-1'!$G$6:$G$436,0)),""))),ISNUMBER(IFERROR(INDEX('Evaluation-1'!$L$6:$L$436,MATCH($A314&amp;"|"&amp;$E314,'Evaluation-1'!$P$6:$P$436,0)),IFERROR(INDEX('Evaluation-1'!$L$6:$L$436,MATCH($E314,'Evaluation-1'!$G$6:$G$436,0)),"")))),"Yes","No")</f>
        <v>Yes</v>
      </c>
      <c r="Q314" s="16" t="str">
        <f t="shared" si="50"/>
        <v>No</v>
      </c>
      <c r="R314" s="16" t="str">
        <f>IF('Mr. PRASHANT KUMAR SINGH'!M10="","",'Mr. PRASHANT KUMAR SINGH'!M10)</f>
        <v/>
      </c>
      <c r="S314" s="16" t="str">
        <f>IF('Mr. PRASHANT KUMAR SINGH'!N10="","",'Mr. PRASHANT KUMAR SINGH'!N10)</f>
        <v/>
      </c>
      <c r="T314" s="16" t="str">
        <f>IF('Mr. PRASHANT KUMAR SINGH'!O10="","",'Mr. PRASHANT KUMAR SINGH'!O10)</f>
        <v/>
      </c>
      <c r="U314" s="16" t="str">
        <f>IF('Mr. PRASHANT KUMAR SINGH'!P10="","",'Mr. PRASHANT KUMAR SINGH'!P10)</f>
        <v/>
      </c>
      <c r="V314" s="16" t="str">
        <f>IF('Mr. PRASHANT KUMAR SINGH'!Q10="","",'Mr. PRASHANT KUMAR SINGH'!Q10)</f>
        <v/>
      </c>
      <c r="W314" s="16" t="str">
        <f t="shared" si="51"/>
        <v/>
      </c>
      <c r="X314" s="16" t="str">
        <f>IF('Mr. PRASHANT KUMAR SINGH'!S10="","",'Mr. PRASHANT KUMAR SINGH'!S10)</f>
        <v/>
      </c>
      <c r="Y314" s="16" t="str">
        <f>IF('Mr. PRASHANT KUMAR SINGH'!T10="","",'Mr. PRASHANT KUMAR SINGH'!T10)</f>
        <v/>
      </c>
      <c r="Z314" s="16" t="str">
        <f>IF('Mr. PRASHANT KUMAR SINGH'!U10="","",'Mr. PRASHANT KUMAR SINGH'!U10)</f>
        <v/>
      </c>
      <c r="AA314" s="16" t="str">
        <f>IF('Mr. PRASHANT KUMAR SINGH'!V10="","",'Mr. PRASHANT KUMAR SINGH'!V10)</f>
        <v/>
      </c>
      <c r="AB314" s="16" t="str">
        <f>IF('Mr. PRASHANT KUMAR SINGH'!W10="","",'Mr. PRASHANT KUMAR SINGH'!W10)</f>
        <v/>
      </c>
      <c r="AC314" s="16" t="str">
        <f t="shared" si="52"/>
        <v/>
      </c>
      <c r="AD314" s="17">
        <f t="shared" si="53"/>
        <v>4.8</v>
      </c>
      <c r="AE314" s="16" t="str">
        <f t="shared" si="54"/>
        <v>No</v>
      </c>
      <c r="AF314" s="16" t="str">
        <f t="shared" si="55"/>
        <v>No</v>
      </c>
      <c r="AG314" s="16" t="str">
        <f t="shared" si="57"/>
        <v>P_099</v>
      </c>
      <c r="AH314" s="16" t="str">
        <f t="shared" si="58"/>
        <v/>
      </c>
      <c r="AI314" s="16" t="str">
        <f t="shared" si="59"/>
        <v>Mr. PRASHANT KUMAR SINGH</v>
      </c>
    </row>
    <row r="315" spans="1:35" ht="14.25" customHeight="1" x14ac:dyDescent="0.35">
      <c r="A315" s="82" t="s">
        <v>474</v>
      </c>
      <c r="B315" s="84" t="str">
        <f>IF('Mr. PRASHANT KUMAR SINGH'!B11="","",'Mr. PRASHANT KUMAR SINGH'!B11)</f>
        <v/>
      </c>
      <c r="C315" s="82"/>
      <c r="D315" s="82"/>
      <c r="E315" s="10">
        <v>2400320100868</v>
      </c>
      <c r="F315" s="11" t="s">
        <v>475</v>
      </c>
      <c r="G315" s="12">
        <f>IFERROR(INDEX('Evaluation-1'!$N$6:$N$436,MATCH($A315&amp;"|"&amp;$E315,'Evaluation-1'!$P$6:$P$436,0)),IFERROR(INDEX('Evaluation-1'!$N$6:$N$436,MATCH($E315,'Evaluation-1'!$G$6:$G$436,0)),""))</f>
        <v>6</v>
      </c>
      <c r="H315" s="13" t="str">
        <f>IF('Mr. PRASHANT KUMAR SINGH'!F11="","",'Mr. PRASHANT KUMAR SINGH'!F11)</f>
        <v/>
      </c>
      <c r="I315" s="13" t="str">
        <f>IF('Mr. PRASHANT KUMAR SINGH'!G11="","",'Mr. PRASHANT KUMAR SINGH'!G11)</f>
        <v/>
      </c>
      <c r="J315" s="13" t="str">
        <f>IF('Mr. PRASHANT KUMAR SINGH'!H11="","",'Mr. PRASHANT KUMAR SINGH'!H11)</f>
        <v/>
      </c>
      <c r="K315" s="13" t="str">
        <f>IF('Mr. PRASHANT KUMAR SINGH'!I11="","",'Mr. PRASHANT KUMAR SINGH'!I11)</f>
        <v/>
      </c>
      <c r="L315" s="1" t="str">
        <f t="shared" si="48"/>
        <v/>
      </c>
      <c r="M315" s="14">
        <f t="shared" si="49"/>
        <v>6</v>
      </c>
      <c r="N315" s="15" t="str">
        <f>IF($G315="","Not in Evaluation-1",IF(TRIM(LOWER(IFERROR(INDEX('Evaluation-1'!$H$6:$H$436,MATCH($A315&amp;"|"&amp;$E315,'Evaluation-1'!$P$6:$P$436,0)),INDEX('Evaluation-1'!$H$6:$H$436,MATCH($E315,'Evaluation-1'!$G$6:$G$436,0)))))=TRIM(LOWER($F315)),"OK","CHECK NAME"))</f>
        <v>OK</v>
      </c>
      <c r="O315" s="16" t="str">
        <f t="shared" si="56"/>
        <v>Ms. Nidhi Yadav</v>
      </c>
      <c r="P315" s="16" t="str">
        <f>IF(OR(ISNUMBER(IFERROR(INDEX('Evaluation-1'!$K$6:$K$436,MATCH($A315&amp;"|"&amp;$E315,'Evaluation-1'!$P$6:$P$436,0)),IFERROR(INDEX('Evaluation-1'!$K$6:$K$436,MATCH($E315,'Evaluation-1'!$G$6:$G$436,0)),""))),ISNUMBER(IFERROR(INDEX('Evaluation-1'!$L$6:$L$436,MATCH($A315&amp;"|"&amp;$E315,'Evaluation-1'!$P$6:$P$436,0)),IFERROR(INDEX('Evaluation-1'!$L$6:$L$436,MATCH($E315,'Evaluation-1'!$G$6:$G$436,0)),"")))),"Yes","No")</f>
        <v>Yes</v>
      </c>
      <c r="Q315" s="16" t="str">
        <f t="shared" si="50"/>
        <v>No</v>
      </c>
      <c r="R315" s="16" t="str">
        <f>IF('Mr. PRASHANT KUMAR SINGH'!M11="","",'Mr. PRASHANT KUMAR SINGH'!M11)</f>
        <v/>
      </c>
      <c r="S315" s="16" t="str">
        <f>IF('Mr. PRASHANT KUMAR SINGH'!N11="","",'Mr. PRASHANT KUMAR SINGH'!N11)</f>
        <v/>
      </c>
      <c r="T315" s="16" t="str">
        <f>IF('Mr. PRASHANT KUMAR SINGH'!O11="","",'Mr. PRASHANT KUMAR SINGH'!O11)</f>
        <v/>
      </c>
      <c r="U315" s="16" t="str">
        <f>IF('Mr. PRASHANT KUMAR SINGH'!P11="","",'Mr. PRASHANT KUMAR SINGH'!P11)</f>
        <v/>
      </c>
      <c r="V315" s="16" t="str">
        <f>IF('Mr. PRASHANT KUMAR SINGH'!Q11="","",'Mr. PRASHANT KUMAR SINGH'!Q11)</f>
        <v/>
      </c>
      <c r="W315" s="16" t="str">
        <f t="shared" si="51"/>
        <v/>
      </c>
      <c r="X315" s="16" t="str">
        <f>IF('Mr. PRASHANT KUMAR SINGH'!S11="","",'Mr. PRASHANT KUMAR SINGH'!S11)</f>
        <v/>
      </c>
      <c r="Y315" s="16" t="str">
        <f>IF('Mr. PRASHANT KUMAR SINGH'!T11="","",'Mr. PRASHANT KUMAR SINGH'!T11)</f>
        <v/>
      </c>
      <c r="Z315" s="16" t="str">
        <f>IF('Mr. PRASHANT KUMAR SINGH'!U11="","",'Mr. PRASHANT KUMAR SINGH'!U11)</f>
        <v/>
      </c>
      <c r="AA315" s="16" t="str">
        <f>IF('Mr. PRASHANT KUMAR SINGH'!V11="","",'Mr. PRASHANT KUMAR SINGH'!V11)</f>
        <v/>
      </c>
      <c r="AB315" s="16" t="str">
        <f>IF('Mr. PRASHANT KUMAR SINGH'!W11="","",'Mr. PRASHANT KUMAR SINGH'!W11)</f>
        <v/>
      </c>
      <c r="AC315" s="16" t="str">
        <f t="shared" si="52"/>
        <v/>
      </c>
      <c r="AD315" s="17">
        <f t="shared" si="53"/>
        <v>6</v>
      </c>
      <c r="AE315" s="16" t="str">
        <f t="shared" si="54"/>
        <v>No</v>
      </c>
      <c r="AF315" s="16" t="str">
        <f t="shared" si="55"/>
        <v>No</v>
      </c>
      <c r="AG315" s="16" t="str">
        <f t="shared" si="57"/>
        <v>P_100</v>
      </c>
      <c r="AH315" s="16" t="str">
        <f t="shared" si="58"/>
        <v/>
      </c>
      <c r="AI315" s="16" t="str">
        <f t="shared" si="59"/>
        <v>Mr. PRASHANT KUMAR SINGH</v>
      </c>
    </row>
    <row r="316" spans="1:35" ht="14.25" customHeight="1" x14ac:dyDescent="0.35">
      <c r="A316" s="82"/>
      <c r="B316" s="82"/>
      <c r="C316" s="82"/>
      <c r="D316" s="82"/>
      <c r="E316" s="10">
        <v>2400320100718</v>
      </c>
      <c r="F316" s="11" t="s">
        <v>476</v>
      </c>
      <c r="G316" s="12">
        <f>IFERROR(INDEX('Evaluation-1'!$N$6:$N$436,MATCH($A316&amp;"|"&amp;$E316,'Evaluation-1'!$P$6:$P$436,0)),IFERROR(INDEX('Evaluation-1'!$N$6:$N$436,MATCH($E316,'Evaluation-1'!$G$6:$G$436,0)),""))</f>
        <v>6</v>
      </c>
      <c r="H316" s="13" t="str">
        <f>IF('Mr. PRASHANT KUMAR SINGH'!F12="","",'Mr. PRASHANT KUMAR SINGH'!F12)</f>
        <v/>
      </c>
      <c r="I316" s="13" t="str">
        <f>IF('Mr. PRASHANT KUMAR SINGH'!G12="","",'Mr. PRASHANT KUMAR SINGH'!G12)</f>
        <v/>
      </c>
      <c r="J316" s="13" t="str">
        <f>IF('Mr. PRASHANT KUMAR SINGH'!H12="","",'Mr. PRASHANT KUMAR SINGH'!H12)</f>
        <v/>
      </c>
      <c r="K316" s="13" t="str">
        <f>IF('Mr. PRASHANT KUMAR SINGH'!I12="","",'Mr. PRASHANT KUMAR SINGH'!I12)</f>
        <v/>
      </c>
      <c r="L316" s="1" t="str">
        <f t="shared" si="48"/>
        <v/>
      </c>
      <c r="M316" s="14">
        <f t="shared" si="49"/>
        <v>6</v>
      </c>
      <c r="N316" s="15" t="str">
        <f>IF($G316="","Not in Evaluation-1",IF(TRIM(LOWER(IFERROR(INDEX('Evaluation-1'!$H$6:$H$436,MATCH($A316&amp;"|"&amp;$E316,'Evaluation-1'!$P$6:$P$436,0)),INDEX('Evaluation-1'!$H$6:$H$436,MATCH($E316,'Evaluation-1'!$G$6:$G$436,0)))))=TRIM(LOWER($F316)),"OK","CHECK NAME"))</f>
        <v>OK</v>
      </c>
      <c r="O316" s="16" t="str">
        <f t="shared" si="56"/>
        <v>Ms. Nidhi Yadav</v>
      </c>
      <c r="P316" s="16" t="str">
        <f>IF(OR(ISNUMBER(IFERROR(INDEX('Evaluation-1'!$K$6:$K$436,MATCH($A316&amp;"|"&amp;$E316,'Evaluation-1'!$P$6:$P$436,0)),IFERROR(INDEX('Evaluation-1'!$K$6:$K$436,MATCH($E316,'Evaluation-1'!$G$6:$G$436,0)),""))),ISNUMBER(IFERROR(INDEX('Evaluation-1'!$L$6:$L$436,MATCH($A316&amp;"|"&amp;$E316,'Evaluation-1'!$P$6:$P$436,0)),IFERROR(INDEX('Evaluation-1'!$L$6:$L$436,MATCH($E316,'Evaluation-1'!$G$6:$G$436,0)),"")))),"Yes","No")</f>
        <v>Yes</v>
      </c>
      <c r="Q316" s="16" t="str">
        <f t="shared" si="50"/>
        <v>No</v>
      </c>
      <c r="R316" s="16" t="str">
        <f>IF('Mr. PRASHANT KUMAR SINGH'!M12="","",'Mr. PRASHANT KUMAR SINGH'!M12)</f>
        <v/>
      </c>
      <c r="S316" s="16" t="str">
        <f>IF('Mr. PRASHANT KUMAR SINGH'!N12="","",'Mr. PRASHANT KUMAR SINGH'!N12)</f>
        <v/>
      </c>
      <c r="T316" s="16" t="str">
        <f>IF('Mr. PRASHANT KUMAR SINGH'!O12="","",'Mr. PRASHANT KUMAR SINGH'!O12)</f>
        <v/>
      </c>
      <c r="U316" s="16" t="str">
        <f>IF('Mr. PRASHANT KUMAR SINGH'!P12="","",'Mr. PRASHANT KUMAR SINGH'!P12)</f>
        <v/>
      </c>
      <c r="V316" s="16" t="str">
        <f>IF('Mr. PRASHANT KUMAR SINGH'!Q12="","",'Mr. PRASHANT KUMAR SINGH'!Q12)</f>
        <v/>
      </c>
      <c r="W316" s="16" t="str">
        <f t="shared" si="51"/>
        <v/>
      </c>
      <c r="X316" s="16" t="str">
        <f>IF('Mr. PRASHANT KUMAR SINGH'!S12="","",'Mr. PRASHANT KUMAR SINGH'!S12)</f>
        <v/>
      </c>
      <c r="Y316" s="16" t="str">
        <f>IF('Mr. PRASHANT KUMAR SINGH'!T12="","",'Mr. PRASHANT KUMAR SINGH'!T12)</f>
        <v/>
      </c>
      <c r="Z316" s="16" t="str">
        <f>IF('Mr. PRASHANT KUMAR SINGH'!U12="","",'Mr. PRASHANT KUMAR SINGH'!U12)</f>
        <v/>
      </c>
      <c r="AA316" s="16" t="str">
        <f>IF('Mr. PRASHANT KUMAR SINGH'!V12="","",'Mr. PRASHANT KUMAR SINGH'!V12)</f>
        <v/>
      </c>
      <c r="AB316" s="16" t="str">
        <f>IF('Mr. PRASHANT KUMAR SINGH'!W12="","",'Mr. PRASHANT KUMAR SINGH'!W12)</f>
        <v/>
      </c>
      <c r="AC316" s="16" t="str">
        <f t="shared" si="52"/>
        <v/>
      </c>
      <c r="AD316" s="17">
        <f t="shared" si="53"/>
        <v>6</v>
      </c>
      <c r="AE316" s="16" t="str">
        <f t="shared" si="54"/>
        <v>No</v>
      </c>
      <c r="AF316" s="16" t="str">
        <f t="shared" si="55"/>
        <v>No</v>
      </c>
      <c r="AG316" s="16" t="str">
        <f t="shared" si="57"/>
        <v>P_100</v>
      </c>
      <c r="AH316" s="16" t="str">
        <f t="shared" si="58"/>
        <v/>
      </c>
      <c r="AI316" s="16" t="str">
        <f t="shared" si="59"/>
        <v>Mr. PRASHANT KUMAR SINGH</v>
      </c>
    </row>
    <row r="317" spans="1:35" ht="27.75" customHeight="1" x14ac:dyDescent="0.35">
      <c r="A317" s="82" t="s">
        <v>477</v>
      </c>
      <c r="B317" s="83" t="str">
        <f>IF('Mr. PRASHANT KUMAR SINGH'!B13="","",'Mr. PRASHANT KUMAR SINGH'!B13)</f>
        <v/>
      </c>
      <c r="C317" s="82"/>
      <c r="D317" s="82"/>
      <c r="E317" s="10">
        <v>2400320100569</v>
      </c>
      <c r="F317" s="11" t="s">
        <v>478</v>
      </c>
      <c r="G317" s="12">
        <f>IFERROR(INDEX('Evaluation-1'!$N$6:$N$436,MATCH($A317&amp;"|"&amp;$E317,'Evaluation-1'!$P$6:$P$436,0)),IFERROR(INDEX('Evaluation-1'!$N$6:$N$436,MATCH($E317,'Evaluation-1'!$G$6:$G$436,0)),""))</f>
        <v>4.2</v>
      </c>
      <c r="H317" s="13" t="str">
        <f>IF('Mr. PRASHANT KUMAR SINGH'!F13="","",'Mr. PRASHANT KUMAR SINGH'!F13)</f>
        <v/>
      </c>
      <c r="I317" s="13" t="str">
        <f>IF('Mr. PRASHANT KUMAR SINGH'!G13="","",'Mr. PRASHANT KUMAR SINGH'!G13)</f>
        <v/>
      </c>
      <c r="J317" s="13" t="str">
        <f>IF('Mr. PRASHANT KUMAR SINGH'!H13="","",'Mr. PRASHANT KUMAR SINGH'!H13)</f>
        <v/>
      </c>
      <c r="K317" s="13" t="str">
        <f>IF('Mr. PRASHANT KUMAR SINGH'!I13="","",'Mr. PRASHANT KUMAR SINGH'!I13)</f>
        <v/>
      </c>
      <c r="L317" s="1" t="str">
        <f t="shared" si="48"/>
        <v/>
      </c>
      <c r="M317" s="14">
        <f t="shared" si="49"/>
        <v>4.2</v>
      </c>
      <c r="N317" s="15" t="str">
        <f>IF($G317="","Not in Evaluation-1",IF(TRIM(LOWER(IFERROR(INDEX('Evaluation-1'!$H$6:$H$436,MATCH($A317&amp;"|"&amp;$E317,'Evaluation-1'!$P$6:$P$436,0)),INDEX('Evaluation-1'!$H$6:$H$436,MATCH($E317,'Evaluation-1'!$G$6:$G$436,0)))))=TRIM(LOWER($F317)),"OK","CHECK NAME"))</f>
        <v>OK</v>
      </c>
      <c r="O317" s="16" t="str">
        <f t="shared" si="56"/>
        <v>Ms. Nidhi Yadav</v>
      </c>
      <c r="P317" s="16" t="str">
        <f>IF(OR(ISNUMBER(IFERROR(INDEX('Evaluation-1'!$K$6:$K$436,MATCH($A317&amp;"|"&amp;$E317,'Evaluation-1'!$P$6:$P$436,0)),IFERROR(INDEX('Evaluation-1'!$K$6:$K$436,MATCH($E317,'Evaluation-1'!$G$6:$G$436,0)),""))),ISNUMBER(IFERROR(INDEX('Evaluation-1'!$L$6:$L$436,MATCH($A317&amp;"|"&amp;$E317,'Evaluation-1'!$P$6:$P$436,0)),IFERROR(INDEX('Evaluation-1'!$L$6:$L$436,MATCH($E317,'Evaluation-1'!$G$6:$G$436,0)),"")))),"Yes","No")</f>
        <v>Yes</v>
      </c>
      <c r="Q317" s="16" t="str">
        <f t="shared" si="50"/>
        <v>No</v>
      </c>
      <c r="R317" s="16" t="str">
        <f>IF('Mr. PRASHANT KUMAR SINGH'!M13="","",'Mr. PRASHANT KUMAR SINGH'!M13)</f>
        <v/>
      </c>
      <c r="S317" s="16" t="str">
        <f>IF('Mr. PRASHANT KUMAR SINGH'!N13="","",'Mr. PRASHANT KUMAR SINGH'!N13)</f>
        <v/>
      </c>
      <c r="T317" s="16" t="str">
        <f>IF('Mr. PRASHANT KUMAR SINGH'!O13="","",'Mr. PRASHANT KUMAR SINGH'!O13)</f>
        <v/>
      </c>
      <c r="U317" s="16" t="str">
        <f>IF('Mr. PRASHANT KUMAR SINGH'!P13="","",'Mr. PRASHANT KUMAR SINGH'!P13)</f>
        <v/>
      </c>
      <c r="V317" s="16" t="str">
        <f>IF('Mr. PRASHANT KUMAR SINGH'!Q13="","",'Mr. PRASHANT KUMAR SINGH'!Q13)</f>
        <v/>
      </c>
      <c r="W317" s="16" t="str">
        <f t="shared" si="51"/>
        <v/>
      </c>
      <c r="X317" s="16" t="str">
        <f>IF('Mr. PRASHANT KUMAR SINGH'!S13="","",'Mr. PRASHANT KUMAR SINGH'!S13)</f>
        <v/>
      </c>
      <c r="Y317" s="16" t="str">
        <f>IF('Mr. PRASHANT KUMAR SINGH'!T13="","",'Mr. PRASHANT KUMAR SINGH'!T13)</f>
        <v/>
      </c>
      <c r="Z317" s="16" t="str">
        <f>IF('Mr. PRASHANT KUMAR SINGH'!U13="","",'Mr. PRASHANT KUMAR SINGH'!U13)</f>
        <v/>
      </c>
      <c r="AA317" s="16" t="str">
        <f>IF('Mr. PRASHANT KUMAR SINGH'!V13="","",'Mr. PRASHANT KUMAR SINGH'!V13)</f>
        <v/>
      </c>
      <c r="AB317" s="16" t="str">
        <f>IF('Mr. PRASHANT KUMAR SINGH'!W13="","",'Mr. PRASHANT KUMAR SINGH'!W13)</f>
        <v/>
      </c>
      <c r="AC317" s="16" t="str">
        <f t="shared" si="52"/>
        <v/>
      </c>
      <c r="AD317" s="17">
        <f t="shared" si="53"/>
        <v>4.2</v>
      </c>
      <c r="AE317" s="16" t="str">
        <f t="shared" si="54"/>
        <v>No</v>
      </c>
      <c r="AF317" s="16" t="str">
        <f t="shared" si="55"/>
        <v>No</v>
      </c>
      <c r="AG317" s="16" t="str">
        <f t="shared" si="57"/>
        <v>P_101</v>
      </c>
      <c r="AH317" s="16" t="str">
        <f t="shared" si="58"/>
        <v/>
      </c>
      <c r="AI317" s="16" t="str">
        <f t="shared" si="59"/>
        <v>Mr. PRASHANT KUMAR SINGH</v>
      </c>
    </row>
    <row r="318" spans="1:35" ht="27.75" customHeight="1" x14ac:dyDescent="0.35">
      <c r="A318" s="82"/>
      <c r="B318" s="82"/>
      <c r="C318" s="82"/>
      <c r="D318" s="82"/>
      <c r="E318" s="10">
        <v>2400320100506</v>
      </c>
      <c r="F318" s="11" t="s">
        <v>479</v>
      </c>
      <c r="G318" s="12">
        <f>IFERROR(INDEX('Evaluation-1'!$N$6:$N$436,MATCH($A318&amp;"|"&amp;$E318,'Evaluation-1'!$P$6:$P$436,0)),IFERROR(INDEX('Evaluation-1'!$N$6:$N$436,MATCH($E318,'Evaluation-1'!$G$6:$G$436,0)),""))</f>
        <v>4.2</v>
      </c>
      <c r="H318" s="13" t="str">
        <f>IF('Mr. PRASHANT KUMAR SINGH'!F14="","",'Mr. PRASHANT KUMAR SINGH'!F14)</f>
        <v/>
      </c>
      <c r="I318" s="13" t="str">
        <f>IF('Mr. PRASHANT KUMAR SINGH'!G14="","",'Mr. PRASHANT KUMAR SINGH'!G14)</f>
        <v/>
      </c>
      <c r="J318" s="13" t="str">
        <f>IF('Mr. PRASHANT KUMAR SINGH'!H14="","",'Mr. PRASHANT KUMAR SINGH'!H14)</f>
        <v/>
      </c>
      <c r="K318" s="13" t="str">
        <f>IF('Mr. PRASHANT KUMAR SINGH'!I14="","",'Mr. PRASHANT KUMAR SINGH'!I14)</f>
        <v/>
      </c>
      <c r="L318" s="1" t="str">
        <f t="shared" si="48"/>
        <v/>
      </c>
      <c r="M318" s="14">
        <f t="shared" si="49"/>
        <v>4.2</v>
      </c>
      <c r="N318" s="15" t="str">
        <f>IF($G318="","Not in Evaluation-1",IF(TRIM(LOWER(IFERROR(INDEX('Evaluation-1'!$H$6:$H$436,MATCH($A318&amp;"|"&amp;$E318,'Evaluation-1'!$P$6:$P$436,0)),INDEX('Evaluation-1'!$H$6:$H$436,MATCH($E318,'Evaluation-1'!$G$6:$G$436,0)))))=TRIM(LOWER($F318)),"OK","CHECK NAME"))</f>
        <v>OK</v>
      </c>
      <c r="O318" s="16" t="str">
        <f t="shared" si="56"/>
        <v>Ms. Nidhi Yadav</v>
      </c>
      <c r="P318" s="16" t="str">
        <f>IF(OR(ISNUMBER(IFERROR(INDEX('Evaluation-1'!$K$6:$K$436,MATCH($A318&amp;"|"&amp;$E318,'Evaluation-1'!$P$6:$P$436,0)),IFERROR(INDEX('Evaluation-1'!$K$6:$K$436,MATCH($E318,'Evaluation-1'!$G$6:$G$436,0)),""))),ISNUMBER(IFERROR(INDEX('Evaluation-1'!$L$6:$L$436,MATCH($A318&amp;"|"&amp;$E318,'Evaluation-1'!$P$6:$P$436,0)),IFERROR(INDEX('Evaluation-1'!$L$6:$L$436,MATCH($E318,'Evaluation-1'!$G$6:$G$436,0)),"")))),"Yes","No")</f>
        <v>Yes</v>
      </c>
      <c r="Q318" s="16" t="str">
        <f t="shared" si="50"/>
        <v>No</v>
      </c>
      <c r="R318" s="16" t="str">
        <f>IF('Mr. PRASHANT KUMAR SINGH'!M14="","",'Mr. PRASHANT KUMAR SINGH'!M14)</f>
        <v/>
      </c>
      <c r="S318" s="16" t="str">
        <f>IF('Mr. PRASHANT KUMAR SINGH'!N14="","",'Mr. PRASHANT KUMAR SINGH'!N14)</f>
        <v/>
      </c>
      <c r="T318" s="16" t="str">
        <f>IF('Mr. PRASHANT KUMAR SINGH'!O14="","",'Mr. PRASHANT KUMAR SINGH'!O14)</f>
        <v/>
      </c>
      <c r="U318" s="16" t="str">
        <f>IF('Mr. PRASHANT KUMAR SINGH'!P14="","",'Mr. PRASHANT KUMAR SINGH'!P14)</f>
        <v/>
      </c>
      <c r="V318" s="16" t="str">
        <f>IF('Mr. PRASHANT KUMAR SINGH'!Q14="","",'Mr. PRASHANT KUMAR SINGH'!Q14)</f>
        <v/>
      </c>
      <c r="W318" s="16" t="str">
        <f t="shared" si="51"/>
        <v/>
      </c>
      <c r="X318" s="16" t="str">
        <f>IF('Mr. PRASHANT KUMAR SINGH'!S14="","",'Mr. PRASHANT KUMAR SINGH'!S14)</f>
        <v/>
      </c>
      <c r="Y318" s="16" t="str">
        <f>IF('Mr. PRASHANT KUMAR SINGH'!T14="","",'Mr. PRASHANT KUMAR SINGH'!T14)</f>
        <v/>
      </c>
      <c r="Z318" s="16" t="str">
        <f>IF('Mr. PRASHANT KUMAR SINGH'!U14="","",'Mr. PRASHANT KUMAR SINGH'!U14)</f>
        <v/>
      </c>
      <c r="AA318" s="16" t="str">
        <f>IF('Mr. PRASHANT KUMAR SINGH'!V14="","",'Mr. PRASHANT KUMAR SINGH'!V14)</f>
        <v/>
      </c>
      <c r="AB318" s="16" t="str">
        <f>IF('Mr. PRASHANT KUMAR SINGH'!W14="","",'Mr. PRASHANT KUMAR SINGH'!W14)</f>
        <v/>
      </c>
      <c r="AC318" s="16" t="str">
        <f t="shared" si="52"/>
        <v/>
      </c>
      <c r="AD318" s="17">
        <f t="shared" si="53"/>
        <v>4.2</v>
      </c>
      <c r="AE318" s="16" t="str">
        <f t="shared" si="54"/>
        <v>No</v>
      </c>
      <c r="AF318" s="16" t="str">
        <f t="shared" si="55"/>
        <v>No</v>
      </c>
      <c r="AG318" s="16" t="str">
        <f t="shared" si="57"/>
        <v>P_101</v>
      </c>
      <c r="AH318" s="16" t="str">
        <f t="shared" si="58"/>
        <v/>
      </c>
      <c r="AI318" s="16" t="str">
        <f t="shared" si="59"/>
        <v>Mr. PRASHANT KUMAR SINGH</v>
      </c>
    </row>
    <row r="319" spans="1:35" ht="27.75" customHeight="1" x14ac:dyDescent="0.35">
      <c r="A319" s="82" t="s">
        <v>480</v>
      </c>
      <c r="B319" s="83" t="str">
        <f>IF('Mr. Rahul Kumar'!B4="","",'Mr. Rahul Kumar'!B4)</f>
        <v/>
      </c>
      <c r="C319" s="82" t="s">
        <v>465</v>
      </c>
      <c r="D319" s="82" t="s">
        <v>481</v>
      </c>
      <c r="E319" s="10">
        <v>2400320100567</v>
      </c>
      <c r="F319" s="11" t="s">
        <v>482</v>
      </c>
      <c r="G319" s="12">
        <f>IFERROR(INDEX('Evaluation-1'!$N$6:$N$436,MATCH($A319&amp;"|"&amp;$E319,'Evaluation-1'!$P$6:$P$436,0)),IFERROR(INDEX('Evaluation-1'!$N$6:$N$436,MATCH($E319,'Evaluation-1'!$G$6:$G$436,0)),""))</f>
        <v>4.8</v>
      </c>
      <c r="H319" s="13" t="str">
        <f>IF('Mr. Rahul Kumar'!F4="","",'Mr. Rahul Kumar'!F4)</f>
        <v/>
      </c>
      <c r="I319" s="13" t="str">
        <f>IF('Mr. Rahul Kumar'!G4="","",'Mr. Rahul Kumar'!G4)</f>
        <v/>
      </c>
      <c r="J319" s="13" t="str">
        <f>IF('Mr. Rahul Kumar'!H4="","",'Mr. Rahul Kumar'!H4)</f>
        <v/>
      </c>
      <c r="K319" s="13" t="str">
        <f>IF('Mr. Rahul Kumar'!I4="","",'Mr. Rahul Kumar'!I4)</f>
        <v/>
      </c>
      <c r="L319" s="1" t="str">
        <f t="shared" si="48"/>
        <v/>
      </c>
      <c r="M319" s="14">
        <f t="shared" si="49"/>
        <v>4.8</v>
      </c>
      <c r="N319" s="15" t="str">
        <f>IF($G319="","Not in Evaluation-1",IF(TRIM(LOWER(IFERROR(INDEX('Evaluation-1'!$H$6:$H$436,MATCH($A319&amp;"|"&amp;$E319,'Evaluation-1'!$P$6:$P$436,0)),INDEX('Evaluation-1'!$H$6:$H$436,MATCH($E319,'Evaluation-1'!$G$6:$G$436,0)))))=TRIM(LOWER($F319)),"OK","CHECK NAME"))</f>
        <v>OK</v>
      </c>
      <c r="O319" s="16" t="str">
        <f t="shared" si="56"/>
        <v>Mr. PRASHANT KUMAR SINGH</v>
      </c>
      <c r="P319" s="16" t="str">
        <f>IF(OR(ISNUMBER(IFERROR(INDEX('Evaluation-1'!$K$6:$K$436,MATCH($A319&amp;"|"&amp;$E319,'Evaluation-1'!$P$6:$P$436,0)),IFERROR(INDEX('Evaluation-1'!$K$6:$K$436,MATCH($E319,'Evaluation-1'!$G$6:$G$436,0)),""))),ISNUMBER(IFERROR(INDEX('Evaluation-1'!$L$6:$L$436,MATCH($A319&amp;"|"&amp;$E319,'Evaluation-1'!$P$6:$P$436,0)),IFERROR(INDEX('Evaluation-1'!$L$6:$L$436,MATCH($E319,'Evaluation-1'!$G$6:$G$436,0)),"")))),"Yes","No")</f>
        <v>Yes</v>
      </c>
      <c r="Q319" s="16" t="str">
        <f t="shared" si="50"/>
        <v>No</v>
      </c>
      <c r="R319" s="16" t="str">
        <f>IF('Mr. Rahul Kumar'!M4="","",'Mr. Rahul Kumar'!M4)</f>
        <v/>
      </c>
      <c r="S319" s="16" t="str">
        <f>IF('Mr. Rahul Kumar'!N4="","",'Mr. Rahul Kumar'!N4)</f>
        <v/>
      </c>
      <c r="T319" s="16" t="str">
        <f>IF('Mr. Rahul Kumar'!O4="","",'Mr. Rahul Kumar'!O4)</f>
        <v/>
      </c>
      <c r="U319" s="16" t="str">
        <f>IF('Mr. Rahul Kumar'!P4="","",'Mr. Rahul Kumar'!P4)</f>
        <v/>
      </c>
      <c r="V319" s="16" t="str">
        <f>IF('Mr. Rahul Kumar'!Q4="","",'Mr. Rahul Kumar'!Q4)</f>
        <v/>
      </c>
      <c r="W319" s="16" t="str">
        <f t="shared" si="51"/>
        <v/>
      </c>
      <c r="X319" s="16" t="str">
        <f>IF('Mr. Rahul Kumar'!S4="","",'Mr. Rahul Kumar'!S4)</f>
        <v/>
      </c>
      <c r="Y319" s="16" t="str">
        <f>IF('Mr. Rahul Kumar'!T4="","",'Mr. Rahul Kumar'!T4)</f>
        <v/>
      </c>
      <c r="Z319" s="16" t="str">
        <f>IF('Mr. Rahul Kumar'!U4="","",'Mr. Rahul Kumar'!U4)</f>
        <v/>
      </c>
      <c r="AA319" s="16" t="str">
        <f>IF('Mr. Rahul Kumar'!V4="","",'Mr. Rahul Kumar'!V4)</f>
        <v/>
      </c>
      <c r="AB319" s="16" t="str">
        <f>IF('Mr. Rahul Kumar'!W4="","",'Mr. Rahul Kumar'!W4)</f>
        <v/>
      </c>
      <c r="AC319" s="16" t="str">
        <f t="shared" si="52"/>
        <v/>
      </c>
      <c r="AD319" s="17">
        <f t="shared" si="53"/>
        <v>4.8</v>
      </c>
      <c r="AE319" s="16" t="str">
        <f t="shared" si="54"/>
        <v>No</v>
      </c>
      <c r="AF319" s="16" t="str">
        <f t="shared" si="55"/>
        <v>No</v>
      </c>
      <c r="AG319" s="16" t="str">
        <f t="shared" si="57"/>
        <v>P_102</v>
      </c>
      <c r="AH319" s="16" t="str">
        <f t="shared" si="58"/>
        <v/>
      </c>
      <c r="AI319" s="16" t="str">
        <f t="shared" si="59"/>
        <v>Mr. Rahul Kumar</v>
      </c>
    </row>
    <row r="320" spans="1:35" ht="27.75" customHeight="1" x14ac:dyDescent="0.35">
      <c r="A320" s="82"/>
      <c r="B320" s="82"/>
      <c r="C320" s="82"/>
      <c r="D320" s="82"/>
      <c r="E320" s="10">
        <v>2400320100585</v>
      </c>
      <c r="F320" s="11" t="s">
        <v>483</v>
      </c>
      <c r="G320" s="12">
        <f>IFERROR(INDEX('Evaluation-1'!$N$6:$N$436,MATCH($A320&amp;"|"&amp;$E320,'Evaluation-1'!$P$6:$P$436,0)),IFERROR(INDEX('Evaluation-1'!$N$6:$N$436,MATCH($E320,'Evaluation-1'!$G$6:$G$436,0)),""))</f>
        <v>4.8</v>
      </c>
      <c r="H320" s="13" t="str">
        <f>IF('Mr. Rahul Kumar'!F5="","",'Mr. Rahul Kumar'!F5)</f>
        <v/>
      </c>
      <c r="I320" s="13" t="str">
        <f>IF('Mr. Rahul Kumar'!G5="","",'Mr. Rahul Kumar'!G5)</f>
        <v/>
      </c>
      <c r="J320" s="13" t="str">
        <f>IF('Mr. Rahul Kumar'!H5="","",'Mr. Rahul Kumar'!H5)</f>
        <v/>
      </c>
      <c r="K320" s="13" t="str">
        <f>IF('Mr. Rahul Kumar'!I5="","",'Mr. Rahul Kumar'!I5)</f>
        <v/>
      </c>
      <c r="L320" s="1" t="str">
        <f t="shared" si="48"/>
        <v/>
      </c>
      <c r="M320" s="14">
        <f t="shared" si="49"/>
        <v>4.8</v>
      </c>
      <c r="N320" s="15" t="str">
        <f>IF($G320="","Not in Evaluation-1",IF(TRIM(LOWER(IFERROR(INDEX('Evaluation-1'!$H$6:$H$436,MATCH($A320&amp;"|"&amp;$E320,'Evaluation-1'!$P$6:$P$436,0)),INDEX('Evaluation-1'!$H$6:$H$436,MATCH($E320,'Evaluation-1'!$G$6:$G$436,0)))))=TRIM(LOWER($F320)),"OK","CHECK NAME"))</f>
        <v>OK</v>
      </c>
      <c r="O320" s="16" t="str">
        <f t="shared" si="56"/>
        <v>Mr. PRASHANT KUMAR SINGH</v>
      </c>
      <c r="P320" s="16" t="str">
        <f>IF(OR(ISNUMBER(IFERROR(INDEX('Evaluation-1'!$K$6:$K$436,MATCH($A320&amp;"|"&amp;$E320,'Evaluation-1'!$P$6:$P$436,0)),IFERROR(INDEX('Evaluation-1'!$K$6:$K$436,MATCH($E320,'Evaluation-1'!$G$6:$G$436,0)),""))),ISNUMBER(IFERROR(INDEX('Evaluation-1'!$L$6:$L$436,MATCH($A320&amp;"|"&amp;$E320,'Evaluation-1'!$P$6:$P$436,0)),IFERROR(INDEX('Evaluation-1'!$L$6:$L$436,MATCH($E320,'Evaluation-1'!$G$6:$G$436,0)),"")))),"Yes","No")</f>
        <v>Yes</v>
      </c>
      <c r="Q320" s="16" t="str">
        <f t="shared" si="50"/>
        <v>No</v>
      </c>
      <c r="R320" s="16" t="str">
        <f>IF('Mr. Rahul Kumar'!M5="","",'Mr. Rahul Kumar'!M5)</f>
        <v/>
      </c>
      <c r="S320" s="16" t="str">
        <f>IF('Mr. Rahul Kumar'!N5="","",'Mr. Rahul Kumar'!N5)</f>
        <v/>
      </c>
      <c r="T320" s="16" t="str">
        <f>IF('Mr. Rahul Kumar'!O5="","",'Mr. Rahul Kumar'!O5)</f>
        <v/>
      </c>
      <c r="U320" s="16" t="str">
        <f>IF('Mr. Rahul Kumar'!P5="","",'Mr. Rahul Kumar'!P5)</f>
        <v/>
      </c>
      <c r="V320" s="16" t="str">
        <f>IF('Mr. Rahul Kumar'!Q5="","",'Mr. Rahul Kumar'!Q5)</f>
        <v/>
      </c>
      <c r="W320" s="16" t="str">
        <f t="shared" si="51"/>
        <v/>
      </c>
      <c r="X320" s="16" t="str">
        <f>IF('Mr. Rahul Kumar'!S5="","",'Mr. Rahul Kumar'!S5)</f>
        <v/>
      </c>
      <c r="Y320" s="16" t="str">
        <f>IF('Mr. Rahul Kumar'!T5="","",'Mr. Rahul Kumar'!T5)</f>
        <v/>
      </c>
      <c r="Z320" s="16" t="str">
        <f>IF('Mr. Rahul Kumar'!U5="","",'Mr. Rahul Kumar'!U5)</f>
        <v/>
      </c>
      <c r="AA320" s="16" t="str">
        <f>IF('Mr. Rahul Kumar'!V5="","",'Mr. Rahul Kumar'!V5)</f>
        <v/>
      </c>
      <c r="AB320" s="16" t="str">
        <f>IF('Mr. Rahul Kumar'!W5="","",'Mr. Rahul Kumar'!W5)</f>
        <v/>
      </c>
      <c r="AC320" s="16" t="str">
        <f t="shared" si="52"/>
        <v/>
      </c>
      <c r="AD320" s="17">
        <f t="shared" si="53"/>
        <v>4.8</v>
      </c>
      <c r="AE320" s="16" t="str">
        <f t="shared" si="54"/>
        <v>No</v>
      </c>
      <c r="AF320" s="16" t="str">
        <f t="shared" si="55"/>
        <v>No</v>
      </c>
      <c r="AG320" s="16" t="str">
        <f t="shared" si="57"/>
        <v>P_102</v>
      </c>
      <c r="AH320" s="16" t="str">
        <f t="shared" si="58"/>
        <v/>
      </c>
      <c r="AI320" s="16" t="str">
        <f t="shared" si="59"/>
        <v>Mr. Rahul Kumar</v>
      </c>
    </row>
    <row r="321" spans="1:35" ht="27.75" customHeight="1" x14ac:dyDescent="0.35">
      <c r="A321" s="82"/>
      <c r="B321" s="82"/>
      <c r="C321" s="82"/>
      <c r="D321" s="82"/>
      <c r="E321" s="10">
        <v>2400320100545</v>
      </c>
      <c r="F321" s="11" t="s">
        <v>484</v>
      </c>
      <c r="G321" s="12">
        <f>IFERROR(INDEX('Evaluation-1'!$N$6:$N$436,MATCH($A321&amp;"|"&amp;$E321,'Evaluation-1'!$P$6:$P$436,0)),IFERROR(INDEX('Evaluation-1'!$N$6:$N$436,MATCH($E321,'Evaluation-1'!$G$6:$G$436,0)),""))</f>
        <v>4.8</v>
      </c>
      <c r="H321" s="13" t="str">
        <f>IF('Mr. Rahul Kumar'!F6="","",'Mr. Rahul Kumar'!F6)</f>
        <v/>
      </c>
      <c r="I321" s="13" t="str">
        <f>IF('Mr. Rahul Kumar'!G6="","",'Mr. Rahul Kumar'!G6)</f>
        <v/>
      </c>
      <c r="J321" s="13" t="str">
        <f>IF('Mr. Rahul Kumar'!H6="","",'Mr. Rahul Kumar'!H6)</f>
        <v/>
      </c>
      <c r="K321" s="13" t="str">
        <f>IF('Mr. Rahul Kumar'!I6="","",'Mr. Rahul Kumar'!I6)</f>
        <v/>
      </c>
      <c r="L321" s="1" t="str">
        <f t="shared" si="48"/>
        <v/>
      </c>
      <c r="M321" s="14">
        <f t="shared" si="49"/>
        <v>4.8</v>
      </c>
      <c r="N321" s="15" t="str">
        <f>IF($G321="","Not in Evaluation-1",IF(TRIM(LOWER(IFERROR(INDEX('Evaluation-1'!$H$6:$H$436,MATCH($A321&amp;"|"&amp;$E321,'Evaluation-1'!$P$6:$P$436,0)),INDEX('Evaluation-1'!$H$6:$H$436,MATCH($E321,'Evaluation-1'!$G$6:$G$436,0)))))=TRIM(LOWER($F321)),"OK","CHECK NAME"))</f>
        <v>OK</v>
      </c>
      <c r="O321" s="16" t="str">
        <f t="shared" si="56"/>
        <v>Mr. PRASHANT KUMAR SINGH</v>
      </c>
      <c r="P321" s="16" t="str">
        <f>IF(OR(ISNUMBER(IFERROR(INDEX('Evaluation-1'!$K$6:$K$436,MATCH($A321&amp;"|"&amp;$E321,'Evaluation-1'!$P$6:$P$436,0)),IFERROR(INDEX('Evaluation-1'!$K$6:$K$436,MATCH($E321,'Evaluation-1'!$G$6:$G$436,0)),""))),ISNUMBER(IFERROR(INDEX('Evaluation-1'!$L$6:$L$436,MATCH($A321&amp;"|"&amp;$E321,'Evaluation-1'!$P$6:$P$436,0)),IFERROR(INDEX('Evaluation-1'!$L$6:$L$436,MATCH($E321,'Evaluation-1'!$G$6:$G$436,0)),"")))),"Yes","No")</f>
        <v>Yes</v>
      </c>
      <c r="Q321" s="16" t="str">
        <f t="shared" si="50"/>
        <v>No</v>
      </c>
      <c r="R321" s="16" t="str">
        <f>IF('Mr. Rahul Kumar'!M6="","",'Mr. Rahul Kumar'!M6)</f>
        <v/>
      </c>
      <c r="S321" s="16" t="str">
        <f>IF('Mr. Rahul Kumar'!N6="","",'Mr. Rahul Kumar'!N6)</f>
        <v/>
      </c>
      <c r="T321" s="16" t="str">
        <f>IF('Mr. Rahul Kumar'!O6="","",'Mr. Rahul Kumar'!O6)</f>
        <v/>
      </c>
      <c r="U321" s="16" t="str">
        <f>IF('Mr. Rahul Kumar'!P6="","",'Mr. Rahul Kumar'!P6)</f>
        <v/>
      </c>
      <c r="V321" s="16" t="str">
        <f>IF('Mr. Rahul Kumar'!Q6="","",'Mr. Rahul Kumar'!Q6)</f>
        <v/>
      </c>
      <c r="W321" s="16" t="str">
        <f t="shared" si="51"/>
        <v/>
      </c>
      <c r="X321" s="16" t="str">
        <f>IF('Mr. Rahul Kumar'!S6="","",'Mr. Rahul Kumar'!S6)</f>
        <v/>
      </c>
      <c r="Y321" s="16" t="str">
        <f>IF('Mr. Rahul Kumar'!T6="","",'Mr. Rahul Kumar'!T6)</f>
        <v/>
      </c>
      <c r="Z321" s="16" t="str">
        <f>IF('Mr. Rahul Kumar'!U6="","",'Mr. Rahul Kumar'!U6)</f>
        <v/>
      </c>
      <c r="AA321" s="16" t="str">
        <f>IF('Mr. Rahul Kumar'!V6="","",'Mr. Rahul Kumar'!V6)</f>
        <v/>
      </c>
      <c r="AB321" s="16" t="str">
        <f>IF('Mr. Rahul Kumar'!W6="","",'Mr. Rahul Kumar'!W6)</f>
        <v/>
      </c>
      <c r="AC321" s="16" t="str">
        <f t="shared" si="52"/>
        <v/>
      </c>
      <c r="AD321" s="17">
        <f t="shared" si="53"/>
        <v>4.8</v>
      </c>
      <c r="AE321" s="16" t="str">
        <f t="shared" si="54"/>
        <v>No</v>
      </c>
      <c r="AF321" s="16" t="str">
        <f t="shared" si="55"/>
        <v>No</v>
      </c>
      <c r="AG321" s="16" t="str">
        <f t="shared" si="57"/>
        <v>P_102</v>
      </c>
      <c r="AH321" s="16" t="str">
        <f t="shared" si="58"/>
        <v/>
      </c>
      <c r="AI321" s="16" t="str">
        <f t="shared" si="59"/>
        <v>Mr. Rahul Kumar</v>
      </c>
    </row>
    <row r="322" spans="1:35" ht="27.75" customHeight="1" x14ac:dyDescent="0.35">
      <c r="A322" s="82"/>
      <c r="B322" s="82"/>
      <c r="C322" s="82"/>
      <c r="D322" s="82"/>
      <c r="E322" s="10">
        <v>2400320100523</v>
      </c>
      <c r="F322" s="11" t="s">
        <v>485</v>
      </c>
      <c r="G322" s="12">
        <f>IFERROR(INDEX('Evaluation-1'!$N$6:$N$436,MATCH($A322&amp;"|"&amp;$E322,'Evaluation-1'!$P$6:$P$436,0)),IFERROR(INDEX('Evaluation-1'!$N$6:$N$436,MATCH($E322,'Evaluation-1'!$G$6:$G$436,0)),""))</f>
        <v>4.8</v>
      </c>
      <c r="H322" s="13" t="str">
        <f>IF('Mr. Rahul Kumar'!F7="","",'Mr. Rahul Kumar'!F7)</f>
        <v/>
      </c>
      <c r="I322" s="13" t="str">
        <f>IF('Mr. Rahul Kumar'!G7="","",'Mr. Rahul Kumar'!G7)</f>
        <v/>
      </c>
      <c r="J322" s="13" t="str">
        <f>IF('Mr. Rahul Kumar'!H7="","",'Mr. Rahul Kumar'!H7)</f>
        <v/>
      </c>
      <c r="K322" s="13" t="str">
        <f>IF('Mr. Rahul Kumar'!I7="","",'Mr. Rahul Kumar'!I7)</f>
        <v/>
      </c>
      <c r="L322" s="1" t="str">
        <f t="shared" si="48"/>
        <v/>
      </c>
      <c r="M322" s="14">
        <f t="shared" si="49"/>
        <v>4.8</v>
      </c>
      <c r="N322" s="15" t="str">
        <f>IF($G322="","Not in Evaluation-1",IF(TRIM(LOWER(IFERROR(INDEX('Evaluation-1'!$H$6:$H$436,MATCH($A322&amp;"|"&amp;$E322,'Evaluation-1'!$P$6:$P$436,0)),INDEX('Evaluation-1'!$H$6:$H$436,MATCH($E322,'Evaluation-1'!$G$6:$G$436,0)))))=TRIM(LOWER($F322)),"OK","CHECK NAME"))</f>
        <v>OK</v>
      </c>
      <c r="O322" s="16" t="str">
        <f t="shared" si="56"/>
        <v>Mr. PRASHANT KUMAR SINGH</v>
      </c>
      <c r="P322" s="16" t="str">
        <f>IF(OR(ISNUMBER(IFERROR(INDEX('Evaluation-1'!$K$6:$K$436,MATCH($A322&amp;"|"&amp;$E322,'Evaluation-1'!$P$6:$P$436,0)),IFERROR(INDEX('Evaluation-1'!$K$6:$K$436,MATCH($E322,'Evaluation-1'!$G$6:$G$436,0)),""))),ISNUMBER(IFERROR(INDEX('Evaluation-1'!$L$6:$L$436,MATCH($A322&amp;"|"&amp;$E322,'Evaluation-1'!$P$6:$P$436,0)),IFERROR(INDEX('Evaluation-1'!$L$6:$L$436,MATCH($E322,'Evaluation-1'!$G$6:$G$436,0)),"")))),"Yes","No")</f>
        <v>Yes</v>
      </c>
      <c r="Q322" s="16" t="str">
        <f t="shared" si="50"/>
        <v>No</v>
      </c>
      <c r="R322" s="16" t="str">
        <f>IF('Mr. Rahul Kumar'!M7="","",'Mr. Rahul Kumar'!M7)</f>
        <v/>
      </c>
      <c r="S322" s="16" t="str">
        <f>IF('Mr. Rahul Kumar'!N7="","",'Mr. Rahul Kumar'!N7)</f>
        <v/>
      </c>
      <c r="T322" s="16" t="str">
        <f>IF('Mr. Rahul Kumar'!O7="","",'Mr. Rahul Kumar'!O7)</f>
        <v/>
      </c>
      <c r="U322" s="16" t="str">
        <f>IF('Mr. Rahul Kumar'!P7="","",'Mr. Rahul Kumar'!P7)</f>
        <v/>
      </c>
      <c r="V322" s="16" t="str">
        <f>IF('Mr. Rahul Kumar'!Q7="","",'Mr. Rahul Kumar'!Q7)</f>
        <v/>
      </c>
      <c r="W322" s="16" t="str">
        <f t="shared" si="51"/>
        <v/>
      </c>
      <c r="X322" s="16" t="str">
        <f>IF('Mr. Rahul Kumar'!S7="","",'Mr. Rahul Kumar'!S7)</f>
        <v/>
      </c>
      <c r="Y322" s="16" t="str">
        <f>IF('Mr. Rahul Kumar'!T7="","",'Mr. Rahul Kumar'!T7)</f>
        <v/>
      </c>
      <c r="Z322" s="16" t="str">
        <f>IF('Mr. Rahul Kumar'!U7="","",'Mr. Rahul Kumar'!U7)</f>
        <v/>
      </c>
      <c r="AA322" s="16" t="str">
        <f>IF('Mr. Rahul Kumar'!V7="","",'Mr. Rahul Kumar'!V7)</f>
        <v/>
      </c>
      <c r="AB322" s="16" t="str">
        <f>IF('Mr. Rahul Kumar'!W7="","",'Mr. Rahul Kumar'!W7)</f>
        <v/>
      </c>
      <c r="AC322" s="16" t="str">
        <f t="shared" si="52"/>
        <v/>
      </c>
      <c r="AD322" s="17">
        <f t="shared" si="53"/>
        <v>4.8</v>
      </c>
      <c r="AE322" s="16" t="str">
        <f t="shared" si="54"/>
        <v>No</v>
      </c>
      <c r="AF322" s="16" t="str">
        <f t="shared" si="55"/>
        <v>No</v>
      </c>
      <c r="AG322" s="16" t="str">
        <f t="shared" si="57"/>
        <v>P_102</v>
      </c>
      <c r="AH322" s="16" t="str">
        <f t="shared" si="58"/>
        <v/>
      </c>
      <c r="AI322" s="16" t="str">
        <f t="shared" si="59"/>
        <v>Mr. Rahul Kumar</v>
      </c>
    </row>
    <row r="323" spans="1:35" ht="27.75" customHeight="1" x14ac:dyDescent="0.35">
      <c r="A323" s="82" t="s">
        <v>486</v>
      </c>
      <c r="B323" s="83" t="str">
        <f>IF('Mr. Rahul Kumar'!B8="","",'Mr. Rahul Kumar'!B8)</f>
        <v/>
      </c>
      <c r="C323" s="82"/>
      <c r="D323" s="82"/>
      <c r="E323" s="10">
        <v>2400320100686</v>
      </c>
      <c r="F323" s="11" t="s">
        <v>487</v>
      </c>
      <c r="G323" s="12">
        <f>IFERROR(INDEX('Evaluation-1'!$N$6:$N$436,MATCH($A323&amp;"|"&amp;$E323,'Evaluation-1'!$P$6:$P$436,0)),IFERROR(INDEX('Evaluation-1'!$N$6:$N$436,MATCH($E323,'Evaluation-1'!$G$6:$G$436,0)),""))</f>
        <v>5.3999999999999995</v>
      </c>
      <c r="H323" s="13" t="str">
        <f>IF('Mr. Rahul Kumar'!F8="","",'Mr. Rahul Kumar'!F8)</f>
        <v/>
      </c>
      <c r="I323" s="13" t="str">
        <f>IF('Mr. Rahul Kumar'!G8="","",'Mr. Rahul Kumar'!G8)</f>
        <v/>
      </c>
      <c r="J323" s="13" t="str">
        <f>IF('Mr. Rahul Kumar'!H8="","",'Mr. Rahul Kumar'!H8)</f>
        <v/>
      </c>
      <c r="K323" s="13" t="str">
        <f>IF('Mr. Rahul Kumar'!I8="","",'Mr. Rahul Kumar'!I8)</f>
        <v/>
      </c>
      <c r="L323" s="1" t="str">
        <f t="shared" si="48"/>
        <v/>
      </c>
      <c r="M323" s="14">
        <f t="shared" si="49"/>
        <v>5.4</v>
      </c>
      <c r="N323" s="15" t="str">
        <f>IF($G323="","Not in Evaluation-1",IF(TRIM(LOWER(IFERROR(INDEX('Evaluation-1'!$H$6:$H$436,MATCH($A323&amp;"|"&amp;$E323,'Evaluation-1'!$P$6:$P$436,0)),INDEX('Evaluation-1'!$H$6:$H$436,MATCH($E323,'Evaluation-1'!$G$6:$G$436,0)))))=TRIM(LOWER($F323)),"OK","CHECK NAME"))</f>
        <v>OK</v>
      </c>
      <c r="O323" s="16" t="str">
        <f t="shared" si="56"/>
        <v>Mr. PRASHANT KUMAR SINGH</v>
      </c>
      <c r="P323" s="16" t="str">
        <f>IF(OR(ISNUMBER(IFERROR(INDEX('Evaluation-1'!$K$6:$K$436,MATCH($A323&amp;"|"&amp;$E323,'Evaluation-1'!$P$6:$P$436,0)),IFERROR(INDEX('Evaluation-1'!$K$6:$K$436,MATCH($E323,'Evaluation-1'!$G$6:$G$436,0)),""))),ISNUMBER(IFERROR(INDEX('Evaluation-1'!$L$6:$L$436,MATCH($A323&amp;"|"&amp;$E323,'Evaluation-1'!$P$6:$P$436,0)),IFERROR(INDEX('Evaluation-1'!$L$6:$L$436,MATCH($E323,'Evaluation-1'!$G$6:$G$436,0)),"")))),"Yes","No")</f>
        <v>Yes</v>
      </c>
      <c r="Q323" s="16" t="str">
        <f t="shared" si="50"/>
        <v>No</v>
      </c>
      <c r="R323" s="16" t="str">
        <f>IF('Mr. Rahul Kumar'!M8="","",'Mr. Rahul Kumar'!M8)</f>
        <v/>
      </c>
      <c r="S323" s="16" t="str">
        <f>IF('Mr. Rahul Kumar'!N8="","",'Mr. Rahul Kumar'!N8)</f>
        <v/>
      </c>
      <c r="T323" s="16" t="str">
        <f>IF('Mr. Rahul Kumar'!O8="","",'Mr. Rahul Kumar'!O8)</f>
        <v/>
      </c>
      <c r="U323" s="16" t="str">
        <f>IF('Mr. Rahul Kumar'!P8="","",'Mr. Rahul Kumar'!P8)</f>
        <v/>
      </c>
      <c r="V323" s="16" t="str">
        <f>IF('Mr. Rahul Kumar'!Q8="","",'Mr. Rahul Kumar'!Q8)</f>
        <v/>
      </c>
      <c r="W323" s="16" t="str">
        <f t="shared" si="51"/>
        <v/>
      </c>
      <c r="X323" s="16" t="str">
        <f>IF('Mr. Rahul Kumar'!S8="","",'Mr. Rahul Kumar'!S8)</f>
        <v/>
      </c>
      <c r="Y323" s="16" t="str">
        <f>IF('Mr. Rahul Kumar'!T8="","",'Mr. Rahul Kumar'!T8)</f>
        <v/>
      </c>
      <c r="Z323" s="16" t="str">
        <f>IF('Mr. Rahul Kumar'!U8="","",'Mr. Rahul Kumar'!U8)</f>
        <v/>
      </c>
      <c r="AA323" s="16" t="str">
        <f>IF('Mr. Rahul Kumar'!V8="","",'Mr. Rahul Kumar'!V8)</f>
        <v/>
      </c>
      <c r="AB323" s="16" t="str">
        <f>IF('Mr. Rahul Kumar'!W8="","",'Mr. Rahul Kumar'!W8)</f>
        <v/>
      </c>
      <c r="AC323" s="16" t="str">
        <f t="shared" si="52"/>
        <v/>
      </c>
      <c r="AD323" s="17">
        <f t="shared" si="53"/>
        <v>5.4</v>
      </c>
      <c r="AE323" s="16" t="str">
        <f t="shared" si="54"/>
        <v>No</v>
      </c>
      <c r="AF323" s="16" t="str">
        <f t="shared" si="55"/>
        <v>No</v>
      </c>
      <c r="AG323" s="16" t="str">
        <f t="shared" si="57"/>
        <v>P_103</v>
      </c>
      <c r="AH323" s="16" t="str">
        <f t="shared" si="58"/>
        <v/>
      </c>
      <c r="AI323" s="16" t="str">
        <f t="shared" si="59"/>
        <v>Mr. Rahul Kumar</v>
      </c>
    </row>
    <row r="324" spans="1:35" ht="27.75" customHeight="1" x14ac:dyDescent="0.35">
      <c r="A324" s="82"/>
      <c r="B324" s="82"/>
      <c r="C324" s="82"/>
      <c r="D324" s="82"/>
      <c r="E324" s="10">
        <v>2400320100719</v>
      </c>
      <c r="F324" s="11" t="s">
        <v>488</v>
      </c>
      <c r="G324" s="12">
        <f>IFERROR(INDEX('Evaluation-1'!$N$6:$N$436,MATCH($A324&amp;"|"&amp;$E324,'Evaluation-1'!$P$6:$P$436,0)),IFERROR(INDEX('Evaluation-1'!$N$6:$N$436,MATCH($E324,'Evaluation-1'!$G$6:$G$436,0)),""))</f>
        <v>5.3999999999999995</v>
      </c>
      <c r="H324" s="13" t="str">
        <f>IF('Mr. Rahul Kumar'!F9="","",'Mr. Rahul Kumar'!F9)</f>
        <v/>
      </c>
      <c r="I324" s="13" t="str">
        <f>IF('Mr. Rahul Kumar'!G9="","",'Mr. Rahul Kumar'!G9)</f>
        <v/>
      </c>
      <c r="J324" s="13" t="str">
        <f>IF('Mr. Rahul Kumar'!H9="","",'Mr. Rahul Kumar'!H9)</f>
        <v/>
      </c>
      <c r="K324" s="13" t="str">
        <f>IF('Mr. Rahul Kumar'!I9="","",'Mr. Rahul Kumar'!I9)</f>
        <v/>
      </c>
      <c r="L324" s="1" t="str">
        <f t="shared" ref="L324:L387" si="60">IF(COUNT(H324:K324)=0,"",SUM(H324:K324))</f>
        <v/>
      </c>
      <c r="M324" s="14">
        <f t="shared" ref="M324:M387" si="61">IF(COUNT(G324,L324)=0,"",ROUND(SUM(G324,L324),2))</f>
        <v>5.4</v>
      </c>
      <c r="N324" s="15" t="str">
        <f>IF($G324="","Not in Evaluation-1",IF(TRIM(LOWER(IFERROR(INDEX('Evaluation-1'!$H$6:$H$436,MATCH($A324&amp;"|"&amp;$E324,'Evaluation-1'!$P$6:$P$436,0)),INDEX('Evaluation-1'!$H$6:$H$436,MATCH($E324,'Evaluation-1'!$G$6:$G$436,0)))))=TRIM(LOWER($F324)),"OK","CHECK NAME"))</f>
        <v>OK</v>
      </c>
      <c r="O324" s="16" t="str">
        <f t="shared" si="56"/>
        <v>Mr. PRASHANT KUMAR SINGH</v>
      </c>
      <c r="P324" s="16" t="str">
        <f>IF(OR(ISNUMBER(IFERROR(INDEX('Evaluation-1'!$K$6:$K$436,MATCH($A324&amp;"|"&amp;$E324,'Evaluation-1'!$P$6:$P$436,0)),IFERROR(INDEX('Evaluation-1'!$K$6:$K$436,MATCH($E324,'Evaluation-1'!$G$6:$G$436,0)),""))),ISNUMBER(IFERROR(INDEX('Evaluation-1'!$L$6:$L$436,MATCH($A324&amp;"|"&amp;$E324,'Evaluation-1'!$P$6:$P$436,0)),IFERROR(INDEX('Evaluation-1'!$L$6:$L$436,MATCH($E324,'Evaluation-1'!$G$6:$G$436,0)),"")))),"Yes","No")</f>
        <v>Yes</v>
      </c>
      <c r="Q324" s="16" t="str">
        <f t="shared" ref="Q324:Q387" si="62">IF(L324&lt;&gt;"","Yes","No")</f>
        <v>No</v>
      </c>
      <c r="R324" s="16" t="str">
        <f>IF('Mr. Rahul Kumar'!M9="","",'Mr. Rahul Kumar'!M9)</f>
        <v/>
      </c>
      <c r="S324" s="16" t="str">
        <f>IF('Mr. Rahul Kumar'!N9="","",'Mr. Rahul Kumar'!N9)</f>
        <v/>
      </c>
      <c r="T324" s="16" t="str">
        <f>IF('Mr. Rahul Kumar'!O9="","",'Mr. Rahul Kumar'!O9)</f>
        <v/>
      </c>
      <c r="U324" s="16" t="str">
        <f>IF('Mr. Rahul Kumar'!P9="","",'Mr. Rahul Kumar'!P9)</f>
        <v/>
      </c>
      <c r="V324" s="16" t="str">
        <f>IF('Mr. Rahul Kumar'!Q9="","",'Mr. Rahul Kumar'!Q9)</f>
        <v/>
      </c>
      <c r="W324" s="16" t="str">
        <f t="shared" ref="W324:W387" si="63">IF(COUNT(R324:V324)=0,"",SUM(R324:V324))</f>
        <v/>
      </c>
      <c r="X324" s="16" t="str">
        <f>IF('Mr. Rahul Kumar'!S9="","",'Mr. Rahul Kumar'!S9)</f>
        <v/>
      </c>
      <c r="Y324" s="16" t="str">
        <f>IF('Mr. Rahul Kumar'!T9="","",'Mr. Rahul Kumar'!T9)</f>
        <v/>
      </c>
      <c r="Z324" s="16" t="str">
        <f>IF('Mr. Rahul Kumar'!U9="","",'Mr. Rahul Kumar'!U9)</f>
        <v/>
      </c>
      <c r="AA324" s="16" t="str">
        <f>IF('Mr. Rahul Kumar'!V9="","",'Mr. Rahul Kumar'!V9)</f>
        <v/>
      </c>
      <c r="AB324" s="16" t="str">
        <f>IF('Mr. Rahul Kumar'!W9="","",'Mr. Rahul Kumar'!W9)</f>
        <v/>
      </c>
      <c r="AC324" s="16" t="str">
        <f t="shared" ref="AC324:AC387" si="64">IF(COUNT(X324:AB324)=0,"",SUM(X324:AB324))</f>
        <v/>
      </c>
      <c r="AD324" s="17">
        <f t="shared" ref="AD324:AD387" si="65">IF(COUNT(M324,W324,AC324)=0,"",ROUND(SUM(M324,W324,AC324),2))</f>
        <v>5.4</v>
      </c>
      <c r="AE324" s="16" t="str">
        <f t="shared" ref="AE324:AE387" si="66">IF(W324&lt;&gt;"","Yes","No")</f>
        <v>No</v>
      </c>
      <c r="AF324" s="16" t="str">
        <f t="shared" ref="AF324:AF387" si="67">IF(AC324&lt;&gt;"","Yes","No")</f>
        <v>No</v>
      </c>
      <c r="AG324" s="16" t="str">
        <f t="shared" si="57"/>
        <v>P_103</v>
      </c>
      <c r="AH324" s="16" t="str">
        <f t="shared" si="58"/>
        <v/>
      </c>
      <c r="AI324" s="16" t="str">
        <f t="shared" si="59"/>
        <v>Mr. Rahul Kumar</v>
      </c>
    </row>
    <row r="325" spans="1:35" ht="27.75" customHeight="1" x14ac:dyDescent="0.35">
      <c r="A325" s="82"/>
      <c r="B325" s="82"/>
      <c r="C325" s="82"/>
      <c r="D325" s="82"/>
      <c r="E325" s="10">
        <v>2400320100694</v>
      </c>
      <c r="F325" s="11" t="s">
        <v>489</v>
      </c>
      <c r="G325" s="12">
        <f>IFERROR(INDEX('Evaluation-1'!$N$6:$N$436,MATCH($A325&amp;"|"&amp;$E325,'Evaluation-1'!$P$6:$P$436,0)),IFERROR(INDEX('Evaluation-1'!$N$6:$N$436,MATCH($E325,'Evaluation-1'!$G$6:$G$436,0)),""))</f>
        <v>5.3999999999999995</v>
      </c>
      <c r="H325" s="13" t="str">
        <f>IF('Mr. Rahul Kumar'!F10="","",'Mr. Rahul Kumar'!F10)</f>
        <v/>
      </c>
      <c r="I325" s="13" t="str">
        <f>IF('Mr. Rahul Kumar'!G10="","",'Mr. Rahul Kumar'!G10)</f>
        <v/>
      </c>
      <c r="J325" s="13" t="str">
        <f>IF('Mr. Rahul Kumar'!H10="","",'Mr. Rahul Kumar'!H10)</f>
        <v/>
      </c>
      <c r="K325" s="13" t="str">
        <f>IF('Mr. Rahul Kumar'!I10="","",'Mr. Rahul Kumar'!I10)</f>
        <v/>
      </c>
      <c r="L325" s="1" t="str">
        <f t="shared" si="60"/>
        <v/>
      </c>
      <c r="M325" s="14">
        <f t="shared" si="61"/>
        <v>5.4</v>
      </c>
      <c r="N325" s="15" t="str">
        <f>IF($G325="","Not in Evaluation-1",IF(TRIM(LOWER(IFERROR(INDEX('Evaluation-1'!$H$6:$H$436,MATCH($A325&amp;"|"&amp;$E325,'Evaluation-1'!$P$6:$P$436,0)),INDEX('Evaluation-1'!$H$6:$H$436,MATCH($E325,'Evaluation-1'!$G$6:$G$436,0)))))=TRIM(LOWER($F325)),"OK","CHECK NAME"))</f>
        <v>OK</v>
      </c>
      <c r="O325" s="16" t="str">
        <f t="shared" ref="O325:O388" si="68">IF(C325&lt;&gt;"",C325,O324)</f>
        <v>Mr. PRASHANT KUMAR SINGH</v>
      </c>
      <c r="P325" s="16" t="str">
        <f>IF(OR(ISNUMBER(IFERROR(INDEX('Evaluation-1'!$K$6:$K$436,MATCH($A325&amp;"|"&amp;$E325,'Evaluation-1'!$P$6:$P$436,0)),IFERROR(INDEX('Evaluation-1'!$K$6:$K$436,MATCH($E325,'Evaluation-1'!$G$6:$G$436,0)),""))),ISNUMBER(IFERROR(INDEX('Evaluation-1'!$L$6:$L$436,MATCH($A325&amp;"|"&amp;$E325,'Evaluation-1'!$P$6:$P$436,0)),IFERROR(INDEX('Evaluation-1'!$L$6:$L$436,MATCH($E325,'Evaluation-1'!$G$6:$G$436,0)),"")))),"Yes","No")</f>
        <v>Yes</v>
      </c>
      <c r="Q325" s="16" t="str">
        <f t="shared" si="62"/>
        <v>No</v>
      </c>
      <c r="R325" s="16" t="str">
        <f>IF('Mr. Rahul Kumar'!M10="","",'Mr. Rahul Kumar'!M10)</f>
        <v/>
      </c>
      <c r="S325" s="16" t="str">
        <f>IF('Mr. Rahul Kumar'!N10="","",'Mr. Rahul Kumar'!N10)</f>
        <v/>
      </c>
      <c r="T325" s="16" t="str">
        <f>IF('Mr. Rahul Kumar'!O10="","",'Mr. Rahul Kumar'!O10)</f>
        <v/>
      </c>
      <c r="U325" s="16" t="str">
        <f>IF('Mr. Rahul Kumar'!P10="","",'Mr. Rahul Kumar'!P10)</f>
        <v/>
      </c>
      <c r="V325" s="16" t="str">
        <f>IF('Mr. Rahul Kumar'!Q10="","",'Mr. Rahul Kumar'!Q10)</f>
        <v/>
      </c>
      <c r="W325" s="16" t="str">
        <f t="shared" si="63"/>
        <v/>
      </c>
      <c r="X325" s="16" t="str">
        <f>IF('Mr. Rahul Kumar'!S10="","",'Mr. Rahul Kumar'!S10)</f>
        <v/>
      </c>
      <c r="Y325" s="16" t="str">
        <f>IF('Mr. Rahul Kumar'!T10="","",'Mr. Rahul Kumar'!T10)</f>
        <v/>
      </c>
      <c r="Z325" s="16" t="str">
        <f>IF('Mr. Rahul Kumar'!U10="","",'Mr. Rahul Kumar'!U10)</f>
        <v/>
      </c>
      <c r="AA325" s="16" t="str">
        <f>IF('Mr. Rahul Kumar'!V10="","",'Mr. Rahul Kumar'!V10)</f>
        <v/>
      </c>
      <c r="AB325" s="16" t="str">
        <f>IF('Mr. Rahul Kumar'!W10="","",'Mr. Rahul Kumar'!W10)</f>
        <v/>
      </c>
      <c r="AC325" s="16" t="str">
        <f t="shared" si="64"/>
        <v/>
      </c>
      <c r="AD325" s="17">
        <f t="shared" si="65"/>
        <v>5.4</v>
      </c>
      <c r="AE325" s="16" t="str">
        <f t="shared" si="66"/>
        <v>No</v>
      </c>
      <c r="AF325" s="16" t="str">
        <f t="shared" si="67"/>
        <v>No</v>
      </c>
      <c r="AG325" s="16" t="str">
        <f t="shared" ref="AG325:AG388" si="69">IF(A325&lt;&gt;"",A325,AG324)</f>
        <v>P_103</v>
      </c>
      <c r="AH325" s="16" t="str">
        <f t="shared" ref="AH325:AH388" si="70">IF(B325&lt;&gt;"",B325,IF(A325&lt;&gt;"","",AH324))</f>
        <v/>
      </c>
      <c r="AI325" s="16" t="str">
        <f t="shared" ref="AI325:AI388" si="71">IF(D325&lt;&gt;"",D325,AI324)</f>
        <v>Mr. Rahul Kumar</v>
      </c>
    </row>
    <row r="326" spans="1:35" ht="14.25" customHeight="1" x14ac:dyDescent="0.35">
      <c r="A326" s="82" t="s">
        <v>490</v>
      </c>
      <c r="B326" s="84" t="str">
        <f>IF('Mr. Rahul Kumar'!B11="","",'Mr. Rahul Kumar'!B11)</f>
        <v/>
      </c>
      <c r="C326" s="82"/>
      <c r="D326" s="82"/>
      <c r="E326" s="10">
        <v>2400320100698</v>
      </c>
      <c r="F326" s="11" t="s">
        <v>491</v>
      </c>
      <c r="G326" s="12">
        <f>IFERROR(INDEX('Evaluation-1'!$N$6:$N$436,MATCH($A326&amp;"|"&amp;$E326,'Evaluation-1'!$P$6:$P$436,0)),IFERROR(INDEX('Evaluation-1'!$N$6:$N$436,MATCH($E326,'Evaluation-1'!$G$6:$G$436,0)),""))</f>
        <v>4.8</v>
      </c>
      <c r="H326" s="13" t="str">
        <f>IF('Mr. Rahul Kumar'!F11="","",'Mr. Rahul Kumar'!F11)</f>
        <v/>
      </c>
      <c r="I326" s="13" t="str">
        <f>IF('Mr. Rahul Kumar'!G11="","",'Mr. Rahul Kumar'!G11)</f>
        <v/>
      </c>
      <c r="J326" s="13" t="str">
        <f>IF('Mr. Rahul Kumar'!H11="","",'Mr. Rahul Kumar'!H11)</f>
        <v/>
      </c>
      <c r="K326" s="13" t="str">
        <f>IF('Mr. Rahul Kumar'!I11="","",'Mr. Rahul Kumar'!I11)</f>
        <v/>
      </c>
      <c r="L326" s="1" t="str">
        <f t="shared" si="60"/>
        <v/>
      </c>
      <c r="M326" s="14">
        <f t="shared" si="61"/>
        <v>4.8</v>
      </c>
      <c r="N326" s="15" t="str">
        <f>IF($G326="","Not in Evaluation-1",IF(TRIM(LOWER(IFERROR(INDEX('Evaluation-1'!$H$6:$H$436,MATCH($A326&amp;"|"&amp;$E326,'Evaluation-1'!$P$6:$P$436,0)),INDEX('Evaluation-1'!$H$6:$H$436,MATCH($E326,'Evaluation-1'!$G$6:$G$436,0)))))=TRIM(LOWER($F326)),"OK","CHECK NAME"))</f>
        <v>OK</v>
      </c>
      <c r="O326" s="16" t="str">
        <f t="shared" si="68"/>
        <v>Mr. PRASHANT KUMAR SINGH</v>
      </c>
      <c r="P326" s="16" t="str">
        <f>IF(OR(ISNUMBER(IFERROR(INDEX('Evaluation-1'!$K$6:$K$436,MATCH($A326&amp;"|"&amp;$E326,'Evaluation-1'!$P$6:$P$436,0)),IFERROR(INDEX('Evaluation-1'!$K$6:$K$436,MATCH($E326,'Evaluation-1'!$G$6:$G$436,0)),""))),ISNUMBER(IFERROR(INDEX('Evaluation-1'!$L$6:$L$436,MATCH($A326&amp;"|"&amp;$E326,'Evaluation-1'!$P$6:$P$436,0)),IFERROR(INDEX('Evaluation-1'!$L$6:$L$436,MATCH($E326,'Evaluation-1'!$G$6:$G$436,0)),"")))),"Yes","No")</f>
        <v>Yes</v>
      </c>
      <c r="Q326" s="16" t="str">
        <f t="shared" si="62"/>
        <v>No</v>
      </c>
      <c r="R326" s="16" t="str">
        <f>IF('Mr. Rahul Kumar'!M11="","",'Mr. Rahul Kumar'!M11)</f>
        <v/>
      </c>
      <c r="S326" s="16" t="str">
        <f>IF('Mr. Rahul Kumar'!N11="","",'Mr. Rahul Kumar'!N11)</f>
        <v/>
      </c>
      <c r="T326" s="16" t="str">
        <f>IF('Mr. Rahul Kumar'!O11="","",'Mr. Rahul Kumar'!O11)</f>
        <v/>
      </c>
      <c r="U326" s="16" t="str">
        <f>IF('Mr. Rahul Kumar'!P11="","",'Mr. Rahul Kumar'!P11)</f>
        <v/>
      </c>
      <c r="V326" s="16" t="str">
        <f>IF('Mr. Rahul Kumar'!Q11="","",'Mr. Rahul Kumar'!Q11)</f>
        <v/>
      </c>
      <c r="W326" s="16" t="str">
        <f t="shared" si="63"/>
        <v/>
      </c>
      <c r="X326" s="16" t="str">
        <f>IF('Mr. Rahul Kumar'!S11="","",'Mr. Rahul Kumar'!S11)</f>
        <v/>
      </c>
      <c r="Y326" s="16" t="str">
        <f>IF('Mr. Rahul Kumar'!T11="","",'Mr. Rahul Kumar'!T11)</f>
        <v/>
      </c>
      <c r="Z326" s="16" t="str">
        <f>IF('Mr. Rahul Kumar'!U11="","",'Mr. Rahul Kumar'!U11)</f>
        <v/>
      </c>
      <c r="AA326" s="16" t="str">
        <f>IF('Mr. Rahul Kumar'!V11="","",'Mr. Rahul Kumar'!V11)</f>
        <v/>
      </c>
      <c r="AB326" s="16" t="str">
        <f>IF('Mr. Rahul Kumar'!W11="","",'Mr. Rahul Kumar'!W11)</f>
        <v/>
      </c>
      <c r="AC326" s="16" t="str">
        <f t="shared" si="64"/>
        <v/>
      </c>
      <c r="AD326" s="17">
        <f t="shared" si="65"/>
        <v>4.8</v>
      </c>
      <c r="AE326" s="16" t="str">
        <f t="shared" si="66"/>
        <v>No</v>
      </c>
      <c r="AF326" s="16" t="str">
        <f t="shared" si="67"/>
        <v>No</v>
      </c>
      <c r="AG326" s="16" t="str">
        <f t="shared" si="69"/>
        <v>P_104</v>
      </c>
      <c r="AH326" s="16" t="str">
        <f t="shared" si="70"/>
        <v/>
      </c>
      <c r="AI326" s="16" t="str">
        <f t="shared" si="71"/>
        <v>Mr. Rahul Kumar</v>
      </c>
    </row>
    <row r="327" spans="1:35" ht="14.25" customHeight="1" x14ac:dyDescent="0.35">
      <c r="A327" s="82"/>
      <c r="B327" s="82"/>
      <c r="C327" s="82"/>
      <c r="D327" s="82"/>
      <c r="E327" s="10">
        <v>2400320100700</v>
      </c>
      <c r="F327" s="11" t="s">
        <v>492</v>
      </c>
      <c r="G327" s="12">
        <f>IFERROR(INDEX('Evaluation-1'!$N$6:$N$436,MATCH($A327&amp;"|"&amp;$E327,'Evaluation-1'!$P$6:$P$436,0)),IFERROR(INDEX('Evaluation-1'!$N$6:$N$436,MATCH($E327,'Evaluation-1'!$G$6:$G$436,0)),""))</f>
        <v>4.8</v>
      </c>
      <c r="H327" s="13" t="str">
        <f>IF('Mr. Rahul Kumar'!F12="","",'Mr. Rahul Kumar'!F12)</f>
        <v/>
      </c>
      <c r="I327" s="13" t="str">
        <f>IF('Mr. Rahul Kumar'!G12="","",'Mr. Rahul Kumar'!G12)</f>
        <v/>
      </c>
      <c r="J327" s="13" t="str">
        <f>IF('Mr. Rahul Kumar'!H12="","",'Mr. Rahul Kumar'!H12)</f>
        <v/>
      </c>
      <c r="K327" s="13" t="str">
        <f>IF('Mr. Rahul Kumar'!I12="","",'Mr. Rahul Kumar'!I12)</f>
        <v/>
      </c>
      <c r="L327" s="1" t="str">
        <f t="shared" si="60"/>
        <v/>
      </c>
      <c r="M327" s="14">
        <f t="shared" si="61"/>
        <v>4.8</v>
      </c>
      <c r="N327" s="15" t="str">
        <f>IF($G327="","Not in Evaluation-1",IF(TRIM(LOWER(IFERROR(INDEX('Evaluation-1'!$H$6:$H$436,MATCH($A327&amp;"|"&amp;$E327,'Evaluation-1'!$P$6:$P$436,0)),INDEX('Evaluation-1'!$H$6:$H$436,MATCH($E327,'Evaluation-1'!$G$6:$G$436,0)))))=TRIM(LOWER($F327)),"OK","CHECK NAME"))</f>
        <v>OK</v>
      </c>
      <c r="O327" s="16" t="str">
        <f t="shared" si="68"/>
        <v>Mr. PRASHANT KUMAR SINGH</v>
      </c>
      <c r="P327" s="16" t="str">
        <f>IF(OR(ISNUMBER(IFERROR(INDEX('Evaluation-1'!$K$6:$K$436,MATCH($A327&amp;"|"&amp;$E327,'Evaluation-1'!$P$6:$P$436,0)),IFERROR(INDEX('Evaluation-1'!$K$6:$K$436,MATCH($E327,'Evaluation-1'!$G$6:$G$436,0)),""))),ISNUMBER(IFERROR(INDEX('Evaluation-1'!$L$6:$L$436,MATCH($A327&amp;"|"&amp;$E327,'Evaluation-1'!$P$6:$P$436,0)),IFERROR(INDEX('Evaluation-1'!$L$6:$L$436,MATCH($E327,'Evaluation-1'!$G$6:$G$436,0)),"")))),"Yes","No")</f>
        <v>Yes</v>
      </c>
      <c r="Q327" s="16" t="str">
        <f t="shared" si="62"/>
        <v>No</v>
      </c>
      <c r="R327" s="16" t="str">
        <f>IF('Mr. Rahul Kumar'!M12="","",'Mr. Rahul Kumar'!M12)</f>
        <v/>
      </c>
      <c r="S327" s="16" t="str">
        <f>IF('Mr. Rahul Kumar'!N12="","",'Mr. Rahul Kumar'!N12)</f>
        <v/>
      </c>
      <c r="T327" s="16" t="str">
        <f>IF('Mr. Rahul Kumar'!O12="","",'Mr. Rahul Kumar'!O12)</f>
        <v/>
      </c>
      <c r="U327" s="16" t="str">
        <f>IF('Mr. Rahul Kumar'!P12="","",'Mr. Rahul Kumar'!P12)</f>
        <v/>
      </c>
      <c r="V327" s="16" t="str">
        <f>IF('Mr. Rahul Kumar'!Q12="","",'Mr. Rahul Kumar'!Q12)</f>
        <v/>
      </c>
      <c r="W327" s="16" t="str">
        <f t="shared" si="63"/>
        <v/>
      </c>
      <c r="X327" s="16" t="str">
        <f>IF('Mr. Rahul Kumar'!S12="","",'Mr. Rahul Kumar'!S12)</f>
        <v/>
      </c>
      <c r="Y327" s="16" t="str">
        <f>IF('Mr. Rahul Kumar'!T12="","",'Mr. Rahul Kumar'!T12)</f>
        <v/>
      </c>
      <c r="Z327" s="16" t="str">
        <f>IF('Mr. Rahul Kumar'!U12="","",'Mr. Rahul Kumar'!U12)</f>
        <v/>
      </c>
      <c r="AA327" s="16" t="str">
        <f>IF('Mr. Rahul Kumar'!V12="","",'Mr. Rahul Kumar'!V12)</f>
        <v/>
      </c>
      <c r="AB327" s="16" t="str">
        <f>IF('Mr. Rahul Kumar'!W12="","",'Mr. Rahul Kumar'!W12)</f>
        <v/>
      </c>
      <c r="AC327" s="16" t="str">
        <f t="shared" si="64"/>
        <v/>
      </c>
      <c r="AD327" s="17">
        <f t="shared" si="65"/>
        <v>4.8</v>
      </c>
      <c r="AE327" s="16" t="str">
        <f t="shared" si="66"/>
        <v>No</v>
      </c>
      <c r="AF327" s="16" t="str">
        <f t="shared" si="67"/>
        <v>No</v>
      </c>
      <c r="AG327" s="16" t="str">
        <f t="shared" si="69"/>
        <v>P_104</v>
      </c>
      <c r="AH327" s="16" t="str">
        <f t="shared" si="70"/>
        <v/>
      </c>
      <c r="AI327" s="16" t="str">
        <f t="shared" si="71"/>
        <v>Mr. Rahul Kumar</v>
      </c>
    </row>
    <row r="328" spans="1:35" ht="14.25" customHeight="1" x14ac:dyDescent="0.35">
      <c r="A328" s="82"/>
      <c r="B328" s="82"/>
      <c r="C328" s="82"/>
      <c r="D328" s="82"/>
      <c r="E328" s="10">
        <v>2400320100683</v>
      </c>
      <c r="F328" s="11" t="s">
        <v>493</v>
      </c>
      <c r="G328" s="12">
        <f>IFERROR(INDEX('Evaluation-1'!$N$6:$N$436,MATCH($A328&amp;"|"&amp;$E328,'Evaluation-1'!$P$6:$P$436,0)),IFERROR(INDEX('Evaluation-1'!$N$6:$N$436,MATCH($E328,'Evaluation-1'!$G$6:$G$436,0)),""))</f>
        <v>4.8</v>
      </c>
      <c r="H328" s="13" t="str">
        <f>IF('Mr. Rahul Kumar'!F13="","",'Mr. Rahul Kumar'!F13)</f>
        <v/>
      </c>
      <c r="I328" s="13" t="str">
        <f>IF('Mr. Rahul Kumar'!G13="","",'Mr. Rahul Kumar'!G13)</f>
        <v/>
      </c>
      <c r="J328" s="13" t="str">
        <f>IF('Mr. Rahul Kumar'!H13="","",'Mr. Rahul Kumar'!H13)</f>
        <v/>
      </c>
      <c r="K328" s="13" t="str">
        <f>IF('Mr. Rahul Kumar'!I13="","",'Mr. Rahul Kumar'!I13)</f>
        <v/>
      </c>
      <c r="L328" s="1" t="str">
        <f t="shared" si="60"/>
        <v/>
      </c>
      <c r="M328" s="14">
        <f t="shared" si="61"/>
        <v>4.8</v>
      </c>
      <c r="N328" s="15" t="str">
        <f>IF($G328="","Not in Evaluation-1",IF(TRIM(LOWER(IFERROR(INDEX('Evaluation-1'!$H$6:$H$436,MATCH($A328&amp;"|"&amp;$E328,'Evaluation-1'!$P$6:$P$436,0)),INDEX('Evaluation-1'!$H$6:$H$436,MATCH($E328,'Evaluation-1'!$G$6:$G$436,0)))))=TRIM(LOWER($F328)),"OK","CHECK NAME"))</f>
        <v>OK</v>
      </c>
      <c r="O328" s="16" t="str">
        <f t="shared" si="68"/>
        <v>Mr. PRASHANT KUMAR SINGH</v>
      </c>
      <c r="P328" s="16" t="str">
        <f>IF(OR(ISNUMBER(IFERROR(INDEX('Evaluation-1'!$K$6:$K$436,MATCH($A328&amp;"|"&amp;$E328,'Evaluation-1'!$P$6:$P$436,0)),IFERROR(INDEX('Evaluation-1'!$K$6:$K$436,MATCH($E328,'Evaluation-1'!$G$6:$G$436,0)),""))),ISNUMBER(IFERROR(INDEX('Evaluation-1'!$L$6:$L$436,MATCH($A328&amp;"|"&amp;$E328,'Evaluation-1'!$P$6:$P$436,0)),IFERROR(INDEX('Evaluation-1'!$L$6:$L$436,MATCH($E328,'Evaluation-1'!$G$6:$G$436,0)),"")))),"Yes","No")</f>
        <v>Yes</v>
      </c>
      <c r="Q328" s="16" t="str">
        <f t="shared" si="62"/>
        <v>No</v>
      </c>
      <c r="R328" s="16" t="str">
        <f>IF('Mr. Rahul Kumar'!M13="","",'Mr. Rahul Kumar'!M13)</f>
        <v/>
      </c>
      <c r="S328" s="16" t="str">
        <f>IF('Mr. Rahul Kumar'!N13="","",'Mr. Rahul Kumar'!N13)</f>
        <v/>
      </c>
      <c r="T328" s="16" t="str">
        <f>IF('Mr. Rahul Kumar'!O13="","",'Mr. Rahul Kumar'!O13)</f>
        <v/>
      </c>
      <c r="U328" s="16" t="str">
        <f>IF('Mr. Rahul Kumar'!P13="","",'Mr. Rahul Kumar'!P13)</f>
        <v/>
      </c>
      <c r="V328" s="16" t="str">
        <f>IF('Mr. Rahul Kumar'!Q13="","",'Mr. Rahul Kumar'!Q13)</f>
        <v/>
      </c>
      <c r="W328" s="16" t="str">
        <f t="shared" si="63"/>
        <v/>
      </c>
      <c r="X328" s="16" t="str">
        <f>IF('Mr. Rahul Kumar'!S13="","",'Mr. Rahul Kumar'!S13)</f>
        <v/>
      </c>
      <c r="Y328" s="16" t="str">
        <f>IF('Mr. Rahul Kumar'!T13="","",'Mr. Rahul Kumar'!T13)</f>
        <v/>
      </c>
      <c r="Z328" s="16" t="str">
        <f>IF('Mr. Rahul Kumar'!U13="","",'Mr. Rahul Kumar'!U13)</f>
        <v/>
      </c>
      <c r="AA328" s="16" t="str">
        <f>IF('Mr. Rahul Kumar'!V13="","",'Mr. Rahul Kumar'!V13)</f>
        <v/>
      </c>
      <c r="AB328" s="16" t="str">
        <f>IF('Mr. Rahul Kumar'!W13="","",'Mr. Rahul Kumar'!W13)</f>
        <v/>
      </c>
      <c r="AC328" s="16" t="str">
        <f t="shared" si="64"/>
        <v/>
      </c>
      <c r="AD328" s="17">
        <f t="shared" si="65"/>
        <v>4.8</v>
      </c>
      <c r="AE328" s="16" t="str">
        <f t="shared" si="66"/>
        <v>No</v>
      </c>
      <c r="AF328" s="16" t="str">
        <f t="shared" si="67"/>
        <v>No</v>
      </c>
      <c r="AG328" s="16" t="str">
        <f t="shared" si="69"/>
        <v>P_104</v>
      </c>
      <c r="AH328" s="16" t="str">
        <f t="shared" si="70"/>
        <v/>
      </c>
      <c r="AI328" s="16" t="str">
        <f t="shared" si="71"/>
        <v>Mr. Rahul Kumar</v>
      </c>
    </row>
    <row r="329" spans="1:35" ht="14.25" customHeight="1" x14ac:dyDescent="0.35">
      <c r="A329" s="82" t="s">
        <v>494</v>
      </c>
      <c r="B329" s="84" t="str">
        <f>IF('Mr. Rahul Kumar'!B14="","",'Mr. Rahul Kumar'!B14)</f>
        <v/>
      </c>
      <c r="C329" s="82"/>
      <c r="D329" s="82"/>
      <c r="E329" s="10">
        <v>2400320100463</v>
      </c>
      <c r="F329" s="11" t="s">
        <v>495</v>
      </c>
      <c r="G329" s="12">
        <f>IFERROR(INDEX('Evaluation-1'!$N$6:$N$436,MATCH($A329&amp;"|"&amp;$E329,'Evaluation-1'!$P$6:$P$436,0)),IFERROR(INDEX('Evaluation-1'!$N$6:$N$436,MATCH($E329,'Evaluation-1'!$G$6:$G$436,0)),""))</f>
        <v>5.3999999999999995</v>
      </c>
      <c r="H329" s="13" t="str">
        <f>IF('Mr. Rahul Kumar'!F14="","",'Mr. Rahul Kumar'!F14)</f>
        <v/>
      </c>
      <c r="I329" s="13" t="str">
        <f>IF('Mr. Rahul Kumar'!G14="","",'Mr. Rahul Kumar'!G14)</f>
        <v/>
      </c>
      <c r="J329" s="13" t="str">
        <f>IF('Mr. Rahul Kumar'!H14="","",'Mr. Rahul Kumar'!H14)</f>
        <v/>
      </c>
      <c r="K329" s="13" t="str">
        <f>IF('Mr. Rahul Kumar'!I14="","",'Mr. Rahul Kumar'!I14)</f>
        <v/>
      </c>
      <c r="L329" s="1" t="str">
        <f t="shared" si="60"/>
        <v/>
      </c>
      <c r="M329" s="14">
        <f t="shared" si="61"/>
        <v>5.4</v>
      </c>
      <c r="N329" s="15" t="str">
        <f>IF($G329="","Not in Evaluation-1",IF(TRIM(LOWER(IFERROR(INDEX('Evaluation-1'!$H$6:$H$436,MATCH($A329&amp;"|"&amp;$E329,'Evaluation-1'!$P$6:$P$436,0)),INDEX('Evaluation-1'!$H$6:$H$436,MATCH($E329,'Evaluation-1'!$G$6:$G$436,0)))))=TRIM(LOWER($F329)),"OK","CHECK NAME"))</f>
        <v>OK</v>
      </c>
      <c r="O329" s="16" t="str">
        <f t="shared" si="68"/>
        <v>Mr. PRASHANT KUMAR SINGH</v>
      </c>
      <c r="P329" s="16" t="str">
        <f>IF(OR(ISNUMBER(IFERROR(INDEX('Evaluation-1'!$K$6:$K$436,MATCH($A329&amp;"|"&amp;$E329,'Evaluation-1'!$P$6:$P$436,0)),IFERROR(INDEX('Evaluation-1'!$K$6:$K$436,MATCH($E329,'Evaluation-1'!$G$6:$G$436,0)),""))),ISNUMBER(IFERROR(INDEX('Evaluation-1'!$L$6:$L$436,MATCH($A329&amp;"|"&amp;$E329,'Evaluation-1'!$P$6:$P$436,0)),IFERROR(INDEX('Evaluation-1'!$L$6:$L$436,MATCH($E329,'Evaluation-1'!$G$6:$G$436,0)),"")))),"Yes","No")</f>
        <v>Yes</v>
      </c>
      <c r="Q329" s="16" t="str">
        <f t="shared" si="62"/>
        <v>No</v>
      </c>
      <c r="R329" s="16" t="str">
        <f>IF('Mr. Rahul Kumar'!M14="","",'Mr. Rahul Kumar'!M14)</f>
        <v/>
      </c>
      <c r="S329" s="16" t="str">
        <f>IF('Mr. Rahul Kumar'!N14="","",'Mr. Rahul Kumar'!N14)</f>
        <v/>
      </c>
      <c r="T329" s="16" t="str">
        <f>IF('Mr. Rahul Kumar'!O14="","",'Mr. Rahul Kumar'!O14)</f>
        <v/>
      </c>
      <c r="U329" s="16" t="str">
        <f>IF('Mr. Rahul Kumar'!P14="","",'Mr. Rahul Kumar'!P14)</f>
        <v/>
      </c>
      <c r="V329" s="16" t="str">
        <f>IF('Mr. Rahul Kumar'!Q14="","",'Mr. Rahul Kumar'!Q14)</f>
        <v/>
      </c>
      <c r="W329" s="16" t="str">
        <f t="shared" si="63"/>
        <v/>
      </c>
      <c r="X329" s="16" t="str">
        <f>IF('Mr. Rahul Kumar'!S14="","",'Mr. Rahul Kumar'!S14)</f>
        <v/>
      </c>
      <c r="Y329" s="16" t="str">
        <f>IF('Mr. Rahul Kumar'!T14="","",'Mr. Rahul Kumar'!T14)</f>
        <v/>
      </c>
      <c r="Z329" s="16" t="str">
        <f>IF('Mr. Rahul Kumar'!U14="","",'Mr. Rahul Kumar'!U14)</f>
        <v/>
      </c>
      <c r="AA329" s="16" t="str">
        <f>IF('Mr. Rahul Kumar'!V14="","",'Mr. Rahul Kumar'!V14)</f>
        <v/>
      </c>
      <c r="AB329" s="16" t="str">
        <f>IF('Mr. Rahul Kumar'!W14="","",'Mr. Rahul Kumar'!W14)</f>
        <v/>
      </c>
      <c r="AC329" s="16" t="str">
        <f t="shared" si="64"/>
        <v/>
      </c>
      <c r="AD329" s="17">
        <f t="shared" si="65"/>
        <v>5.4</v>
      </c>
      <c r="AE329" s="16" t="str">
        <f t="shared" si="66"/>
        <v>No</v>
      </c>
      <c r="AF329" s="16" t="str">
        <f t="shared" si="67"/>
        <v>No</v>
      </c>
      <c r="AG329" s="16" t="str">
        <f t="shared" si="69"/>
        <v>P_105</v>
      </c>
      <c r="AH329" s="16" t="str">
        <f t="shared" si="70"/>
        <v/>
      </c>
      <c r="AI329" s="16" t="str">
        <f t="shared" si="71"/>
        <v>Mr. Rahul Kumar</v>
      </c>
    </row>
    <row r="330" spans="1:35" ht="14.25" customHeight="1" x14ac:dyDescent="0.35">
      <c r="A330" s="82"/>
      <c r="B330" s="82"/>
      <c r="C330" s="82"/>
      <c r="D330" s="82"/>
      <c r="E330" s="10">
        <v>2400320100445</v>
      </c>
      <c r="F330" s="11" t="s">
        <v>496</v>
      </c>
      <c r="G330" s="12">
        <f>IFERROR(INDEX('Evaluation-1'!$N$6:$N$436,MATCH($A330&amp;"|"&amp;$E330,'Evaluation-1'!$P$6:$P$436,0)),IFERROR(INDEX('Evaluation-1'!$N$6:$N$436,MATCH($E330,'Evaluation-1'!$G$6:$G$436,0)),""))</f>
        <v>5.3999999999999995</v>
      </c>
      <c r="H330" s="13" t="str">
        <f>IF('Mr. Rahul Kumar'!F15="","",'Mr. Rahul Kumar'!F15)</f>
        <v/>
      </c>
      <c r="I330" s="13" t="str">
        <f>IF('Mr. Rahul Kumar'!G15="","",'Mr. Rahul Kumar'!G15)</f>
        <v/>
      </c>
      <c r="J330" s="13" t="str">
        <f>IF('Mr. Rahul Kumar'!H15="","",'Mr. Rahul Kumar'!H15)</f>
        <v/>
      </c>
      <c r="K330" s="13" t="str">
        <f>IF('Mr. Rahul Kumar'!I15="","",'Mr. Rahul Kumar'!I15)</f>
        <v/>
      </c>
      <c r="L330" s="1" t="str">
        <f t="shared" si="60"/>
        <v/>
      </c>
      <c r="M330" s="14">
        <f t="shared" si="61"/>
        <v>5.4</v>
      </c>
      <c r="N330" s="15" t="str">
        <f>IF($G330="","Not in Evaluation-1",IF(TRIM(LOWER(IFERROR(INDEX('Evaluation-1'!$H$6:$H$436,MATCH($A330&amp;"|"&amp;$E330,'Evaluation-1'!$P$6:$P$436,0)),INDEX('Evaluation-1'!$H$6:$H$436,MATCH($E330,'Evaluation-1'!$G$6:$G$436,0)))))=TRIM(LOWER($F330)),"OK","CHECK NAME"))</f>
        <v>OK</v>
      </c>
      <c r="O330" s="16" t="str">
        <f t="shared" si="68"/>
        <v>Mr. PRASHANT KUMAR SINGH</v>
      </c>
      <c r="P330" s="16" t="str">
        <f>IF(OR(ISNUMBER(IFERROR(INDEX('Evaluation-1'!$K$6:$K$436,MATCH($A330&amp;"|"&amp;$E330,'Evaluation-1'!$P$6:$P$436,0)),IFERROR(INDEX('Evaluation-1'!$K$6:$K$436,MATCH($E330,'Evaluation-1'!$G$6:$G$436,0)),""))),ISNUMBER(IFERROR(INDEX('Evaluation-1'!$L$6:$L$436,MATCH($A330&amp;"|"&amp;$E330,'Evaluation-1'!$P$6:$P$436,0)),IFERROR(INDEX('Evaluation-1'!$L$6:$L$436,MATCH($E330,'Evaluation-1'!$G$6:$G$436,0)),"")))),"Yes","No")</f>
        <v>Yes</v>
      </c>
      <c r="Q330" s="16" t="str">
        <f t="shared" si="62"/>
        <v>No</v>
      </c>
      <c r="R330" s="16" t="str">
        <f>IF('Mr. Rahul Kumar'!M15="","",'Mr. Rahul Kumar'!M15)</f>
        <v/>
      </c>
      <c r="S330" s="16" t="str">
        <f>IF('Mr. Rahul Kumar'!N15="","",'Mr. Rahul Kumar'!N15)</f>
        <v/>
      </c>
      <c r="T330" s="16" t="str">
        <f>IF('Mr. Rahul Kumar'!O15="","",'Mr. Rahul Kumar'!O15)</f>
        <v/>
      </c>
      <c r="U330" s="16" t="str">
        <f>IF('Mr. Rahul Kumar'!P15="","",'Mr. Rahul Kumar'!P15)</f>
        <v/>
      </c>
      <c r="V330" s="16" t="str">
        <f>IF('Mr. Rahul Kumar'!Q15="","",'Mr. Rahul Kumar'!Q15)</f>
        <v/>
      </c>
      <c r="W330" s="16" t="str">
        <f t="shared" si="63"/>
        <v/>
      </c>
      <c r="X330" s="16" t="str">
        <f>IF('Mr. Rahul Kumar'!S15="","",'Mr. Rahul Kumar'!S15)</f>
        <v/>
      </c>
      <c r="Y330" s="16" t="str">
        <f>IF('Mr. Rahul Kumar'!T15="","",'Mr. Rahul Kumar'!T15)</f>
        <v/>
      </c>
      <c r="Z330" s="16" t="str">
        <f>IF('Mr. Rahul Kumar'!U15="","",'Mr. Rahul Kumar'!U15)</f>
        <v/>
      </c>
      <c r="AA330" s="16" t="str">
        <f>IF('Mr. Rahul Kumar'!V15="","",'Mr. Rahul Kumar'!V15)</f>
        <v/>
      </c>
      <c r="AB330" s="16" t="str">
        <f>IF('Mr. Rahul Kumar'!W15="","",'Mr. Rahul Kumar'!W15)</f>
        <v/>
      </c>
      <c r="AC330" s="16" t="str">
        <f t="shared" si="64"/>
        <v/>
      </c>
      <c r="AD330" s="17">
        <f t="shared" si="65"/>
        <v>5.4</v>
      </c>
      <c r="AE330" s="16" t="str">
        <f t="shared" si="66"/>
        <v>No</v>
      </c>
      <c r="AF330" s="16" t="str">
        <f t="shared" si="67"/>
        <v>No</v>
      </c>
      <c r="AG330" s="16" t="str">
        <f t="shared" si="69"/>
        <v>P_105</v>
      </c>
      <c r="AH330" s="16" t="str">
        <f t="shared" si="70"/>
        <v/>
      </c>
      <c r="AI330" s="16" t="str">
        <f t="shared" si="71"/>
        <v>Mr. Rahul Kumar</v>
      </c>
    </row>
    <row r="331" spans="1:35" ht="14.25" customHeight="1" x14ac:dyDescent="0.35">
      <c r="A331" s="82"/>
      <c r="B331" s="82"/>
      <c r="C331" s="82"/>
      <c r="D331" s="82"/>
      <c r="E331" s="10">
        <v>2400320100434</v>
      </c>
      <c r="F331" s="11" t="s">
        <v>497</v>
      </c>
      <c r="G331" s="12">
        <f>IFERROR(INDEX('Evaluation-1'!$N$6:$N$436,MATCH($A331&amp;"|"&amp;$E331,'Evaluation-1'!$P$6:$P$436,0)),IFERROR(INDEX('Evaluation-1'!$N$6:$N$436,MATCH($E331,'Evaluation-1'!$G$6:$G$436,0)),""))</f>
        <v>5.3999999999999995</v>
      </c>
      <c r="H331" s="13" t="str">
        <f>IF('Mr. Rahul Kumar'!F16="","",'Mr. Rahul Kumar'!F16)</f>
        <v/>
      </c>
      <c r="I331" s="13" t="str">
        <f>IF('Mr. Rahul Kumar'!G16="","",'Mr. Rahul Kumar'!G16)</f>
        <v/>
      </c>
      <c r="J331" s="13" t="str">
        <f>IF('Mr. Rahul Kumar'!H16="","",'Mr. Rahul Kumar'!H16)</f>
        <v/>
      </c>
      <c r="K331" s="13" t="str">
        <f>IF('Mr. Rahul Kumar'!I16="","",'Mr. Rahul Kumar'!I16)</f>
        <v/>
      </c>
      <c r="L331" s="1" t="str">
        <f t="shared" si="60"/>
        <v/>
      </c>
      <c r="M331" s="14">
        <f t="shared" si="61"/>
        <v>5.4</v>
      </c>
      <c r="N331" s="15" t="str">
        <f>IF($G331="","Not in Evaluation-1",IF(TRIM(LOWER(IFERROR(INDEX('Evaluation-1'!$H$6:$H$436,MATCH($A331&amp;"|"&amp;$E331,'Evaluation-1'!$P$6:$P$436,0)),INDEX('Evaluation-1'!$H$6:$H$436,MATCH($E331,'Evaluation-1'!$G$6:$G$436,0)))))=TRIM(LOWER($F331)),"OK","CHECK NAME"))</f>
        <v>OK</v>
      </c>
      <c r="O331" s="16" t="str">
        <f t="shared" si="68"/>
        <v>Mr. PRASHANT KUMAR SINGH</v>
      </c>
      <c r="P331" s="16" t="str">
        <f>IF(OR(ISNUMBER(IFERROR(INDEX('Evaluation-1'!$K$6:$K$436,MATCH($A331&amp;"|"&amp;$E331,'Evaluation-1'!$P$6:$P$436,0)),IFERROR(INDEX('Evaluation-1'!$K$6:$K$436,MATCH($E331,'Evaluation-1'!$G$6:$G$436,0)),""))),ISNUMBER(IFERROR(INDEX('Evaluation-1'!$L$6:$L$436,MATCH($A331&amp;"|"&amp;$E331,'Evaluation-1'!$P$6:$P$436,0)),IFERROR(INDEX('Evaluation-1'!$L$6:$L$436,MATCH($E331,'Evaluation-1'!$G$6:$G$436,0)),"")))),"Yes","No")</f>
        <v>Yes</v>
      </c>
      <c r="Q331" s="16" t="str">
        <f t="shared" si="62"/>
        <v>No</v>
      </c>
      <c r="R331" s="16" t="str">
        <f>IF('Mr. Rahul Kumar'!M16="","",'Mr. Rahul Kumar'!M16)</f>
        <v/>
      </c>
      <c r="S331" s="16" t="str">
        <f>IF('Mr. Rahul Kumar'!N16="","",'Mr. Rahul Kumar'!N16)</f>
        <v/>
      </c>
      <c r="T331" s="16" t="str">
        <f>IF('Mr. Rahul Kumar'!O16="","",'Mr. Rahul Kumar'!O16)</f>
        <v/>
      </c>
      <c r="U331" s="16" t="str">
        <f>IF('Mr. Rahul Kumar'!P16="","",'Mr. Rahul Kumar'!P16)</f>
        <v/>
      </c>
      <c r="V331" s="16" t="str">
        <f>IF('Mr. Rahul Kumar'!Q16="","",'Mr. Rahul Kumar'!Q16)</f>
        <v/>
      </c>
      <c r="W331" s="16" t="str">
        <f t="shared" si="63"/>
        <v/>
      </c>
      <c r="X331" s="16" t="str">
        <f>IF('Mr. Rahul Kumar'!S16="","",'Mr. Rahul Kumar'!S16)</f>
        <v/>
      </c>
      <c r="Y331" s="16" t="str">
        <f>IF('Mr. Rahul Kumar'!T16="","",'Mr. Rahul Kumar'!T16)</f>
        <v/>
      </c>
      <c r="Z331" s="16" t="str">
        <f>IF('Mr. Rahul Kumar'!U16="","",'Mr. Rahul Kumar'!U16)</f>
        <v/>
      </c>
      <c r="AA331" s="16" t="str">
        <f>IF('Mr. Rahul Kumar'!V16="","",'Mr. Rahul Kumar'!V16)</f>
        <v/>
      </c>
      <c r="AB331" s="16" t="str">
        <f>IF('Mr. Rahul Kumar'!W16="","",'Mr. Rahul Kumar'!W16)</f>
        <v/>
      </c>
      <c r="AC331" s="16" t="str">
        <f t="shared" si="64"/>
        <v/>
      </c>
      <c r="AD331" s="17">
        <f t="shared" si="65"/>
        <v>5.4</v>
      </c>
      <c r="AE331" s="16" t="str">
        <f t="shared" si="66"/>
        <v>No</v>
      </c>
      <c r="AF331" s="16" t="str">
        <f t="shared" si="67"/>
        <v>No</v>
      </c>
      <c r="AG331" s="16" t="str">
        <f t="shared" si="69"/>
        <v>P_105</v>
      </c>
      <c r="AH331" s="16" t="str">
        <f t="shared" si="70"/>
        <v/>
      </c>
      <c r="AI331" s="16" t="str">
        <f t="shared" si="71"/>
        <v>Mr. Rahul Kumar</v>
      </c>
    </row>
    <row r="332" spans="1:35" ht="27.75" customHeight="1" x14ac:dyDescent="0.35">
      <c r="A332" s="82" t="s">
        <v>498</v>
      </c>
      <c r="B332" s="83" t="str">
        <f>IF('Mr. Ravi Sikka'!B4="","",'Mr. Ravi Sikka'!B4)</f>
        <v/>
      </c>
      <c r="C332" s="82" t="s">
        <v>481</v>
      </c>
      <c r="D332" s="82" t="s">
        <v>499</v>
      </c>
      <c r="E332" s="10">
        <v>2400320100592</v>
      </c>
      <c r="F332" s="11" t="s">
        <v>500</v>
      </c>
      <c r="G332" s="12">
        <f>IFERROR(INDEX('Evaluation-1'!$N$6:$N$436,MATCH($A332&amp;"|"&amp;$E332,'Evaluation-1'!$P$6:$P$436,0)),IFERROR(INDEX('Evaluation-1'!$N$6:$N$436,MATCH($E332,'Evaluation-1'!$G$6:$G$436,0)),""))</f>
        <v>4.8</v>
      </c>
      <c r="H332" s="13" t="str">
        <f>IF('Mr. Ravi Sikka'!F4="","",'Mr. Ravi Sikka'!F4)</f>
        <v/>
      </c>
      <c r="I332" s="13" t="str">
        <f>IF('Mr. Ravi Sikka'!G4="","",'Mr. Ravi Sikka'!G4)</f>
        <v/>
      </c>
      <c r="J332" s="13" t="str">
        <f>IF('Mr. Ravi Sikka'!H4="","",'Mr. Ravi Sikka'!H4)</f>
        <v/>
      </c>
      <c r="K332" s="13" t="str">
        <f>IF('Mr. Ravi Sikka'!I4="","",'Mr. Ravi Sikka'!I4)</f>
        <v/>
      </c>
      <c r="L332" s="1" t="str">
        <f t="shared" si="60"/>
        <v/>
      </c>
      <c r="M332" s="14">
        <f t="shared" si="61"/>
        <v>4.8</v>
      </c>
      <c r="N332" s="15" t="str">
        <f>IF($G332="","Not in Evaluation-1",IF(TRIM(LOWER(IFERROR(INDEX('Evaluation-1'!$H$6:$H$436,MATCH($A332&amp;"|"&amp;$E332,'Evaluation-1'!$P$6:$P$436,0)),INDEX('Evaluation-1'!$H$6:$H$436,MATCH($E332,'Evaluation-1'!$G$6:$G$436,0)))))=TRIM(LOWER($F332)),"OK","CHECK NAME"))</f>
        <v>OK</v>
      </c>
      <c r="O332" s="16" t="str">
        <f t="shared" si="68"/>
        <v>Mr. Rahul Kumar</v>
      </c>
      <c r="P332" s="16" t="str">
        <f>IF(OR(ISNUMBER(IFERROR(INDEX('Evaluation-1'!$K$6:$K$436,MATCH($A332&amp;"|"&amp;$E332,'Evaluation-1'!$P$6:$P$436,0)),IFERROR(INDEX('Evaluation-1'!$K$6:$K$436,MATCH($E332,'Evaluation-1'!$G$6:$G$436,0)),""))),ISNUMBER(IFERROR(INDEX('Evaluation-1'!$L$6:$L$436,MATCH($A332&amp;"|"&amp;$E332,'Evaluation-1'!$P$6:$P$436,0)),IFERROR(INDEX('Evaluation-1'!$L$6:$L$436,MATCH($E332,'Evaluation-1'!$G$6:$G$436,0)),"")))),"Yes","No")</f>
        <v>Yes</v>
      </c>
      <c r="Q332" s="16" t="str">
        <f t="shared" si="62"/>
        <v>No</v>
      </c>
      <c r="R332" s="16" t="str">
        <f>IF('Mr. Ravi Sikka'!M4="","",'Mr. Ravi Sikka'!M4)</f>
        <v/>
      </c>
      <c r="S332" s="16" t="str">
        <f>IF('Mr. Ravi Sikka'!N4="","",'Mr. Ravi Sikka'!N4)</f>
        <v/>
      </c>
      <c r="T332" s="16" t="str">
        <f>IF('Mr. Ravi Sikka'!O4="","",'Mr. Ravi Sikka'!O4)</f>
        <v/>
      </c>
      <c r="U332" s="16" t="str">
        <f>IF('Mr. Ravi Sikka'!P4="","",'Mr. Ravi Sikka'!P4)</f>
        <v/>
      </c>
      <c r="V332" s="16" t="str">
        <f>IF('Mr. Ravi Sikka'!Q4="","",'Mr. Ravi Sikka'!Q4)</f>
        <v/>
      </c>
      <c r="W332" s="16" t="str">
        <f t="shared" si="63"/>
        <v/>
      </c>
      <c r="X332" s="16" t="str">
        <f>IF('Mr. Ravi Sikka'!S4="","",'Mr. Ravi Sikka'!S4)</f>
        <v/>
      </c>
      <c r="Y332" s="16" t="str">
        <f>IF('Mr. Ravi Sikka'!T4="","",'Mr. Ravi Sikka'!T4)</f>
        <v/>
      </c>
      <c r="Z332" s="16" t="str">
        <f>IF('Mr. Ravi Sikka'!U4="","",'Mr. Ravi Sikka'!U4)</f>
        <v/>
      </c>
      <c r="AA332" s="16" t="str">
        <f>IF('Mr. Ravi Sikka'!V4="","",'Mr. Ravi Sikka'!V4)</f>
        <v/>
      </c>
      <c r="AB332" s="16" t="str">
        <f>IF('Mr. Ravi Sikka'!W4="","",'Mr. Ravi Sikka'!W4)</f>
        <v/>
      </c>
      <c r="AC332" s="16" t="str">
        <f t="shared" si="64"/>
        <v/>
      </c>
      <c r="AD332" s="17">
        <f t="shared" si="65"/>
        <v>4.8</v>
      </c>
      <c r="AE332" s="16" t="str">
        <f t="shared" si="66"/>
        <v>No</v>
      </c>
      <c r="AF332" s="16" t="str">
        <f t="shared" si="67"/>
        <v>No</v>
      </c>
      <c r="AG332" s="16" t="str">
        <f t="shared" si="69"/>
        <v>P_106</v>
      </c>
      <c r="AH332" s="16" t="str">
        <f t="shared" si="70"/>
        <v/>
      </c>
      <c r="AI332" s="16" t="str">
        <f t="shared" si="71"/>
        <v>Mr. Ravi Sikka</v>
      </c>
    </row>
    <row r="333" spans="1:35" ht="27.75" customHeight="1" x14ac:dyDescent="0.35">
      <c r="A333" s="82"/>
      <c r="B333" s="82"/>
      <c r="C333" s="82"/>
      <c r="D333" s="82"/>
      <c r="E333" s="10">
        <v>2400320100589</v>
      </c>
      <c r="F333" s="11" t="s">
        <v>501</v>
      </c>
      <c r="G333" s="12">
        <f>IFERROR(INDEX('Evaluation-1'!$N$6:$N$436,MATCH($A333&amp;"|"&amp;$E333,'Evaluation-1'!$P$6:$P$436,0)),IFERROR(INDEX('Evaluation-1'!$N$6:$N$436,MATCH($E333,'Evaluation-1'!$G$6:$G$436,0)),""))</f>
        <v>4.8</v>
      </c>
      <c r="H333" s="13" t="str">
        <f>IF('Mr. Ravi Sikka'!F5="","",'Mr. Ravi Sikka'!F5)</f>
        <v/>
      </c>
      <c r="I333" s="13" t="str">
        <f>IF('Mr. Ravi Sikka'!G5="","",'Mr. Ravi Sikka'!G5)</f>
        <v/>
      </c>
      <c r="J333" s="13" t="str">
        <f>IF('Mr. Ravi Sikka'!H5="","",'Mr. Ravi Sikka'!H5)</f>
        <v/>
      </c>
      <c r="K333" s="13" t="str">
        <f>IF('Mr. Ravi Sikka'!I5="","",'Mr. Ravi Sikka'!I5)</f>
        <v/>
      </c>
      <c r="L333" s="1" t="str">
        <f t="shared" si="60"/>
        <v/>
      </c>
      <c r="M333" s="14">
        <f t="shared" si="61"/>
        <v>4.8</v>
      </c>
      <c r="N333" s="15" t="str">
        <f>IF($G333="","Not in Evaluation-1",IF(TRIM(LOWER(IFERROR(INDEX('Evaluation-1'!$H$6:$H$436,MATCH($A333&amp;"|"&amp;$E333,'Evaluation-1'!$P$6:$P$436,0)),INDEX('Evaluation-1'!$H$6:$H$436,MATCH($E333,'Evaluation-1'!$G$6:$G$436,0)))))=TRIM(LOWER($F333)),"OK","CHECK NAME"))</f>
        <v>OK</v>
      </c>
      <c r="O333" s="16" t="str">
        <f t="shared" si="68"/>
        <v>Mr. Rahul Kumar</v>
      </c>
      <c r="P333" s="16" t="str">
        <f>IF(OR(ISNUMBER(IFERROR(INDEX('Evaluation-1'!$K$6:$K$436,MATCH($A333&amp;"|"&amp;$E333,'Evaluation-1'!$P$6:$P$436,0)),IFERROR(INDEX('Evaluation-1'!$K$6:$K$436,MATCH($E333,'Evaluation-1'!$G$6:$G$436,0)),""))),ISNUMBER(IFERROR(INDEX('Evaluation-1'!$L$6:$L$436,MATCH($A333&amp;"|"&amp;$E333,'Evaluation-1'!$P$6:$P$436,0)),IFERROR(INDEX('Evaluation-1'!$L$6:$L$436,MATCH($E333,'Evaluation-1'!$G$6:$G$436,0)),"")))),"Yes","No")</f>
        <v>Yes</v>
      </c>
      <c r="Q333" s="16" t="str">
        <f t="shared" si="62"/>
        <v>No</v>
      </c>
      <c r="R333" s="16" t="str">
        <f>IF('Mr. Ravi Sikka'!M5="","",'Mr. Ravi Sikka'!M5)</f>
        <v/>
      </c>
      <c r="S333" s="16" t="str">
        <f>IF('Mr. Ravi Sikka'!N5="","",'Mr. Ravi Sikka'!N5)</f>
        <v/>
      </c>
      <c r="T333" s="16" t="str">
        <f>IF('Mr. Ravi Sikka'!O5="","",'Mr. Ravi Sikka'!O5)</f>
        <v/>
      </c>
      <c r="U333" s="16" t="str">
        <f>IF('Mr. Ravi Sikka'!P5="","",'Mr. Ravi Sikka'!P5)</f>
        <v/>
      </c>
      <c r="V333" s="16" t="str">
        <f>IF('Mr. Ravi Sikka'!Q5="","",'Mr. Ravi Sikka'!Q5)</f>
        <v/>
      </c>
      <c r="W333" s="16" t="str">
        <f t="shared" si="63"/>
        <v/>
      </c>
      <c r="X333" s="16" t="str">
        <f>IF('Mr. Ravi Sikka'!S5="","",'Mr. Ravi Sikka'!S5)</f>
        <v/>
      </c>
      <c r="Y333" s="16" t="str">
        <f>IF('Mr. Ravi Sikka'!T5="","",'Mr. Ravi Sikka'!T5)</f>
        <v/>
      </c>
      <c r="Z333" s="16" t="str">
        <f>IF('Mr. Ravi Sikka'!U5="","",'Mr. Ravi Sikka'!U5)</f>
        <v/>
      </c>
      <c r="AA333" s="16" t="str">
        <f>IF('Mr. Ravi Sikka'!V5="","",'Mr. Ravi Sikka'!V5)</f>
        <v/>
      </c>
      <c r="AB333" s="16" t="str">
        <f>IF('Mr. Ravi Sikka'!W5="","",'Mr. Ravi Sikka'!W5)</f>
        <v/>
      </c>
      <c r="AC333" s="16" t="str">
        <f t="shared" si="64"/>
        <v/>
      </c>
      <c r="AD333" s="17">
        <f t="shared" si="65"/>
        <v>4.8</v>
      </c>
      <c r="AE333" s="16" t="str">
        <f t="shared" si="66"/>
        <v>No</v>
      </c>
      <c r="AF333" s="16" t="str">
        <f t="shared" si="67"/>
        <v>No</v>
      </c>
      <c r="AG333" s="16" t="str">
        <f t="shared" si="69"/>
        <v>P_106</v>
      </c>
      <c r="AH333" s="16" t="str">
        <f t="shared" si="70"/>
        <v/>
      </c>
      <c r="AI333" s="16" t="str">
        <f t="shared" si="71"/>
        <v>Mr. Ravi Sikka</v>
      </c>
    </row>
    <row r="334" spans="1:35" ht="27.75" customHeight="1" x14ac:dyDescent="0.35">
      <c r="A334" s="82"/>
      <c r="B334" s="82"/>
      <c r="C334" s="82"/>
      <c r="D334" s="82"/>
      <c r="E334" s="10">
        <v>2400320100626</v>
      </c>
      <c r="F334" s="11" t="s">
        <v>502</v>
      </c>
      <c r="G334" s="12">
        <f>IFERROR(INDEX('Evaluation-1'!$N$6:$N$436,MATCH($A334&amp;"|"&amp;$E334,'Evaluation-1'!$P$6:$P$436,0)),IFERROR(INDEX('Evaluation-1'!$N$6:$N$436,MATCH($E334,'Evaluation-1'!$G$6:$G$436,0)),""))</f>
        <v>4.8</v>
      </c>
      <c r="H334" s="13" t="str">
        <f>IF('Mr. Ravi Sikka'!F6="","",'Mr. Ravi Sikka'!F6)</f>
        <v/>
      </c>
      <c r="I334" s="13" t="str">
        <f>IF('Mr. Ravi Sikka'!G6="","",'Mr. Ravi Sikka'!G6)</f>
        <v/>
      </c>
      <c r="J334" s="13" t="str">
        <f>IF('Mr. Ravi Sikka'!H6="","",'Mr. Ravi Sikka'!H6)</f>
        <v/>
      </c>
      <c r="K334" s="13" t="str">
        <f>IF('Mr. Ravi Sikka'!I6="","",'Mr. Ravi Sikka'!I6)</f>
        <v/>
      </c>
      <c r="L334" s="1" t="str">
        <f t="shared" si="60"/>
        <v/>
      </c>
      <c r="M334" s="14">
        <f t="shared" si="61"/>
        <v>4.8</v>
      </c>
      <c r="N334" s="15" t="str">
        <f>IF($G334="","Not in Evaluation-1",IF(TRIM(LOWER(IFERROR(INDEX('Evaluation-1'!$H$6:$H$436,MATCH($A334&amp;"|"&amp;$E334,'Evaluation-1'!$P$6:$P$436,0)),INDEX('Evaluation-1'!$H$6:$H$436,MATCH($E334,'Evaluation-1'!$G$6:$G$436,0)))))=TRIM(LOWER($F334)),"OK","CHECK NAME"))</f>
        <v>OK</v>
      </c>
      <c r="O334" s="16" t="str">
        <f t="shared" si="68"/>
        <v>Mr. Rahul Kumar</v>
      </c>
      <c r="P334" s="16" t="str">
        <f>IF(OR(ISNUMBER(IFERROR(INDEX('Evaluation-1'!$K$6:$K$436,MATCH($A334&amp;"|"&amp;$E334,'Evaluation-1'!$P$6:$P$436,0)),IFERROR(INDEX('Evaluation-1'!$K$6:$K$436,MATCH($E334,'Evaluation-1'!$G$6:$G$436,0)),""))),ISNUMBER(IFERROR(INDEX('Evaluation-1'!$L$6:$L$436,MATCH($A334&amp;"|"&amp;$E334,'Evaluation-1'!$P$6:$P$436,0)),IFERROR(INDEX('Evaluation-1'!$L$6:$L$436,MATCH($E334,'Evaluation-1'!$G$6:$G$436,0)),"")))),"Yes","No")</f>
        <v>Yes</v>
      </c>
      <c r="Q334" s="16" t="str">
        <f t="shared" si="62"/>
        <v>No</v>
      </c>
      <c r="R334" s="16" t="str">
        <f>IF('Mr. Ravi Sikka'!M6="","",'Mr. Ravi Sikka'!M6)</f>
        <v/>
      </c>
      <c r="S334" s="16" t="str">
        <f>IF('Mr. Ravi Sikka'!N6="","",'Mr. Ravi Sikka'!N6)</f>
        <v/>
      </c>
      <c r="T334" s="16" t="str">
        <f>IF('Mr. Ravi Sikka'!O6="","",'Mr. Ravi Sikka'!O6)</f>
        <v/>
      </c>
      <c r="U334" s="16" t="str">
        <f>IF('Mr. Ravi Sikka'!P6="","",'Mr. Ravi Sikka'!P6)</f>
        <v/>
      </c>
      <c r="V334" s="16" t="str">
        <f>IF('Mr. Ravi Sikka'!Q6="","",'Mr. Ravi Sikka'!Q6)</f>
        <v/>
      </c>
      <c r="W334" s="16" t="str">
        <f t="shared" si="63"/>
        <v/>
      </c>
      <c r="X334" s="16" t="str">
        <f>IF('Mr. Ravi Sikka'!S6="","",'Mr. Ravi Sikka'!S6)</f>
        <v/>
      </c>
      <c r="Y334" s="16" t="str">
        <f>IF('Mr. Ravi Sikka'!T6="","",'Mr. Ravi Sikka'!T6)</f>
        <v/>
      </c>
      <c r="Z334" s="16" t="str">
        <f>IF('Mr. Ravi Sikka'!U6="","",'Mr. Ravi Sikka'!U6)</f>
        <v/>
      </c>
      <c r="AA334" s="16" t="str">
        <f>IF('Mr. Ravi Sikka'!V6="","",'Mr. Ravi Sikka'!V6)</f>
        <v/>
      </c>
      <c r="AB334" s="16" t="str">
        <f>IF('Mr. Ravi Sikka'!W6="","",'Mr. Ravi Sikka'!W6)</f>
        <v/>
      </c>
      <c r="AC334" s="16" t="str">
        <f t="shared" si="64"/>
        <v/>
      </c>
      <c r="AD334" s="17">
        <f t="shared" si="65"/>
        <v>4.8</v>
      </c>
      <c r="AE334" s="16" t="str">
        <f t="shared" si="66"/>
        <v>No</v>
      </c>
      <c r="AF334" s="16" t="str">
        <f t="shared" si="67"/>
        <v>No</v>
      </c>
      <c r="AG334" s="16" t="str">
        <f t="shared" si="69"/>
        <v>P_106</v>
      </c>
      <c r="AH334" s="16" t="str">
        <f t="shared" si="70"/>
        <v/>
      </c>
      <c r="AI334" s="16" t="str">
        <f t="shared" si="71"/>
        <v>Mr. Ravi Sikka</v>
      </c>
    </row>
    <row r="335" spans="1:35" ht="27.75" customHeight="1" x14ac:dyDescent="0.35">
      <c r="A335" s="82"/>
      <c r="B335" s="82"/>
      <c r="C335" s="82"/>
      <c r="D335" s="82"/>
      <c r="E335" s="10">
        <v>2400320100577</v>
      </c>
      <c r="F335" s="11" t="s">
        <v>503</v>
      </c>
      <c r="G335" s="12">
        <f>IFERROR(INDEX('Evaluation-1'!$N$6:$N$436,MATCH($A335&amp;"|"&amp;$E335,'Evaluation-1'!$P$6:$P$436,0)),IFERROR(INDEX('Evaluation-1'!$N$6:$N$436,MATCH($E335,'Evaluation-1'!$G$6:$G$436,0)),""))</f>
        <v>4.8</v>
      </c>
      <c r="H335" s="13" t="str">
        <f>IF('Mr. Ravi Sikka'!F7="","",'Mr. Ravi Sikka'!F7)</f>
        <v/>
      </c>
      <c r="I335" s="13" t="str">
        <f>IF('Mr. Ravi Sikka'!G7="","",'Mr. Ravi Sikka'!G7)</f>
        <v/>
      </c>
      <c r="J335" s="13" t="str">
        <f>IF('Mr. Ravi Sikka'!H7="","",'Mr. Ravi Sikka'!H7)</f>
        <v/>
      </c>
      <c r="K335" s="13" t="str">
        <f>IF('Mr. Ravi Sikka'!I7="","",'Mr. Ravi Sikka'!I7)</f>
        <v/>
      </c>
      <c r="L335" s="1" t="str">
        <f t="shared" si="60"/>
        <v/>
      </c>
      <c r="M335" s="14">
        <f t="shared" si="61"/>
        <v>4.8</v>
      </c>
      <c r="N335" s="15" t="str">
        <f>IF($G335="","Not in Evaluation-1",IF(TRIM(LOWER(IFERROR(INDEX('Evaluation-1'!$H$6:$H$436,MATCH($A335&amp;"|"&amp;$E335,'Evaluation-1'!$P$6:$P$436,0)),INDEX('Evaluation-1'!$H$6:$H$436,MATCH($E335,'Evaluation-1'!$G$6:$G$436,0)))))=TRIM(LOWER($F335)),"OK","CHECK NAME"))</f>
        <v>OK</v>
      </c>
      <c r="O335" s="16" t="str">
        <f t="shared" si="68"/>
        <v>Mr. Rahul Kumar</v>
      </c>
      <c r="P335" s="16" t="str">
        <f>IF(OR(ISNUMBER(IFERROR(INDEX('Evaluation-1'!$K$6:$K$436,MATCH($A335&amp;"|"&amp;$E335,'Evaluation-1'!$P$6:$P$436,0)),IFERROR(INDEX('Evaluation-1'!$K$6:$K$436,MATCH($E335,'Evaluation-1'!$G$6:$G$436,0)),""))),ISNUMBER(IFERROR(INDEX('Evaluation-1'!$L$6:$L$436,MATCH($A335&amp;"|"&amp;$E335,'Evaluation-1'!$P$6:$P$436,0)),IFERROR(INDEX('Evaluation-1'!$L$6:$L$436,MATCH($E335,'Evaluation-1'!$G$6:$G$436,0)),"")))),"Yes","No")</f>
        <v>Yes</v>
      </c>
      <c r="Q335" s="16" t="str">
        <f t="shared" si="62"/>
        <v>No</v>
      </c>
      <c r="R335" s="16" t="str">
        <f>IF('Mr. Ravi Sikka'!M7="","",'Mr. Ravi Sikka'!M7)</f>
        <v/>
      </c>
      <c r="S335" s="16" t="str">
        <f>IF('Mr. Ravi Sikka'!N7="","",'Mr. Ravi Sikka'!N7)</f>
        <v/>
      </c>
      <c r="T335" s="16" t="str">
        <f>IF('Mr. Ravi Sikka'!O7="","",'Mr. Ravi Sikka'!O7)</f>
        <v/>
      </c>
      <c r="U335" s="16" t="str">
        <f>IF('Mr. Ravi Sikka'!P7="","",'Mr. Ravi Sikka'!P7)</f>
        <v/>
      </c>
      <c r="V335" s="16" t="str">
        <f>IF('Mr. Ravi Sikka'!Q7="","",'Mr. Ravi Sikka'!Q7)</f>
        <v/>
      </c>
      <c r="W335" s="16" t="str">
        <f t="shared" si="63"/>
        <v/>
      </c>
      <c r="X335" s="16" t="str">
        <f>IF('Mr. Ravi Sikka'!S7="","",'Mr. Ravi Sikka'!S7)</f>
        <v/>
      </c>
      <c r="Y335" s="16" t="str">
        <f>IF('Mr. Ravi Sikka'!T7="","",'Mr. Ravi Sikka'!T7)</f>
        <v/>
      </c>
      <c r="Z335" s="16" t="str">
        <f>IF('Mr. Ravi Sikka'!U7="","",'Mr. Ravi Sikka'!U7)</f>
        <v/>
      </c>
      <c r="AA335" s="16" t="str">
        <f>IF('Mr. Ravi Sikka'!V7="","",'Mr. Ravi Sikka'!V7)</f>
        <v/>
      </c>
      <c r="AB335" s="16" t="str">
        <f>IF('Mr. Ravi Sikka'!W7="","",'Mr. Ravi Sikka'!W7)</f>
        <v/>
      </c>
      <c r="AC335" s="16" t="str">
        <f t="shared" si="64"/>
        <v/>
      </c>
      <c r="AD335" s="17">
        <f t="shared" si="65"/>
        <v>4.8</v>
      </c>
      <c r="AE335" s="16" t="str">
        <f t="shared" si="66"/>
        <v>No</v>
      </c>
      <c r="AF335" s="16" t="str">
        <f t="shared" si="67"/>
        <v>No</v>
      </c>
      <c r="AG335" s="16" t="str">
        <f t="shared" si="69"/>
        <v>P_106</v>
      </c>
      <c r="AH335" s="16" t="str">
        <f t="shared" si="70"/>
        <v/>
      </c>
      <c r="AI335" s="16" t="str">
        <f t="shared" si="71"/>
        <v>Mr. Ravi Sikka</v>
      </c>
    </row>
    <row r="336" spans="1:35" ht="14.25" customHeight="1" x14ac:dyDescent="0.35">
      <c r="A336" s="82" t="s">
        <v>504</v>
      </c>
      <c r="B336" s="84" t="str">
        <f>IF('Mr. Ravi Sikka'!B8="","",'Mr. Ravi Sikka'!B8)</f>
        <v/>
      </c>
      <c r="C336" s="82"/>
      <c r="D336" s="82"/>
      <c r="E336" s="10">
        <v>2400320100812</v>
      </c>
      <c r="F336" s="11" t="s">
        <v>505</v>
      </c>
      <c r="G336" s="12">
        <f>IFERROR(INDEX('Evaluation-1'!$N$6:$N$436,MATCH($A336&amp;"|"&amp;$E336,'Evaluation-1'!$P$6:$P$436,0)),IFERROR(INDEX('Evaluation-1'!$N$6:$N$436,MATCH($E336,'Evaluation-1'!$G$6:$G$436,0)),""))</f>
        <v>4.8</v>
      </c>
      <c r="H336" s="13" t="str">
        <f>IF('Mr. Ravi Sikka'!F8="","",'Mr. Ravi Sikka'!F8)</f>
        <v/>
      </c>
      <c r="I336" s="13" t="str">
        <f>IF('Mr. Ravi Sikka'!G8="","",'Mr. Ravi Sikka'!G8)</f>
        <v/>
      </c>
      <c r="J336" s="13" t="str">
        <f>IF('Mr. Ravi Sikka'!H8="","",'Mr. Ravi Sikka'!H8)</f>
        <v/>
      </c>
      <c r="K336" s="13" t="str">
        <f>IF('Mr. Ravi Sikka'!I8="","",'Mr. Ravi Sikka'!I8)</f>
        <v/>
      </c>
      <c r="L336" s="1" t="str">
        <f t="shared" si="60"/>
        <v/>
      </c>
      <c r="M336" s="14">
        <f t="shared" si="61"/>
        <v>4.8</v>
      </c>
      <c r="N336" s="15" t="str">
        <f>IF($G336="","Not in Evaluation-1",IF(TRIM(LOWER(IFERROR(INDEX('Evaluation-1'!$H$6:$H$436,MATCH($A336&amp;"|"&amp;$E336,'Evaluation-1'!$P$6:$P$436,0)),INDEX('Evaluation-1'!$H$6:$H$436,MATCH($E336,'Evaluation-1'!$G$6:$G$436,0)))))=TRIM(LOWER($F336)),"OK","CHECK NAME"))</f>
        <v>OK</v>
      </c>
      <c r="O336" s="16" t="str">
        <f t="shared" si="68"/>
        <v>Mr. Rahul Kumar</v>
      </c>
      <c r="P336" s="16" t="str">
        <f>IF(OR(ISNUMBER(IFERROR(INDEX('Evaluation-1'!$K$6:$K$436,MATCH($A336&amp;"|"&amp;$E336,'Evaluation-1'!$P$6:$P$436,0)),IFERROR(INDEX('Evaluation-1'!$K$6:$K$436,MATCH($E336,'Evaluation-1'!$G$6:$G$436,0)),""))),ISNUMBER(IFERROR(INDEX('Evaluation-1'!$L$6:$L$436,MATCH($A336&amp;"|"&amp;$E336,'Evaluation-1'!$P$6:$P$436,0)),IFERROR(INDEX('Evaluation-1'!$L$6:$L$436,MATCH($E336,'Evaluation-1'!$G$6:$G$436,0)),"")))),"Yes","No")</f>
        <v>Yes</v>
      </c>
      <c r="Q336" s="16" t="str">
        <f t="shared" si="62"/>
        <v>No</v>
      </c>
      <c r="R336" s="16" t="str">
        <f>IF('Mr. Ravi Sikka'!M8="","",'Mr. Ravi Sikka'!M8)</f>
        <v/>
      </c>
      <c r="S336" s="16" t="str">
        <f>IF('Mr. Ravi Sikka'!N8="","",'Mr. Ravi Sikka'!N8)</f>
        <v/>
      </c>
      <c r="T336" s="16" t="str">
        <f>IF('Mr. Ravi Sikka'!O8="","",'Mr. Ravi Sikka'!O8)</f>
        <v/>
      </c>
      <c r="U336" s="16" t="str">
        <f>IF('Mr. Ravi Sikka'!P8="","",'Mr. Ravi Sikka'!P8)</f>
        <v/>
      </c>
      <c r="V336" s="16" t="str">
        <f>IF('Mr. Ravi Sikka'!Q8="","",'Mr. Ravi Sikka'!Q8)</f>
        <v/>
      </c>
      <c r="W336" s="16" t="str">
        <f t="shared" si="63"/>
        <v/>
      </c>
      <c r="X336" s="16" t="str">
        <f>IF('Mr. Ravi Sikka'!S8="","",'Mr. Ravi Sikka'!S8)</f>
        <v/>
      </c>
      <c r="Y336" s="16" t="str">
        <f>IF('Mr. Ravi Sikka'!T8="","",'Mr. Ravi Sikka'!T8)</f>
        <v/>
      </c>
      <c r="Z336" s="16" t="str">
        <f>IF('Mr. Ravi Sikka'!U8="","",'Mr. Ravi Sikka'!U8)</f>
        <v/>
      </c>
      <c r="AA336" s="16" t="str">
        <f>IF('Mr. Ravi Sikka'!V8="","",'Mr. Ravi Sikka'!V8)</f>
        <v/>
      </c>
      <c r="AB336" s="16" t="str">
        <f>IF('Mr. Ravi Sikka'!W8="","",'Mr. Ravi Sikka'!W8)</f>
        <v/>
      </c>
      <c r="AC336" s="16" t="str">
        <f t="shared" si="64"/>
        <v/>
      </c>
      <c r="AD336" s="17">
        <f t="shared" si="65"/>
        <v>4.8</v>
      </c>
      <c r="AE336" s="16" t="str">
        <f t="shared" si="66"/>
        <v>No</v>
      </c>
      <c r="AF336" s="16" t="str">
        <f t="shared" si="67"/>
        <v>No</v>
      </c>
      <c r="AG336" s="16" t="str">
        <f t="shared" si="69"/>
        <v>P_107</v>
      </c>
      <c r="AH336" s="16" t="str">
        <f t="shared" si="70"/>
        <v/>
      </c>
      <c r="AI336" s="16" t="str">
        <f t="shared" si="71"/>
        <v>Mr. Ravi Sikka</v>
      </c>
    </row>
    <row r="337" spans="1:35" ht="14.25" customHeight="1" x14ac:dyDescent="0.35">
      <c r="A337" s="82"/>
      <c r="B337" s="82"/>
      <c r="C337" s="82"/>
      <c r="D337" s="82"/>
      <c r="E337" s="10">
        <v>2400320100858</v>
      </c>
      <c r="F337" s="11" t="s">
        <v>506</v>
      </c>
      <c r="G337" s="12">
        <f>IFERROR(INDEX('Evaluation-1'!$N$6:$N$436,MATCH($A337&amp;"|"&amp;$E337,'Evaluation-1'!$P$6:$P$436,0)),IFERROR(INDEX('Evaluation-1'!$N$6:$N$436,MATCH($E337,'Evaluation-1'!$G$6:$G$436,0)),""))</f>
        <v>4.8</v>
      </c>
      <c r="H337" s="13" t="str">
        <f>IF('Mr. Ravi Sikka'!F9="","",'Mr. Ravi Sikka'!F9)</f>
        <v/>
      </c>
      <c r="I337" s="13" t="str">
        <f>IF('Mr. Ravi Sikka'!G9="","",'Mr. Ravi Sikka'!G9)</f>
        <v/>
      </c>
      <c r="J337" s="13" t="str">
        <f>IF('Mr. Ravi Sikka'!H9="","",'Mr. Ravi Sikka'!H9)</f>
        <v/>
      </c>
      <c r="K337" s="13" t="str">
        <f>IF('Mr. Ravi Sikka'!I9="","",'Mr. Ravi Sikka'!I9)</f>
        <v/>
      </c>
      <c r="L337" s="1" t="str">
        <f t="shared" si="60"/>
        <v/>
      </c>
      <c r="M337" s="14">
        <f t="shared" si="61"/>
        <v>4.8</v>
      </c>
      <c r="N337" s="15" t="str">
        <f>IF($G337="","Not in Evaluation-1",IF(TRIM(LOWER(IFERROR(INDEX('Evaluation-1'!$H$6:$H$436,MATCH($A337&amp;"|"&amp;$E337,'Evaluation-1'!$P$6:$P$436,0)),INDEX('Evaluation-1'!$H$6:$H$436,MATCH($E337,'Evaluation-1'!$G$6:$G$436,0)))))=TRIM(LOWER($F337)),"OK","CHECK NAME"))</f>
        <v>OK</v>
      </c>
      <c r="O337" s="16" t="str">
        <f t="shared" si="68"/>
        <v>Mr. Rahul Kumar</v>
      </c>
      <c r="P337" s="16" t="str">
        <f>IF(OR(ISNUMBER(IFERROR(INDEX('Evaluation-1'!$K$6:$K$436,MATCH($A337&amp;"|"&amp;$E337,'Evaluation-1'!$P$6:$P$436,0)),IFERROR(INDEX('Evaluation-1'!$K$6:$K$436,MATCH($E337,'Evaluation-1'!$G$6:$G$436,0)),""))),ISNUMBER(IFERROR(INDEX('Evaluation-1'!$L$6:$L$436,MATCH($A337&amp;"|"&amp;$E337,'Evaluation-1'!$P$6:$P$436,0)),IFERROR(INDEX('Evaluation-1'!$L$6:$L$436,MATCH($E337,'Evaluation-1'!$G$6:$G$436,0)),"")))),"Yes","No")</f>
        <v>Yes</v>
      </c>
      <c r="Q337" s="16" t="str">
        <f t="shared" si="62"/>
        <v>No</v>
      </c>
      <c r="R337" s="16" t="str">
        <f>IF('Mr. Ravi Sikka'!M9="","",'Mr. Ravi Sikka'!M9)</f>
        <v/>
      </c>
      <c r="S337" s="16" t="str">
        <f>IF('Mr. Ravi Sikka'!N9="","",'Mr. Ravi Sikka'!N9)</f>
        <v/>
      </c>
      <c r="T337" s="16" t="str">
        <f>IF('Mr. Ravi Sikka'!O9="","",'Mr. Ravi Sikka'!O9)</f>
        <v/>
      </c>
      <c r="U337" s="16" t="str">
        <f>IF('Mr. Ravi Sikka'!P9="","",'Mr. Ravi Sikka'!P9)</f>
        <v/>
      </c>
      <c r="V337" s="16" t="str">
        <f>IF('Mr. Ravi Sikka'!Q9="","",'Mr. Ravi Sikka'!Q9)</f>
        <v/>
      </c>
      <c r="W337" s="16" t="str">
        <f t="shared" si="63"/>
        <v/>
      </c>
      <c r="X337" s="16" t="str">
        <f>IF('Mr. Ravi Sikka'!S9="","",'Mr. Ravi Sikka'!S9)</f>
        <v/>
      </c>
      <c r="Y337" s="16" t="str">
        <f>IF('Mr. Ravi Sikka'!T9="","",'Mr. Ravi Sikka'!T9)</f>
        <v/>
      </c>
      <c r="Z337" s="16" t="str">
        <f>IF('Mr. Ravi Sikka'!U9="","",'Mr. Ravi Sikka'!U9)</f>
        <v/>
      </c>
      <c r="AA337" s="16" t="str">
        <f>IF('Mr. Ravi Sikka'!V9="","",'Mr. Ravi Sikka'!V9)</f>
        <v/>
      </c>
      <c r="AB337" s="16" t="str">
        <f>IF('Mr. Ravi Sikka'!W9="","",'Mr. Ravi Sikka'!W9)</f>
        <v/>
      </c>
      <c r="AC337" s="16" t="str">
        <f t="shared" si="64"/>
        <v/>
      </c>
      <c r="AD337" s="17">
        <f t="shared" si="65"/>
        <v>4.8</v>
      </c>
      <c r="AE337" s="16" t="str">
        <f t="shared" si="66"/>
        <v>No</v>
      </c>
      <c r="AF337" s="16" t="str">
        <f t="shared" si="67"/>
        <v>No</v>
      </c>
      <c r="AG337" s="16" t="str">
        <f t="shared" si="69"/>
        <v>P_107</v>
      </c>
      <c r="AH337" s="16" t="str">
        <f t="shared" si="70"/>
        <v/>
      </c>
      <c r="AI337" s="16" t="str">
        <f t="shared" si="71"/>
        <v>Mr. Ravi Sikka</v>
      </c>
    </row>
    <row r="338" spans="1:35" ht="14.25" customHeight="1" x14ac:dyDescent="0.35">
      <c r="A338" s="82"/>
      <c r="B338" s="82"/>
      <c r="C338" s="82"/>
      <c r="D338" s="82"/>
      <c r="E338" s="10">
        <v>2400320100805</v>
      </c>
      <c r="F338" s="11" t="s">
        <v>507</v>
      </c>
      <c r="G338" s="12">
        <f>IFERROR(INDEX('Evaluation-1'!$N$6:$N$436,MATCH($A338&amp;"|"&amp;$E338,'Evaluation-1'!$P$6:$P$436,0)),IFERROR(INDEX('Evaluation-1'!$N$6:$N$436,MATCH($E338,'Evaluation-1'!$G$6:$G$436,0)),""))</f>
        <v>4.8</v>
      </c>
      <c r="H338" s="13" t="str">
        <f>IF('Mr. Ravi Sikka'!F10="","",'Mr. Ravi Sikka'!F10)</f>
        <v/>
      </c>
      <c r="I338" s="13" t="str">
        <f>IF('Mr. Ravi Sikka'!G10="","",'Mr. Ravi Sikka'!G10)</f>
        <v/>
      </c>
      <c r="J338" s="13" t="str">
        <f>IF('Mr. Ravi Sikka'!H10="","",'Mr. Ravi Sikka'!H10)</f>
        <v/>
      </c>
      <c r="K338" s="13" t="str">
        <f>IF('Mr. Ravi Sikka'!I10="","",'Mr. Ravi Sikka'!I10)</f>
        <v/>
      </c>
      <c r="L338" s="1" t="str">
        <f t="shared" si="60"/>
        <v/>
      </c>
      <c r="M338" s="14">
        <f t="shared" si="61"/>
        <v>4.8</v>
      </c>
      <c r="N338" s="15" t="str">
        <f>IF($G338="","Not in Evaluation-1",IF(TRIM(LOWER(IFERROR(INDEX('Evaluation-1'!$H$6:$H$436,MATCH($A338&amp;"|"&amp;$E338,'Evaluation-1'!$P$6:$P$436,0)),INDEX('Evaluation-1'!$H$6:$H$436,MATCH($E338,'Evaluation-1'!$G$6:$G$436,0)))))=TRIM(LOWER($F338)),"OK","CHECK NAME"))</f>
        <v>OK</v>
      </c>
      <c r="O338" s="16" t="str">
        <f t="shared" si="68"/>
        <v>Mr. Rahul Kumar</v>
      </c>
      <c r="P338" s="16" t="str">
        <f>IF(OR(ISNUMBER(IFERROR(INDEX('Evaluation-1'!$K$6:$K$436,MATCH($A338&amp;"|"&amp;$E338,'Evaluation-1'!$P$6:$P$436,0)),IFERROR(INDEX('Evaluation-1'!$K$6:$K$436,MATCH($E338,'Evaluation-1'!$G$6:$G$436,0)),""))),ISNUMBER(IFERROR(INDEX('Evaluation-1'!$L$6:$L$436,MATCH($A338&amp;"|"&amp;$E338,'Evaluation-1'!$P$6:$P$436,0)),IFERROR(INDEX('Evaluation-1'!$L$6:$L$436,MATCH($E338,'Evaluation-1'!$G$6:$G$436,0)),"")))),"Yes","No")</f>
        <v>Yes</v>
      </c>
      <c r="Q338" s="16" t="str">
        <f t="shared" si="62"/>
        <v>No</v>
      </c>
      <c r="R338" s="16" t="str">
        <f>IF('Mr. Ravi Sikka'!M10="","",'Mr. Ravi Sikka'!M10)</f>
        <v/>
      </c>
      <c r="S338" s="16" t="str">
        <f>IF('Mr. Ravi Sikka'!N10="","",'Mr. Ravi Sikka'!N10)</f>
        <v/>
      </c>
      <c r="T338" s="16" t="str">
        <f>IF('Mr. Ravi Sikka'!O10="","",'Mr. Ravi Sikka'!O10)</f>
        <v/>
      </c>
      <c r="U338" s="16" t="str">
        <f>IF('Mr. Ravi Sikka'!P10="","",'Mr. Ravi Sikka'!P10)</f>
        <v/>
      </c>
      <c r="V338" s="16" t="str">
        <f>IF('Mr. Ravi Sikka'!Q10="","",'Mr. Ravi Sikka'!Q10)</f>
        <v/>
      </c>
      <c r="W338" s="16" t="str">
        <f t="shared" si="63"/>
        <v/>
      </c>
      <c r="X338" s="16" t="str">
        <f>IF('Mr. Ravi Sikka'!S10="","",'Mr. Ravi Sikka'!S10)</f>
        <v/>
      </c>
      <c r="Y338" s="16" t="str">
        <f>IF('Mr. Ravi Sikka'!T10="","",'Mr. Ravi Sikka'!T10)</f>
        <v/>
      </c>
      <c r="Z338" s="16" t="str">
        <f>IF('Mr. Ravi Sikka'!U10="","",'Mr. Ravi Sikka'!U10)</f>
        <v/>
      </c>
      <c r="AA338" s="16" t="str">
        <f>IF('Mr. Ravi Sikka'!V10="","",'Mr. Ravi Sikka'!V10)</f>
        <v/>
      </c>
      <c r="AB338" s="16" t="str">
        <f>IF('Mr. Ravi Sikka'!W10="","",'Mr. Ravi Sikka'!W10)</f>
        <v/>
      </c>
      <c r="AC338" s="16" t="str">
        <f t="shared" si="64"/>
        <v/>
      </c>
      <c r="AD338" s="17">
        <f t="shared" si="65"/>
        <v>4.8</v>
      </c>
      <c r="AE338" s="16" t="str">
        <f t="shared" si="66"/>
        <v>No</v>
      </c>
      <c r="AF338" s="16" t="str">
        <f t="shared" si="67"/>
        <v>No</v>
      </c>
      <c r="AG338" s="16" t="str">
        <f t="shared" si="69"/>
        <v>P_107</v>
      </c>
      <c r="AH338" s="16" t="str">
        <f t="shared" si="70"/>
        <v/>
      </c>
      <c r="AI338" s="16" t="str">
        <f t="shared" si="71"/>
        <v>Mr. Ravi Sikka</v>
      </c>
    </row>
    <row r="339" spans="1:35" ht="14.25" customHeight="1" x14ac:dyDescent="0.35">
      <c r="A339" s="82" t="s">
        <v>508</v>
      </c>
      <c r="B339" s="84" t="str">
        <f>IF('Mr. Ravi Sikka'!B11="","",'Mr. Ravi Sikka'!B11)</f>
        <v/>
      </c>
      <c r="C339" s="82"/>
      <c r="D339" s="82"/>
      <c r="E339" s="10">
        <v>2400320100831</v>
      </c>
      <c r="F339" s="11" t="s">
        <v>509</v>
      </c>
      <c r="G339" s="12">
        <f>IFERROR(INDEX('Evaluation-1'!$N$6:$N$436,MATCH($A339&amp;"|"&amp;$E339,'Evaluation-1'!$P$6:$P$436,0)),IFERROR(INDEX('Evaluation-1'!$N$6:$N$436,MATCH($E339,'Evaluation-1'!$G$6:$G$436,0)),""))</f>
        <v>4.8</v>
      </c>
      <c r="H339" s="13" t="str">
        <f>IF('Mr. Ravi Sikka'!F11="","",'Mr. Ravi Sikka'!F11)</f>
        <v/>
      </c>
      <c r="I339" s="13" t="str">
        <f>IF('Mr. Ravi Sikka'!G11="","",'Mr. Ravi Sikka'!G11)</f>
        <v/>
      </c>
      <c r="J339" s="13" t="str">
        <f>IF('Mr. Ravi Sikka'!H11="","",'Mr. Ravi Sikka'!H11)</f>
        <v/>
      </c>
      <c r="K339" s="13" t="str">
        <f>IF('Mr. Ravi Sikka'!I11="","",'Mr. Ravi Sikka'!I11)</f>
        <v/>
      </c>
      <c r="L339" s="1" t="str">
        <f t="shared" si="60"/>
        <v/>
      </c>
      <c r="M339" s="14">
        <f t="shared" si="61"/>
        <v>4.8</v>
      </c>
      <c r="N339" s="15" t="str">
        <f>IF($G339="","Not in Evaluation-1",IF(TRIM(LOWER(IFERROR(INDEX('Evaluation-1'!$H$6:$H$436,MATCH($A339&amp;"|"&amp;$E339,'Evaluation-1'!$P$6:$P$436,0)),INDEX('Evaluation-1'!$H$6:$H$436,MATCH($E339,'Evaluation-1'!$G$6:$G$436,0)))))=TRIM(LOWER($F339)),"OK","CHECK NAME"))</f>
        <v>OK</v>
      </c>
      <c r="O339" s="16" t="str">
        <f t="shared" si="68"/>
        <v>Mr. Rahul Kumar</v>
      </c>
      <c r="P339" s="16" t="str">
        <f>IF(OR(ISNUMBER(IFERROR(INDEX('Evaluation-1'!$K$6:$K$436,MATCH($A339&amp;"|"&amp;$E339,'Evaluation-1'!$P$6:$P$436,0)),IFERROR(INDEX('Evaluation-1'!$K$6:$K$436,MATCH($E339,'Evaluation-1'!$G$6:$G$436,0)),""))),ISNUMBER(IFERROR(INDEX('Evaluation-1'!$L$6:$L$436,MATCH($A339&amp;"|"&amp;$E339,'Evaluation-1'!$P$6:$P$436,0)),IFERROR(INDEX('Evaluation-1'!$L$6:$L$436,MATCH($E339,'Evaluation-1'!$G$6:$G$436,0)),"")))),"Yes","No")</f>
        <v>Yes</v>
      </c>
      <c r="Q339" s="16" t="str">
        <f t="shared" si="62"/>
        <v>No</v>
      </c>
      <c r="R339" s="16" t="str">
        <f>IF('Mr. Ravi Sikka'!M11="","",'Mr. Ravi Sikka'!M11)</f>
        <v/>
      </c>
      <c r="S339" s="16" t="str">
        <f>IF('Mr. Ravi Sikka'!N11="","",'Mr. Ravi Sikka'!N11)</f>
        <v/>
      </c>
      <c r="T339" s="16" t="str">
        <f>IF('Mr. Ravi Sikka'!O11="","",'Mr. Ravi Sikka'!O11)</f>
        <v/>
      </c>
      <c r="U339" s="16" t="str">
        <f>IF('Mr. Ravi Sikka'!P11="","",'Mr. Ravi Sikka'!P11)</f>
        <v/>
      </c>
      <c r="V339" s="16" t="str">
        <f>IF('Mr. Ravi Sikka'!Q11="","",'Mr. Ravi Sikka'!Q11)</f>
        <v/>
      </c>
      <c r="W339" s="16" t="str">
        <f t="shared" si="63"/>
        <v/>
      </c>
      <c r="X339" s="16" t="str">
        <f>IF('Mr. Ravi Sikka'!S11="","",'Mr. Ravi Sikka'!S11)</f>
        <v/>
      </c>
      <c r="Y339" s="16" t="str">
        <f>IF('Mr. Ravi Sikka'!T11="","",'Mr. Ravi Sikka'!T11)</f>
        <v/>
      </c>
      <c r="Z339" s="16" t="str">
        <f>IF('Mr. Ravi Sikka'!U11="","",'Mr. Ravi Sikka'!U11)</f>
        <v/>
      </c>
      <c r="AA339" s="16" t="str">
        <f>IF('Mr. Ravi Sikka'!V11="","",'Mr. Ravi Sikka'!V11)</f>
        <v/>
      </c>
      <c r="AB339" s="16" t="str">
        <f>IF('Mr. Ravi Sikka'!W11="","",'Mr. Ravi Sikka'!W11)</f>
        <v/>
      </c>
      <c r="AC339" s="16" t="str">
        <f t="shared" si="64"/>
        <v/>
      </c>
      <c r="AD339" s="17">
        <f t="shared" si="65"/>
        <v>4.8</v>
      </c>
      <c r="AE339" s="16" t="str">
        <f t="shared" si="66"/>
        <v>No</v>
      </c>
      <c r="AF339" s="16" t="str">
        <f t="shared" si="67"/>
        <v>No</v>
      </c>
      <c r="AG339" s="16" t="str">
        <f t="shared" si="69"/>
        <v>P_108</v>
      </c>
      <c r="AH339" s="16" t="str">
        <f t="shared" si="70"/>
        <v/>
      </c>
      <c r="AI339" s="16" t="str">
        <f t="shared" si="71"/>
        <v>Mr. Ravi Sikka</v>
      </c>
    </row>
    <row r="340" spans="1:35" ht="14.25" customHeight="1" x14ac:dyDescent="0.35">
      <c r="A340" s="82"/>
      <c r="B340" s="82"/>
      <c r="C340" s="82"/>
      <c r="D340" s="82"/>
      <c r="E340" s="10">
        <v>2400320100841</v>
      </c>
      <c r="F340" s="11" t="s">
        <v>510</v>
      </c>
      <c r="G340" s="12">
        <f>IFERROR(INDEX('Evaluation-1'!$N$6:$N$436,MATCH($A340&amp;"|"&amp;$E340,'Evaluation-1'!$P$6:$P$436,0)),IFERROR(INDEX('Evaluation-1'!$N$6:$N$436,MATCH($E340,'Evaluation-1'!$G$6:$G$436,0)),""))</f>
        <v>4.8</v>
      </c>
      <c r="H340" s="13" t="str">
        <f>IF('Mr. Ravi Sikka'!F12="","",'Mr. Ravi Sikka'!F12)</f>
        <v/>
      </c>
      <c r="I340" s="13" t="str">
        <f>IF('Mr. Ravi Sikka'!G12="","",'Mr. Ravi Sikka'!G12)</f>
        <v/>
      </c>
      <c r="J340" s="13" t="str">
        <f>IF('Mr. Ravi Sikka'!H12="","",'Mr. Ravi Sikka'!H12)</f>
        <v/>
      </c>
      <c r="K340" s="13" t="str">
        <f>IF('Mr. Ravi Sikka'!I12="","",'Mr. Ravi Sikka'!I12)</f>
        <v/>
      </c>
      <c r="L340" s="1" t="str">
        <f t="shared" si="60"/>
        <v/>
      </c>
      <c r="M340" s="14">
        <f t="shared" si="61"/>
        <v>4.8</v>
      </c>
      <c r="N340" s="15" t="str">
        <f>IF($G340="","Not in Evaluation-1",IF(TRIM(LOWER(IFERROR(INDEX('Evaluation-1'!$H$6:$H$436,MATCH($A340&amp;"|"&amp;$E340,'Evaluation-1'!$P$6:$P$436,0)),INDEX('Evaluation-1'!$H$6:$H$436,MATCH($E340,'Evaluation-1'!$G$6:$G$436,0)))))=TRIM(LOWER($F340)),"OK","CHECK NAME"))</f>
        <v>OK</v>
      </c>
      <c r="O340" s="16" t="str">
        <f t="shared" si="68"/>
        <v>Mr. Rahul Kumar</v>
      </c>
      <c r="P340" s="16" t="str">
        <f>IF(OR(ISNUMBER(IFERROR(INDEX('Evaluation-1'!$K$6:$K$436,MATCH($A340&amp;"|"&amp;$E340,'Evaluation-1'!$P$6:$P$436,0)),IFERROR(INDEX('Evaluation-1'!$K$6:$K$436,MATCH($E340,'Evaluation-1'!$G$6:$G$436,0)),""))),ISNUMBER(IFERROR(INDEX('Evaluation-1'!$L$6:$L$436,MATCH($A340&amp;"|"&amp;$E340,'Evaluation-1'!$P$6:$P$436,0)),IFERROR(INDEX('Evaluation-1'!$L$6:$L$436,MATCH($E340,'Evaluation-1'!$G$6:$G$436,0)),"")))),"Yes","No")</f>
        <v>Yes</v>
      </c>
      <c r="Q340" s="16" t="str">
        <f t="shared" si="62"/>
        <v>No</v>
      </c>
      <c r="R340" s="16" t="str">
        <f>IF('Mr. Ravi Sikka'!M12="","",'Mr. Ravi Sikka'!M12)</f>
        <v/>
      </c>
      <c r="S340" s="16" t="str">
        <f>IF('Mr. Ravi Sikka'!N12="","",'Mr. Ravi Sikka'!N12)</f>
        <v/>
      </c>
      <c r="T340" s="16" t="str">
        <f>IF('Mr. Ravi Sikka'!O12="","",'Mr. Ravi Sikka'!O12)</f>
        <v/>
      </c>
      <c r="U340" s="16" t="str">
        <f>IF('Mr. Ravi Sikka'!P12="","",'Mr. Ravi Sikka'!P12)</f>
        <v/>
      </c>
      <c r="V340" s="16" t="str">
        <f>IF('Mr. Ravi Sikka'!Q12="","",'Mr. Ravi Sikka'!Q12)</f>
        <v/>
      </c>
      <c r="W340" s="16" t="str">
        <f t="shared" si="63"/>
        <v/>
      </c>
      <c r="X340" s="16" t="str">
        <f>IF('Mr. Ravi Sikka'!S12="","",'Mr. Ravi Sikka'!S12)</f>
        <v/>
      </c>
      <c r="Y340" s="16" t="str">
        <f>IF('Mr. Ravi Sikka'!T12="","",'Mr. Ravi Sikka'!T12)</f>
        <v/>
      </c>
      <c r="Z340" s="16" t="str">
        <f>IF('Mr. Ravi Sikka'!U12="","",'Mr. Ravi Sikka'!U12)</f>
        <v/>
      </c>
      <c r="AA340" s="16" t="str">
        <f>IF('Mr. Ravi Sikka'!V12="","",'Mr. Ravi Sikka'!V12)</f>
        <v/>
      </c>
      <c r="AB340" s="16" t="str">
        <f>IF('Mr. Ravi Sikka'!W12="","",'Mr. Ravi Sikka'!W12)</f>
        <v/>
      </c>
      <c r="AC340" s="16" t="str">
        <f t="shared" si="64"/>
        <v/>
      </c>
      <c r="AD340" s="17">
        <f t="shared" si="65"/>
        <v>4.8</v>
      </c>
      <c r="AE340" s="16" t="str">
        <f t="shared" si="66"/>
        <v>No</v>
      </c>
      <c r="AF340" s="16" t="str">
        <f t="shared" si="67"/>
        <v>No</v>
      </c>
      <c r="AG340" s="16" t="str">
        <f t="shared" si="69"/>
        <v>P_108</v>
      </c>
      <c r="AH340" s="16" t="str">
        <f t="shared" si="70"/>
        <v/>
      </c>
      <c r="AI340" s="16" t="str">
        <f t="shared" si="71"/>
        <v>Mr. Ravi Sikka</v>
      </c>
    </row>
    <row r="341" spans="1:35" ht="14.25" customHeight="1" x14ac:dyDescent="0.35">
      <c r="A341" s="82"/>
      <c r="B341" s="82"/>
      <c r="C341" s="82"/>
      <c r="D341" s="82"/>
      <c r="E341" s="10">
        <v>2400320100853</v>
      </c>
      <c r="F341" s="11" t="s">
        <v>511</v>
      </c>
      <c r="G341" s="12">
        <f>IFERROR(INDEX('Evaluation-1'!$N$6:$N$436,MATCH($A341&amp;"|"&amp;$E341,'Evaluation-1'!$P$6:$P$436,0)),IFERROR(INDEX('Evaluation-1'!$N$6:$N$436,MATCH($E341,'Evaluation-1'!$G$6:$G$436,0)),""))</f>
        <v>4.8</v>
      </c>
      <c r="H341" s="13" t="str">
        <f>IF('Mr. Ravi Sikka'!F13="","",'Mr. Ravi Sikka'!F13)</f>
        <v/>
      </c>
      <c r="I341" s="13" t="str">
        <f>IF('Mr. Ravi Sikka'!G13="","",'Mr. Ravi Sikka'!G13)</f>
        <v/>
      </c>
      <c r="J341" s="13" t="str">
        <f>IF('Mr. Ravi Sikka'!H13="","",'Mr. Ravi Sikka'!H13)</f>
        <v/>
      </c>
      <c r="K341" s="13" t="str">
        <f>IF('Mr. Ravi Sikka'!I13="","",'Mr. Ravi Sikka'!I13)</f>
        <v/>
      </c>
      <c r="L341" s="1" t="str">
        <f t="shared" si="60"/>
        <v/>
      </c>
      <c r="M341" s="14">
        <f t="shared" si="61"/>
        <v>4.8</v>
      </c>
      <c r="N341" s="15" t="str">
        <f>IF($G341="","Not in Evaluation-1",IF(TRIM(LOWER(IFERROR(INDEX('Evaluation-1'!$H$6:$H$436,MATCH($A341&amp;"|"&amp;$E341,'Evaluation-1'!$P$6:$P$436,0)),INDEX('Evaluation-1'!$H$6:$H$436,MATCH($E341,'Evaluation-1'!$G$6:$G$436,0)))))=TRIM(LOWER($F341)),"OK","CHECK NAME"))</f>
        <v>OK</v>
      </c>
      <c r="O341" s="16" t="str">
        <f t="shared" si="68"/>
        <v>Mr. Rahul Kumar</v>
      </c>
      <c r="P341" s="16" t="str">
        <f>IF(OR(ISNUMBER(IFERROR(INDEX('Evaluation-1'!$K$6:$K$436,MATCH($A341&amp;"|"&amp;$E341,'Evaluation-1'!$P$6:$P$436,0)),IFERROR(INDEX('Evaluation-1'!$K$6:$K$436,MATCH($E341,'Evaluation-1'!$G$6:$G$436,0)),""))),ISNUMBER(IFERROR(INDEX('Evaluation-1'!$L$6:$L$436,MATCH($A341&amp;"|"&amp;$E341,'Evaluation-1'!$P$6:$P$436,0)),IFERROR(INDEX('Evaluation-1'!$L$6:$L$436,MATCH($E341,'Evaluation-1'!$G$6:$G$436,0)),"")))),"Yes","No")</f>
        <v>Yes</v>
      </c>
      <c r="Q341" s="16" t="str">
        <f t="shared" si="62"/>
        <v>No</v>
      </c>
      <c r="R341" s="16" t="str">
        <f>IF('Mr. Ravi Sikka'!M13="","",'Mr. Ravi Sikka'!M13)</f>
        <v/>
      </c>
      <c r="S341" s="16" t="str">
        <f>IF('Mr. Ravi Sikka'!N13="","",'Mr. Ravi Sikka'!N13)</f>
        <v/>
      </c>
      <c r="T341" s="16" t="str">
        <f>IF('Mr. Ravi Sikka'!O13="","",'Mr. Ravi Sikka'!O13)</f>
        <v/>
      </c>
      <c r="U341" s="16" t="str">
        <f>IF('Mr. Ravi Sikka'!P13="","",'Mr. Ravi Sikka'!P13)</f>
        <v/>
      </c>
      <c r="V341" s="16" t="str">
        <f>IF('Mr. Ravi Sikka'!Q13="","",'Mr. Ravi Sikka'!Q13)</f>
        <v/>
      </c>
      <c r="W341" s="16" t="str">
        <f t="shared" si="63"/>
        <v/>
      </c>
      <c r="X341" s="16" t="str">
        <f>IF('Mr. Ravi Sikka'!S13="","",'Mr. Ravi Sikka'!S13)</f>
        <v/>
      </c>
      <c r="Y341" s="16" t="str">
        <f>IF('Mr. Ravi Sikka'!T13="","",'Mr. Ravi Sikka'!T13)</f>
        <v/>
      </c>
      <c r="Z341" s="16" t="str">
        <f>IF('Mr. Ravi Sikka'!U13="","",'Mr. Ravi Sikka'!U13)</f>
        <v/>
      </c>
      <c r="AA341" s="16" t="str">
        <f>IF('Mr. Ravi Sikka'!V13="","",'Mr. Ravi Sikka'!V13)</f>
        <v/>
      </c>
      <c r="AB341" s="16" t="str">
        <f>IF('Mr. Ravi Sikka'!W13="","",'Mr. Ravi Sikka'!W13)</f>
        <v/>
      </c>
      <c r="AC341" s="16" t="str">
        <f t="shared" si="64"/>
        <v/>
      </c>
      <c r="AD341" s="17">
        <f t="shared" si="65"/>
        <v>4.8</v>
      </c>
      <c r="AE341" s="16" t="str">
        <f t="shared" si="66"/>
        <v>No</v>
      </c>
      <c r="AF341" s="16" t="str">
        <f t="shared" si="67"/>
        <v>No</v>
      </c>
      <c r="AG341" s="16" t="str">
        <f t="shared" si="69"/>
        <v>P_108</v>
      </c>
      <c r="AH341" s="16" t="str">
        <f t="shared" si="70"/>
        <v/>
      </c>
      <c r="AI341" s="16" t="str">
        <f t="shared" si="71"/>
        <v>Mr. Ravi Sikka</v>
      </c>
    </row>
    <row r="342" spans="1:35" ht="14.25" customHeight="1" x14ac:dyDescent="0.35">
      <c r="A342" s="82"/>
      <c r="B342" s="82"/>
      <c r="C342" s="82"/>
      <c r="D342" s="82"/>
      <c r="E342" s="10">
        <v>2400320100806</v>
      </c>
      <c r="F342" s="11" t="s">
        <v>512</v>
      </c>
      <c r="G342" s="12">
        <f>IFERROR(INDEX('Evaluation-1'!$N$6:$N$436,MATCH($A342&amp;"|"&amp;$E342,'Evaluation-1'!$P$6:$P$436,0)),IFERROR(INDEX('Evaluation-1'!$N$6:$N$436,MATCH($E342,'Evaluation-1'!$G$6:$G$436,0)),""))</f>
        <v>4.8</v>
      </c>
      <c r="H342" s="13" t="str">
        <f>IF('Mr. Ravi Sikka'!F14="","",'Mr. Ravi Sikka'!F14)</f>
        <v/>
      </c>
      <c r="I342" s="13" t="str">
        <f>IF('Mr. Ravi Sikka'!G14="","",'Mr. Ravi Sikka'!G14)</f>
        <v/>
      </c>
      <c r="J342" s="13" t="str">
        <f>IF('Mr. Ravi Sikka'!H14="","",'Mr. Ravi Sikka'!H14)</f>
        <v/>
      </c>
      <c r="K342" s="13" t="str">
        <f>IF('Mr. Ravi Sikka'!I14="","",'Mr. Ravi Sikka'!I14)</f>
        <v/>
      </c>
      <c r="L342" s="1" t="str">
        <f t="shared" si="60"/>
        <v/>
      </c>
      <c r="M342" s="14">
        <f t="shared" si="61"/>
        <v>4.8</v>
      </c>
      <c r="N342" s="15" t="str">
        <f>IF($G342="","Not in Evaluation-1",IF(TRIM(LOWER(IFERROR(INDEX('Evaluation-1'!$H$6:$H$436,MATCH($A342&amp;"|"&amp;$E342,'Evaluation-1'!$P$6:$P$436,0)),INDEX('Evaluation-1'!$H$6:$H$436,MATCH($E342,'Evaluation-1'!$G$6:$G$436,0)))))=TRIM(LOWER($F342)),"OK","CHECK NAME"))</f>
        <v>OK</v>
      </c>
      <c r="O342" s="16" t="str">
        <f t="shared" si="68"/>
        <v>Mr. Rahul Kumar</v>
      </c>
      <c r="P342" s="16" t="str">
        <f>IF(OR(ISNUMBER(IFERROR(INDEX('Evaluation-1'!$K$6:$K$436,MATCH($A342&amp;"|"&amp;$E342,'Evaluation-1'!$P$6:$P$436,0)),IFERROR(INDEX('Evaluation-1'!$K$6:$K$436,MATCH($E342,'Evaluation-1'!$G$6:$G$436,0)),""))),ISNUMBER(IFERROR(INDEX('Evaluation-1'!$L$6:$L$436,MATCH($A342&amp;"|"&amp;$E342,'Evaluation-1'!$P$6:$P$436,0)),IFERROR(INDEX('Evaluation-1'!$L$6:$L$436,MATCH($E342,'Evaluation-1'!$G$6:$G$436,0)),"")))),"Yes","No")</f>
        <v>Yes</v>
      </c>
      <c r="Q342" s="16" t="str">
        <f t="shared" si="62"/>
        <v>No</v>
      </c>
      <c r="R342" s="16" t="str">
        <f>IF('Mr. Ravi Sikka'!M14="","",'Mr. Ravi Sikka'!M14)</f>
        <v/>
      </c>
      <c r="S342" s="16" t="str">
        <f>IF('Mr. Ravi Sikka'!N14="","",'Mr. Ravi Sikka'!N14)</f>
        <v/>
      </c>
      <c r="T342" s="16" t="str">
        <f>IF('Mr. Ravi Sikka'!O14="","",'Mr. Ravi Sikka'!O14)</f>
        <v/>
      </c>
      <c r="U342" s="16" t="str">
        <f>IF('Mr. Ravi Sikka'!P14="","",'Mr. Ravi Sikka'!P14)</f>
        <v/>
      </c>
      <c r="V342" s="16" t="str">
        <f>IF('Mr. Ravi Sikka'!Q14="","",'Mr. Ravi Sikka'!Q14)</f>
        <v/>
      </c>
      <c r="W342" s="16" t="str">
        <f t="shared" si="63"/>
        <v/>
      </c>
      <c r="X342" s="16" t="str">
        <f>IF('Mr. Ravi Sikka'!S14="","",'Mr. Ravi Sikka'!S14)</f>
        <v/>
      </c>
      <c r="Y342" s="16" t="str">
        <f>IF('Mr. Ravi Sikka'!T14="","",'Mr. Ravi Sikka'!T14)</f>
        <v/>
      </c>
      <c r="Z342" s="16" t="str">
        <f>IF('Mr. Ravi Sikka'!U14="","",'Mr. Ravi Sikka'!U14)</f>
        <v/>
      </c>
      <c r="AA342" s="16" t="str">
        <f>IF('Mr. Ravi Sikka'!V14="","",'Mr. Ravi Sikka'!V14)</f>
        <v/>
      </c>
      <c r="AB342" s="16" t="str">
        <f>IF('Mr. Ravi Sikka'!W14="","",'Mr. Ravi Sikka'!W14)</f>
        <v/>
      </c>
      <c r="AC342" s="16" t="str">
        <f t="shared" si="64"/>
        <v/>
      </c>
      <c r="AD342" s="17">
        <f t="shared" si="65"/>
        <v>4.8</v>
      </c>
      <c r="AE342" s="16" t="str">
        <f t="shared" si="66"/>
        <v>No</v>
      </c>
      <c r="AF342" s="16" t="str">
        <f t="shared" si="67"/>
        <v>No</v>
      </c>
      <c r="AG342" s="16" t="str">
        <f t="shared" si="69"/>
        <v>P_108</v>
      </c>
      <c r="AH342" s="16" t="str">
        <f t="shared" si="70"/>
        <v/>
      </c>
      <c r="AI342" s="16" t="str">
        <f t="shared" si="71"/>
        <v>Mr. Ravi Sikka</v>
      </c>
    </row>
    <row r="343" spans="1:35" ht="27.75" customHeight="1" x14ac:dyDescent="0.35">
      <c r="A343" s="82" t="s">
        <v>513</v>
      </c>
      <c r="B343" s="84" t="str">
        <f>IF('Mr. Ritin Behl'!B4="","",'Mr. Ritin Behl'!B4)</f>
        <v/>
      </c>
      <c r="C343" s="82" t="s">
        <v>499</v>
      </c>
      <c r="D343" s="82" t="s">
        <v>514</v>
      </c>
      <c r="E343" s="10">
        <v>2400320100489</v>
      </c>
      <c r="F343" s="11" t="s">
        <v>515</v>
      </c>
      <c r="G343" s="12">
        <f>IFERROR(INDEX('Evaluation-1'!$N$6:$N$436,MATCH($A343&amp;"|"&amp;$E343,'Evaluation-1'!$P$6:$P$436,0)),IFERROR(INDEX('Evaluation-1'!$N$6:$N$436,MATCH($E343,'Evaluation-1'!$G$6:$G$436,0)),""))</f>
        <v>4.8</v>
      </c>
      <c r="H343" s="13" t="str">
        <f>IF('Mr. Ritin Behl'!F4="","",'Mr. Ritin Behl'!F4)</f>
        <v/>
      </c>
      <c r="I343" s="13" t="str">
        <f>IF('Mr. Ritin Behl'!G4="","",'Mr. Ritin Behl'!G4)</f>
        <v/>
      </c>
      <c r="J343" s="13" t="str">
        <f>IF('Mr. Ritin Behl'!H4="","",'Mr. Ritin Behl'!H4)</f>
        <v/>
      </c>
      <c r="K343" s="13" t="str">
        <f>IF('Mr. Ritin Behl'!I4="","",'Mr. Ritin Behl'!I4)</f>
        <v/>
      </c>
      <c r="L343" s="1" t="str">
        <f t="shared" si="60"/>
        <v/>
      </c>
      <c r="M343" s="14">
        <f t="shared" si="61"/>
        <v>4.8</v>
      </c>
      <c r="N343" s="15" t="str">
        <f>IF($G343="","Not in Evaluation-1",IF(TRIM(LOWER(IFERROR(INDEX('Evaluation-1'!$H$6:$H$436,MATCH($A343&amp;"|"&amp;$E343,'Evaluation-1'!$P$6:$P$436,0)),INDEX('Evaluation-1'!$H$6:$H$436,MATCH($E343,'Evaluation-1'!$G$6:$G$436,0)))))=TRIM(LOWER($F343)),"OK","CHECK NAME"))</f>
        <v>OK</v>
      </c>
      <c r="O343" s="16" t="str">
        <f t="shared" si="68"/>
        <v>Mr. Ravi Sikka</v>
      </c>
      <c r="P343" s="16" t="str">
        <f>IF(OR(ISNUMBER(IFERROR(INDEX('Evaluation-1'!$K$6:$K$436,MATCH($A343&amp;"|"&amp;$E343,'Evaluation-1'!$P$6:$P$436,0)),IFERROR(INDEX('Evaluation-1'!$K$6:$K$436,MATCH($E343,'Evaluation-1'!$G$6:$G$436,0)),""))),ISNUMBER(IFERROR(INDEX('Evaluation-1'!$L$6:$L$436,MATCH($A343&amp;"|"&amp;$E343,'Evaluation-1'!$P$6:$P$436,0)),IFERROR(INDEX('Evaluation-1'!$L$6:$L$436,MATCH($E343,'Evaluation-1'!$G$6:$G$436,0)),"")))),"Yes","No")</f>
        <v>Yes</v>
      </c>
      <c r="Q343" s="16" t="str">
        <f t="shared" si="62"/>
        <v>No</v>
      </c>
      <c r="R343" s="16" t="str">
        <f>IF('Mr. Ritin Behl'!M4="","",'Mr. Ritin Behl'!M4)</f>
        <v/>
      </c>
      <c r="S343" s="16" t="str">
        <f>IF('Mr. Ritin Behl'!N4="","",'Mr. Ritin Behl'!N4)</f>
        <v/>
      </c>
      <c r="T343" s="16" t="str">
        <f>IF('Mr. Ritin Behl'!O4="","",'Mr. Ritin Behl'!O4)</f>
        <v/>
      </c>
      <c r="U343" s="16" t="str">
        <f>IF('Mr. Ritin Behl'!P4="","",'Mr. Ritin Behl'!P4)</f>
        <v/>
      </c>
      <c r="V343" s="16" t="str">
        <f>IF('Mr. Ritin Behl'!Q4="","",'Mr. Ritin Behl'!Q4)</f>
        <v/>
      </c>
      <c r="W343" s="16" t="str">
        <f t="shared" si="63"/>
        <v/>
      </c>
      <c r="X343" s="16" t="str">
        <f>IF('Mr. Ritin Behl'!S4="","",'Mr. Ritin Behl'!S4)</f>
        <v/>
      </c>
      <c r="Y343" s="16" t="str">
        <f>IF('Mr. Ritin Behl'!T4="","",'Mr. Ritin Behl'!T4)</f>
        <v/>
      </c>
      <c r="Z343" s="16" t="str">
        <f>IF('Mr. Ritin Behl'!U4="","",'Mr. Ritin Behl'!U4)</f>
        <v/>
      </c>
      <c r="AA343" s="16" t="str">
        <f>IF('Mr. Ritin Behl'!V4="","",'Mr. Ritin Behl'!V4)</f>
        <v/>
      </c>
      <c r="AB343" s="16" t="str">
        <f>IF('Mr. Ritin Behl'!W4="","",'Mr. Ritin Behl'!W4)</f>
        <v/>
      </c>
      <c r="AC343" s="16" t="str">
        <f t="shared" si="64"/>
        <v/>
      </c>
      <c r="AD343" s="17">
        <f t="shared" si="65"/>
        <v>4.8</v>
      </c>
      <c r="AE343" s="16" t="str">
        <f t="shared" si="66"/>
        <v>No</v>
      </c>
      <c r="AF343" s="16" t="str">
        <f t="shared" si="67"/>
        <v>No</v>
      </c>
      <c r="AG343" s="16" t="str">
        <f t="shared" si="69"/>
        <v>P_109</v>
      </c>
      <c r="AH343" s="16" t="str">
        <f t="shared" si="70"/>
        <v/>
      </c>
      <c r="AI343" s="16" t="str">
        <f t="shared" si="71"/>
        <v>Mr. Ritin Behl</v>
      </c>
    </row>
    <row r="344" spans="1:35" ht="27.75" customHeight="1" x14ac:dyDescent="0.35">
      <c r="A344" s="82"/>
      <c r="B344" s="82"/>
      <c r="C344" s="82"/>
      <c r="D344" s="82"/>
      <c r="E344" s="10">
        <v>2400320100519</v>
      </c>
      <c r="F344" s="11" t="s">
        <v>516</v>
      </c>
      <c r="G344" s="12">
        <f>IFERROR(INDEX('Evaluation-1'!$N$6:$N$436,MATCH($A344&amp;"|"&amp;$E344,'Evaluation-1'!$P$6:$P$436,0)),IFERROR(INDEX('Evaluation-1'!$N$6:$N$436,MATCH($E344,'Evaluation-1'!$G$6:$G$436,0)),""))</f>
        <v>4.8</v>
      </c>
      <c r="H344" s="13" t="str">
        <f>IF('Mr. Ritin Behl'!F5="","",'Mr. Ritin Behl'!F5)</f>
        <v/>
      </c>
      <c r="I344" s="13" t="str">
        <f>IF('Mr. Ritin Behl'!G5="","",'Mr. Ritin Behl'!G5)</f>
        <v/>
      </c>
      <c r="J344" s="13" t="str">
        <f>IF('Mr. Ritin Behl'!H5="","",'Mr. Ritin Behl'!H5)</f>
        <v/>
      </c>
      <c r="K344" s="13" t="str">
        <f>IF('Mr. Ritin Behl'!I5="","",'Mr. Ritin Behl'!I5)</f>
        <v/>
      </c>
      <c r="L344" s="1" t="str">
        <f t="shared" si="60"/>
        <v/>
      </c>
      <c r="M344" s="14">
        <f t="shared" si="61"/>
        <v>4.8</v>
      </c>
      <c r="N344" s="15" t="str">
        <f>IF($G344="","Not in Evaluation-1",IF(TRIM(LOWER(IFERROR(INDEX('Evaluation-1'!$H$6:$H$436,MATCH($A344&amp;"|"&amp;$E344,'Evaluation-1'!$P$6:$P$436,0)),INDEX('Evaluation-1'!$H$6:$H$436,MATCH($E344,'Evaluation-1'!$G$6:$G$436,0)))))=TRIM(LOWER($F344)),"OK","CHECK NAME"))</f>
        <v>OK</v>
      </c>
      <c r="O344" s="16" t="str">
        <f t="shared" si="68"/>
        <v>Mr. Ravi Sikka</v>
      </c>
      <c r="P344" s="16" t="str">
        <f>IF(OR(ISNUMBER(IFERROR(INDEX('Evaluation-1'!$K$6:$K$436,MATCH($A344&amp;"|"&amp;$E344,'Evaluation-1'!$P$6:$P$436,0)),IFERROR(INDEX('Evaluation-1'!$K$6:$K$436,MATCH($E344,'Evaluation-1'!$G$6:$G$436,0)),""))),ISNUMBER(IFERROR(INDEX('Evaluation-1'!$L$6:$L$436,MATCH($A344&amp;"|"&amp;$E344,'Evaluation-1'!$P$6:$P$436,0)),IFERROR(INDEX('Evaluation-1'!$L$6:$L$436,MATCH($E344,'Evaluation-1'!$G$6:$G$436,0)),"")))),"Yes","No")</f>
        <v>Yes</v>
      </c>
      <c r="Q344" s="16" t="str">
        <f t="shared" si="62"/>
        <v>No</v>
      </c>
      <c r="R344" s="16" t="str">
        <f>IF('Mr. Ritin Behl'!M5="","",'Mr. Ritin Behl'!M5)</f>
        <v/>
      </c>
      <c r="S344" s="16" t="str">
        <f>IF('Mr. Ritin Behl'!N5="","",'Mr. Ritin Behl'!N5)</f>
        <v/>
      </c>
      <c r="T344" s="16" t="str">
        <f>IF('Mr. Ritin Behl'!O5="","",'Mr. Ritin Behl'!O5)</f>
        <v/>
      </c>
      <c r="U344" s="16" t="str">
        <f>IF('Mr. Ritin Behl'!P5="","",'Mr. Ritin Behl'!P5)</f>
        <v/>
      </c>
      <c r="V344" s="16" t="str">
        <f>IF('Mr. Ritin Behl'!Q5="","",'Mr. Ritin Behl'!Q5)</f>
        <v/>
      </c>
      <c r="W344" s="16" t="str">
        <f t="shared" si="63"/>
        <v/>
      </c>
      <c r="X344" s="16" t="str">
        <f>IF('Mr. Ritin Behl'!S5="","",'Mr. Ritin Behl'!S5)</f>
        <v/>
      </c>
      <c r="Y344" s="16" t="str">
        <f>IF('Mr. Ritin Behl'!T5="","",'Mr. Ritin Behl'!T5)</f>
        <v/>
      </c>
      <c r="Z344" s="16" t="str">
        <f>IF('Mr. Ritin Behl'!U5="","",'Mr. Ritin Behl'!U5)</f>
        <v/>
      </c>
      <c r="AA344" s="16" t="str">
        <f>IF('Mr. Ritin Behl'!V5="","",'Mr. Ritin Behl'!V5)</f>
        <v/>
      </c>
      <c r="AB344" s="16" t="str">
        <f>IF('Mr. Ritin Behl'!W5="","",'Mr. Ritin Behl'!W5)</f>
        <v/>
      </c>
      <c r="AC344" s="16" t="str">
        <f t="shared" si="64"/>
        <v/>
      </c>
      <c r="AD344" s="17">
        <f t="shared" si="65"/>
        <v>4.8</v>
      </c>
      <c r="AE344" s="16" t="str">
        <f t="shared" si="66"/>
        <v>No</v>
      </c>
      <c r="AF344" s="16" t="str">
        <f t="shared" si="67"/>
        <v>No</v>
      </c>
      <c r="AG344" s="16" t="str">
        <f t="shared" si="69"/>
        <v>P_109</v>
      </c>
      <c r="AH344" s="16" t="str">
        <f t="shared" si="70"/>
        <v/>
      </c>
      <c r="AI344" s="16" t="str">
        <f t="shared" si="71"/>
        <v>Mr. Ritin Behl</v>
      </c>
    </row>
    <row r="345" spans="1:35" ht="27.75" customHeight="1" x14ac:dyDescent="0.35">
      <c r="A345" s="82"/>
      <c r="B345" s="82"/>
      <c r="C345" s="82"/>
      <c r="D345" s="82"/>
      <c r="E345" s="10">
        <v>2400320100460</v>
      </c>
      <c r="F345" s="11" t="s">
        <v>517</v>
      </c>
      <c r="G345" s="12">
        <f>IFERROR(INDEX('Evaluation-1'!$N$6:$N$436,MATCH($A345&amp;"|"&amp;$E345,'Evaluation-1'!$P$6:$P$436,0)),IFERROR(INDEX('Evaluation-1'!$N$6:$N$436,MATCH($E345,'Evaluation-1'!$G$6:$G$436,0)),""))</f>
        <v>4.8</v>
      </c>
      <c r="H345" s="13" t="str">
        <f>IF('Mr. Ritin Behl'!F6="","",'Mr. Ritin Behl'!F6)</f>
        <v/>
      </c>
      <c r="I345" s="13" t="str">
        <f>IF('Mr. Ritin Behl'!G6="","",'Mr. Ritin Behl'!G6)</f>
        <v/>
      </c>
      <c r="J345" s="13" t="str">
        <f>IF('Mr. Ritin Behl'!H6="","",'Mr. Ritin Behl'!H6)</f>
        <v/>
      </c>
      <c r="K345" s="13" t="str">
        <f>IF('Mr. Ritin Behl'!I6="","",'Mr. Ritin Behl'!I6)</f>
        <v/>
      </c>
      <c r="L345" s="1" t="str">
        <f t="shared" si="60"/>
        <v/>
      </c>
      <c r="M345" s="14">
        <f t="shared" si="61"/>
        <v>4.8</v>
      </c>
      <c r="N345" s="15" t="str">
        <f>IF($G345="","Not in Evaluation-1",IF(TRIM(LOWER(IFERROR(INDEX('Evaluation-1'!$H$6:$H$436,MATCH($A345&amp;"|"&amp;$E345,'Evaluation-1'!$P$6:$P$436,0)),INDEX('Evaluation-1'!$H$6:$H$436,MATCH($E345,'Evaluation-1'!$G$6:$G$436,0)))))=TRIM(LOWER($F345)),"OK","CHECK NAME"))</f>
        <v>OK</v>
      </c>
      <c r="O345" s="16" t="str">
        <f t="shared" si="68"/>
        <v>Mr. Ravi Sikka</v>
      </c>
      <c r="P345" s="16" t="str">
        <f>IF(OR(ISNUMBER(IFERROR(INDEX('Evaluation-1'!$K$6:$K$436,MATCH($A345&amp;"|"&amp;$E345,'Evaluation-1'!$P$6:$P$436,0)),IFERROR(INDEX('Evaluation-1'!$K$6:$K$436,MATCH($E345,'Evaluation-1'!$G$6:$G$436,0)),""))),ISNUMBER(IFERROR(INDEX('Evaluation-1'!$L$6:$L$436,MATCH($A345&amp;"|"&amp;$E345,'Evaluation-1'!$P$6:$P$436,0)),IFERROR(INDEX('Evaluation-1'!$L$6:$L$436,MATCH($E345,'Evaluation-1'!$G$6:$G$436,0)),"")))),"Yes","No")</f>
        <v>Yes</v>
      </c>
      <c r="Q345" s="16" t="str">
        <f t="shared" si="62"/>
        <v>No</v>
      </c>
      <c r="R345" s="16" t="str">
        <f>IF('Mr. Ritin Behl'!M6="","",'Mr. Ritin Behl'!M6)</f>
        <v/>
      </c>
      <c r="S345" s="16" t="str">
        <f>IF('Mr. Ritin Behl'!N6="","",'Mr. Ritin Behl'!N6)</f>
        <v/>
      </c>
      <c r="T345" s="16" t="str">
        <f>IF('Mr. Ritin Behl'!O6="","",'Mr. Ritin Behl'!O6)</f>
        <v/>
      </c>
      <c r="U345" s="16" t="str">
        <f>IF('Mr. Ritin Behl'!P6="","",'Mr. Ritin Behl'!P6)</f>
        <v/>
      </c>
      <c r="V345" s="16" t="str">
        <f>IF('Mr. Ritin Behl'!Q6="","",'Mr. Ritin Behl'!Q6)</f>
        <v/>
      </c>
      <c r="W345" s="16" t="str">
        <f t="shared" si="63"/>
        <v/>
      </c>
      <c r="X345" s="16" t="str">
        <f>IF('Mr. Ritin Behl'!S6="","",'Mr. Ritin Behl'!S6)</f>
        <v/>
      </c>
      <c r="Y345" s="16" t="str">
        <f>IF('Mr. Ritin Behl'!T6="","",'Mr. Ritin Behl'!T6)</f>
        <v/>
      </c>
      <c r="Z345" s="16" t="str">
        <f>IF('Mr. Ritin Behl'!U6="","",'Mr. Ritin Behl'!U6)</f>
        <v/>
      </c>
      <c r="AA345" s="16" t="str">
        <f>IF('Mr. Ritin Behl'!V6="","",'Mr. Ritin Behl'!V6)</f>
        <v/>
      </c>
      <c r="AB345" s="16" t="str">
        <f>IF('Mr. Ritin Behl'!W6="","",'Mr. Ritin Behl'!W6)</f>
        <v/>
      </c>
      <c r="AC345" s="16" t="str">
        <f t="shared" si="64"/>
        <v/>
      </c>
      <c r="AD345" s="17">
        <f t="shared" si="65"/>
        <v>4.8</v>
      </c>
      <c r="AE345" s="16" t="str">
        <f t="shared" si="66"/>
        <v>No</v>
      </c>
      <c r="AF345" s="16" t="str">
        <f t="shared" si="67"/>
        <v>No</v>
      </c>
      <c r="AG345" s="16" t="str">
        <f t="shared" si="69"/>
        <v>P_109</v>
      </c>
      <c r="AH345" s="16" t="str">
        <f t="shared" si="70"/>
        <v/>
      </c>
      <c r="AI345" s="16" t="str">
        <f t="shared" si="71"/>
        <v>Mr. Ritin Behl</v>
      </c>
    </row>
    <row r="346" spans="1:35" ht="27.75" customHeight="1" x14ac:dyDescent="0.35">
      <c r="A346" s="82" t="s">
        <v>518</v>
      </c>
      <c r="B346" s="84" t="str">
        <f>IF('Mr. Ritin Behl'!B7="","",'Mr. Ritin Behl'!B7)</f>
        <v/>
      </c>
      <c r="C346" s="82"/>
      <c r="D346" s="82"/>
      <c r="E346" s="10">
        <v>2400320100464</v>
      </c>
      <c r="F346" s="11" t="s">
        <v>519</v>
      </c>
      <c r="G346" s="12">
        <f>IFERROR(INDEX('Evaluation-1'!$N$6:$N$436,MATCH($A346&amp;"|"&amp;$E346,'Evaluation-1'!$P$6:$P$436,0)),IFERROR(INDEX('Evaluation-1'!$N$6:$N$436,MATCH($E346,'Evaluation-1'!$G$6:$G$436,0)),""))</f>
        <v>5.3999999999999995</v>
      </c>
      <c r="H346" s="13" t="str">
        <f>IF('Mr. Ritin Behl'!F7="","",'Mr. Ritin Behl'!F7)</f>
        <v/>
      </c>
      <c r="I346" s="13" t="str">
        <f>IF('Mr. Ritin Behl'!G7="","",'Mr. Ritin Behl'!G7)</f>
        <v/>
      </c>
      <c r="J346" s="13" t="str">
        <f>IF('Mr. Ritin Behl'!H7="","",'Mr. Ritin Behl'!H7)</f>
        <v/>
      </c>
      <c r="K346" s="13" t="str">
        <f>IF('Mr. Ritin Behl'!I7="","",'Mr. Ritin Behl'!I7)</f>
        <v/>
      </c>
      <c r="L346" s="1" t="str">
        <f t="shared" si="60"/>
        <v/>
      </c>
      <c r="M346" s="14">
        <f t="shared" si="61"/>
        <v>5.4</v>
      </c>
      <c r="N346" s="15" t="str">
        <f>IF($G346="","Not in Evaluation-1",IF(TRIM(LOWER(IFERROR(INDEX('Evaluation-1'!$H$6:$H$436,MATCH($A346&amp;"|"&amp;$E346,'Evaluation-1'!$P$6:$P$436,0)),INDEX('Evaluation-1'!$H$6:$H$436,MATCH($E346,'Evaluation-1'!$G$6:$G$436,0)))))=TRIM(LOWER($F346)),"OK","CHECK NAME"))</f>
        <v>OK</v>
      </c>
      <c r="O346" s="16" t="str">
        <f t="shared" si="68"/>
        <v>Mr. Ravi Sikka</v>
      </c>
      <c r="P346" s="16" t="str">
        <f>IF(OR(ISNUMBER(IFERROR(INDEX('Evaluation-1'!$K$6:$K$436,MATCH($A346&amp;"|"&amp;$E346,'Evaluation-1'!$P$6:$P$436,0)),IFERROR(INDEX('Evaluation-1'!$K$6:$K$436,MATCH($E346,'Evaluation-1'!$G$6:$G$436,0)),""))),ISNUMBER(IFERROR(INDEX('Evaluation-1'!$L$6:$L$436,MATCH($A346&amp;"|"&amp;$E346,'Evaluation-1'!$P$6:$P$436,0)),IFERROR(INDEX('Evaluation-1'!$L$6:$L$436,MATCH($E346,'Evaluation-1'!$G$6:$G$436,0)),"")))),"Yes","No")</f>
        <v>Yes</v>
      </c>
      <c r="Q346" s="16" t="str">
        <f t="shared" si="62"/>
        <v>No</v>
      </c>
      <c r="R346" s="16" t="str">
        <f>IF('Mr. Ritin Behl'!M7="","",'Mr. Ritin Behl'!M7)</f>
        <v/>
      </c>
      <c r="S346" s="16" t="str">
        <f>IF('Mr. Ritin Behl'!N7="","",'Mr. Ritin Behl'!N7)</f>
        <v/>
      </c>
      <c r="T346" s="16" t="str">
        <f>IF('Mr. Ritin Behl'!O7="","",'Mr. Ritin Behl'!O7)</f>
        <v/>
      </c>
      <c r="U346" s="16" t="str">
        <f>IF('Mr. Ritin Behl'!P7="","",'Mr. Ritin Behl'!P7)</f>
        <v/>
      </c>
      <c r="V346" s="16" t="str">
        <f>IF('Mr. Ritin Behl'!Q7="","",'Mr. Ritin Behl'!Q7)</f>
        <v/>
      </c>
      <c r="W346" s="16" t="str">
        <f t="shared" si="63"/>
        <v/>
      </c>
      <c r="X346" s="16" t="str">
        <f>IF('Mr. Ritin Behl'!S7="","",'Mr. Ritin Behl'!S7)</f>
        <v/>
      </c>
      <c r="Y346" s="16" t="str">
        <f>IF('Mr. Ritin Behl'!T7="","",'Mr. Ritin Behl'!T7)</f>
        <v/>
      </c>
      <c r="Z346" s="16" t="str">
        <f>IF('Mr. Ritin Behl'!U7="","",'Mr. Ritin Behl'!U7)</f>
        <v/>
      </c>
      <c r="AA346" s="16" t="str">
        <f>IF('Mr. Ritin Behl'!V7="","",'Mr. Ritin Behl'!V7)</f>
        <v/>
      </c>
      <c r="AB346" s="16" t="str">
        <f>IF('Mr. Ritin Behl'!W7="","",'Mr. Ritin Behl'!W7)</f>
        <v/>
      </c>
      <c r="AC346" s="16" t="str">
        <f t="shared" si="64"/>
        <v/>
      </c>
      <c r="AD346" s="17">
        <f t="shared" si="65"/>
        <v>5.4</v>
      </c>
      <c r="AE346" s="16" t="str">
        <f t="shared" si="66"/>
        <v>No</v>
      </c>
      <c r="AF346" s="16" t="str">
        <f t="shared" si="67"/>
        <v>No</v>
      </c>
      <c r="AG346" s="16" t="str">
        <f t="shared" si="69"/>
        <v>P_110</v>
      </c>
      <c r="AH346" s="16" t="str">
        <f t="shared" si="70"/>
        <v/>
      </c>
      <c r="AI346" s="16" t="str">
        <f t="shared" si="71"/>
        <v>Mr. Ritin Behl</v>
      </c>
    </row>
    <row r="347" spans="1:35" ht="27.75" customHeight="1" x14ac:dyDescent="0.35">
      <c r="A347" s="82"/>
      <c r="B347" s="82"/>
      <c r="C347" s="82"/>
      <c r="D347" s="82"/>
      <c r="E347" s="10">
        <v>2400320100469</v>
      </c>
      <c r="F347" s="11" t="s">
        <v>520</v>
      </c>
      <c r="G347" s="12">
        <f>IFERROR(INDEX('Evaluation-1'!$N$6:$N$436,MATCH($A347&amp;"|"&amp;$E347,'Evaluation-1'!$P$6:$P$436,0)),IFERROR(INDEX('Evaluation-1'!$N$6:$N$436,MATCH($E347,'Evaluation-1'!$G$6:$G$436,0)),""))</f>
        <v>5.3999999999999995</v>
      </c>
      <c r="H347" s="13" t="str">
        <f>IF('Mr. Ritin Behl'!F8="","",'Mr. Ritin Behl'!F8)</f>
        <v/>
      </c>
      <c r="I347" s="13" t="str">
        <f>IF('Mr. Ritin Behl'!G8="","",'Mr. Ritin Behl'!G8)</f>
        <v/>
      </c>
      <c r="J347" s="13" t="str">
        <f>IF('Mr. Ritin Behl'!H8="","",'Mr. Ritin Behl'!H8)</f>
        <v/>
      </c>
      <c r="K347" s="13" t="str">
        <f>IF('Mr. Ritin Behl'!I8="","",'Mr. Ritin Behl'!I8)</f>
        <v/>
      </c>
      <c r="L347" s="1" t="str">
        <f t="shared" si="60"/>
        <v/>
      </c>
      <c r="M347" s="14">
        <f t="shared" si="61"/>
        <v>5.4</v>
      </c>
      <c r="N347" s="15" t="str">
        <f>IF($G347="","Not in Evaluation-1",IF(TRIM(LOWER(IFERROR(INDEX('Evaluation-1'!$H$6:$H$436,MATCH($A347&amp;"|"&amp;$E347,'Evaluation-1'!$P$6:$P$436,0)),INDEX('Evaluation-1'!$H$6:$H$436,MATCH($E347,'Evaluation-1'!$G$6:$G$436,0)))))=TRIM(LOWER($F347)),"OK","CHECK NAME"))</f>
        <v>OK</v>
      </c>
      <c r="O347" s="16" t="str">
        <f t="shared" si="68"/>
        <v>Mr. Ravi Sikka</v>
      </c>
      <c r="P347" s="16" t="str">
        <f>IF(OR(ISNUMBER(IFERROR(INDEX('Evaluation-1'!$K$6:$K$436,MATCH($A347&amp;"|"&amp;$E347,'Evaluation-1'!$P$6:$P$436,0)),IFERROR(INDEX('Evaluation-1'!$K$6:$K$436,MATCH($E347,'Evaluation-1'!$G$6:$G$436,0)),""))),ISNUMBER(IFERROR(INDEX('Evaluation-1'!$L$6:$L$436,MATCH($A347&amp;"|"&amp;$E347,'Evaluation-1'!$P$6:$P$436,0)),IFERROR(INDEX('Evaluation-1'!$L$6:$L$436,MATCH($E347,'Evaluation-1'!$G$6:$G$436,0)),"")))),"Yes","No")</f>
        <v>Yes</v>
      </c>
      <c r="Q347" s="16" t="str">
        <f t="shared" si="62"/>
        <v>No</v>
      </c>
      <c r="R347" s="16" t="str">
        <f>IF('Mr. Ritin Behl'!M8="","",'Mr. Ritin Behl'!M8)</f>
        <v/>
      </c>
      <c r="S347" s="16" t="str">
        <f>IF('Mr. Ritin Behl'!N8="","",'Mr. Ritin Behl'!N8)</f>
        <v/>
      </c>
      <c r="T347" s="16" t="str">
        <f>IF('Mr. Ritin Behl'!O8="","",'Mr. Ritin Behl'!O8)</f>
        <v/>
      </c>
      <c r="U347" s="16" t="str">
        <f>IF('Mr. Ritin Behl'!P8="","",'Mr. Ritin Behl'!P8)</f>
        <v/>
      </c>
      <c r="V347" s="16" t="str">
        <f>IF('Mr. Ritin Behl'!Q8="","",'Mr. Ritin Behl'!Q8)</f>
        <v/>
      </c>
      <c r="W347" s="16" t="str">
        <f t="shared" si="63"/>
        <v/>
      </c>
      <c r="X347" s="16" t="str">
        <f>IF('Mr. Ritin Behl'!S8="","",'Mr. Ritin Behl'!S8)</f>
        <v/>
      </c>
      <c r="Y347" s="16" t="str">
        <f>IF('Mr. Ritin Behl'!T8="","",'Mr. Ritin Behl'!T8)</f>
        <v/>
      </c>
      <c r="Z347" s="16" t="str">
        <f>IF('Mr. Ritin Behl'!U8="","",'Mr. Ritin Behl'!U8)</f>
        <v/>
      </c>
      <c r="AA347" s="16" t="str">
        <f>IF('Mr. Ritin Behl'!V8="","",'Mr. Ritin Behl'!V8)</f>
        <v/>
      </c>
      <c r="AB347" s="16" t="str">
        <f>IF('Mr. Ritin Behl'!W8="","",'Mr. Ritin Behl'!W8)</f>
        <v/>
      </c>
      <c r="AC347" s="16" t="str">
        <f t="shared" si="64"/>
        <v/>
      </c>
      <c r="AD347" s="17">
        <f t="shared" si="65"/>
        <v>5.4</v>
      </c>
      <c r="AE347" s="16" t="str">
        <f t="shared" si="66"/>
        <v>No</v>
      </c>
      <c r="AF347" s="16" t="str">
        <f t="shared" si="67"/>
        <v>No</v>
      </c>
      <c r="AG347" s="16" t="str">
        <f t="shared" si="69"/>
        <v>P_110</v>
      </c>
      <c r="AH347" s="16" t="str">
        <f t="shared" si="70"/>
        <v/>
      </c>
      <c r="AI347" s="16" t="str">
        <f t="shared" si="71"/>
        <v>Mr. Ritin Behl</v>
      </c>
    </row>
    <row r="348" spans="1:35" ht="27.75" customHeight="1" x14ac:dyDescent="0.35">
      <c r="A348" s="82"/>
      <c r="B348" s="82"/>
      <c r="C348" s="82"/>
      <c r="D348" s="82"/>
      <c r="E348" s="10">
        <v>2400320100483</v>
      </c>
      <c r="F348" s="11" t="s">
        <v>521</v>
      </c>
      <c r="G348" s="12">
        <f>IFERROR(INDEX('Evaluation-1'!$N$6:$N$436,MATCH($A348&amp;"|"&amp;$E348,'Evaluation-1'!$P$6:$P$436,0)),IFERROR(INDEX('Evaluation-1'!$N$6:$N$436,MATCH($E348,'Evaluation-1'!$G$6:$G$436,0)),""))</f>
        <v>5.3999999999999995</v>
      </c>
      <c r="H348" s="13" t="str">
        <f>IF('Mr. Ritin Behl'!F9="","",'Mr. Ritin Behl'!F9)</f>
        <v/>
      </c>
      <c r="I348" s="13" t="str">
        <f>IF('Mr. Ritin Behl'!G9="","",'Mr. Ritin Behl'!G9)</f>
        <v/>
      </c>
      <c r="J348" s="13" t="str">
        <f>IF('Mr. Ritin Behl'!H9="","",'Mr. Ritin Behl'!H9)</f>
        <v/>
      </c>
      <c r="K348" s="13" t="str">
        <f>IF('Mr. Ritin Behl'!I9="","",'Mr. Ritin Behl'!I9)</f>
        <v/>
      </c>
      <c r="L348" s="1" t="str">
        <f t="shared" si="60"/>
        <v/>
      </c>
      <c r="M348" s="14">
        <f t="shared" si="61"/>
        <v>5.4</v>
      </c>
      <c r="N348" s="15" t="str">
        <f>IF($G348="","Not in Evaluation-1",IF(TRIM(LOWER(IFERROR(INDEX('Evaluation-1'!$H$6:$H$436,MATCH($A348&amp;"|"&amp;$E348,'Evaluation-1'!$P$6:$P$436,0)),INDEX('Evaluation-1'!$H$6:$H$436,MATCH($E348,'Evaluation-1'!$G$6:$G$436,0)))))=TRIM(LOWER($F348)),"OK","CHECK NAME"))</f>
        <v>OK</v>
      </c>
      <c r="O348" s="16" t="str">
        <f t="shared" si="68"/>
        <v>Mr. Ravi Sikka</v>
      </c>
      <c r="P348" s="16" t="str">
        <f>IF(OR(ISNUMBER(IFERROR(INDEX('Evaluation-1'!$K$6:$K$436,MATCH($A348&amp;"|"&amp;$E348,'Evaluation-1'!$P$6:$P$436,0)),IFERROR(INDEX('Evaluation-1'!$K$6:$K$436,MATCH($E348,'Evaluation-1'!$G$6:$G$436,0)),""))),ISNUMBER(IFERROR(INDEX('Evaluation-1'!$L$6:$L$436,MATCH($A348&amp;"|"&amp;$E348,'Evaluation-1'!$P$6:$P$436,0)),IFERROR(INDEX('Evaluation-1'!$L$6:$L$436,MATCH($E348,'Evaluation-1'!$G$6:$G$436,0)),"")))),"Yes","No")</f>
        <v>Yes</v>
      </c>
      <c r="Q348" s="16" t="str">
        <f t="shared" si="62"/>
        <v>No</v>
      </c>
      <c r="R348" s="16" t="str">
        <f>IF('Mr. Ritin Behl'!M9="","",'Mr. Ritin Behl'!M9)</f>
        <v/>
      </c>
      <c r="S348" s="16" t="str">
        <f>IF('Mr. Ritin Behl'!N9="","",'Mr. Ritin Behl'!N9)</f>
        <v/>
      </c>
      <c r="T348" s="16" t="str">
        <f>IF('Mr. Ritin Behl'!O9="","",'Mr. Ritin Behl'!O9)</f>
        <v/>
      </c>
      <c r="U348" s="16" t="str">
        <f>IF('Mr. Ritin Behl'!P9="","",'Mr. Ritin Behl'!P9)</f>
        <v/>
      </c>
      <c r="V348" s="16" t="str">
        <f>IF('Mr. Ritin Behl'!Q9="","",'Mr. Ritin Behl'!Q9)</f>
        <v/>
      </c>
      <c r="W348" s="16" t="str">
        <f t="shared" si="63"/>
        <v/>
      </c>
      <c r="X348" s="16" t="str">
        <f>IF('Mr. Ritin Behl'!S9="","",'Mr. Ritin Behl'!S9)</f>
        <v/>
      </c>
      <c r="Y348" s="16" t="str">
        <f>IF('Mr. Ritin Behl'!T9="","",'Mr. Ritin Behl'!T9)</f>
        <v/>
      </c>
      <c r="Z348" s="16" t="str">
        <f>IF('Mr. Ritin Behl'!U9="","",'Mr. Ritin Behl'!U9)</f>
        <v/>
      </c>
      <c r="AA348" s="16" t="str">
        <f>IF('Mr. Ritin Behl'!V9="","",'Mr. Ritin Behl'!V9)</f>
        <v/>
      </c>
      <c r="AB348" s="16" t="str">
        <f>IF('Mr. Ritin Behl'!W9="","",'Mr. Ritin Behl'!W9)</f>
        <v/>
      </c>
      <c r="AC348" s="16" t="str">
        <f t="shared" si="64"/>
        <v/>
      </c>
      <c r="AD348" s="17">
        <f t="shared" si="65"/>
        <v>5.4</v>
      </c>
      <c r="AE348" s="16" t="str">
        <f t="shared" si="66"/>
        <v>No</v>
      </c>
      <c r="AF348" s="16" t="str">
        <f t="shared" si="67"/>
        <v>No</v>
      </c>
      <c r="AG348" s="16" t="str">
        <f t="shared" si="69"/>
        <v>P_110</v>
      </c>
      <c r="AH348" s="16" t="str">
        <f t="shared" si="70"/>
        <v/>
      </c>
      <c r="AI348" s="16" t="str">
        <f t="shared" si="71"/>
        <v>Mr. Ritin Behl</v>
      </c>
    </row>
    <row r="349" spans="1:35" ht="27.75" customHeight="1" x14ac:dyDescent="0.35">
      <c r="A349" s="82"/>
      <c r="B349" s="82"/>
      <c r="C349" s="82"/>
      <c r="D349" s="82"/>
      <c r="E349" s="10">
        <v>2400320100454</v>
      </c>
      <c r="F349" s="11" t="s">
        <v>522</v>
      </c>
      <c r="G349" s="12">
        <f>IFERROR(INDEX('Evaluation-1'!$N$6:$N$436,MATCH($A349&amp;"|"&amp;$E349,'Evaluation-1'!$P$6:$P$436,0)),IFERROR(INDEX('Evaluation-1'!$N$6:$N$436,MATCH($E349,'Evaluation-1'!$G$6:$G$436,0)),""))</f>
        <v>5.3999999999999995</v>
      </c>
      <c r="H349" s="13" t="str">
        <f>IF('Mr. Ritin Behl'!F10="","",'Mr. Ritin Behl'!F10)</f>
        <v/>
      </c>
      <c r="I349" s="13" t="str">
        <f>IF('Mr. Ritin Behl'!G10="","",'Mr. Ritin Behl'!G10)</f>
        <v/>
      </c>
      <c r="J349" s="13" t="str">
        <f>IF('Mr. Ritin Behl'!H10="","",'Mr. Ritin Behl'!H10)</f>
        <v/>
      </c>
      <c r="K349" s="13" t="str">
        <f>IF('Mr. Ritin Behl'!I10="","",'Mr. Ritin Behl'!I10)</f>
        <v/>
      </c>
      <c r="L349" s="1" t="str">
        <f t="shared" si="60"/>
        <v/>
      </c>
      <c r="M349" s="14">
        <f t="shared" si="61"/>
        <v>5.4</v>
      </c>
      <c r="N349" s="15" t="str">
        <f>IF($G349="","Not in Evaluation-1",IF(TRIM(LOWER(IFERROR(INDEX('Evaluation-1'!$H$6:$H$436,MATCH($A349&amp;"|"&amp;$E349,'Evaluation-1'!$P$6:$P$436,0)),INDEX('Evaluation-1'!$H$6:$H$436,MATCH($E349,'Evaluation-1'!$G$6:$G$436,0)))))=TRIM(LOWER($F349)),"OK","CHECK NAME"))</f>
        <v>OK</v>
      </c>
      <c r="O349" s="16" t="str">
        <f t="shared" si="68"/>
        <v>Mr. Ravi Sikka</v>
      </c>
      <c r="P349" s="16" t="str">
        <f>IF(OR(ISNUMBER(IFERROR(INDEX('Evaluation-1'!$K$6:$K$436,MATCH($A349&amp;"|"&amp;$E349,'Evaluation-1'!$P$6:$P$436,0)),IFERROR(INDEX('Evaluation-1'!$K$6:$K$436,MATCH($E349,'Evaluation-1'!$G$6:$G$436,0)),""))),ISNUMBER(IFERROR(INDEX('Evaluation-1'!$L$6:$L$436,MATCH($A349&amp;"|"&amp;$E349,'Evaluation-1'!$P$6:$P$436,0)),IFERROR(INDEX('Evaluation-1'!$L$6:$L$436,MATCH($E349,'Evaluation-1'!$G$6:$G$436,0)),"")))),"Yes","No")</f>
        <v>Yes</v>
      </c>
      <c r="Q349" s="16" t="str">
        <f t="shared" si="62"/>
        <v>No</v>
      </c>
      <c r="R349" s="16" t="str">
        <f>IF('Mr. Ritin Behl'!M10="","",'Mr. Ritin Behl'!M10)</f>
        <v/>
      </c>
      <c r="S349" s="16" t="str">
        <f>IF('Mr. Ritin Behl'!N10="","",'Mr. Ritin Behl'!N10)</f>
        <v/>
      </c>
      <c r="T349" s="16" t="str">
        <f>IF('Mr. Ritin Behl'!O10="","",'Mr. Ritin Behl'!O10)</f>
        <v/>
      </c>
      <c r="U349" s="16" t="str">
        <f>IF('Mr. Ritin Behl'!P10="","",'Mr. Ritin Behl'!P10)</f>
        <v/>
      </c>
      <c r="V349" s="16" t="str">
        <f>IF('Mr. Ritin Behl'!Q10="","",'Mr. Ritin Behl'!Q10)</f>
        <v/>
      </c>
      <c r="W349" s="16" t="str">
        <f t="shared" si="63"/>
        <v/>
      </c>
      <c r="X349" s="16" t="str">
        <f>IF('Mr. Ritin Behl'!S10="","",'Mr. Ritin Behl'!S10)</f>
        <v/>
      </c>
      <c r="Y349" s="16" t="str">
        <f>IF('Mr. Ritin Behl'!T10="","",'Mr. Ritin Behl'!T10)</f>
        <v/>
      </c>
      <c r="Z349" s="16" t="str">
        <f>IF('Mr. Ritin Behl'!U10="","",'Mr. Ritin Behl'!U10)</f>
        <v/>
      </c>
      <c r="AA349" s="16" t="str">
        <f>IF('Mr. Ritin Behl'!V10="","",'Mr. Ritin Behl'!V10)</f>
        <v/>
      </c>
      <c r="AB349" s="16" t="str">
        <f>IF('Mr. Ritin Behl'!W10="","",'Mr. Ritin Behl'!W10)</f>
        <v/>
      </c>
      <c r="AC349" s="16" t="str">
        <f t="shared" si="64"/>
        <v/>
      </c>
      <c r="AD349" s="17">
        <f t="shared" si="65"/>
        <v>5.4</v>
      </c>
      <c r="AE349" s="16" t="str">
        <f t="shared" si="66"/>
        <v>No</v>
      </c>
      <c r="AF349" s="16" t="str">
        <f t="shared" si="67"/>
        <v>No</v>
      </c>
      <c r="AG349" s="16" t="str">
        <f t="shared" si="69"/>
        <v>P_110</v>
      </c>
      <c r="AH349" s="16" t="str">
        <f t="shared" si="70"/>
        <v/>
      </c>
      <c r="AI349" s="16" t="str">
        <f t="shared" si="71"/>
        <v>Mr. Ritin Behl</v>
      </c>
    </row>
    <row r="350" spans="1:35" ht="14.25" customHeight="1" x14ac:dyDescent="0.35">
      <c r="A350" s="82" t="s">
        <v>523</v>
      </c>
      <c r="B350" s="84" t="str">
        <f>IF('Mr. Ritin Behl'!B11="","",'Mr. Ritin Behl'!B11)</f>
        <v/>
      </c>
      <c r="C350" s="82"/>
      <c r="D350" s="82"/>
      <c r="E350" s="10">
        <v>2400320100846</v>
      </c>
      <c r="F350" s="11" t="s">
        <v>524</v>
      </c>
      <c r="G350" s="12">
        <f>IFERROR(INDEX('Evaluation-1'!$N$6:$N$436,MATCH($A350&amp;"|"&amp;$E350,'Evaluation-1'!$P$6:$P$436,0)),IFERROR(INDEX('Evaluation-1'!$N$6:$N$436,MATCH($E350,'Evaluation-1'!$G$6:$G$436,0)),""))</f>
        <v>4.8</v>
      </c>
      <c r="H350" s="13" t="str">
        <f>IF('Mr. Ritin Behl'!F11="","",'Mr. Ritin Behl'!F11)</f>
        <v/>
      </c>
      <c r="I350" s="13" t="str">
        <f>IF('Mr. Ritin Behl'!G11="","",'Mr. Ritin Behl'!G11)</f>
        <v/>
      </c>
      <c r="J350" s="13" t="str">
        <f>IF('Mr. Ritin Behl'!H11="","",'Mr. Ritin Behl'!H11)</f>
        <v/>
      </c>
      <c r="K350" s="13" t="str">
        <f>IF('Mr. Ritin Behl'!I11="","",'Mr. Ritin Behl'!I11)</f>
        <v/>
      </c>
      <c r="L350" s="1" t="str">
        <f t="shared" si="60"/>
        <v/>
      </c>
      <c r="M350" s="14">
        <f t="shared" si="61"/>
        <v>4.8</v>
      </c>
      <c r="N350" s="15" t="str">
        <f>IF($G350="","Not in Evaluation-1",IF(TRIM(LOWER(IFERROR(INDEX('Evaluation-1'!$H$6:$H$436,MATCH($A350&amp;"|"&amp;$E350,'Evaluation-1'!$P$6:$P$436,0)),INDEX('Evaluation-1'!$H$6:$H$436,MATCH($E350,'Evaluation-1'!$G$6:$G$436,0)))))=TRIM(LOWER($F350)),"OK","CHECK NAME"))</f>
        <v>OK</v>
      </c>
      <c r="O350" s="16" t="str">
        <f t="shared" si="68"/>
        <v>Mr. Ravi Sikka</v>
      </c>
      <c r="P350" s="16" t="str">
        <f>IF(OR(ISNUMBER(IFERROR(INDEX('Evaluation-1'!$K$6:$K$436,MATCH($A350&amp;"|"&amp;$E350,'Evaluation-1'!$P$6:$P$436,0)),IFERROR(INDEX('Evaluation-1'!$K$6:$K$436,MATCH($E350,'Evaluation-1'!$G$6:$G$436,0)),""))),ISNUMBER(IFERROR(INDEX('Evaluation-1'!$L$6:$L$436,MATCH($A350&amp;"|"&amp;$E350,'Evaluation-1'!$P$6:$P$436,0)),IFERROR(INDEX('Evaluation-1'!$L$6:$L$436,MATCH($E350,'Evaluation-1'!$G$6:$G$436,0)),"")))),"Yes","No")</f>
        <v>Yes</v>
      </c>
      <c r="Q350" s="16" t="str">
        <f t="shared" si="62"/>
        <v>No</v>
      </c>
      <c r="R350" s="16" t="str">
        <f>IF('Mr. Ritin Behl'!M11="","",'Mr. Ritin Behl'!M11)</f>
        <v/>
      </c>
      <c r="S350" s="16" t="str">
        <f>IF('Mr. Ritin Behl'!N11="","",'Mr. Ritin Behl'!N11)</f>
        <v/>
      </c>
      <c r="T350" s="16" t="str">
        <f>IF('Mr. Ritin Behl'!O11="","",'Mr. Ritin Behl'!O11)</f>
        <v/>
      </c>
      <c r="U350" s="16" t="str">
        <f>IF('Mr. Ritin Behl'!P11="","",'Mr. Ritin Behl'!P11)</f>
        <v/>
      </c>
      <c r="V350" s="16" t="str">
        <f>IF('Mr. Ritin Behl'!Q11="","",'Mr. Ritin Behl'!Q11)</f>
        <v/>
      </c>
      <c r="W350" s="16" t="str">
        <f t="shared" si="63"/>
        <v/>
      </c>
      <c r="X350" s="16" t="str">
        <f>IF('Mr. Ritin Behl'!S11="","",'Mr. Ritin Behl'!S11)</f>
        <v/>
      </c>
      <c r="Y350" s="16" t="str">
        <f>IF('Mr. Ritin Behl'!T11="","",'Mr. Ritin Behl'!T11)</f>
        <v/>
      </c>
      <c r="Z350" s="16" t="str">
        <f>IF('Mr. Ritin Behl'!U11="","",'Mr. Ritin Behl'!U11)</f>
        <v/>
      </c>
      <c r="AA350" s="16" t="str">
        <f>IF('Mr. Ritin Behl'!V11="","",'Mr. Ritin Behl'!V11)</f>
        <v/>
      </c>
      <c r="AB350" s="16" t="str">
        <f>IF('Mr. Ritin Behl'!W11="","",'Mr. Ritin Behl'!W11)</f>
        <v/>
      </c>
      <c r="AC350" s="16" t="str">
        <f t="shared" si="64"/>
        <v/>
      </c>
      <c r="AD350" s="17">
        <f t="shared" si="65"/>
        <v>4.8</v>
      </c>
      <c r="AE350" s="16" t="str">
        <f t="shared" si="66"/>
        <v>No</v>
      </c>
      <c r="AF350" s="16" t="str">
        <f t="shared" si="67"/>
        <v>No</v>
      </c>
      <c r="AG350" s="16" t="str">
        <f t="shared" si="69"/>
        <v>P_111</v>
      </c>
      <c r="AH350" s="16" t="str">
        <f t="shared" si="70"/>
        <v/>
      </c>
      <c r="AI350" s="16" t="str">
        <f t="shared" si="71"/>
        <v>Mr. Ritin Behl</v>
      </c>
    </row>
    <row r="351" spans="1:35" ht="14.25" customHeight="1" x14ac:dyDescent="0.35">
      <c r="A351" s="82"/>
      <c r="B351" s="82"/>
      <c r="C351" s="82"/>
      <c r="D351" s="82"/>
      <c r="E351" s="10">
        <v>2400320100807</v>
      </c>
      <c r="F351" s="11" t="s">
        <v>525</v>
      </c>
      <c r="G351" s="12">
        <f>IFERROR(INDEX('Evaluation-1'!$N$6:$N$436,MATCH($A351&amp;"|"&amp;$E351,'Evaluation-1'!$P$6:$P$436,0)),IFERROR(INDEX('Evaluation-1'!$N$6:$N$436,MATCH($E351,'Evaluation-1'!$G$6:$G$436,0)),""))</f>
        <v>4.8</v>
      </c>
      <c r="H351" s="13" t="str">
        <f>IF('Mr. Ritin Behl'!F12="","",'Mr. Ritin Behl'!F12)</f>
        <v/>
      </c>
      <c r="I351" s="13" t="str">
        <f>IF('Mr. Ritin Behl'!G12="","",'Mr. Ritin Behl'!G12)</f>
        <v/>
      </c>
      <c r="J351" s="13" t="str">
        <f>IF('Mr. Ritin Behl'!H12="","",'Mr. Ritin Behl'!H12)</f>
        <v/>
      </c>
      <c r="K351" s="13" t="str">
        <f>IF('Mr. Ritin Behl'!I12="","",'Mr. Ritin Behl'!I12)</f>
        <v/>
      </c>
      <c r="L351" s="1" t="str">
        <f t="shared" si="60"/>
        <v/>
      </c>
      <c r="M351" s="14">
        <f t="shared" si="61"/>
        <v>4.8</v>
      </c>
      <c r="N351" s="15" t="str">
        <f>IF($G351="","Not in Evaluation-1",IF(TRIM(LOWER(IFERROR(INDEX('Evaluation-1'!$H$6:$H$436,MATCH($A351&amp;"|"&amp;$E351,'Evaluation-1'!$P$6:$P$436,0)),INDEX('Evaluation-1'!$H$6:$H$436,MATCH($E351,'Evaluation-1'!$G$6:$G$436,0)))))=TRIM(LOWER($F351)),"OK","CHECK NAME"))</f>
        <v>OK</v>
      </c>
      <c r="O351" s="16" t="str">
        <f t="shared" si="68"/>
        <v>Mr. Ravi Sikka</v>
      </c>
      <c r="P351" s="16" t="str">
        <f>IF(OR(ISNUMBER(IFERROR(INDEX('Evaluation-1'!$K$6:$K$436,MATCH($A351&amp;"|"&amp;$E351,'Evaluation-1'!$P$6:$P$436,0)),IFERROR(INDEX('Evaluation-1'!$K$6:$K$436,MATCH($E351,'Evaluation-1'!$G$6:$G$436,0)),""))),ISNUMBER(IFERROR(INDEX('Evaluation-1'!$L$6:$L$436,MATCH($A351&amp;"|"&amp;$E351,'Evaluation-1'!$P$6:$P$436,0)),IFERROR(INDEX('Evaluation-1'!$L$6:$L$436,MATCH($E351,'Evaluation-1'!$G$6:$G$436,0)),"")))),"Yes","No")</f>
        <v>Yes</v>
      </c>
      <c r="Q351" s="16" t="str">
        <f t="shared" si="62"/>
        <v>No</v>
      </c>
      <c r="R351" s="16" t="str">
        <f>IF('Mr. Ritin Behl'!M12="","",'Mr. Ritin Behl'!M12)</f>
        <v/>
      </c>
      <c r="S351" s="16" t="str">
        <f>IF('Mr. Ritin Behl'!N12="","",'Mr. Ritin Behl'!N12)</f>
        <v/>
      </c>
      <c r="T351" s="16" t="str">
        <f>IF('Mr. Ritin Behl'!O12="","",'Mr. Ritin Behl'!O12)</f>
        <v/>
      </c>
      <c r="U351" s="16" t="str">
        <f>IF('Mr. Ritin Behl'!P12="","",'Mr. Ritin Behl'!P12)</f>
        <v/>
      </c>
      <c r="V351" s="16" t="str">
        <f>IF('Mr. Ritin Behl'!Q12="","",'Mr. Ritin Behl'!Q12)</f>
        <v/>
      </c>
      <c r="W351" s="16" t="str">
        <f t="shared" si="63"/>
        <v/>
      </c>
      <c r="X351" s="16" t="str">
        <f>IF('Mr. Ritin Behl'!S12="","",'Mr. Ritin Behl'!S12)</f>
        <v/>
      </c>
      <c r="Y351" s="16" t="str">
        <f>IF('Mr. Ritin Behl'!T12="","",'Mr. Ritin Behl'!T12)</f>
        <v/>
      </c>
      <c r="Z351" s="16" t="str">
        <f>IF('Mr. Ritin Behl'!U12="","",'Mr. Ritin Behl'!U12)</f>
        <v/>
      </c>
      <c r="AA351" s="16" t="str">
        <f>IF('Mr. Ritin Behl'!V12="","",'Mr. Ritin Behl'!V12)</f>
        <v/>
      </c>
      <c r="AB351" s="16" t="str">
        <f>IF('Mr. Ritin Behl'!W12="","",'Mr. Ritin Behl'!W12)</f>
        <v/>
      </c>
      <c r="AC351" s="16" t="str">
        <f t="shared" si="64"/>
        <v/>
      </c>
      <c r="AD351" s="17">
        <f t="shared" si="65"/>
        <v>4.8</v>
      </c>
      <c r="AE351" s="16" t="str">
        <f t="shared" si="66"/>
        <v>No</v>
      </c>
      <c r="AF351" s="16" t="str">
        <f t="shared" si="67"/>
        <v>No</v>
      </c>
      <c r="AG351" s="16" t="str">
        <f t="shared" si="69"/>
        <v>P_111</v>
      </c>
      <c r="AH351" s="16" t="str">
        <f t="shared" si="70"/>
        <v/>
      </c>
      <c r="AI351" s="16" t="str">
        <f t="shared" si="71"/>
        <v>Mr. Ritin Behl</v>
      </c>
    </row>
    <row r="352" spans="1:35" ht="14.25" customHeight="1" x14ac:dyDescent="0.35">
      <c r="A352" s="82"/>
      <c r="B352" s="82"/>
      <c r="C352" s="82"/>
      <c r="D352" s="82"/>
      <c r="E352" s="10">
        <v>2400320100804</v>
      </c>
      <c r="F352" s="11" t="s">
        <v>526</v>
      </c>
      <c r="G352" s="12">
        <f>IFERROR(INDEX('Evaluation-1'!$N$6:$N$436,MATCH($A352&amp;"|"&amp;$E352,'Evaluation-1'!$P$6:$P$436,0)),IFERROR(INDEX('Evaluation-1'!$N$6:$N$436,MATCH($E352,'Evaluation-1'!$G$6:$G$436,0)),""))</f>
        <v>4.8</v>
      </c>
      <c r="H352" s="13" t="str">
        <f>IF('Mr. Ritin Behl'!F13="","",'Mr. Ritin Behl'!F13)</f>
        <v/>
      </c>
      <c r="I352" s="13" t="str">
        <f>IF('Mr. Ritin Behl'!G13="","",'Mr. Ritin Behl'!G13)</f>
        <v/>
      </c>
      <c r="J352" s="13" t="str">
        <f>IF('Mr. Ritin Behl'!H13="","",'Mr. Ritin Behl'!H13)</f>
        <v/>
      </c>
      <c r="K352" s="13" t="str">
        <f>IF('Mr. Ritin Behl'!I13="","",'Mr. Ritin Behl'!I13)</f>
        <v/>
      </c>
      <c r="L352" s="1" t="str">
        <f t="shared" si="60"/>
        <v/>
      </c>
      <c r="M352" s="14">
        <f t="shared" si="61"/>
        <v>4.8</v>
      </c>
      <c r="N352" s="15" t="str">
        <f>IF($G352="","Not in Evaluation-1",IF(TRIM(LOWER(IFERROR(INDEX('Evaluation-1'!$H$6:$H$436,MATCH($A352&amp;"|"&amp;$E352,'Evaluation-1'!$P$6:$P$436,0)),INDEX('Evaluation-1'!$H$6:$H$436,MATCH($E352,'Evaluation-1'!$G$6:$G$436,0)))))=TRIM(LOWER($F352)),"OK","CHECK NAME"))</f>
        <v>OK</v>
      </c>
      <c r="O352" s="16" t="str">
        <f t="shared" si="68"/>
        <v>Mr. Ravi Sikka</v>
      </c>
      <c r="P352" s="16" t="str">
        <f>IF(OR(ISNUMBER(IFERROR(INDEX('Evaluation-1'!$K$6:$K$436,MATCH($A352&amp;"|"&amp;$E352,'Evaluation-1'!$P$6:$P$436,0)),IFERROR(INDEX('Evaluation-1'!$K$6:$K$436,MATCH($E352,'Evaluation-1'!$G$6:$G$436,0)),""))),ISNUMBER(IFERROR(INDEX('Evaluation-1'!$L$6:$L$436,MATCH($A352&amp;"|"&amp;$E352,'Evaluation-1'!$P$6:$P$436,0)),IFERROR(INDEX('Evaluation-1'!$L$6:$L$436,MATCH($E352,'Evaluation-1'!$G$6:$G$436,0)),"")))),"Yes","No")</f>
        <v>Yes</v>
      </c>
      <c r="Q352" s="16" t="str">
        <f t="shared" si="62"/>
        <v>No</v>
      </c>
      <c r="R352" s="16" t="str">
        <f>IF('Mr. Ritin Behl'!M13="","",'Mr. Ritin Behl'!M13)</f>
        <v/>
      </c>
      <c r="S352" s="16" t="str">
        <f>IF('Mr. Ritin Behl'!N13="","",'Mr. Ritin Behl'!N13)</f>
        <v/>
      </c>
      <c r="T352" s="16" t="str">
        <f>IF('Mr. Ritin Behl'!O13="","",'Mr. Ritin Behl'!O13)</f>
        <v/>
      </c>
      <c r="U352" s="16" t="str">
        <f>IF('Mr. Ritin Behl'!P13="","",'Mr. Ritin Behl'!P13)</f>
        <v/>
      </c>
      <c r="V352" s="16" t="str">
        <f>IF('Mr. Ritin Behl'!Q13="","",'Mr. Ritin Behl'!Q13)</f>
        <v/>
      </c>
      <c r="W352" s="16" t="str">
        <f t="shared" si="63"/>
        <v/>
      </c>
      <c r="X352" s="16" t="str">
        <f>IF('Mr. Ritin Behl'!S13="","",'Mr. Ritin Behl'!S13)</f>
        <v/>
      </c>
      <c r="Y352" s="16" t="str">
        <f>IF('Mr. Ritin Behl'!T13="","",'Mr. Ritin Behl'!T13)</f>
        <v/>
      </c>
      <c r="Z352" s="16" t="str">
        <f>IF('Mr. Ritin Behl'!U13="","",'Mr. Ritin Behl'!U13)</f>
        <v/>
      </c>
      <c r="AA352" s="16" t="str">
        <f>IF('Mr. Ritin Behl'!V13="","",'Mr. Ritin Behl'!V13)</f>
        <v/>
      </c>
      <c r="AB352" s="16" t="str">
        <f>IF('Mr. Ritin Behl'!W13="","",'Mr. Ritin Behl'!W13)</f>
        <v/>
      </c>
      <c r="AC352" s="16" t="str">
        <f t="shared" si="64"/>
        <v/>
      </c>
      <c r="AD352" s="17">
        <f t="shared" si="65"/>
        <v>4.8</v>
      </c>
      <c r="AE352" s="16" t="str">
        <f t="shared" si="66"/>
        <v>No</v>
      </c>
      <c r="AF352" s="16" t="str">
        <f t="shared" si="67"/>
        <v>No</v>
      </c>
      <c r="AG352" s="16" t="str">
        <f t="shared" si="69"/>
        <v>P_111</v>
      </c>
      <c r="AH352" s="16" t="str">
        <f t="shared" si="70"/>
        <v/>
      </c>
      <c r="AI352" s="16" t="str">
        <f t="shared" si="71"/>
        <v>Mr. Ritin Behl</v>
      </c>
    </row>
    <row r="353" spans="1:35" ht="14.25" customHeight="1" x14ac:dyDescent="0.35">
      <c r="A353" s="82" t="s">
        <v>527</v>
      </c>
      <c r="B353" s="84" t="str">
        <f>IF('Mr. Ritin Behl'!B14="","",'Mr. Ritin Behl'!B14)</f>
        <v/>
      </c>
      <c r="C353" s="82"/>
      <c r="D353" s="82"/>
      <c r="E353" s="10">
        <v>2400320100787</v>
      </c>
      <c r="F353" s="11" t="s">
        <v>528</v>
      </c>
      <c r="G353" s="12">
        <f>IFERROR(INDEX('Evaluation-1'!$N$6:$N$436,MATCH($A353&amp;"|"&amp;$E353,'Evaluation-1'!$P$6:$P$436,0)),IFERROR(INDEX('Evaluation-1'!$N$6:$N$436,MATCH($E353,'Evaluation-1'!$G$6:$G$436,0)),""))</f>
        <v>4.8</v>
      </c>
      <c r="H353" s="13" t="str">
        <f>IF('Mr. Ritin Behl'!F14="","",'Mr. Ritin Behl'!F14)</f>
        <v/>
      </c>
      <c r="I353" s="13" t="str">
        <f>IF('Mr. Ritin Behl'!G14="","",'Mr. Ritin Behl'!G14)</f>
        <v/>
      </c>
      <c r="J353" s="13" t="str">
        <f>IF('Mr. Ritin Behl'!H14="","",'Mr. Ritin Behl'!H14)</f>
        <v/>
      </c>
      <c r="K353" s="13" t="str">
        <f>IF('Mr. Ritin Behl'!I14="","",'Mr. Ritin Behl'!I14)</f>
        <v/>
      </c>
      <c r="L353" s="1" t="str">
        <f t="shared" si="60"/>
        <v/>
      </c>
      <c r="M353" s="14">
        <f t="shared" si="61"/>
        <v>4.8</v>
      </c>
      <c r="N353" s="15" t="str">
        <f>IF($G353="","Not in Evaluation-1",IF(TRIM(LOWER(IFERROR(INDEX('Evaluation-1'!$H$6:$H$436,MATCH($A353&amp;"|"&amp;$E353,'Evaluation-1'!$P$6:$P$436,0)),INDEX('Evaluation-1'!$H$6:$H$436,MATCH($E353,'Evaluation-1'!$G$6:$G$436,0)))))=TRIM(LOWER($F353)),"OK","CHECK NAME"))</f>
        <v>OK</v>
      </c>
      <c r="O353" s="16" t="str">
        <f t="shared" si="68"/>
        <v>Mr. Ravi Sikka</v>
      </c>
      <c r="P353" s="16" t="str">
        <f>IF(OR(ISNUMBER(IFERROR(INDEX('Evaluation-1'!$K$6:$K$436,MATCH($A353&amp;"|"&amp;$E353,'Evaluation-1'!$P$6:$P$436,0)),IFERROR(INDEX('Evaluation-1'!$K$6:$K$436,MATCH($E353,'Evaluation-1'!$G$6:$G$436,0)),""))),ISNUMBER(IFERROR(INDEX('Evaluation-1'!$L$6:$L$436,MATCH($A353&amp;"|"&amp;$E353,'Evaluation-1'!$P$6:$P$436,0)),IFERROR(INDEX('Evaluation-1'!$L$6:$L$436,MATCH($E353,'Evaluation-1'!$G$6:$G$436,0)),"")))),"Yes","No")</f>
        <v>Yes</v>
      </c>
      <c r="Q353" s="16" t="str">
        <f t="shared" si="62"/>
        <v>No</v>
      </c>
      <c r="R353" s="16" t="str">
        <f>IF('Mr. Ritin Behl'!M14="","",'Mr. Ritin Behl'!M14)</f>
        <v/>
      </c>
      <c r="S353" s="16" t="str">
        <f>IF('Mr. Ritin Behl'!N14="","",'Mr. Ritin Behl'!N14)</f>
        <v/>
      </c>
      <c r="T353" s="16" t="str">
        <f>IF('Mr. Ritin Behl'!O14="","",'Mr. Ritin Behl'!O14)</f>
        <v/>
      </c>
      <c r="U353" s="16" t="str">
        <f>IF('Mr. Ritin Behl'!P14="","",'Mr. Ritin Behl'!P14)</f>
        <v/>
      </c>
      <c r="V353" s="16" t="str">
        <f>IF('Mr. Ritin Behl'!Q14="","",'Mr. Ritin Behl'!Q14)</f>
        <v/>
      </c>
      <c r="W353" s="16" t="str">
        <f t="shared" si="63"/>
        <v/>
      </c>
      <c r="X353" s="16" t="str">
        <f>IF('Mr. Ritin Behl'!S14="","",'Mr. Ritin Behl'!S14)</f>
        <v/>
      </c>
      <c r="Y353" s="16" t="str">
        <f>IF('Mr. Ritin Behl'!T14="","",'Mr. Ritin Behl'!T14)</f>
        <v/>
      </c>
      <c r="Z353" s="16" t="str">
        <f>IF('Mr. Ritin Behl'!U14="","",'Mr. Ritin Behl'!U14)</f>
        <v/>
      </c>
      <c r="AA353" s="16" t="str">
        <f>IF('Mr. Ritin Behl'!V14="","",'Mr. Ritin Behl'!V14)</f>
        <v/>
      </c>
      <c r="AB353" s="16" t="str">
        <f>IF('Mr. Ritin Behl'!W14="","",'Mr. Ritin Behl'!W14)</f>
        <v/>
      </c>
      <c r="AC353" s="16" t="str">
        <f t="shared" si="64"/>
        <v/>
      </c>
      <c r="AD353" s="17">
        <f t="shared" si="65"/>
        <v>4.8</v>
      </c>
      <c r="AE353" s="16" t="str">
        <f t="shared" si="66"/>
        <v>No</v>
      </c>
      <c r="AF353" s="16" t="str">
        <f t="shared" si="67"/>
        <v>No</v>
      </c>
      <c r="AG353" s="16" t="str">
        <f t="shared" si="69"/>
        <v>P_112</v>
      </c>
      <c r="AH353" s="16" t="str">
        <f t="shared" si="70"/>
        <v/>
      </c>
      <c r="AI353" s="16" t="str">
        <f t="shared" si="71"/>
        <v>Mr. Ritin Behl</v>
      </c>
    </row>
    <row r="354" spans="1:35" ht="14.25" customHeight="1" x14ac:dyDescent="0.35">
      <c r="A354" s="82"/>
      <c r="B354" s="82"/>
      <c r="C354" s="82"/>
      <c r="D354" s="82"/>
      <c r="E354" s="10">
        <v>2400320100774</v>
      </c>
      <c r="F354" s="11" t="s">
        <v>529</v>
      </c>
      <c r="G354" s="12">
        <f>IFERROR(INDEX('Evaluation-1'!$N$6:$N$436,MATCH($A354&amp;"|"&amp;$E354,'Evaluation-1'!$P$6:$P$436,0)),IFERROR(INDEX('Evaluation-1'!$N$6:$N$436,MATCH($E354,'Evaluation-1'!$G$6:$G$436,0)),""))</f>
        <v>4.8</v>
      </c>
      <c r="H354" s="13" t="str">
        <f>IF('Mr. Ritin Behl'!F15="","",'Mr. Ritin Behl'!F15)</f>
        <v/>
      </c>
      <c r="I354" s="13" t="str">
        <f>IF('Mr. Ritin Behl'!G15="","",'Mr. Ritin Behl'!G15)</f>
        <v/>
      </c>
      <c r="J354" s="13" t="str">
        <f>IF('Mr. Ritin Behl'!H15="","",'Mr. Ritin Behl'!H15)</f>
        <v/>
      </c>
      <c r="K354" s="13" t="str">
        <f>IF('Mr. Ritin Behl'!I15="","",'Mr. Ritin Behl'!I15)</f>
        <v/>
      </c>
      <c r="L354" s="1" t="str">
        <f t="shared" si="60"/>
        <v/>
      </c>
      <c r="M354" s="14">
        <f t="shared" si="61"/>
        <v>4.8</v>
      </c>
      <c r="N354" s="15" t="str">
        <f>IF($G354="","Not in Evaluation-1",IF(TRIM(LOWER(IFERROR(INDEX('Evaluation-1'!$H$6:$H$436,MATCH($A354&amp;"|"&amp;$E354,'Evaluation-1'!$P$6:$P$436,0)),INDEX('Evaluation-1'!$H$6:$H$436,MATCH($E354,'Evaluation-1'!$G$6:$G$436,0)))))=TRIM(LOWER($F354)),"OK","CHECK NAME"))</f>
        <v>OK</v>
      </c>
      <c r="O354" s="16" t="str">
        <f t="shared" si="68"/>
        <v>Mr. Ravi Sikka</v>
      </c>
      <c r="P354" s="16" t="str">
        <f>IF(OR(ISNUMBER(IFERROR(INDEX('Evaluation-1'!$K$6:$K$436,MATCH($A354&amp;"|"&amp;$E354,'Evaluation-1'!$P$6:$P$436,0)),IFERROR(INDEX('Evaluation-1'!$K$6:$K$436,MATCH($E354,'Evaluation-1'!$G$6:$G$436,0)),""))),ISNUMBER(IFERROR(INDEX('Evaluation-1'!$L$6:$L$436,MATCH($A354&amp;"|"&amp;$E354,'Evaluation-1'!$P$6:$P$436,0)),IFERROR(INDEX('Evaluation-1'!$L$6:$L$436,MATCH($E354,'Evaluation-1'!$G$6:$G$436,0)),"")))),"Yes","No")</f>
        <v>Yes</v>
      </c>
      <c r="Q354" s="16" t="str">
        <f t="shared" si="62"/>
        <v>No</v>
      </c>
      <c r="R354" s="16" t="str">
        <f>IF('Mr. Ritin Behl'!M15="","",'Mr. Ritin Behl'!M15)</f>
        <v/>
      </c>
      <c r="S354" s="16" t="str">
        <f>IF('Mr. Ritin Behl'!N15="","",'Mr. Ritin Behl'!N15)</f>
        <v/>
      </c>
      <c r="T354" s="16" t="str">
        <f>IF('Mr. Ritin Behl'!O15="","",'Mr. Ritin Behl'!O15)</f>
        <v/>
      </c>
      <c r="U354" s="16" t="str">
        <f>IF('Mr. Ritin Behl'!P15="","",'Mr. Ritin Behl'!P15)</f>
        <v/>
      </c>
      <c r="V354" s="16" t="str">
        <f>IF('Mr. Ritin Behl'!Q15="","",'Mr. Ritin Behl'!Q15)</f>
        <v/>
      </c>
      <c r="W354" s="16" t="str">
        <f t="shared" si="63"/>
        <v/>
      </c>
      <c r="X354" s="16" t="str">
        <f>IF('Mr. Ritin Behl'!S15="","",'Mr. Ritin Behl'!S15)</f>
        <v/>
      </c>
      <c r="Y354" s="16" t="str">
        <f>IF('Mr. Ritin Behl'!T15="","",'Mr. Ritin Behl'!T15)</f>
        <v/>
      </c>
      <c r="Z354" s="16" t="str">
        <f>IF('Mr. Ritin Behl'!U15="","",'Mr. Ritin Behl'!U15)</f>
        <v/>
      </c>
      <c r="AA354" s="16" t="str">
        <f>IF('Mr. Ritin Behl'!V15="","",'Mr. Ritin Behl'!V15)</f>
        <v/>
      </c>
      <c r="AB354" s="16" t="str">
        <f>IF('Mr. Ritin Behl'!W15="","",'Mr. Ritin Behl'!W15)</f>
        <v/>
      </c>
      <c r="AC354" s="16" t="str">
        <f t="shared" si="64"/>
        <v/>
      </c>
      <c r="AD354" s="17">
        <f t="shared" si="65"/>
        <v>4.8</v>
      </c>
      <c r="AE354" s="16" t="str">
        <f t="shared" si="66"/>
        <v>No</v>
      </c>
      <c r="AF354" s="16" t="str">
        <f t="shared" si="67"/>
        <v>No</v>
      </c>
      <c r="AG354" s="16" t="str">
        <f t="shared" si="69"/>
        <v>P_112</v>
      </c>
      <c r="AH354" s="16" t="str">
        <f t="shared" si="70"/>
        <v/>
      </c>
      <c r="AI354" s="16" t="str">
        <f t="shared" si="71"/>
        <v>Mr. Ritin Behl</v>
      </c>
    </row>
    <row r="355" spans="1:35" ht="14.25" customHeight="1" x14ac:dyDescent="0.35">
      <c r="A355" s="82"/>
      <c r="B355" s="82"/>
      <c r="C355" s="82"/>
      <c r="D355" s="82"/>
      <c r="E355" s="10">
        <v>2400320100737</v>
      </c>
      <c r="F355" s="11" t="s">
        <v>530</v>
      </c>
      <c r="G355" s="12">
        <f>IFERROR(INDEX('Evaluation-1'!$N$6:$N$436,MATCH($A355&amp;"|"&amp;$E355,'Evaluation-1'!$P$6:$P$436,0)),IFERROR(INDEX('Evaluation-1'!$N$6:$N$436,MATCH($E355,'Evaluation-1'!$G$6:$G$436,0)),""))</f>
        <v>4.8</v>
      </c>
      <c r="H355" s="13" t="str">
        <f>IF('Mr. Ritin Behl'!F16="","",'Mr. Ritin Behl'!F16)</f>
        <v/>
      </c>
      <c r="I355" s="13" t="str">
        <f>IF('Mr. Ritin Behl'!G16="","",'Mr. Ritin Behl'!G16)</f>
        <v/>
      </c>
      <c r="J355" s="13" t="str">
        <f>IF('Mr. Ritin Behl'!H16="","",'Mr. Ritin Behl'!H16)</f>
        <v/>
      </c>
      <c r="K355" s="13" t="str">
        <f>IF('Mr. Ritin Behl'!I16="","",'Mr. Ritin Behl'!I16)</f>
        <v/>
      </c>
      <c r="L355" s="1" t="str">
        <f t="shared" si="60"/>
        <v/>
      </c>
      <c r="M355" s="14">
        <f t="shared" si="61"/>
        <v>4.8</v>
      </c>
      <c r="N355" s="15" t="str">
        <f>IF($G355="","Not in Evaluation-1",IF(TRIM(LOWER(IFERROR(INDEX('Evaluation-1'!$H$6:$H$436,MATCH($A355&amp;"|"&amp;$E355,'Evaluation-1'!$P$6:$P$436,0)),INDEX('Evaluation-1'!$H$6:$H$436,MATCH($E355,'Evaluation-1'!$G$6:$G$436,0)))))=TRIM(LOWER($F355)),"OK","CHECK NAME"))</f>
        <v>OK</v>
      </c>
      <c r="O355" s="16" t="str">
        <f t="shared" si="68"/>
        <v>Mr. Ravi Sikka</v>
      </c>
      <c r="P355" s="16" t="str">
        <f>IF(OR(ISNUMBER(IFERROR(INDEX('Evaluation-1'!$K$6:$K$436,MATCH($A355&amp;"|"&amp;$E355,'Evaluation-1'!$P$6:$P$436,0)),IFERROR(INDEX('Evaluation-1'!$K$6:$K$436,MATCH($E355,'Evaluation-1'!$G$6:$G$436,0)),""))),ISNUMBER(IFERROR(INDEX('Evaluation-1'!$L$6:$L$436,MATCH($A355&amp;"|"&amp;$E355,'Evaluation-1'!$P$6:$P$436,0)),IFERROR(INDEX('Evaluation-1'!$L$6:$L$436,MATCH($E355,'Evaluation-1'!$G$6:$G$436,0)),"")))),"Yes","No")</f>
        <v>Yes</v>
      </c>
      <c r="Q355" s="16" t="str">
        <f t="shared" si="62"/>
        <v>No</v>
      </c>
      <c r="R355" s="16" t="str">
        <f>IF('Mr. Ritin Behl'!M16="","",'Mr. Ritin Behl'!M16)</f>
        <v/>
      </c>
      <c r="S355" s="16" t="str">
        <f>IF('Mr. Ritin Behl'!N16="","",'Mr. Ritin Behl'!N16)</f>
        <v/>
      </c>
      <c r="T355" s="16" t="str">
        <f>IF('Mr. Ritin Behl'!O16="","",'Mr. Ritin Behl'!O16)</f>
        <v/>
      </c>
      <c r="U355" s="16" t="str">
        <f>IF('Mr. Ritin Behl'!P16="","",'Mr. Ritin Behl'!P16)</f>
        <v/>
      </c>
      <c r="V355" s="16" t="str">
        <f>IF('Mr. Ritin Behl'!Q16="","",'Mr. Ritin Behl'!Q16)</f>
        <v/>
      </c>
      <c r="W355" s="16" t="str">
        <f t="shared" si="63"/>
        <v/>
      </c>
      <c r="X355" s="16" t="str">
        <f>IF('Mr. Ritin Behl'!S16="","",'Mr. Ritin Behl'!S16)</f>
        <v/>
      </c>
      <c r="Y355" s="16" t="str">
        <f>IF('Mr. Ritin Behl'!T16="","",'Mr. Ritin Behl'!T16)</f>
        <v/>
      </c>
      <c r="Z355" s="16" t="str">
        <f>IF('Mr. Ritin Behl'!U16="","",'Mr. Ritin Behl'!U16)</f>
        <v/>
      </c>
      <c r="AA355" s="16" t="str">
        <f>IF('Mr. Ritin Behl'!V16="","",'Mr. Ritin Behl'!V16)</f>
        <v/>
      </c>
      <c r="AB355" s="16" t="str">
        <f>IF('Mr. Ritin Behl'!W16="","",'Mr. Ritin Behl'!W16)</f>
        <v/>
      </c>
      <c r="AC355" s="16" t="str">
        <f t="shared" si="64"/>
        <v/>
      </c>
      <c r="AD355" s="17">
        <f t="shared" si="65"/>
        <v>4.8</v>
      </c>
      <c r="AE355" s="16" t="str">
        <f t="shared" si="66"/>
        <v>No</v>
      </c>
      <c r="AF355" s="16" t="str">
        <f t="shared" si="67"/>
        <v>No</v>
      </c>
      <c r="AG355" s="16" t="str">
        <f t="shared" si="69"/>
        <v>P_112</v>
      </c>
      <c r="AH355" s="16" t="str">
        <f t="shared" si="70"/>
        <v/>
      </c>
      <c r="AI355" s="16" t="str">
        <f t="shared" si="71"/>
        <v>Mr. Ritin Behl</v>
      </c>
    </row>
    <row r="356" spans="1:35" ht="14.25" customHeight="1" x14ac:dyDescent="0.35">
      <c r="A356" s="82"/>
      <c r="B356" s="82"/>
      <c r="C356" s="82"/>
      <c r="D356" s="82"/>
      <c r="E356" s="10">
        <v>2400320100767</v>
      </c>
      <c r="F356" s="11" t="s">
        <v>531</v>
      </c>
      <c r="G356" s="12">
        <f>IFERROR(INDEX('Evaluation-1'!$N$6:$N$436,MATCH($A356&amp;"|"&amp;$E356,'Evaluation-1'!$P$6:$P$436,0)),IFERROR(INDEX('Evaluation-1'!$N$6:$N$436,MATCH($E356,'Evaluation-1'!$G$6:$G$436,0)),""))</f>
        <v>4.8</v>
      </c>
      <c r="H356" s="13" t="str">
        <f>IF('Mr. Ritin Behl'!F17="","",'Mr. Ritin Behl'!F17)</f>
        <v/>
      </c>
      <c r="I356" s="13" t="str">
        <f>IF('Mr. Ritin Behl'!G17="","",'Mr. Ritin Behl'!G17)</f>
        <v/>
      </c>
      <c r="J356" s="13" t="str">
        <f>IF('Mr. Ritin Behl'!H17="","",'Mr. Ritin Behl'!H17)</f>
        <v/>
      </c>
      <c r="K356" s="13" t="str">
        <f>IF('Mr. Ritin Behl'!I17="","",'Mr. Ritin Behl'!I17)</f>
        <v/>
      </c>
      <c r="L356" s="1" t="str">
        <f t="shared" si="60"/>
        <v/>
      </c>
      <c r="M356" s="14">
        <f t="shared" si="61"/>
        <v>4.8</v>
      </c>
      <c r="N356" s="15" t="str">
        <f>IF($G356="","Not in Evaluation-1",IF(TRIM(LOWER(IFERROR(INDEX('Evaluation-1'!$H$6:$H$436,MATCH($A356&amp;"|"&amp;$E356,'Evaluation-1'!$P$6:$P$436,0)),INDEX('Evaluation-1'!$H$6:$H$436,MATCH($E356,'Evaluation-1'!$G$6:$G$436,0)))))=TRIM(LOWER($F356)),"OK","CHECK NAME"))</f>
        <v>OK</v>
      </c>
      <c r="O356" s="16" t="str">
        <f t="shared" si="68"/>
        <v>Mr. Ravi Sikka</v>
      </c>
      <c r="P356" s="16" t="str">
        <f>IF(OR(ISNUMBER(IFERROR(INDEX('Evaluation-1'!$K$6:$K$436,MATCH($A356&amp;"|"&amp;$E356,'Evaluation-1'!$P$6:$P$436,0)),IFERROR(INDEX('Evaluation-1'!$K$6:$K$436,MATCH($E356,'Evaluation-1'!$G$6:$G$436,0)),""))),ISNUMBER(IFERROR(INDEX('Evaluation-1'!$L$6:$L$436,MATCH($A356&amp;"|"&amp;$E356,'Evaluation-1'!$P$6:$P$436,0)),IFERROR(INDEX('Evaluation-1'!$L$6:$L$436,MATCH($E356,'Evaluation-1'!$G$6:$G$436,0)),"")))),"Yes","No")</f>
        <v>Yes</v>
      </c>
      <c r="Q356" s="16" t="str">
        <f t="shared" si="62"/>
        <v>No</v>
      </c>
      <c r="R356" s="16" t="str">
        <f>IF('Mr. Ritin Behl'!M17="","",'Mr. Ritin Behl'!M17)</f>
        <v/>
      </c>
      <c r="S356" s="16" t="str">
        <f>IF('Mr. Ritin Behl'!N17="","",'Mr. Ritin Behl'!N17)</f>
        <v/>
      </c>
      <c r="T356" s="16" t="str">
        <f>IF('Mr. Ritin Behl'!O17="","",'Mr. Ritin Behl'!O17)</f>
        <v/>
      </c>
      <c r="U356" s="16" t="str">
        <f>IF('Mr. Ritin Behl'!P17="","",'Mr. Ritin Behl'!P17)</f>
        <v/>
      </c>
      <c r="V356" s="16" t="str">
        <f>IF('Mr. Ritin Behl'!Q17="","",'Mr. Ritin Behl'!Q17)</f>
        <v/>
      </c>
      <c r="W356" s="16" t="str">
        <f t="shared" si="63"/>
        <v/>
      </c>
      <c r="X356" s="16" t="str">
        <f>IF('Mr. Ritin Behl'!S17="","",'Mr. Ritin Behl'!S17)</f>
        <v/>
      </c>
      <c r="Y356" s="16" t="str">
        <f>IF('Mr. Ritin Behl'!T17="","",'Mr. Ritin Behl'!T17)</f>
        <v/>
      </c>
      <c r="Z356" s="16" t="str">
        <f>IF('Mr. Ritin Behl'!U17="","",'Mr. Ritin Behl'!U17)</f>
        <v/>
      </c>
      <c r="AA356" s="16" t="str">
        <f>IF('Mr. Ritin Behl'!V17="","",'Mr. Ritin Behl'!V17)</f>
        <v/>
      </c>
      <c r="AB356" s="16" t="str">
        <f>IF('Mr. Ritin Behl'!W17="","",'Mr. Ritin Behl'!W17)</f>
        <v/>
      </c>
      <c r="AC356" s="16" t="str">
        <f t="shared" si="64"/>
        <v/>
      </c>
      <c r="AD356" s="17">
        <f t="shared" si="65"/>
        <v>4.8</v>
      </c>
      <c r="AE356" s="16" t="str">
        <f t="shared" si="66"/>
        <v>No</v>
      </c>
      <c r="AF356" s="16" t="str">
        <f t="shared" si="67"/>
        <v>No</v>
      </c>
      <c r="AG356" s="16" t="str">
        <f t="shared" si="69"/>
        <v>P_112</v>
      </c>
      <c r="AH356" s="16" t="str">
        <f t="shared" si="70"/>
        <v/>
      </c>
      <c r="AI356" s="16" t="str">
        <f t="shared" si="71"/>
        <v>Mr. Ritin Behl</v>
      </c>
    </row>
    <row r="357" spans="1:35" ht="14.25" customHeight="1" x14ac:dyDescent="0.35">
      <c r="A357" s="82" t="s">
        <v>532</v>
      </c>
      <c r="B357" s="84" t="str">
        <f>IF('Ms. Sarita Yadav'!B4="","",'Ms. Sarita Yadav'!B4)</f>
        <v/>
      </c>
      <c r="C357" s="82" t="s">
        <v>514</v>
      </c>
      <c r="D357" s="82" t="s">
        <v>533</v>
      </c>
      <c r="E357" s="10">
        <v>2400320100755</v>
      </c>
      <c r="F357" s="11" t="s">
        <v>534</v>
      </c>
      <c r="G357" s="12">
        <f>IFERROR(INDEX('Evaluation-1'!$N$6:$N$436,MATCH($A357&amp;"|"&amp;$E357,'Evaluation-1'!$P$6:$P$436,0)),IFERROR(INDEX('Evaluation-1'!$N$6:$N$436,MATCH($E357,'Evaluation-1'!$G$6:$G$436,0)),""))</f>
        <v>3.5999999999999996</v>
      </c>
      <c r="H357" s="13" t="str">
        <f>IF('Ms. Sarita Yadav'!F4="","",'Ms. Sarita Yadav'!F4)</f>
        <v/>
      </c>
      <c r="I357" s="13" t="str">
        <f>IF('Ms. Sarita Yadav'!G4="","",'Ms. Sarita Yadav'!G4)</f>
        <v/>
      </c>
      <c r="J357" s="13" t="str">
        <f>IF('Ms. Sarita Yadav'!H4="","",'Ms. Sarita Yadav'!H4)</f>
        <v/>
      </c>
      <c r="K357" s="13" t="str">
        <f>IF('Ms. Sarita Yadav'!I4="","",'Ms. Sarita Yadav'!I4)</f>
        <v/>
      </c>
      <c r="L357" s="1" t="str">
        <f t="shared" si="60"/>
        <v/>
      </c>
      <c r="M357" s="14">
        <f t="shared" si="61"/>
        <v>3.6</v>
      </c>
      <c r="N357" s="15" t="str">
        <f>IF($G357="","Not in Evaluation-1",IF(TRIM(LOWER(IFERROR(INDEX('Evaluation-1'!$H$6:$H$436,MATCH($A357&amp;"|"&amp;$E357,'Evaluation-1'!$P$6:$P$436,0)),INDEX('Evaluation-1'!$H$6:$H$436,MATCH($E357,'Evaluation-1'!$G$6:$G$436,0)))))=TRIM(LOWER($F357)),"OK","CHECK NAME"))</f>
        <v>OK</v>
      </c>
      <c r="O357" s="16" t="str">
        <f t="shared" si="68"/>
        <v>Mr. Ritin Behl</v>
      </c>
      <c r="P357" s="16" t="str">
        <f>IF(OR(ISNUMBER(IFERROR(INDEX('Evaluation-1'!$K$6:$K$436,MATCH($A357&amp;"|"&amp;$E357,'Evaluation-1'!$P$6:$P$436,0)),IFERROR(INDEX('Evaluation-1'!$K$6:$K$436,MATCH($E357,'Evaluation-1'!$G$6:$G$436,0)),""))),ISNUMBER(IFERROR(INDEX('Evaluation-1'!$L$6:$L$436,MATCH($A357&amp;"|"&amp;$E357,'Evaluation-1'!$P$6:$P$436,0)),IFERROR(INDEX('Evaluation-1'!$L$6:$L$436,MATCH($E357,'Evaluation-1'!$G$6:$G$436,0)),"")))),"Yes","No")</f>
        <v>Yes</v>
      </c>
      <c r="Q357" s="16" t="str">
        <f t="shared" si="62"/>
        <v>No</v>
      </c>
      <c r="R357" s="16" t="str">
        <f>IF('Ms. Sarita Yadav'!M4="","",'Ms. Sarita Yadav'!M4)</f>
        <v/>
      </c>
      <c r="S357" s="16" t="str">
        <f>IF('Ms. Sarita Yadav'!N4="","",'Ms. Sarita Yadav'!N4)</f>
        <v/>
      </c>
      <c r="T357" s="16" t="str">
        <f>IF('Ms. Sarita Yadav'!O4="","",'Ms. Sarita Yadav'!O4)</f>
        <v/>
      </c>
      <c r="U357" s="16" t="str">
        <f>IF('Ms. Sarita Yadav'!P4="","",'Ms. Sarita Yadav'!P4)</f>
        <v/>
      </c>
      <c r="V357" s="16" t="str">
        <f>IF('Ms. Sarita Yadav'!Q4="","",'Ms. Sarita Yadav'!Q4)</f>
        <v/>
      </c>
      <c r="W357" s="16" t="str">
        <f t="shared" si="63"/>
        <v/>
      </c>
      <c r="X357" s="16" t="str">
        <f>IF('Ms. Sarita Yadav'!S4="","",'Ms. Sarita Yadav'!S4)</f>
        <v/>
      </c>
      <c r="Y357" s="16" t="str">
        <f>IF('Ms. Sarita Yadav'!T4="","",'Ms. Sarita Yadav'!T4)</f>
        <v/>
      </c>
      <c r="Z357" s="16" t="str">
        <f>IF('Ms. Sarita Yadav'!U4="","",'Ms. Sarita Yadav'!U4)</f>
        <v/>
      </c>
      <c r="AA357" s="16" t="str">
        <f>IF('Ms. Sarita Yadav'!V4="","",'Ms. Sarita Yadav'!V4)</f>
        <v/>
      </c>
      <c r="AB357" s="16" t="str">
        <f>IF('Ms. Sarita Yadav'!W4="","",'Ms. Sarita Yadav'!W4)</f>
        <v/>
      </c>
      <c r="AC357" s="16" t="str">
        <f t="shared" si="64"/>
        <v/>
      </c>
      <c r="AD357" s="17">
        <f t="shared" si="65"/>
        <v>3.6</v>
      </c>
      <c r="AE357" s="16" t="str">
        <f t="shared" si="66"/>
        <v>No</v>
      </c>
      <c r="AF357" s="16" t="str">
        <f t="shared" si="67"/>
        <v>No</v>
      </c>
      <c r="AG357" s="16" t="str">
        <f t="shared" si="69"/>
        <v>P_113</v>
      </c>
      <c r="AH357" s="16" t="str">
        <f t="shared" si="70"/>
        <v/>
      </c>
      <c r="AI357" s="16" t="str">
        <f t="shared" si="71"/>
        <v>Ms. Sarita Yadav</v>
      </c>
    </row>
    <row r="358" spans="1:35" ht="14.25" customHeight="1" x14ac:dyDescent="0.35">
      <c r="A358" s="82"/>
      <c r="B358" s="82"/>
      <c r="C358" s="82"/>
      <c r="D358" s="82"/>
      <c r="E358" s="10">
        <v>2400320100765</v>
      </c>
      <c r="F358" s="11" t="s">
        <v>535</v>
      </c>
      <c r="G358" s="12">
        <f>IFERROR(INDEX('Evaluation-1'!$N$6:$N$436,MATCH($A358&amp;"|"&amp;$E358,'Evaluation-1'!$P$6:$P$436,0)),IFERROR(INDEX('Evaluation-1'!$N$6:$N$436,MATCH($E358,'Evaluation-1'!$G$6:$G$436,0)),""))</f>
        <v>3.5999999999999996</v>
      </c>
      <c r="H358" s="13" t="str">
        <f>IF('Ms. Sarita Yadav'!F5="","",'Ms. Sarita Yadav'!F5)</f>
        <v/>
      </c>
      <c r="I358" s="13" t="str">
        <f>IF('Ms. Sarita Yadav'!G5="","",'Ms. Sarita Yadav'!G5)</f>
        <v/>
      </c>
      <c r="J358" s="13" t="str">
        <f>IF('Ms. Sarita Yadav'!H5="","",'Ms. Sarita Yadav'!H5)</f>
        <v/>
      </c>
      <c r="K358" s="13" t="str">
        <f>IF('Ms. Sarita Yadav'!I5="","",'Ms. Sarita Yadav'!I5)</f>
        <v/>
      </c>
      <c r="L358" s="1" t="str">
        <f t="shared" si="60"/>
        <v/>
      </c>
      <c r="M358" s="14">
        <f t="shared" si="61"/>
        <v>3.6</v>
      </c>
      <c r="N358" s="15" t="str">
        <f>IF($G358="","Not in Evaluation-1",IF(TRIM(LOWER(IFERROR(INDEX('Evaluation-1'!$H$6:$H$436,MATCH($A358&amp;"|"&amp;$E358,'Evaluation-1'!$P$6:$P$436,0)),INDEX('Evaluation-1'!$H$6:$H$436,MATCH($E358,'Evaluation-1'!$G$6:$G$436,0)))))=TRIM(LOWER($F358)),"OK","CHECK NAME"))</f>
        <v>OK</v>
      </c>
      <c r="O358" s="16" t="str">
        <f t="shared" si="68"/>
        <v>Mr. Ritin Behl</v>
      </c>
      <c r="P358" s="16" t="str">
        <f>IF(OR(ISNUMBER(IFERROR(INDEX('Evaluation-1'!$K$6:$K$436,MATCH($A358&amp;"|"&amp;$E358,'Evaluation-1'!$P$6:$P$436,0)),IFERROR(INDEX('Evaluation-1'!$K$6:$K$436,MATCH($E358,'Evaluation-1'!$G$6:$G$436,0)),""))),ISNUMBER(IFERROR(INDEX('Evaluation-1'!$L$6:$L$436,MATCH($A358&amp;"|"&amp;$E358,'Evaluation-1'!$P$6:$P$436,0)),IFERROR(INDEX('Evaluation-1'!$L$6:$L$436,MATCH($E358,'Evaluation-1'!$G$6:$G$436,0)),"")))),"Yes","No")</f>
        <v>Yes</v>
      </c>
      <c r="Q358" s="16" t="str">
        <f t="shared" si="62"/>
        <v>No</v>
      </c>
      <c r="R358" s="16" t="str">
        <f>IF('Ms. Sarita Yadav'!M5="","",'Ms. Sarita Yadav'!M5)</f>
        <v/>
      </c>
      <c r="S358" s="16" t="str">
        <f>IF('Ms. Sarita Yadav'!N5="","",'Ms. Sarita Yadav'!N5)</f>
        <v/>
      </c>
      <c r="T358" s="16" t="str">
        <f>IF('Ms. Sarita Yadav'!O5="","",'Ms. Sarita Yadav'!O5)</f>
        <v/>
      </c>
      <c r="U358" s="16" t="str">
        <f>IF('Ms. Sarita Yadav'!P5="","",'Ms. Sarita Yadav'!P5)</f>
        <v/>
      </c>
      <c r="V358" s="16" t="str">
        <f>IF('Ms. Sarita Yadav'!Q5="","",'Ms. Sarita Yadav'!Q5)</f>
        <v/>
      </c>
      <c r="W358" s="16" t="str">
        <f t="shared" si="63"/>
        <v/>
      </c>
      <c r="X358" s="16" t="str">
        <f>IF('Ms. Sarita Yadav'!S5="","",'Ms. Sarita Yadav'!S5)</f>
        <v/>
      </c>
      <c r="Y358" s="16" t="str">
        <f>IF('Ms. Sarita Yadav'!T5="","",'Ms. Sarita Yadav'!T5)</f>
        <v/>
      </c>
      <c r="Z358" s="16" t="str">
        <f>IF('Ms. Sarita Yadav'!U5="","",'Ms. Sarita Yadav'!U5)</f>
        <v/>
      </c>
      <c r="AA358" s="16" t="str">
        <f>IF('Ms. Sarita Yadav'!V5="","",'Ms. Sarita Yadav'!V5)</f>
        <v/>
      </c>
      <c r="AB358" s="16" t="str">
        <f>IF('Ms. Sarita Yadav'!W5="","",'Ms. Sarita Yadav'!W5)</f>
        <v/>
      </c>
      <c r="AC358" s="16" t="str">
        <f t="shared" si="64"/>
        <v/>
      </c>
      <c r="AD358" s="17">
        <f t="shared" si="65"/>
        <v>3.6</v>
      </c>
      <c r="AE358" s="16" t="str">
        <f t="shared" si="66"/>
        <v>No</v>
      </c>
      <c r="AF358" s="16" t="str">
        <f t="shared" si="67"/>
        <v>No</v>
      </c>
      <c r="AG358" s="16" t="str">
        <f t="shared" si="69"/>
        <v>P_113</v>
      </c>
      <c r="AH358" s="16" t="str">
        <f t="shared" si="70"/>
        <v/>
      </c>
      <c r="AI358" s="16" t="str">
        <f t="shared" si="71"/>
        <v>Ms. Sarita Yadav</v>
      </c>
    </row>
    <row r="359" spans="1:35" ht="14.25" customHeight="1" x14ac:dyDescent="0.35">
      <c r="A359" s="82"/>
      <c r="B359" s="82"/>
      <c r="C359" s="82"/>
      <c r="D359" s="82"/>
      <c r="E359" s="10">
        <v>2400320100740</v>
      </c>
      <c r="F359" s="11" t="s">
        <v>536</v>
      </c>
      <c r="G359" s="12">
        <f>IFERROR(INDEX('Evaluation-1'!$N$6:$N$436,MATCH($A359&amp;"|"&amp;$E359,'Evaluation-1'!$P$6:$P$436,0)),IFERROR(INDEX('Evaluation-1'!$N$6:$N$436,MATCH($E359,'Evaluation-1'!$G$6:$G$436,0)),""))</f>
        <v>3.5999999999999996</v>
      </c>
      <c r="H359" s="13" t="str">
        <f>IF('Ms. Sarita Yadav'!F6="","",'Ms. Sarita Yadav'!F6)</f>
        <v/>
      </c>
      <c r="I359" s="13" t="str">
        <f>IF('Ms. Sarita Yadav'!G6="","",'Ms. Sarita Yadav'!G6)</f>
        <v/>
      </c>
      <c r="J359" s="13" t="str">
        <f>IF('Ms. Sarita Yadav'!H6="","",'Ms. Sarita Yadav'!H6)</f>
        <v/>
      </c>
      <c r="K359" s="13" t="str">
        <f>IF('Ms. Sarita Yadav'!I6="","",'Ms. Sarita Yadav'!I6)</f>
        <v/>
      </c>
      <c r="L359" s="1" t="str">
        <f t="shared" si="60"/>
        <v/>
      </c>
      <c r="M359" s="14">
        <f t="shared" si="61"/>
        <v>3.6</v>
      </c>
      <c r="N359" s="15" t="str">
        <f>IF($G359="","Not in Evaluation-1",IF(TRIM(LOWER(IFERROR(INDEX('Evaluation-1'!$H$6:$H$436,MATCH($A359&amp;"|"&amp;$E359,'Evaluation-1'!$P$6:$P$436,0)),INDEX('Evaluation-1'!$H$6:$H$436,MATCH($E359,'Evaluation-1'!$G$6:$G$436,0)))))=TRIM(LOWER($F359)),"OK","CHECK NAME"))</f>
        <v>OK</v>
      </c>
      <c r="O359" s="16" t="str">
        <f t="shared" si="68"/>
        <v>Mr. Ritin Behl</v>
      </c>
      <c r="P359" s="16" t="str">
        <f>IF(OR(ISNUMBER(IFERROR(INDEX('Evaluation-1'!$K$6:$K$436,MATCH($A359&amp;"|"&amp;$E359,'Evaluation-1'!$P$6:$P$436,0)),IFERROR(INDEX('Evaluation-1'!$K$6:$K$436,MATCH($E359,'Evaluation-1'!$G$6:$G$436,0)),""))),ISNUMBER(IFERROR(INDEX('Evaluation-1'!$L$6:$L$436,MATCH($A359&amp;"|"&amp;$E359,'Evaluation-1'!$P$6:$P$436,0)),IFERROR(INDEX('Evaluation-1'!$L$6:$L$436,MATCH($E359,'Evaluation-1'!$G$6:$G$436,0)),"")))),"Yes","No")</f>
        <v>Yes</v>
      </c>
      <c r="Q359" s="16" t="str">
        <f t="shared" si="62"/>
        <v>No</v>
      </c>
      <c r="R359" s="16" t="str">
        <f>IF('Ms. Sarita Yadav'!M6="","",'Ms. Sarita Yadav'!M6)</f>
        <v/>
      </c>
      <c r="S359" s="16" t="str">
        <f>IF('Ms. Sarita Yadav'!N6="","",'Ms. Sarita Yadav'!N6)</f>
        <v/>
      </c>
      <c r="T359" s="16" t="str">
        <f>IF('Ms. Sarita Yadav'!O6="","",'Ms. Sarita Yadav'!O6)</f>
        <v/>
      </c>
      <c r="U359" s="16" t="str">
        <f>IF('Ms. Sarita Yadav'!P6="","",'Ms. Sarita Yadav'!P6)</f>
        <v/>
      </c>
      <c r="V359" s="16" t="str">
        <f>IF('Ms. Sarita Yadav'!Q6="","",'Ms. Sarita Yadav'!Q6)</f>
        <v/>
      </c>
      <c r="W359" s="16" t="str">
        <f t="shared" si="63"/>
        <v/>
      </c>
      <c r="X359" s="16" t="str">
        <f>IF('Ms. Sarita Yadav'!S6="","",'Ms. Sarita Yadav'!S6)</f>
        <v/>
      </c>
      <c r="Y359" s="16" t="str">
        <f>IF('Ms. Sarita Yadav'!T6="","",'Ms. Sarita Yadav'!T6)</f>
        <v/>
      </c>
      <c r="Z359" s="16" t="str">
        <f>IF('Ms. Sarita Yadav'!U6="","",'Ms. Sarita Yadav'!U6)</f>
        <v/>
      </c>
      <c r="AA359" s="16" t="str">
        <f>IF('Ms. Sarita Yadav'!V6="","",'Ms. Sarita Yadav'!V6)</f>
        <v/>
      </c>
      <c r="AB359" s="16" t="str">
        <f>IF('Ms. Sarita Yadav'!W6="","",'Ms. Sarita Yadav'!W6)</f>
        <v/>
      </c>
      <c r="AC359" s="16" t="str">
        <f t="shared" si="64"/>
        <v/>
      </c>
      <c r="AD359" s="17">
        <f t="shared" si="65"/>
        <v>3.6</v>
      </c>
      <c r="AE359" s="16" t="str">
        <f t="shared" si="66"/>
        <v>No</v>
      </c>
      <c r="AF359" s="16" t="str">
        <f t="shared" si="67"/>
        <v>No</v>
      </c>
      <c r="AG359" s="16" t="str">
        <f t="shared" si="69"/>
        <v>P_113</v>
      </c>
      <c r="AH359" s="16" t="str">
        <f t="shared" si="70"/>
        <v/>
      </c>
      <c r="AI359" s="16" t="str">
        <f t="shared" si="71"/>
        <v>Ms. Sarita Yadav</v>
      </c>
    </row>
    <row r="360" spans="1:35" ht="14.25" customHeight="1" x14ac:dyDescent="0.35">
      <c r="A360" s="82"/>
      <c r="B360" s="82"/>
      <c r="C360" s="82"/>
      <c r="D360" s="82"/>
      <c r="E360" s="10">
        <v>2400320100660</v>
      </c>
      <c r="F360" s="11" t="s">
        <v>537</v>
      </c>
      <c r="G360" s="12">
        <f>IFERROR(INDEX('Evaluation-1'!$N$6:$N$436,MATCH($A360&amp;"|"&amp;$E360,'Evaluation-1'!$P$6:$P$436,0)),IFERROR(INDEX('Evaluation-1'!$N$6:$N$436,MATCH($E360,'Evaluation-1'!$G$6:$G$436,0)),""))</f>
        <v>3.5999999999999996</v>
      </c>
      <c r="H360" s="13" t="str">
        <f>IF('Ms. Sarita Yadav'!F7="","",'Ms. Sarita Yadav'!F7)</f>
        <v/>
      </c>
      <c r="I360" s="13" t="str">
        <f>IF('Ms. Sarita Yadav'!G7="","",'Ms. Sarita Yadav'!G7)</f>
        <v/>
      </c>
      <c r="J360" s="13" t="str">
        <f>IF('Ms. Sarita Yadav'!H7="","",'Ms. Sarita Yadav'!H7)</f>
        <v/>
      </c>
      <c r="K360" s="13" t="str">
        <f>IF('Ms. Sarita Yadav'!I7="","",'Ms. Sarita Yadav'!I7)</f>
        <v/>
      </c>
      <c r="L360" s="1" t="str">
        <f t="shared" si="60"/>
        <v/>
      </c>
      <c r="M360" s="14">
        <f t="shared" si="61"/>
        <v>3.6</v>
      </c>
      <c r="N360" s="15" t="str">
        <f>IF($G360="","Not in Evaluation-1",IF(TRIM(LOWER(IFERROR(INDEX('Evaluation-1'!$H$6:$H$436,MATCH($A360&amp;"|"&amp;$E360,'Evaluation-1'!$P$6:$P$436,0)),INDEX('Evaluation-1'!$H$6:$H$436,MATCH($E360,'Evaluation-1'!$G$6:$G$436,0)))))=TRIM(LOWER($F360)),"OK","CHECK NAME"))</f>
        <v>OK</v>
      </c>
      <c r="O360" s="16" t="str">
        <f t="shared" si="68"/>
        <v>Mr. Ritin Behl</v>
      </c>
      <c r="P360" s="16" t="str">
        <f>IF(OR(ISNUMBER(IFERROR(INDEX('Evaluation-1'!$K$6:$K$436,MATCH($A360&amp;"|"&amp;$E360,'Evaluation-1'!$P$6:$P$436,0)),IFERROR(INDEX('Evaluation-1'!$K$6:$K$436,MATCH($E360,'Evaluation-1'!$G$6:$G$436,0)),""))),ISNUMBER(IFERROR(INDEX('Evaluation-1'!$L$6:$L$436,MATCH($A360&amp;"|"&amp;$E360,'Evaluation-1'!$P$6:$P$436,0)),IFERROR(INDEX('Evaluation-1'!$L$6:$L$436,MATCH($E360,'Evaluation-1'!$G$6:$G$436,0)),"")))),"Yes","No")</f>
        <v>Yes</v>
      </c>
      <c r="Q360" s="16" t="str">
        <f t="shared" si="62"/>
        <v>No</v>
      </c>
      <c r="R360" s="16" t="str">
        <f>IF('Ms. Sarita Yadav'!M7="","",'Ms. Sarita Yadav'!M7)</f>
        <v/>
      </c>
      <c r="S360" s="16" t="str">
        <f>IF('Ms. Sarita Yadav'!N7="","",'Ms. Sarita Yadav'!N7)</f>
        <v/>
      </c>
      <c r="T360" s="16" t="str">
        <f>IF('Ms. Sarita Yadav'!O7="","",'Ms. Sarita Yadav'!O7)</f>
        <v/>
      </c>
      <c r="U360" s="16" t="str">
        <f>IF('Ms. Sarita Yadav'!P7="","",'Ms. Sarita Yadav'!P7)</f>
        <v/>
      </c>
      <c r="V360" s="16" t="str">
        <f>IF('Ms. Sarita Yadav'!Q7="","",'Ms. Sarita Yadav'!Q7)</f>
        <v/>
      </c>
      <c r="W360" s="16" t="str">
        <f t="shared" si="63"/>
        <v/>
      </c>
      <c r="X360" s="16" t="str">
        <f>IF('Ms. Sarita Yadav'!S7="","",'Ms. Sarita Yadav'!S7)</f>
        <v/>
      </c>
      <c r="Y360" s="16" t="str">
        <f>IF('Ms. Sarita Yadav'!T7="","",'Ms. Sarita Yadav'!T7)</f>
        <v/>
      </c>
      <c r="Z360" s="16" t="str">
        <f>IF('Ms. Sarita Yadav'!U7="","",'Ms. Sarita Yadav'!U7)</f>
        <v/>
      </c>
      <c r="AA360" s="16" t="str">
        <f>IF('Ms. Sarita Yadav'!V7="","",'Ms. Sarita Yadav'!V7)</f>
        <v/>
      </c>
      <c r="AB360" s="16" t="str">
        <f>IF('Ms. Sarita Yadav'!W7="","",'Ms. Sarita Yadav'!W7)</f>
        <v/>
      </c>
      <c r="AC360" s="16" t="str">
        <f t="shared" si="64"/>
        <v/>
      </c>
      <c r="AD360" s="17">
        <f t="shared" si="65"/>
        <v>3.6</v>
      </c>
      <c r="AE360" s="16" t="str">
        <f t="shared" si="66"/>
        <v>No</v>
      </c>
      <c r="AF360" s="16" t="str">
        <f t="shared" si="67"/>
        <v>No</v>
      </c>
      <c r="AG360" s="16" t="str">
        <f t="shared" si="69"/>
        <v>P_113</v>
      </c>
      <c r="AH360" s="16" t="str">
        <f t="shared" si="70"/>
        <v/>
      </c>
      <c r="AI360" s="16" t="str">
        <f t="shared" si="71"/>
        <v>Ms. Sarita Yadav</v>
      </c>
    </row>
    <row r="361" spans="1:35" ht="14.25" customHeight="1" x14ac:dyDescent="0.35">
      <c r="A361" s="82" t="s">
        <v>538</v>
      </c>
      <c r="B361" s="84" t="str">
        <f>IF('Ms. Sarita Yadav'!B8="","",'Ms. Sarita Yadav'!B8)</f>
        <v/>
      </c>
      <c r="C361" s="82"/>
      <c r="D361" s="82"/>
      <c r="E361" s="10">
        <v>2400320100676</v>
      </c>
      <c r="F361" s="11" t="s">
        <v>539</v>
      </c>
      <c r="G361" s="12">
        <f>IFERROR(INDEX('Evaluation-1'!$N$6:$N$436,MATCH($A361&amp;"|"&amp;$E361,'Evaluation-1'!$P$6:$P$436,0)),IFERROR(INDEX('Evaluation-1'!$N$6:$N$436,MATCH($E361,'Evaluation-1'!$G$6:$G$436,0)),""))</f>
        <v>5.3999999999999995</v>
      </c>
      <c r="H361" s="13" t="str">
        <f>IF('Ms. Sarita Yadav'!F8="","",'Ms. Sarita Yadav'!F8)</f>
        <v/>
      </c>
      <c r="I361" s="13" t="str">
        <f>IF('Ms. Sarita Yadav'!G8="","",'Ms. Sarita Yadav'!G8)</f>
        <v/>
      </c>
      <c r="J361" s="13" t="str">
        <f>IF('Ms. Sarita Yadav'!H8="","",'Ms. Sarita Yadav'!H8)</f>
        <v/>
      </c>
      <c r="K361" s="13" t="str">
        <f>IF('Ms. Sarita Yadav'!I8="","",'Ms. Sarita Yadav'!I8)</f>
        <v/>
      </c>
      <c r="L361" s="1" t="str">
        <f t="shared" si="60"/>
        <v/>
      </c>
      <c r="M361" s="14">
        <f t="shared" si="61"/>
        <v>5.4</v>
      </c>
      <c r="N361" s="15" t="str">
        <f>IF($G361="","Not in Evaluation-1",IF(TRIM(LOWER(IFERROR(INDEX('Evaluation-1'!$H$6:$H$436,MATCH($A361&amp;"|"&amp;$E361,'Evaluation-1'!$P$6:$P$436,0)),INDEX('Evaluation-1'!$H$6:$H$436,MATCH($E361,'Evaluation-1'!$G$6:$G$436,0)))))=TRIM(LOWER($F361)),"OK","CHECK NAME"))</f>
        <v>OK</v>
      </c>
      <c r="O361" s="16" t="str">
        <f t="shared" si="68"/>
        <v>Mr. Ritin Behl</v>
      </c>
      <c r="P361" s="16" t="str">
        <f>IF(OR(ISNUMBER(IFERROR(INDEX('Evaluation-1'!$K$6:$K$436,MATCH($A361&amp;"|"&amp;$E361,'Evaluation-1'!$P$6:$P$436,0)),IFERROR(INDEX('Evaluation-1'!$K$6:$K$436,MATCH($E361,'Evaluation-1'!$G$6:$G$436,0)),""))),ISNUMBER(IFERROR(INDEX('Evaluation-1'!$L$6:$L$436,MATCH($A361&amp;"|"&amp;$E361,'Evaluation-1'!$P$6:$P$436,0)),IFERROR(INDEX('Evaluation-1'!$L$6:$L$436,MATCH($E361,'Evaluation-1'!$G$6:$G$436,0)),"")))),"Yes","No")</f>
        <v>Yes</v>
      </c>
      <c r="Q361" s="16" t="str">
        <f t="shared" si="62"/>
        <v>No</v>
      </c>
      <c r="R361" s="16" t="str">
        <f>IF('Ms. Sarita Yadav'!M8="","",'Ms. Sarita Yadav'!M8)</f>
        <v/>
      </c>
      <c r="S361" s="16" t="str">
        <f>IF('Ms. Sarita Yadav'!N8="","",'Ms. Sarita Yadav'!N8)</f>
        <v/>
      </c>
      <c r="T361" s="16" t="str">
        <f>IF('Ms. Sarita Yadav'!O8="","",'Ms. Sarita Yadav'!O8)</f>
        <v/>
      </c>
      <c r="U361" s="16" t="str">
        <f>IF('Ms. Sarita Yadav'!P8="","",'Ms. Sarita Yadav'!P8)</f>
        <v/>
      </c>
      <c r="V361" s="16" t="str">
        <f>IF('Ms. Sarita Yadav'!Q8="","",'Ms. Sarita Yadav'!Q8)</f>
        <v/>
      </c>
      <c r="W361" s="16" t="str">
        <f t="shared" si="63"/>
        <v/>
      </c>
      <c r="X361" s="16" t="str">
        <f>IF('Ms. Sarita Yadav'!S8="","",'Ms. Sarita Yadav'!S8)</f>
        <v/>
      </c>
      <c r="Y361" s="16" t="str">
        <f>IF('Ms. Sarita Yadav'!T8="","",'Ms. Sarita Yadav'!T8)</f>
        <v/>
      </c>
      <c r="Z361" s="16" t="str">
        <f>IF('Ms. Sarita Yadav'!U8="","",'Ms. Sarita Yadav'!U8)</f>
        <v/>
      </c>
      <c r="AA361" s="16" t="str">
        <f>IF('Ms. Sarita Yadav'!V8="","",'Ms. Sarita Yadav'!V8)</f>
        <v/>
      </c>
      <c r="AB361" s="16" t="str">
        <f>IF('Ms. Sarita Yadav'!W8="","",'Ms. Sarita Yadav'!W8)</f>
        <v/>
      </c>
      <c r="AC361" s="16" t="str">
        <f t="shared" si="64"/>
        <v/>
      </c>
      <c r="AD361" s="17">
        <f t="shared" si="65"/>
        <v>5.4</v>
      </c>
      <c r="AE361" s="16" t="str">
        <f t="shared" si="66"/>
        <v>No</v>
      </c>
      <c r="AF361" s="16" t="str">
        <f t="shared" si="67"/>
        <v>No</v>
      </c>
      <c r="AG361" s="16" t="str">
        <f t="shared" si="69"/>
        <v>P_114</v>
      </c>
      <c r="AH361" s="16" t="str">
        <f t="shared" si="70"/>
        <v/>
      </c>
      <c r="AI361" s="16" t="str">
        <f t="shared" si="71"/>
        <v>Ms. Sarita Yadav</v>
      </c>
    </row>
    <row r="362" spans="1:35" ht="14.25" customHeight="1" x14ac:dyDescent="0.35">
      <c r="A362" s="82"/>
      <c r="B362" s="82"/>
      <c r="C362" s="82"/>
      <c r="D362" s="82"/>
      <c r="E362" s="10">
        <v>2400320100730</v>
      </c>
      <c r="F362" s="11" t="s">
        <v>540</v>
      </c>
      <c r="G362" s="12">
        <f>IFERROR(INDEX('Evaluation-1'!$N$6:$N$436,MATCH($A362&amp;"|"&amp;$E362,'Evaluation-1'!$P$6:$P$436,0)),IFERROR(INDEX('Evaluation-1'!$N$6:$N$436,MATCH($E362,'Evaluation-1'!$G$6:$G$436,0)),""))</f>
        <v>5.3999999999999995</v>
      </c>
      <c r="H362" s="13" t="str">
        <f>IF('Ms. Sarita Yadav'!F9="","",'Ms. Sarita Yadav'!F9)</f>
        <v/>
      </c>
      <c r="I362" s="13" t="str">
        <f>IF('Ms. Sarita Yadav'!G9="","",'Ms. Sarita Yadav'!G9)</f>
        <v/>
      </c>
      <c r="J362" s="13" t="str">
        <f>IF('Ms. Sarita Yadav'!H9="","",'Ms. Sarita Yadav'!H9)</f>
        <v/>
      </c>
      <c r="K362" s="13" t="str">
        <f>IF('Ms. Sarita Yadav'!I9="","",'Ms. Sarita Yadav'!I9)</f>
        <v/>
      </c>
      <c r="L362" s="1" t="str">
        <f t="shared" si="60"/>
        <v/>
      </c>
      <c r="M362" s="14">
        <f t="shared" si="61"/>
        <v>5.4</v>
      </c>
      <c r="N362" s="15" t="str">
        <f>IF($G362="","Not in Evaluation-1",IF(TRIM(LOWER(IFERROR(INDEX('Evaluation-1'!$H$6:$H$436,MATCH($A362&amp;"|"&amp;$E362,'Evaluation-1'!$P$6:$P$436,0)),INDEX('Evaluation-1'!$H$6:$H$436,MATCH($E362,'Evaluation-1'!$G$6:$G$436,0)))))=TRIM(LOWER($F362)),"OK","CHECK NAME"))</f>
        <v>OK</v>
      </c>
      <c r="O362" s="16" t="str">
        <f t="shared" si="68"/>
        <v>Mr. Ritin Behl</v>
      </c>
      <c r="P362" s="16" t="str">
        <f>IF(OR(ISNUMBER(IFERROR(INDEX('Evaluation-1'!$K$6:$K$436,MATCH($A362&amp;"|"&amp;$E362,'Evaluation-1'!$P$6:$P$436,0)),IFERROR(INDEX('Evaluation-1'!$K$6:$K$436,MATCH($E362,'Evaluation-1'!$G$6:$G$436,0)),""))),ISNUMBER(IFERROR(INDEX('Evaluation-1'!$L$6:$L$436,MATCH($A362&amp;"|"&amp;$E362,'Evaluation-1'!$P$6:$P$436,0)),IFERROR(INDEX('Evaluation-1'!$L$6:$L$436,MATCH($E362,'Evaluation-1'!$G$6:$G$436,0)),"")))),"Yes","No")</f>
        <v>Yes</v>
      </c>
      <c r="Q362" s="16" t="str">
        <f t="shared" si="62"/>
        <v>No</v>
      </c>
      <c r="R362" s="16" t="str">
        <f>IF('Ms. Sarita Yadav'!M9="","",'Ms. Sarita Yadav'!M9)</f>
        <v/>
      </c>
      <c r="S362" s="16" t="str">
        <f>IF('Ms. Sarita Yadav'!N9="","",'Ms. Sarita Yadav'!N9)</f>
        <v/>
      </c>
      <c r="T362" s="16" t="str">
        <f>IF('Ms. Sarita Yadav'!O9="","",'Ms. Sarita Yadav'!O9)</f>
        <v/>
      </c>
      <c r="U362" s="16" t="str">
        <f>IF('Ms. Sarita Yadav'!P9="","",'Ms. Sarita Yadav'!P9)</f>
        <v/>
      </c>
      <c r="V362" s="16" t="str">
        <f>IF('Ms. Sarita Yadav'!Q9="","",'Ms. Sarita Yadav'!Q9)</f>
        <v/>
      </c>
      <c r="W362" s="16" t="str">
        <f t="shared" si="63"/>
        <v/>
      </c>
      <c r="X362" s="16" t="str">
        <f>IF('Ms. Sarita Yadav'!S9="","",'Ms. Sarita Yadav'!S9)</f>
        <v/>
      </c>
      <c r="Y362" s="16" t="str">
        <f>IF('Ms. Sarita Yadav'!T9="","",'Ms. Sarita Yadav'!T9)</f>
        <v/>
      </c>
      <c r="Z362" s="16" t="str">
        <f>IF('Ms. Sarita Yadav'!U9="","",'Ms. Sarita Yadav'!U9)</f>
        <v/>
      </c>
      <c r="AA362" s="16" t="str">
        <f>IF('Ms. Sarita Yadav'!V9="","",'Ms. Sarita Yadav'!V9)</f>
        <v/>
      </c>
      <c r="AB362" s="16" t="str">
        <f>IF('Ms. Sarita Yadav'!W9="","",'Ms. Sarita Yadav'!W9)</f>
        <v/>
      </c>
      <c r="AC362" s="16" t="str">
        <f t="shared" si="64"/>
        <v/>
      </c>
      <c r="AD362" s="17">
        <f t="shared" si="65"/>
        <v>5.4</v>
      </c>
      <c r="AE362" s="16" t="str">
        <f t="shared" si="66"/>
        <v>No</v>
      </c>
      <c r="AF362" s="16" t="str">
        <f t="shared" si="67"/>
        <v>No</v>
      </c>
      <c r="AG362" s="16" t="str">
        <f t="shared" si="69"/>
        <v>P_114</v>
      </c>
      <c r="AH362" s="16" t="str">
        <f t="shared" si="70"/>
        <v/>
      </c>
      <c r="AI362" s="16" t="str">
        <f t="shared" si="71"/>
        <v>Ms. Sarita Yadav</v>
      </c>
    </row>
    <row r="363" spans="1:35" ht="14.25" customHeight="1" x14ac:dyDescent="0.35">
      <c r="A363" s="82"/>
      <c r="B363" s="82"/>
      <c r="C363" s="82"/>
      <c r="D363" s="82"/>
      <c r="E363" s="10">
        <v>2400320100739</v>
      </c>
      <c r="F363" s="11" t="s">
        <v>541</v>
      </c>
      <c r="G363" s="12">
        <f>IFERROR(INDEX('Evaluation-1'!$N$6:$N$436,MATCH($A363&amp;"|"&amp;$E363,'Evaluation-1'!$P$6:$P$436,0)),IFERROR(INDEX('Evaluation-1'!$N$6:$N$436,MATCH($E363,'Evaluation-1'!$G$6:$G$436,0)),""))</f>
        <v>5.3999999999999995</v>
      </c>
      <c r="H363" s="13" t="str">
        <f>IF('Ms. Sarita Yadav'!F10="","",'Ms. Sarita Yadav'!F10)</f>
        <v/>
      </c>
      <c r="I363" s="13" t="str">
        <f>IF('Ms. Sarita Yadav'!G10="","",'Ms. Sarita Yadav'!G10)</f>
        <v/>
      </c>
      <c r="J363" s="13" t="str">
        <f>IF('Ms. Sarita Yadav'!H10="","",'Ms. Sarita Yadav'!H10)</f>
        <v/>
      </c>
      <c r="K363" s="13" t="str">
        <f>IF('Ms. Sarita Yadav'!I10="","",'Ms. Sarita Yadav'!I10)</f>
        <v/>
      </c>
      <c r="L363" s="1" t="str">
        <f t="shared" si="60"/>
        <v/>
      </c>
      <c r="M363" s="14">
        <f t="shared" si="61"/>
        <v>5.4</v>
      </c>
      <c r="N363" s="15" t="str">
        <f>IF($G363="","Not in Evaluation-1",IF(TRIM(LOWER(IFERROR(INDEX('Evaluation-1'!$H$6:$H$436,MATCH($A363&amp;"|"&amp;$E363,'Evaluation-1'!$P$6:$P$436,0)),INDEX('Evaluation-1'!$H$6:$H$436,MATCH($E363,'Evaluation-1'!$G$6:$G$436,0)))))=TRIM(LOWER($F363)),"OK","CHECK NAME"))</f>
        <v>OK</v>
      </c>
      <c r="O363" s="16" t="str">
        <f t="shared" si="68"/>
        <v>Mr. Ritin Behl</v>
      </c>
      <c r="P363" s="16" t="str">
        <f>IF(OR(ISNUMBER(IFERROR(INDEX('Evaluation-1'!$K$6:$K$436,MATCH($A363&amp;"|"&amp;$E363,'Evaluation-1'!$P$6:$P$436,0)),IFERROR(INDEX('Evaluation-1'!$K$6:$K$436,MATCH($E363,'Evaluation-1'!$G$6:$G$436,0)),""))),ISNUMBER(IFERROR(INDEX('Evaluation-1'!$L$6:$L$436,MATCH($A363&amp;"|"&amp;$E363,'Evaluation-1'!$P$6:$P$436,0)),IFERROR(INDEX('Evaluation-1'!$L$6:$L$436,MATCH($E363,'Evaluation-1'!$G$6:$G$436,0)),"")))),"Yes","No")</f>
        <v>Yes</v>
      </c>
      <c r="Q363" s="16" t="str">
        <f t="shared" si="62"/>
        <v>No</v>
      </c>
      <c r="R363" s="16" t="str">
        <f>IF('Ms. Sarita Yadav'!M10="","",'Ms. Sarita Yadav'!M10)</f>
        <v/>
      </c>
      <c r="S363" s="16" t="str">
        <f>IF('Ms. Sarita Yadav'!N10="","",'Ms. Sarita Yadav'!N10)</f>
        <v/>
      </c>
      <c r="T363" s="16" t="str">
        <f>IF('Ms. Sarita Yadav'!O10="","",'Ms. Sarita Yadav'!O10)</f>
        <v/>
      </c>
      <c r="U363" s="16" t="str">
        <f>IF('Ms. Sarita Yadav'!P10="","",'Ms. Sarita Yadav'!P10)</f>
        <v/>
      </c>
      <c r="V363" s="16" t="str">
        <f>IF('Ms. Sarita Yadav'!Q10="","",'Ms. Sarita Yadav'!Q10)</f>
        <v/>
      </c>
      <c r="W363" s="16" t="str">
        <f t="shared" si="63"/>
        <v/>
      </c>
      <c r="X363" s="16" t="str">
        <f>IF('Ms. Sarita Yadav'!S10="","",'Ms. Sarita Yadav'!S10)</f>
        <v/>
      </c>
      <c r="Y363" s="16" t="str">
        <f>IF('Ms. Sarita Yadav'!T10="","",'Ms. Sarita Yadav'!T10)</f>
        <v/>
      </c>
      <c r="Z363" s="16" t="str">
        <f>IF('Ms. Sarita Yadav'!U10="","",'Ms. Sarita Yadav'!U10)</f>
        <v/>
      </c>
      <c r="AA363" s="16" t="str">
        <f>IF('Ms. Sarita Yadav'!V10="","",'Ms. Sarita Yadav'!V10)</f>
        <v/>
      </c>
      <c r="AB363" s="16" t="str">
        <f>IF('Ms. Sarita Yadav'!W10="","",'Ms. Sarita Yadav'!W10)</f>
        <v/>
      </c>
      <c r="AC363" s="16" t="str">
        <f t="shared" si="64"/>
        <v/>
      </c>
      <c r="AD363" s="17">
        <f t="shared" si="65"/>
        <v>5.4</v>
      </c>
      <c r="AE363" s="16" t="str">
        <f t="shared" si="66"/>
        <v>No</v>
      </c>
      <c r="AF363" s="16" t="str">
        <f t="shared" si="67"/>
        <v>No</v>
      </c>
      <c r="AG363" s="16" t="str">
        <f t="shared" si="69"/>
        <v>P_114</v>
      </c>
      <c r="AH363" s="16" t="str">
        <f t="shared" si="70"/>
        <v/>
      </c>
      <c r="AI363" s="16" t="str">
        <f t="shared" si="71"/>
        <v>Ms. Sarita Yadav</v>
      </c>
    </row>
    <row r="364" spans="1:35" ht="14.25" customHeight="1" x14ac:dyDescent="0.35">
      <c r="A364" s="82"/>
      <c r="B364" s="82"/>
      <c r="C364" s="82"/>
      <c r="D364" s="82"/>
      <c r="E364" s="10">
        <v>2400320100681</v>
      </c>
      <c r="F364" s="11" t="s">
        <v>542</v>
      </c>
      <c r="G364" s="12">
        <f>IFERROR(INDEX('Evaluation-1'!$N$6:$N$436,MATCH($A364&amp;"|"&amp;$E364,'Evaluation-1'!$P$6:$P$436,0)),IFERROR(INDEX('Evaluation-1'!$N$6:$N$436,MATCH($E364,'Evaluation-1'!$G$6:$G$436,0)),""))</f>
        <v>5.3999999999999995</v>
      </c>
      <c r="H364" s="13" t="str">
        <f>IF('Ms. Sarita Yadav'!F11="","",'Ms. Sarita Yadav'!F11)</f>
        <v/>
      </c>
      <c r="I364" s="13" t="str">
        <f>IF('Ms. Sarita Yadav'!G11="","",'Ms. Sarita Yadav'!G11)</f>
        <v/>
      </c>
      <c r="J364" s="13" t="str">
        <f>IF('Ms. Sarita Yadav'!H11="","",'Ms. Sarita Yadav'!H11)</f>
        <v/>
      </c>
      <c r="K364" s="13" t="str">
        <f>IF('Ms. Sarita Yadav'!I11="","",'Ms. Sarita Yadav'!I11)</f>
        <v/>
      </c>
      <c r="L364" s="1" t="str">
        <f t="shared" si="60"/>
        <v/>
      </c>
      <c r="M364" s="14">
        <f t="shared" si="61"/>
        <v>5.4</v>
      </c>
      <c r="N364" s="15" t="str">
        <f>IF($G364="","Not in Evaluation-1",IF(TRIM(LOWER(IFERROR(INDEX('Evaluation-1'!$H$6:$H$436,MATCH($A364&amp;"|"&amp;$E364,'Evaluation-1'!$P$6:$P$436,0)),INDEX('Evaluation-1'!$H$6:$H$436,MATCH($E364,'Evaluation-1'!$G$6:$G$436,0)))))=TRIM(LOWER($F364)),"OK","CHECK NAME"))</f>
        <v>OK</v>
      </c>
      <c r="O364" s="16" t="str">
        <f t="shared" si="68"/>
        <v>Mr. Ritin Behl</v>
      </c>
      <c r="P364" s="16" t="str">
        <f>IF(OR(ISNUMBER(IFERROR(INDEX('Evaluation-1'!$K$6:$K$436,MATCH($A364&amp;"|"&amp;$E364,'Evaluation-1'!$P$6:$P$436,0)),IFERROR(INDEX('Evaluation-1'!$K$6:$K$436,MATCH($E364,'Evaluation-1'!$G$6:$G$436,0)),""))),ISNUMBER(IFERROR(INDEX('Evaluation-1'!$L$6:$L$436,MATCH($A364&amp;"|"&amp;$E364,'Evaluation-1'!$P$6:$P$436,0)),IFERROR(INDEX('Evaluation-1'!$L$6:$L$436,MATCH($E364,'Evaluation-1'!$G$6:$G$436,0)),"")))),"Yes","No")</f>
        <v>Yes</v>
      </c>
      <c r="Q364" s="16" t="str">
        <f t="shared" si="62"/>
        <v>No</v>
      </c>
      <c r="R364" s="16" t="str">
        <f>IF('Ms. Sarita Yadav'!M11="","",'Ms. Sarita Yadav'!M11)</f>
        <v/>
      </c>
      <c r="S364" s="16" t="str">
        <f>IF('Ms. Sarita Yadav'!N11="","",'Ms. Sarita Yadav'!N11)</f>
        <v/>
      </c>
      <c r="T364" s="16" t="str">
        <f>IF('Ms. Sarita Yadav'!O11="","",'Ms. Sarita Yadav'!O11)</f>
        <v/>
      </c>
      <c r="U364" s="16" t="str">
        <f>IF('Ms. Sarita Yadav'!P11="","",'Ms. Sarita Yadav'!P11)</f>
        <v/>
      </c>
      <c r="V364" s="16" t="str">
        <f>IF('Ms. Sarita Yadav'!Q11="","",'Ms. Sarita Yadav'!Q11)</f>
        <v/>
      </c>
      <c r="W364" s="16" t="str">
        <f t="shared" si="63"/>
        <v/>
      </c>
      <c r="X364" s="16" t="str">
        <f>IF('Ms. Sarita Yadav'!S11="","",'Ms. Sarita Yadav'!S11)</f>
        <v/>
      </c>
      <c r="Y364" s="16" t="str">
        <f>IF('Ms. Sarita Yadav'!T11="","",'Ms. Sarita Yadav'!T11)</f>
        <v/>
      </c>
      <c r="Z364" s="16" t="str">
        <f>IF('Ms. Sarita Yadav'!U11="","",'Ms. Sarita Yadav'!U11)</f>
        <v/>
      </c>
      <c r="AA364" s="16" t="str">
        <f>IF('Ms. Sarita Yadav'!V11="","",'Ms. Sarita Yadav'!V11)</f>
        <v/>
      </c>
      <c r="AB364" s="16" t="str">
        <f>IF('Ms. Sarita Yadav'!W11="","",'Ms. Sarita Yadav'!W11)</f>
        <v/>
      </c>
      <c r="AC364" s="16" t="str">
        <f t="shared" si="64"/>
        <v/>
      </c>
      <c r="AD364" s="17">
        <f t="shared" si="65"/>
        <v>5.4</v>
      </c>
      <c r="AE364" s="16" t="str">
        <f t="shared" si="66"/>
        <v>No</v>
      </c>
      <c r="AF364" s="16" t="str">
        <f t="shared" si="67"/>
        <v>No</v>
      </c>
      <c r="AG364" s="16" t="str">
        <f t="shared" si="69"/>
        <v>P_114</v>
      </c>
      <c r="AH364" s="16" t="str">
        <f t="shared" si="70"/>
        <v/>
      </c>
      <c r="AI364" s="16" t="str">
        <f t="shared" si="71"/>
        <v>Ms. Sarita Yadav</v>
      </c>
    </row>
    <row r="365" spans="1:35" ht="26.25" customHeight="1" x14ac:dyDescent="0.35">
      <c r="A365" s="82" t="s">
        <v>543</v>
      </c>
      <c r="B365" s="84" t="str">
        <f>IF('Ms. Sarita Yadav'!B12="","",'Ms. Sarita Yadav'!B12)</f>
        <v/>
      </c>
      <c r="C365" s="82"/>
      <c r="D365" s="82"/>
      <c r="E365" s="10">
        <v>2400320100678</v>
      </c>
      <c r="F365" s="11" t="s">
        <v>544</v>
      </c>
      <c r="G365" s="12">
        <f>IFERROR(INDEX('Evaluation-1'!$N$6:$N$436,MATCH($A365&amp;"|"&amp;$E365,'Evaluation-1'!$P$6:$P$436,0)),IFERROR(INDEX('Evaluation-1'!$N$6:$N$436,MATCH($E365,'Evaluation-1'!$G$6:$G$436,0)),""))</f>
        <v>5.3999999999999995</v>
      </c>
      <c r="H365" s="13" t="str">
        <f>IF('Ms. Sarita Yadav'!F12="","",'Ms. Sarita Yadav'!F12)</f>
        <v/>
      </c>
      <c r="I365" s="13" t="str">
        <f>IF('Ms. Sarita Yadav'!G12="","",'Ms. Sarita Yadav'!G12)</f>
        <v/>
      </c>
      <c r="J365" s="13" t="str">
        <f>IF('Ms. Sarita Yadav'!H12="","",'Ms. Sarita Yadav'!H12)</f>
        <v/>
      </c>
      <c r="K365" s="13" t="str">
        <f>IF('Ms. Sarita Yadav'!I12="","",'Ms. Sarita Yadav'!I12)</f>
        <v/>
      </c>
      <c r="L365" s="1" t="str">
        <f t="shared" si="60"/>
        <v/>
      </c>
      <c r="M365" s="14">
        <f t="shared" si="61"/>
        <v>5.4</v>
      </c>
      <c r="N365" s="15" t="str">
        <f>IF($G365="","Not in Evaluation-1",IF(TRIM(LOWER(IFERROR(INDEX('Evaluation-1'!$H$6:$H$436,MATCH($A365&amp;"|"&amp;$E365,'Evaluation-1'!$P$6:$P$436,0)),INDEX('Evaluation-1'!$H$6:$H$436,MATCH($E365,'Evaluation-1'!$G$6:$G$436,0)))))=TRIM(LOWER($F365)),"OK","CHECK NAME"))</f>
        <v>OK</v>
      </c>
      <c r="O365" s="16" t="str">
        <f t="shared" si="68"/>
        <v>Mr. Ritin Behl</v>
      </c>
      <c r="P365" s="16" t="str">
        <f>IF(OR(ISNUMBER(IFERROR(INDEX('Evaluation-1'!$K$6:$K$436,MATCH($A365&amp;"|"&amp;$E365,'Evaluation-1'!$P$6:$P$436,0)),IFERROR(INDEX('Evaluation-1'!$K$6:$K$436,MATCH($E365,'Evaluation-1'!$G$6:$G$436,0)),""))),ISNUMBER(IFERROR(INDEX('Evaluation-1'!$L$6:$L$436,MATCH($A365&amp;"|"&amp;$E365,'Evaluation-1'!$P$6:$P$436,0)),IFERROR(INDEX('Evaluation-1'!$L$6:$L$436,MATCH($E365,'Evaluation-1'!$G$6:$G$436,0)),"")))),"Yes","No")</f>
        <v>Yes</v>
      </c>
      <c r="Q365" s="16" t="str">
        <f t="shared" si="62"/>
        <v>No</v>
      </c>
      <c r="R365" s="16" t="str">
        <f>IF('Ms. Sarita Yadav'!M12="","",'Ms. Sarita Yadav'!M12)</f>
        <v/>
      </c>
      <c r="S365" s="16" t="str">
        <f>IF('Ms. Sarita Yadav'!N12="","",'Ms. Sarita Yadav'!N12)</f>
        <v/>
      </c>
      <c r="T365" s="16" t="str">
        <f>IF('Ms. Sarita Yadav'!O12="","",'Ms. Sarita Yadav'!O12)</f>
        <v/>
      </c>
      <c r="U365" s="16" t="str">
        <f>IF('Ms. Sarita Yadav'!P12="","",'Ms. Sarita Yadav'!P12)</f>
        <v/>
      </c>
      <c r="V365" s="16" t="str">
        <f>IF('Ms. Sarita Yadav'!Q12="","",'Ms. Sarita Yadav'!Q12)</f>
        <v/>
      </c>
      <c r="W365" s="16" t="str">
        <f t="shared" si="63"/>
        <v/>
      </c>
      <c r="X365" s="16" t="str">
        <f>IF('Ms. Sarita Yadav'!S12="","",'Ms. Sarita Yadav'!S12)</f>
        <v/>
      </c>
      <c r="Y365" s="16" t="str">
        <f>IF('Ms. Sarita Yadav'!T12="","",'Ms. Sarita Yadav'!T12)</f>
        <v/>
      </c>
      <c r="Z365" s="16" t="str">
        <f>IF('Ms. Sarita Yadav'!U12="","",'Ms. Sarita Yadav'!U12)</f>
        <v/>
      </c>
      <c r="AA365" s="16" t="str">
        <f>IF('Ms. Sarita Yadav'!V12="","",'Ms. Sarita Yadav'!V12)</f>
        <v/>
      </c>
      <c r="AB365" s="16" t="str">
        <f>IF('Ms. Sarita Yadav'!W12="","",'Ms. Sarita Yadav'!W12)</f>
        <v/>
      </c>
      <c r="AC365" s="16" t="str">
        <f t="shared" si="64"/>
        <v/>
      </c>
      <c r="AD365" s="17">
        <f t="shared" si="65"/>
        <v>5.4</v>
      </c>
      <c r="AE365" s="16" t="str">
        <f t="shared" si="66"/>
        <v>No</v>
      </c>
      <c r="AF365" s="16" t="str">
        <f t="shared" si="67"/>
        <v>No</v>
      </c>
      <c r="AG365" s="16" t="str">
        <f t="shared" si="69"/>
        <v>P_115</v>
      </c>
      <c r="AH365" s="16" t="str">
        <f t="shared" si="70"/>
        <v/>
      </c>
      <c r="AI365" s="16" t="str">
        <f t="shared" si="71"/>
        <v>Ms. Sarita Yadav</v>
      </c>
    </row>
    <row r="366" spans="1:35" ht="26.25" customHeight="1" x14ac:dyDescent="0.35">
      <c r="A366" s="82"/>
      <c r="B366" s="82"/>
      <c r="C366" s="82"/>
      <c r="D366" s="82"/>
      <c r="E366" s="10">
        <v>2400320100679</v>
      </c>
      <c r="F366" s="11" t="s">
        <v>545</v>
      </c>
      <c r="G366" s="12">
        <f>IFERROR(INDEX('Evaluation-1'!$N$6:$N$436,MATCH($A366&amp;"|"&amp;$E366,'Evaluation-1'!$P$6:$P$436,0)),IFERROR(INDEX('Evaluation-1'!$N$6:$N$436,MATCH($E366,'Evaluation-1'!$G$6:$G$436,0)),""))</f>
        <v>5.3999999999999995</v>
      </c>
      <c r="H366" s="13" t="str">
        <f>IF('Ms. Sarita Yadav'!F13="","",'Ms. Sarita Yadav'!F13)</f>
        <v/>
      </c>
      <c r="I366" s="13" t="str">
        <f>IF('Ms. Sarita Yadav'!G13="","",'Ms. Sarita Yadav'!G13)</f>
        <v/>
      </c>
      <c r="J366" s="13" t="str">
        <f>IF('Ms. Sarita Yadav'!H13="","",'Ms. Sarita Yadav'!H13)</f>
        <v/>
      </c>
      <c r="K366" s="13" t="str">
        <f>IF('Ms. Sarita Yadav'!I13="","",'Ms. Sarita Yadav'!I13)</f>
        <v/>
      </c>
      <c r="L366" s="1" t="str">
        <f t="shared" si="60"/>
        <v/>
      </c>
      <c r="M366" s="14">
        <f t="shared" si="61"/>
        <v>5.4</v>
      </c>
      <c r="N366" s="15" t="str">
        <f>IF($G366="","Not in Evaluation-1",IF(TRIM(LOWER(IFERROR(INDEX('Evaluation-1'!$H$6:$H$436,MATCH($A366&amp;"|"&amp;$E366,'Evaluation-1'!$P$6:$P$436,0)),INDEX('Evaluation-1'!$H$6:$H$436,MATCH($E366,'Evaluation-1'!$G$6:$G$436,0)))))=TRIM(LOWER($F366)),"OK","CHECK NAME"))</f>
        <v>OK</v>
      </c>
      <c r="O366" s="16" t="str">
        <f t="shared" si="68"/>
        <v>Mr. Ritin Behl</v>
      </c>
      <c r="P366" s="16" t="str">
        <f>IF(OR(ISNUMBER(IFERROR(INDEX('Evaluation-1'!$K$6:$K$436,MATCH($A366&amp;"|"&amp;$E366,'Evaluation-1'!$P$6:$P$436,0)),IFERROR(INDEX('Evaluation-1'!$K$6:$K$436,MATCH($E366,'Evaluation-1'!$G$6:$G$436,0)),""))),ISNUMBER(IFERROR(INDEX('Evaluation-1'!$L$6:$L$436,MATCH($A366&amp;"|"&amp;$E366,'Evaluation-1'!$P$6:$P$436,0)),IFERROR(INDEX('Evaluation-1'!$L$6:$L$436,MATCH($E366,'Evaluation-1'!$G$6:$G$436,0)),"")))),"Yes","No")</f>
        <v>Yes</v>
      </c>
      <c r="Q366" s="16" t="str">
        <f t="shared" si="62"/>
        <v>No</v>
      </c>
      <c r="R366" s="16" t="str">
        <f>IF('Ms. Sarita Yadav'!M13="","",'Ms. Sarita Yadav'!M13)</f>
        <v/>
      </c>
      <c r="S366" s="16" t="str">
        <f>IF('Ms. Sarita Yadav'!N13="","",'Ms. Sarita Yadav'!N13)</f>
        <v/>
      </c>
      <c r="T366" s="16" t="str">
        <f>IF('Ms. Sarita Yadav'!O13="","",'Ms. Sarita Yadav'!O13)</f>
        <v/>
      </c>
      <c r="U366" s="16" t="str">
        <f>IF('Ms. Sarita Yadav'!P13="","",'Ms. Sarita Yadav'!P13)</f>
        <v/>
      </c>
      <c r="V366" s="16" t="str">
        <f>IF('Ms. Sarita Yadav'!Q13="","",'Ms. Sarita Yadav'!Q13)</f>
        <v/>
      </c>
      <c r="W366" s="16" t="str">
        <f t="shared" si="63"/>
        <v/>
      </c>
      <c r="X366" s="16" t="str">
        <f>IF('Ms. Sarita Yadav'!S13="","",'Ms. Sarita Yadav'!S13)</f>
        <v/>
      </c>
      <c r="Y366" s="16" t="str">
        <f>IF('Ms. Sarita Yadav'!T13="","",'Ms. Sarita Yadav'!T13)</f>
        <v/>
      </c>
      <c r="Z366" s="16" t="str">
        <f>IF('Ms. Sarita Yadav'!U13="","",'Ms. Sarita Yadav'!U13)</f>
        <v/>
      </c>
      <c r="AA366" s="16" t="str">
        <f>IF('Ms. Sarita Yadav'!V13="","",'Ms. Sarita Yadav'!V13)</f>
        <v/>
      </c>
      <c r="AB366" s="16" t="str">
        <f>IF('Ms. Sarita Yadav'!W13="","",'Ms. Sarita Yadav'!W13)</f>
        <v/>
      </c>
      <c r="AC366" s="16" t="str">
        <f t="shared" si="64"/>
        <v/>
      </c>
      <c r="AD366" s="17">
        <f t="shared" si="65"/>
        <v>5.4</v>
      </c>
      <c r="AE366" s="16" t="str">
        <f t="shared" si="66"/>
        <v>No</v>
      </c>
      <c r="AF366" s="16" t="str">
        <f t="shared" si="67"/>
        <v>No</v>
      </c>
      <c r="AG366" s="16" t="str">
        <f t="shared" si="69"/>
        <v>P_115</v>
      </c>
      <c r="AH366" s="16" t="str">
        <f t="shared" si="70"/>
        <v/>
      </c>
      <c r="AI366" s="16" t="str">
        <f t="shared" si="71"/>
        <v>Ms. Sarita Yadav</v>
      </c>
    </row>
    <row r="367" spans="1:35" ht="26.25" customHeight="1" x14ac:dyDescent="0.35">
      <c r="A367" s="82"/>
      <c r="B367" s="82"/>
      <c r="C367" s="82"/>
      <c r="D367" s="82"/>
      <c r="E367" s="10">
        <v>2400320100685</v>
      </c>
      <c r="F367" s="11" t="s">
        <v>546</v>
      </c>
      <c r="G367" s="12">
        <f>IFERROR(INDEX('Evaluation-1'!$N$6:$N$436,MATCH($A367&amp;"|"&amp;$E367,'Evaluation-1'!$P$6:$P$436,0)),IFERROR(INDEX('Evaluation-1'!$N$6:$N$436,MATCH($E367,'Evaluation-1'!$G$6:$G$436,0)),""))</f>
        <v>5.3999999999999995</v>
      </c>
      <c r="H367" s="13" t="str">
        <f>IF('Ms. Sarita Yadav'!F14="","",'Ms. Sarita Yadav'!F14)</f>
        <v/>
      </c>
      <c r="I367" s="13" t="str">
        <f>IF('Ms. Sarita Yadav'!G14="","",'Ms. Sarita Yadav'!G14)</f>
        <v/>
      </c>
      <c r="J367" s="13" t="str">
        <f>IF('Ms. Sarita Yadav'!H14="","",'Ms. Sarita Yadav'!H14)</f>
        <v/>
      </c>
      <c r="K367" s="13" t="str">
        <f>IF('Ms. Sarita Yadav'!I14="","",'Ms. Sarita Yadav'!I14)</f>
        <v/>
      </c>
      <c r="L367" s="1" t="str">
        <f t="shared" si="60"/>
        <v/>
      </c>
      <c r="M367" s="14">
        <f t="shared" si="61"/>
        <v>5.4</v>
      </c>
      <c r="N367" s="15" t="str">
        <f>IF($G367="","Not in Evaluation-1",IF(TRIM(LOWER(IFERROR(INDEX('Evaluation-1'!$H$6:$H$436,MATCH($A367&amp;"|"&amp;$E367,'Evaluation-1'!$P$6:$P$436,0)),INDEX('Evaluation-1'!$H$6:$H$436,MATCH($E367,'Evaluation-1'!$G$6:$G$436,0)))))=TRIM(LOWER($F367)),"OK","CHECK NAME"))</f>
        <v>OK</v>
      </c>
      <c r="O367" s="16" t="str">
        <f t="shared" si="68"/>
        <v>Mr. Ritin Behl</v>
      </c>
      <c r="P367" s="16" t="str">
        <f>IF(OR(ISNUMBER(IFERROR(INDEX('Evaluation-1'!$K$6:$K$436,MATCH($A367&amp;"|"&amp;$E367,'Evaluation-1'!$P$6:$P$436,0)),IFERROR(INDEX('Evaluation-1'!$K$6:$K$436,MATCH($E367,'Evaluation-1'!$G$6:$G$436,0)),""))),ISNUMBER(IFERROR(INDEX('Evaluation-1'!$L$6:$L$436,MATCH($A367&amp;"|"&amp;$E367,'Evaluation-1'!$P$6:$P$436,0)),IFERROR(INDEX('Evaluation-1'!$L$6:$L$436,MATCH($E367,'Evaluation-1'!$G$6:$G$436,0)),"")))),"Yes","No")</f>
        <v>Yes</v>
      </c>
      <c r="Q367" s="16" t="str">
        <f t="shared" si="62"/>
        <v>No</v>
      </c>
      <c r="R367" s="16" t="str">
        <f>IF('Ms. Sarita Yadav'!M14="","",'Ms. Sarita Yadav'!M14)</f>
        <v/>
      </c>
      <c r="S367" s="16" t="str">
        <f>IF('Ms. Sarita Yadav'!N14="","",'Ms. Sarita Yadav'!N14)</f>
        <v/>
      </c>
      <c r="T367" s="16" t="str">
        <f>IF('Ms. Sarita Yadav'!O14="","",'Ms. Sarita Yadav'!O14)</f>
        <v/>
      </c>
      <c r="U367" s="16" t="str">
        <f>IF('Ms. Sarita Yadav'!P14="","",'Ms. Sarita Yadav'!P14)</f>
        <v/>
      </c>
      <c r="V367" s="16" t="str">
        <f>IF('Ms. Sarita Yadav'!Q14="","",'Ms. Sarita Yadav'!Q14)</f>
        <v/>
      </c>
      <c r="W367" s="16" t="str">
        <f t="shared" si="63"/>
        <v/>
      </c>
      <c r="X367" s="16" t="str">
        <f>IF('Ms. Sarita Yadav'!S14="","",'Ms. Sarita Yadav'!S14)</f>
        <v/>
      </c>
      <c r="Y367" s="16" t="str">
        <f>IF('Ms. Sarita Yadav'!T14="","",'Ms. Sarita Yadav'!T14)</f>
        <v/>
      </c>
      <c r="Z367" s="16" t="str">
        <f>IF('Ms. Sarita Yadav'!U14="","",'Ms. Sarita Yadav'!U14)</f>
        <v/>
      </c>
      <c r="AA367" s="16" t="str">
        <f>IF('Ms. Sarita Yadav'!V14="","",'Ms. Sarita Yadav'!V14)</f>
        <v/>
      </c>
      <c r="AB367" s="16" t="str">
        <f>IF('Ms. Sarita Yadav'!W14="","",'Ms. Sarita Yadav'!W14)</f>
        <v/>
      </c>
      <c r="AC367" s="16" t="str">
        <f t="shared" si="64"/>
        <v/>
      </c>
      <c r="AD367" s="17">
        <f t="shared" si="65"/>
        <v>5.4</v>
      </c>
      <c r="AE367" s="16" t="str">
        <f t="shared" si="66"/>
        <v>No</v>
      </c>
      <c r="AF367" s="16" t="str">
        <f t="shared" si="67"/>
        <v>No</v>
      </c>
      <c r="AG367" s="16" t="str">
        <f t="shared" si="69"/>
        <v>P_115</v>
      </c>
      <c r="AH367" s="16" t="str">
        <f t="shared" si="70"/>
        <v/>
      </c>
      <c r="AI367" s="16" t="str">
        <f t="shared" si="71"/>
        <v>Ms. Sarita Yadav</v>
      </c>
    </row>
    <row r="368" spans="1:35" ht="26.25" customHeight="1" x14ac:dyDescent="0.35">
      <c r="A368" s="82" t="s">
        <v>547</v>
      </c>
      <c r="B368" s="84" t="str">
        <f>IF('Ms. Sarita Yadav'!B15="","",'Ms. Sarita Yadav'!B15)</f>
        <v/>
      </c>
      <c r="C368" s="82"/>
      <c r="D368" s="82"/>
      <c r="E368" s="10">
        <v>2400320100800</v>
      </c>
      <c r="F368" s="11" t="s">
        <v>548</v>
      </c>
      <c r="G368" s="12">
        <f>IFERROR(INDEX('Evaluation-1'!$N$6:$N$436,MATCH($A368&amp;"|"&amp;$E368,'Evaluation-1'!$P$6:$P$436,0)),IFERROR(INDEX('Evaluation-1'!$N$6:$N$436,MATCH($E368,'Evaluation-1'!$G$6:$G$436,0)),""))</f>
        <v>6</v>
      </c>
      <c r="H368" s="13" t="str">
        <f>IF('Ms. Sarita Yadav'!F15="","",'Ms. Sarita Yadav'!F15)</f>
        <v/>
      </c>
      <c r="I368" s="13" t="str">
        <f>IF('Ms. Sarita Yadav'!G15="","",'Ms. Sarita Yadav'!G15)</f>
        <v/>
      </c>
      <c r="J368" s="13" t="str">
        <f>IF('Ms. Sarita Yadav'!H15="","",'Ms. Sarita Yadav'!H15)</f>
        <v/>
      </c>
      <c r="K368" s="13" t="str">
        <f>IF('Ms. Sarita Yadav'!I15="","",'Ms. Sarita Yadav'!I15)</f>
        <v/>
      </c>
      <c r="L368" s="1" t="str">
        <f t="shared" si="60"/>
        <v/>
      </c>
      <c r="M368" s="14">
        <f t="shared" si="61"/>
        <v>6</v>
      </c>
      <c r="N368" s="15" t="str">
        <f>IF($G368="","Not in Evaluation-1",IF(TRIM(LOWER(IFERROR(INDEX('Evaluation-1'!$H$6:$H$436,MATCH($A368&amp;"|"&amp;$E368,'Evaluation-1'!$P$6:$P$436,0)),INDEX('Evaluation-1'!$H$6:$H$436,MATCH($E368,'Evaluation-1'!$G$6:$G$436,0)))))=TRIM(LOWER($F368)),"OK","CHECK NAME"))</f>
        <v>OK</v>
      </c>
      <c r="O368" s="16" t="str">
        <f t="shared" si="68"/>
        <v>Mr. Ritin Behl</v>
      </c>
      <c r="P368" s="16" t="str">
        <f>IF(OR(ISNUMBER(IFERROR(INDEX('Evaluation-1'!$K$6:$K$436,MATCH($A368&amp;"|"&amp;$E368,'Evaluation-1'!$P$6:$P$436,0)),IFERROR(INDEX('Evaluation-1'!$K$6:$K$436,MATCH($E368,'Evaluation-1'!$G$6:$G$436,0)),""))),ISNUMBER(IFERROR(INDEX('Evaluation-1'!$L$6:$L$436,MATCH($A368&amp;"|"&amp;$E368,'Evaluation-1'!$P$6:$P$436,0)),IFERROR(INDEX('Evaluation-1'!$L$6:$L$436,MATCH($E368,'Evaluation-1'!$G$6:$G$436,0)),"")))),"Yes","No")</f>
        <v>Yes</v>
      </c>
      <c r="Q368" s="16" t="str">
        <f t="shared" si="62"/>
        <v>No</v>
      </c>
      <c r="R368" s="16" t="str">
        <f>IF('Ms. Sarita Yadav'!M15="","",'Ms. Sarita Yadav'!M15)</f>
        <v/>
      </c>
      <c r="S368" s="16" t="str">
        <f>IF('Ms. Sarita Yadav'!N15="","",'Ms. Sarita Yadav'!N15)</f>
        <v/>
      </c>
      <c r="T368" s="16" t="str">
        <f>IF('Ms. Sarita Yadav'!O15="","",'Ms. Sarita Yadav'!O15)</f>
        <v/>
      </c>
      <c r="U368" s="16" t="str">
        <f>IF('Ms. Sarita Yadav'!P15="","",'Ms. Sarita Yadav'!P15)</f>
        <v/>
      </c>
      <c r="V368" s="16" t="str">
        <f>IF('Ms. Sarita Yadav'!Q15="","",'Ms. Sarita Yadav'!Q15)</f>
        <v/>
      </c>
      <c r="W368" s="16" t="str">
        <f t="shared" si="63"/>
        <v/>
      </c>
      <c r="X368" s="16" t="str">
        <f>IF('Ms. Sarita Yadav'!S15="","",'Ms. Sarita Yadav'!S15)</f>
        <v/>
      </c>
      <c r="Y368" s="16" t="str">
        <f>IF('Ms. Sarita Yadav'!T15="","",'Ms. Sarita Yadav'!T15)</f>
        <v/>
      </c>
      <c r="Z368" s="16" t="str">
        <f>IF('Ms. Sarita Yadav'!U15="","",'Ms. Sarita Yadav'!U15)</f>
        <v/>
      </c>
      <c r="AA368" s="16" t="str">
        <f>IF('Ms. Sarita Yadav'!V15="","",'Ms. Sarita Yadav'!V15)</f>
        <v/>
      </c>
      <c r="AB368" s="16" t="str">
        <f>IF('Ms. Sarita Yadav'!W15="","",'Ms. Sarita Yadav'!W15)</f>
        <v/>
      </c>
      <c r="AC368" s="16" t="str">
        <f t="shared" si="64"/>
        <v/>
      </c>
      <c r="AD368" s="17">
        <f t="shared" si="65"/>
        <v>6</v>
      </c>
      <c r="AE368" s="16" t="str">
        <f t="shared" si="66"/>
        <v>No</v>
      </c>
      <c r="AF368" s="16" t="str">
        <f t="shared" si="67"/>
        <v>No</v>
      </c>
      <c r="AG368" s="16" t="str">
        <f t="shared" si="69"/>
        <v>P_116</v>
      </c>
      <c r="AH368" s="16" t="str">
        <f t="shared" si="70"/>
        <v/>
      </c>
      <c r="AI368" s="16" t="str">
        <f t="shared" si="71"/>
        <v>Ms. Sarita Yadav</v>
      </c>
    </row>
    <row r="369" spans="1:35" ht="26.25" customHeight="1" x14ac:dyDescent="0.35">
      <c r="A369" s="82"/>
      <c r="B369" s="82"/>
      <c r="C369" s="82"/>
      <c r="D369" s="82"/>
      <c r="E369" s="10">
        <v>2400320100795</v>
      </c>
      <c r="F369" s="11" t="s">
        <v>549</v>
      </c>
      <c r="G369" s="12">
        <f>IFERROR(INDEX('Evaluation-1'!$N$6:$N$436,MATCH($A369&amp;"|"&amp;$E369,'Evaluation-1'!$P$6:$P$436,0)),IFERROR(INDEX('Evaluation-1'!$N$6:$N$436,MATCH($E369,'Evaluation-1'!$G$6:$G$436,0)),""))</f>
        <v>6</v>
      </c>
      <c r="H369" s="13" t="str">
        <f>IF('Ms. Sarita Yadav'!F16="","",'Ms. Sarita Yadav'!F16)</f>
        <v/>
      </c>
      <c r="I369" s="13" t="str">
        <f>IF('Ms. Sarita Yadav'!G16="","",'Ms. Sarita Yadav'!G16)</f>
        <v/>
      </c>
      <c r="J369" s="13" t="str">
        <f>IF('Ms. Sarita Yadav'!H16="","",'Ms. Sarita Yadav'!H16)</f>
        <v/>
      </c>
      <c r="K369" s="13" t="str">
        <f>IF('Ms. Sarita Yadav'!I16="","",'Ms. Sarita Yadav'!I16)</f>
        <v/>
      </c>
      <c r="L369" s="1" t="str">
        <f t="shared" si="60"/>
        <v/>
      </c>
      <c r="M369" s="14">
        <f t="shared" si="61"/>
        <v>6</v>
      </c>
      <c r="N369" s="15" t="str">
        <f>IF($G369="","Not in Evaluation-1",IF(TRIM(LOWER(IFERROR(INDEX('Evaluation-1'!$H$6:$H$436,MATCH($A369&amp;"|"&amp;$E369,'Evaluation-1'!$P$6:$P$436,0)),INDEX('Evaluation-1'!$H$6:$H$436,MATCH($E369,'Evaluation-1'!$G$6:$G$436,0)))))=TRIM(LOWER($F369)),"OK","CHECK NAME"))</f>
        <v>OK</v>
      </c>
      <c r="O369" s="16" t="str">
        <f t="shared" si="68"/>
        <v>Mr. Ritin Behl</v>
      </c>
      <c r="P369" s="16" t="str">
        <f>IF(OR(ISNUMBER(IFERROR(INDEX('Evaluation-1'!$K$6:$K$436,MATCH($A369&amp;"|"&amp;$E369,'Evaluation-1'!$P$6:$P$436,0)),IFERROR(INDEX('Evaluation-1'!$K$6:$K$436,MATCH($E369,'Evaluation-1'!$G$6:$G$436,0)),""))),ISNUMBER(IFERROR(INDEX('Evaluation-1'!$L$6:$L$436,MATCH($A369&amp;"|"&amp;$E369,'Evaluation-1'!$P$6:$P$436,0)),IFERROR(INDEX('Evaluation-1'!$L$6:$L$436,MATCH($E369,'Evaluation-1'!$G$6:$G$436,0)),"")))),"Yes","No")</f>
        <v>Yes</v>
      </c>
      <c r="Q369" s="16" t="str">
        <f t="shared" si="62"/>
        <v>No</v>
      </c>
      <c r="R369" s="16" t="str">
        <f>IF('Ms. Sarita Yadav'!M16="","",'Ms. Sarita Yadav'!M16)</f>
        <v/>
      </c>
      <c r="S369" s="16" t="str">
        <f>IF('Ms. Sarita Yadav'!N16="","",'Ms. Sarita Yadav'!N16)</f>
        <v/>
      </c>
      <c r="T369" s="16" t="str">
        <f>IF('Ms. Sarita Yadav'!O16="","",'Ms. Sarita Yadav'!O16)</f>
        <v/>
      </c>
      <c r="U369" s="16" t="str">
        <f>IF('Ms. Sarita Yadav'!P16="","",'Ms. Sarita Yadav'!P16)</f>
        <v/>
      </c>
      <c r="V369" s="16" t="str">
        <f>IF('Ms. Sarita Yadav'!Q16="","",'Ms. Sarita Yadav'!Q16)</f>
        <v/>
      </c>
      <c r="W369" s="16" t="str">
        <f t="shared" si="63"/>
        <v/>
      </c>
      <c r="X369" s="16" t="str">
        <f>IF('Ms. Sarita Yadav'!S16="","",'Ms. Sarita Yadav'!S16)</f>
        <v/>
      </c>
      <c r="Y369" s="16" t="str">
        <f>IF('Ms. Sarita Yadav'!T16="","",'Ms. Sarita Yadav'!T16)</f>
        <v/>
      </c>
      <c r="Z369" s="16" t="str">
        <f>IF('Ms. Sarita Yadav'!U16="","",'Ms. Sarita Yadav'!U16)</f>
        <v/>
      </c>
      <c r="AA369" s="16" t="str">
        <f>IF('Ms. Sarita Yadav'!V16="","",'Ms. Sarita Yadav'!V16)</f>
        <v/>
      </c>
      <c r="AB369" s="16" t="str">
        <f>IF('Ms. Sarita Yadav'!W16="","",'Ms. Sarita Yadav'!W16)</f>
        <v/>
      </c>
      <c r="AC369" s="16" t="str">
        <f t="shared" si="64"/>
        <v/>
      </c>
      <c r="AD369" s="17">
        <f t="shared" si="65"/>
        <v>6</v>
      </c>
      <c r="AE369" s="16" t="str">
        <f t="shared" si="66"/>
        <v>No</v>
      </c>
      <c r="AF369" s="16" t="str">
        <f t="shared" si="67"/>
        <v>No</v>
      </c>
      <c r="AG369" s="16" t="str">
        <f t="shared" si="69"/>
        <v>P_116</v>
      </c>
      <c r="AH369" s="16" t="str">
        <f t="shared" si="70"/>
        <v/>
      </c>
      <c r="AI369" s="16" t="str">
        <f t="shared" si="71"/>
        <v>Ms. Sarita Yadav</v>
      </c>
    </row>
    <row r="370" spans="1:35" ht="26.25" customHeight="1" x14ac:dyDescent="0.35">
      <c r="A370" s="82" t="s">
        <v>550</v>
      </c>
      <c r="B370" s="84" t="str">
        <f>IF('Ms. Shivani Trivedi'!B4="","",'Ms. Shivani Trivedi'!B4)</f>
        <v/>
      </c>
      <c r="C370" s="82" t="s">
        <v>533</v>
      </c>
      <c r="D370" s="82" t="s">
        <v>551</v>
      </c>
      <c r="E370" s="10">
        <v>2400320100733</v>
      </c>
      <c r="F370" s="11" t="s">
        <v>552</v>
      </c>
      <c r="G370" s="12">
        <f>IFERROR(INDEX('Evaluation-1'!$N$6:$N$436,MATCH($A370&amp;"|"&amp;$E370,'Evaluation-1'!$P$6:$P$436,0)),IFERROR(INDEX('Evaluation-1'!$N$6:$N$436,MATCH($E370,'Evaluation-1'!$G$6:$G$436,0)),""))</f>
        <v>5.3999999999999995</v>
      </c>
      <c r="H370" s="13" t="str">
        <f>IF('Ms. Shivani Trivedi'!F4="","",'Ms. Shivani Trivedi'!F4)</f>
        <v/>
      </c>
      <c r="I370" s="13" t="str">
        <f>IF('Ms. Shivani Trivedi'!G4="","",'Ms. Shivani Trivedi'!G4)</f>
        <v/>
      </c>
      <c r="J370" s="13" t="str">
        <f>IF('Ms. Shivani Trivedi'!H4="","",'Ms. Shivani Trivedi'!H4)</f>
        <v/>
      </c>
      <c r="K370" s="13" t="str">
        <f>IF('Ms. Shivani Trivedi'!I4="","",'Ms. Shivani Trivedi'!I4)</f>
        <v/>
      </c>
      <c r="L370" s="1" t="str">
        <f t="shared" si="60"/>
        <v/>
      </c>
      <c r="M370" s="14">
        <f t="shared" si="61"/>
        <v>5.4</v>
      </c>
      <c r="N370" s="15" t="str">
        <f>IF($G370="","Not in Evaluation-1",IF(TRIM(LOWER(IFERROR(INDEX('Evaluation-1'!$H$6:$H$436,MATCH($A370&amp;"|"&amp;$E370,'Evaluation-1'!$P$6:$P$436,0)),INDEX('Evaluation-1'!$H$6:$H$436,MATCH($E370,'Evaluation-1'!$G$6:$G$436,0)))))=TRIM(LOWER($F370)),"OK","CHECK NAME"))</f>
        <v>OK</v>
      </c>
      <c r="O370" s="16" t="str">
        <f t="shared" si="68"/>
        <v>Ms. Sarita Yadav</v>
      </c>
      <c r="P370" s="16" t="str">
        <f>IF(OR(ISNUMBER(IFERROR(INDEX('Evaluation-1'!$K$6:$K$436,MATCH($A370&amp;"|"&amp;$E370,'Evaluation-1'!$P$6:$P$436,0)),IFERROR(INDEX('Evaluation-1'!$K$6:$K$436,MATCH($E370,'Evaluation-1'!$G$6:$G$436,0)),""))),ISNUMBER(IFERROR(INDEX('Evaluation-1'!$L$6:$L$436,MATCH($A370&amp;"|"&amp;$E370,'Evaluation-1'!$P$6:$P$436,0)),IFERROR(INDEX('Evaluation-1'!$L$6:$L$436,MATCH($E370,'Evaluation-1'!$G$6:$G$436,0)),"")))),"Yes","No")</f>
        <v>Yes</v>
      </c>
      <c r="Q370" s="16" t="str">
        <f t="shared" si="62"/>
        <v>No</v>
      </c>
      <c r="R370" s="16" t="str">
        <f>IF('Ms. Shivani Trivedi'!M4="","",'Ms. Shivani Trivedi'!M4)</f>
        <v/>
      </c>
      <c r="S370" s="16" t="str">
        <f>IF('Ms. Shivani Trivedi'!N4="","",'Ms. Shivani Trivedi'!N4)</f>
        <v/>
      </c>
      <c r="T370" s="16" t="str">
        <f>IF('Ms. Shivani Trivedi'!O4="","",'Ms. Shivani Trivedi'!O4)</f>
        <v/>
      </c>
      <c r="U370" s="16" t="str">
        <f>IF('Ms. Shivani Trivedi'!P4="","",'Ms. Shivani Trivedi'!P4)</f>
        <v/>
      </c>
      <c r="V370" s="16" t="str">
        <f>IF('Ms. Shivani Trivedi'!Q4="","",'Ms. Shivani Trivedi'!Q4)</f>
        <v/>
      </c>
      <c r="W370" s="16" t="str">
        <f t="shared" si="63"/>
        <v/>
      </c>
      <c r="X370" s="16" t="str">
        <f>IF('Ms. Shivani Trivedi'!S4="","",'Ms. Shivani Trivedi'!S4)</f>
        <v/>
      </c>
      <c r="Y370" s="16" t="str">
        <f>IF('Ms. Shivani Trivedi'!T4="","",'Ms. Shivani Trivedi'!T4)</f>
        <v/>
      </c>
      <c r="Z370" s="16" t="str">
        <f>IF('Ms. Shivani Trivedi'!U4="","",'Ms. Shivani Trivedi'!U4)</f>
        <v/>
      </c>
      <c r="AA370" s="16" t="str">
        <f>IF('Ms. Shivani Trivedi'!V4="","",'Ms. Shivani Trivedi'!V4)</f>
        <v/>
      </c>
      <c r="AB370" s="16" t="str">
        <f>IF('Ms. Shivani Trivedi'!W4="","",'Ms. Shivani Trivedi'!W4)</f>
        <v/>
      </c>
      <c r="AC370" s="16" t="str">
        <f t="shared" si="64"/>
        <v/>
      </c>
      <c r="AD370" s="17">
        <f t="shared" si="65"/>
        <v>5.4</v>
      </c>
      <c r="AE370" s="16" t="str">
        <f t="shared" si="66"/>
        <v>No</v>
      </c>
      <c r="AF370" s="16" t="str">
        <f t="shared" si="67"/>
        <v>No</v>
      </c>
      <c r="AG370" s="16" t="str">
        <f t="shared" si="69"/>
        <v>P_117</v>
      </c>
      <c r="AH370" s="16" t="str">
        <f t="shared" si="70"/>
        <v/>
      </c>
      <c r="AI370" s="16" t="str">
        <f t="shared" si="71"/>
        <v>Ms. Shivani Trivedi</v>
      </c>
    </row>
    <row r="371" spans="1:35" ht="26.25" customHeight="1" x14ac:dyDescent="0.35">
      <c r="A371" s="82"/>
      <c r="B371" s="82"/>
      <c r="C371" s="82"/>
      <c r="D371" s="82"/>
      <c r="E371" s="10">
        <v>2400320100731</v>
      </c>
      <c r="F371" s="11" t="s">
        <v>553</v>
      </c>
      <c r="G371" s="12">
        <f>IFERROR(INDEX('Evaluation-1'!$N$6:$N$436,MATCH($A371&amp;"|"&amp;$E371,'Evaluation-1'!$P$6:$P$436,0)),IFERROR(INDEX('Evaluation-1'!$N$6:$N$436,MATCH($E371,'Evaluation-1'!$G$6:$G$436,0)),""))</f>
        <v>5.3999999999999995</v>
      </c>
      <c r="H371" s="13" t="str">
        <f>IF('Ms. Shivani Trivedi'!F5="","",'Ms. Shivani Trivedi'!F5)</f>
        <v/>
      </c>
      <c r="I371" s="13" t="str">
        <f>IF('Ms. Shivani Trivedi'!G5="","",'Ms. Shivani Trivedi'!G5)</f>
        <v/>
      </c>
      <c r="J371" s="13" t="str">
        <f>IF('Ms. Shivani Trivedi'!H5="","",'Ms. Shivani Trivedi'!H5)</f>
        <v/>
      </c>
      <c r="K371" s="13" t="str">
        <f>IF('Ms. Shivani Trivedi'!I5="","",'Ms. Shivani Trivedi'!I5)</f>
        <v/>
      </c>
      <c r="L371" s="1" t="str">
        <f t="shared" si="60"/>
        <v/>
      </c>
      <c r="M371" s="14">
        <f t="shared" si="61"/>
        <v>5.4</v>
      </c>
      <c r="N371" s="15" t="str">
        <f>IF($G371="","Not in Evaluation-1",IF(TRIM(LOWER(IFERROR(INDEX('Evaluation-1'!$H$6:$H$436,MATCH($A371&amp;"|"&amp;$E371,'Evaluation-1'!$P$6:$P$436,0)),INDEX('Evaluation-1'!$H$6:$H$436,MATCH($E371,'Evaluation-1'!$G$6:$G$436,0)))))=TRIM(LOWER($F371)),"OK","CHECK NAME"))</f>
        <v>OK</v>
      </c>
      <c r="O371" s="16" t="str">
        <f t="shared" si="68"/>
        <v>Ms. Sarita Yadav</v>
      </c>
      <c r="P371" s="16" t="str">
        <f>IF(OR(ISNUMBER(IFERROR(INDEX('Evaluation-1'!$K$6:$K$436,MATCH($A371&amp;"|"&amp;$E371,'Evaluation-1'!$P$6:$P$436,0)),IFERROR(INDEX('Evaluation-1'!$K$6:$K$436,MATCH($E371,'Evaluation-1'!$G$6:$G$436,0)),""))),ISNUMBER(IFERROR(INDEX('Evaluation-1'!$L$6:$L$436,MATCH($A371&amp;"|"&amp;$E371,'Evaluation-1'!$P$6:$P$436,0)),IFERROR(INDEX('Evaluation-1'!$L$6:$L$436,MATCH($E371,'Evaluation-1'!$G$6:$G$436,0)),"")))),"Yes","No")</f>
        <v>Yes</v>
      </c>
      <c r="Q371" s="16" t="str">
        <f t="shared" si="62"/>
        <v>No</v>
      </c>
      <c r="R371" s="16" t="str">
        <f>IF('Ms. Shivani Trivedi'!M5="","",'Ms. Shivani Trivedi'!M5)</f>
        <v/>
      </c>
      <c r="S371" s="16" t="str">
        <f>IF('Ms. Shivani Trivedi'!N5="","",'Ms. Shivani Trivedi'!N5)</f>
        <v/>
      </c>
      <c r="T371" s="16" t="str">
        <f>IF('Ms. Shivani Trivedi'!O5="","",'Ms. Shivani Trivedi'!O5)</f>
        <v/>
      </c>
      <c r="U371" s="16" t="str">
        <f>IF('Ms. Shivani Trivedi'!P5="","",'Ms. Shivani Trivedi'!P5)</f>
        <v/>
      </c>
      <c r="V371" s="16" t="str">
        <f>IF('Ms. Shivani Trivedi'!Q5="","",'Ms. Shivani Trivedi'!Q5)</f>
        <v/>
      </c>
      <c r="W371" s="16" t="str">
        <f t="shared" si="63"/>
        <v/>
      </c>
      <c r="X371" s="16" t="str">
        <f>IF('Ms. Shivani Trivedi'!S5="","",'Ms. Shivani Trivedi'!S5)</f>
        <v/>
      </c>
      <c r="Y371" s="16" t="str">
        <f>IF('Ms. Shivani Trivedi'!T5="","",'Ms. Shivani Trivedi'!T5)</f>
        <v/>
      </c>
      <c r="Z371" s="16" t="str">
        <f>IF('Ms. Shivani Trivedi'!U5="","",'Ms. Shivani Trivedi'!U5)</f>
        <v/>
      </c>
      <c r="AA371" s="16" t="str">
        <f>IF('Ms. Shivani Trivedi'!V5="","",'Ms. Shivani Trivedi'!V5)</f>
        <v/>
      </c>
      <c r="AB371" s="16" t="str">
        <f>IF('Ms. Shivani Trivedi'!W5="","",'Ms. Shivani Trivedi'!W5)</f>
        <v/>
      </c>
      <c r="AC371" s="16" t="str">
        <f t="shared" si="64"/>
        <v/>
      </c>
      <c r="AD371" s="17">
        <f t="shared" si="65"/>
        <v>5.4</v>
      </c>
      <c r="AE371" s="16" t="str">
        <f t="shared" si="66"/>
        <v>No</v>
      </c>
      <c r="AF371" s="16" t="str">
        <f t="shared" si="67"/>
        <v>No</v>
      </c>
      <c r="AG371" s="16" t="str">
        <f t="shared" si="69"/>
        <v>P_117</v>
      </c>
      <c r="AH371" s="16" t="str">
        <f t="shared" si="70"/>
        <v/>
      </c>
      <c r="AI371" s="16" t="str">
        <f t="shared" si="71"/>
        <v>Ms. Shivani Trivedi</v>
      </c>
    </row>
    <row r="372" spans="1:35" ht="26.25" customHeight="1" x14ac:dyDescent="0.35">
      <c r="A372" s="82"/>
      <c r="B372" s="82"/>
      <c r="C372" s="82"/>
      <c r="D372" s="82"/>
      <c r="E372" s="10">
        <v>2400320100808</v>
      </c>
      <c r="F372" s="11" t="s">
        <v>554</v>
      </c>
      <c r="G372" s="12">
        <f>IFERROR(INDEX('Evaluation-1'!$N$6:$N$436,MATCH($A372&amp;"|"&amp;$E372,'Evaluation-1'!$P$6:$P$436,0)),IFERROR(INDEX('Evaluation-1'!$N$6:$N$436,MATCH($E372,'Evaluation-1'!$G$6:$G$436,0)),""))</f>
        <v>5.3999999999999995</v>
      </c>
      <c r="H372" s="13" t="str">
        <f>IF('Ms. Shivani Trivedi'!F6="","",'Ms. Shivani Trivedi'!F6)</f>
        <v/>
      </c>
      <c r="I372" s="13" t="str">
        <f>IF('Ms. Shivani Trivedi'!G6="","",'Ms. Shivani Trivedi'!G6)</f>
        <v/>
      </c>
      <c r="J372" s="13" t="str">
        <f>IF('Ms. Shivani Trivedi'!H6="","",'Ms. Shivani Trivedi'!H6)</f>
        <v/>
      </c>
      <c r="K372" s="13" t="str">
        <f>IF('Ms. Shivani Trivedi'!I6="","",'Ms. Shivani Trivedi'!I6)</f>
        <v/>
      </c>
      <c r="L372" s="1" t="str">
        <f t="shared" si="60"/>
        <v/>
      </c>
      <c r="M372" s="14">
        <f t="shared" si="61"/>
        <v>5.4</v>
      </c>
      <c r="N372" s="15" t="str">
        <f>IF($G372="","Not in Evaluation-1",IF(TRIM(LOWER(IFERROR(INDEX('Evaluation-1'!$H$6:$H$436,MATCH($A372&amp;"|"&amp;$E372,'Evaluation-1'!$P$6:$P$436,0)),INDEX('Evaluation-1'!$H$6:$H$436,MATCH($E372,'Evaluation-1'!$G$6:$G$436,0)))))=TRIM(LOWER($F372)),"OK","CHECK NAME"))</f>
        <v>OK</v>
      </c>
      <c r="O372" s="16" t="str">
        <f t="shared" si="68"/>
        <v>Ms. Sarita Yadav</v>
      </c>
      <c r="P372" s="16" t="str">
        <f>IF(OR(ISNUMBER(IFERROR(INDEX('Evaluation-1'!$K$6:$K$436,MATCH($A372&amp;"|"&amp;$E372,'Evaluation-1'!$P$6:$P$436,0)),IFERROR(INDEX('Evaluation-1'!$K$6:$K$436,MATCH($E372,'Evaluation-1'!$G$6:$G$436,0)),""))),ISNUMBER(IFERROR(INDEX('Evaluation-1'!$L$6:$L$436,MATCH($A372&amp;"|"&amp;$E372,'Evaluation-1'!$P$6:$P$436,0)),IFERROR(INDEX('Evaluation-1'!$L$6:$L$436,MATCH($E372,'Evaluation-1'!$G$6:$G$436,0)),"")))),"Yes","No")</f>
        <v>Yes</v>
      </c>
      <c r="Q372" s="16" t="str">
        <f t="shared" si="62"/>
        <v>No</v>
      </c>
      <c r="R372" s="16" t="str">
        <f>IF('Ms. Shivani Trivedi'!M6="","",'Ms. Shivani Trivedi'!M6)</f>
        <v/>
      </c>
      <c r="S372" s="16" t="str">
        <f>IF('Ms. Shivani Trivedi'!N6="","",'Ms. Shivani Trivedi'!N6)</f>
        <v/>
      </c>
      <c r="T372" s="16" t="str">
        <f>IF('Ms. Shivani Trivedi'!O6="","",'Ms. Shivani Trivedi'!O6)</f>
        <v/>
      </c>
      <c r="U372" s="16" t="str">
        <f>IF('Ms. Shivani Trivedi'!P6="","",'Ms. Shivani Trivedi'!P6)</f>
        <v/>
      </c>
      <c r="V372" s="16" t="str">
        <f>IF('Ms. Shivani Trivedi'!Q6="","",'Ms. Shivani Trivedi'!Q6)</f>
        <v/>
      </c>
      <c r="W372" s="16" t="str">
        <f t="shared" si="63"/>
        <v/>
      </c>
      <c r="X372" s="16" t="str">
        <f>IF('Ms. Shivani Trivedi'!S6="","",'Ms. Shivani Trivedi'!S6)</f>
        <v/>
      </c>
      <c r="Y372" s="16" t="str">
        <f>IF('Ms. Shivani Trivedi'!T6="","",'Ms. Shivani Trivedi'!T6)</f>
        <v/>
      </c>
      <c r="Z372" s="16" t="str">
        <f>IF('Ms. Shivani Trivedi'!U6="","",'Ms. Shivani Trivedi'!U6)</f>
        <v/>
      </c>
      <c r="AA372" s="16" t="str">
        <f>IF('Ms. Shivani Trivedi'!V6="","",'Ms. Shivani Trivedi'!V6)</f>
        <v/>
      </c>
      <c r="AB372" s="16" t="str">
        <f>IF('Ms. Shivani Trivedi'!W6="","",'Ms. Shivani Trivedi'!W6)</f>
        <v/>
      </c>
      <c r="AC372" s="16" t="str">
        <f t="shared" si="64"/>
        <v/>
      </c>
      <c r="AD372" s="17">
        <f t="shared" si="65"/>
        <v>5.4</v>
      </c>
      <c r="AE372" s="16" t="str">
        <f t="shared" si="66"/>
        <v>No</v>
      </c>
      <c r="AF372" s="16" t="str">
        <f t="shared" si="67"/>
        <v>No</v>
      </c>
      <c r="AG372" s="16" t="str">
        <f t="shared" si="69"/>
        <v>P_117</v>
      </c>
      <c r="AH372" s="16" t="str">
        <f t="shared" si="70"/>
        <v/>
      </c>
      <c r="AI372" s="16" t="str">
        <f t="shared" si="71"/>
        <v>Ms. Shivani Trivedi</v>
      </c>
    </row>
    <row r="373" spans="1:35" ht="27.75" customHeight="1" x14ac:dyDescent="0.35">
      <c r="A373" s="82" t="s">
        <v>555</v>
      </c>
      <c r="B373" s="83" t="str">
        <f>IF('Ms. Shivani Trivedi'!B7="","",'Ms. Shivani Trivedi'!B7)</f>
        <v/>
      </c>
      <c r="C373" s="82"/>
      <c r="D373" s="82"/>
      <c r="E373" s="10">
        <v>2400320100428</v>
      </c>
      <c r="F373" s="11" t="s">
        <v>556</v>
      </c>
      <c r="G373" s="12">
        <f>IFERROR(INDEX('Evaluation-1'!$N$6:$N$436,MATCH($A373&amp;"|"&amp;$E373,'Evaluation-1'!$P$6:$P$436,0)),IFERROR(INDEX('Evaluation-1'!$N$6:$N$436,MATCH($E373,'Evaluation-1'!$G$6:$G$436,0)),""))</f>
        <v>5.3999999999999995</v>
      </c>
      <c r="H373" s="13" t="str">
        <f>IF('Ms. Shivani Trivedi'!F7="","",'Ms. Shivani Trivedi'!F7)</f>
        <v/>
      </c>
      <c r="I373" s="13" t="str">
        <f>IF('Ms. Shivani Trivedi'!G7="","",'Ms. Shivani Trivedi'!G7)</f>
        <v/>
      </c>
      <c r="J373" s="13" t="str">
        <f>IF('Ms. Shivani Trivedi'!H7="","",'Ms. Shivani Trivedi'!H7)</f>
        <v/>
      </c>
      <c r="K373" s="13" t="str">
        <f>IF('Ms. Shivani Trivedi'!I7="","",'Ms. Shivani Trivedi'!I7)</f>
        <v/>
      </c>
      <c r="L373" s="1" t="str">
        <f t="shared" si="60"/>
        <v/>
      </c>
      <c r="M373" s="14">
        <f t="shared" si="61"/>
        <v>5.4</v>
      </c>
      <c r="N373" s="15" t="str">
        <f>IF($G373="","Not in Evaluation-1",IF(TRIM(LOWER(IFERROR(INDEX('Evaluation-1'!$H$6:$H$436,MATCH($A373&amp;"|"&amp;$E373,'Evaluation-1'!$P$6:$P$436,0)),INDEX('Evaluation-1'!$H$6:$H$436,MATCH($E373,'Evaluation-1'!$G$6:$G$436,0)))))=TRIM(LOWER($F373)),"OK","CHECK NAME"))</f>
        <v>OK</v>
      </c>
      <c r="O373" s="16" t="str">
        <f t="shared" si="68"/>
        <v>Ms. Sarita Yadav</v>
      </c>
      <c r="P373" s="16" t="str">
        <f>IF(OR(ISNUMBER(IFERROR(INDEX('Evaluation-1'!$K$6:$K$436,MATCH($A373&amp;"|"&amp;$E373,'Evaluation-1'!$P$6:$P$436,0)),IFERROR(INDEX('Evaluation-1'!$K$6:$K$436,MATCH($E373,'Evaluation-1'!$G$6:$G$436,0)),""))),ISNUMBER(IFERROR(INDEX('Evaluation-1'!$L$6:$L$436,MATCH($A373&amp;"|"&amp;$E373,'Evaluation-1'!$P$6:$P$436,0)),IFERROR(INDEX('Evaluation-1'!$L$6:$L$436,MATCH($E373,'Evaluation-1'!$G$6:$G$436,0)),"")))),"Yes","No")</f>
        <v>Yes</v>
      </c>
      <c r="Q373" s="16" t="str">
        <f t="shared" si="62"/>
        <v>No</v>
      </c>
      <c r="R373" s="16" t="str">
        <f>IF('Ms. Shivani Trivedi'!M7="","",'Ms. Shivani Trivedi'!M7)</f>
        <v/>
      </c>
      <c r="S373" s="16" t="str">
        <f>IF('Ms. Shivani Trivedi'!N7="","",'Ms. Shivani Trivedi'!N7)</f>
        <v/>
      </c>
      <c r="T373" s="16" t="str">
        <f>IF('Ms. Shivani Trivedi'!O7="","",'Ms. Shivani Trivedi'!O7)</f>
        <v/>
      </c>
      <c r="U373" s="16" t="str">
        <f>IF('Ms. Shivani Trivedi'!P7="","",'Ms. Shivani Trivedi'!P7)</f>
        <v/>
      </c>
      <c r="V373" s="16" t="str">
        <f>IF('Ms. Shivani Trivedi'!Q7="","",'Ms. Shivani Trivedi'!Q7)</f>
        <v/>
      </c>
      <c r="W373" s="16" t="str">
        <f t="shared" si="63"/>
        <v/>
      </c>
      <c r="X373" s="16" t="str">
        <f>IF('Ms. Shivani Trivedi'!S7="","",'Ms. Shivani Trivedi'!S7)</f>
        <v/>
      </c>
      <c r="Y373" s="16" t="str">
        <f>IF('Ms. Shivani Trivedi'!T7="","",'Ms. Shivani Trivedi'!T7)</f>
        <v/>
      </c>
      <c r="Z373" s="16" t="str">
        <f>IF('Ms. Shivani Trivedi'!U7="","",'Ms. Shivani Trivedi'!U7)</f>
        <v/>
      </c>
      <c r="AA373" s="16" t="str">
        <f>IF('Ms. Shivani Trivedi'!V7="","",'Ms. Shivani Trivedi'!V7)</f>
        <v/>
      </c>
      <c r="AB373" s="16" t="str">
        <f>IF('Ms. Shivani Trivedi'!W7="","",'Ms. Shivani Trivedi'!W7)</f>
        <v/>
      </c>
      <c r="AC373" s="16" t="str">
        <f t="shared" si="64"/>
        <v/>
      </c>
      <c r="AD373" s="17">
        <f t="shared" si="65"/>
        <v>5.4</v>
      </c>
      <c r="AE373" s="16" t="str">
        <f t="shared" si="66"/>
        <v>No</v>
      </c>
      <c r="AF373" s="16" t="str">
        <f t="shared" si="67"/>
        <v>No</v>
      </c>
      <c r="AG373" s="16" t="str">
        <f t="shared" si="69"/>
        <v>P_118</v>
      </c>
      <c r="AH373" s="16" t="str">
        <f t="shared" si="70"/>
        <v/>
      </c>
      <c r="AI373" s="16" t="str">
        <f t="shared" si="71"/>
        <v>Ms. Shivani Trivedi</v>
      </c>
    </row>
    <row r="374" spans="1:35" ht="27.75" customHeight="1" x14ac:dyDescent="0.35">
      <c r="A374" s="82"/>
      <c r="B374" s="82"/>
      <c r="C374" s="82"/>
      <c r="D374" s="82"/>
      <c r="E374" s="10">
        <v>2400320100435</v>
      </c>
      <c r="F374" s="11" t="s">
        <v>557</v>
      </c>
      <c r="G374" s="12">
        <f>IFERROR(INDEX('Evaluation-1'!$N$6:$N$436,MATCH($A374&amp;"|"&amp;$E374,'Evaluation-1'!$P$6:$P$436,0)),IFERROR(INDEX('Evaluation-1'!$N$6:$N$436,MATCH($E374,'Evaluation-1'!$G$6:$G$436,0)),""))</f>
        <v>5.3999999999999995</v>
      </c>
      <c r="H374" s="13" t="str">
        <f>IF('Ms. Shivani Trivedi'!F8="","",'Ms. Shivani Trivedi'!F8)</f>
        <v/>
      </c>
      <c r="I374" s="13" t="str">
        <f>IF('Ms. Shivani Trivedi'!G8="","",'Ms. Shivani Trivedi'!G8)</f>
        <v/>
      </c>
      <c r="J374" s="13" t="str">
        <f>IF('Ms. Shivani Trivedi'!H8="","",'Ms. Shivani Trivedi'!H8)</f>
        <v/>
      </c>
      <c r="K374" s="13" t="str">
        <f>IF('Ms. Shivani Trivedi'!I8="","",'Ms. Shivani Trivedi'!I8)</f>
        <v/>
      </c>
      <c r="L374" s="1" t="str">
        <f t="shared" si="60"/>
        <v/>
      </c>
      <c r="M374" s="14">
        <f t="shared" si="61"/>
        <v>5.4</v>
      </c>
      <c r="N374" s="15" t="str">
        <f>IF($G374="","Not in Evaluation-1",IF(TRIM(LOWER(IFERROR(INDEX('Evaluation-1'!$H$6:$H$436,MATCH($A374&amp;"|"&amp;$E374,'Evaluation-1'!$P$6:$P$436,0)),INDEX('Evaluation-1'!$H$6:$H$436,MATCH($E374,'Evaluation-1'!$G$6:$G$436,0)))))=TRIM(LOWER($F374)),"OK","CHECK NAME"))</f>
        <v>OK</v>
      </c>
      <c r="O374" s="16" t="str">
        <f t="shared" si="68"/>
        <v>Ms. Sarita Yadav</v>
      </c>
      <c r="P374" s="16" t="str">
        <f>IF(OR(ISNUMBER(IFERROR(INDEX('Evaluation-1'!$K$6:$K$436,MATCH($A374&amp;"|"&amp;$E374,'Evaluation-1'!$P$6:$P$436,0)),IFERROR(INDEX('Evaluation-1'!$K$6:$K$436,MATCH($E374,'Evaluation-1'!$G$6:$G$436,0)),""))),ISNUMBER(IFERROR(INDEX('Evaluation-1'!$L$6:$L$436,MATCH($A374&amp;"|"&amp;$E374,'Evaluation-1'!$P$6:$P$436,0)),IFERROR(INDEX('Evaluation-1'!$L$6:$L$436,MATCH($E374,'Evaluation-1'!$G$6:$G$436,0)),"")))),"Yes","No")</f>
        <v>Yes</v>
      </c>
      <c r="Q374" s="16" t="str">
        <f t="shared" si="62"/>
        <v>No</v>
      </c>
      <c r="R374" s="16" t="str">
        <f>IF('Ms. Shivani Trivedi'!M8="","",'Ms. Shivani Trivedi'!M8)</f>
        <v/>
      </c>
      <c r="S374" s="16" t="str">
        <f>IF('Ms. Shivani Trivedi'!N8="","",'Ms. Shivani Trivedi'!N8)</f>
        <v/>
      </c>
      <c r="T374" s="16" t="str">
        <f>IF('Ms. Shivani Trivedi'!O8="","",'Ms. Shivani Trivedi'!O8)</f>
        <v/>
      </c>
      <c r="U374" s="16" t="str">
        <f>IF('Ms. Shivani Trivedi'!P8="","",'Ms. Shivani Trivedi'!P8)</f>
        <v/>
      </c>
      <c r="V374" s="16" t="str">
        <f>IF('Ms. Shivani Trivedi'!Q8="","",'Ms. Shivani Trivedi'!Q8)</f>
        <v/>
      </c>
      <c r="W374" s="16" t="str">
        <f t="shared" si="63"/>
        <v/>
      </c>
      <c r="X374" s="16" t="str">
        <f>IF('Ms. Shivani Trivedi'!S8="","",'Ms. Shivani Trivedi'!S8)</f>
        <v/>
      </c>
      <c r="Y374" s="16" t="str">
        <f>IF('Ms. Shivani Trivedi'!T8="","",'Ms. Shivani Trivedi'!T8)</f>
        <v/>
      </c>
      <c r="Z374" s="16" t="str">
        <f>IF('Ms. Shivani Trivedi'!U8="","",'Ms. Shivani Trivedi'!U8)</f>
        <v/>
      </c>
      <c r="AA374" s="16" t="str">
        <f>IF('Ms. Shivani Trivedi'!V8="","",'Ms. Shivani Trivedi'!V8)</f>
        <v/>
      </c>
      <c r="AB374" s="16" t="str">
        <f>IF('Ms. Shivani Trivedi'!W8="","",'Ms. Shivani Trivedi'!W8)</f>
        <v/>
      </c>
      <c r="AC374" s="16" t="str">
        <f t="shared" si="64"/>
        <v/>
      </c>
      <c r="AD374" s="17">
        <f t="shared" si="65"/>
        <v>5.4</v>
      </c>
      <c r="AE374" s="16" t="str">
        <f t="shared" si="66"/>
        <v>No</v>
      </c>
      <c r="AF374" s="16" t="str">
        <f t="shared" si="67"/>
        <v>No</v>
      </c>
      <c r="AG374" s="16" t="str">
        <f t="shared" si="69"/>
        <v>P_118</v>
      </c>
      <c r="AH374" s="16" t="str">
        <f t="shared" si="70"/>
        <v/>
      </c>
      <c r="AI374" s="16" t="str">
        <f t="shared" si="71"/>
        <v>Ms. Shivani Trivedi</v>
      </c>
    </row>
    <row r="375" spans="1:35" ht="27.75" customHeight="1" x14ac:dyDescent="0.35">
      <c r="A375" s="82"/>
      <c r="B375" s="82"/>
      <c r="C375" s="82"/>
      <c r="D375" s="82"/>
      <c r="E375" s="10">
        <v>2400320100530</v>
      </c>
      <c r="F375" s="11" t="s">
        <v>558</v>
      </c>
      <c r="G375" s="12">
        <f>IFERROR(INDEX('Evaluation-1'!$N$6:$N$436,MATCH($A375&amp;"|"&amp;$E375,'Evaluation-1'!$P$6:$P$436,0)),IFERROR(INDEX('Evaluation-1'!$N$6:$N$436,MATCH($E375,'Evaluation-1'!$G$6:$G$436,0)),""))</f>
        <v>5.3999999999999995</v>
      </c>
      <c r="H375" s="13" t="str">
        <f>IF('Ms. Shivani Trivedi'!F9="","",'Ms. Shivani Trivedi'!F9)</f>
        <v/>
      </c>
      <c r="I375" s="13" t="str">
        <f>IF('Ms. Shivani Trivedi'!G9="","",'Ms. Shivani Trivedi'!G9)</f>
        <v/>
      </c>
      <c r="J375" s="13" t="str">
        <f>IF('Ms. Shivani Trivedi'!H9="","",'Ms. Shivani Trivedi'!H9)</f>
        <v/>
      </c>
      <c r="K375" s="13" t="str">
        <f>IF('Ms. Shivani Trivedi'!I9="","",'Ms. Shivani Trivedi'!I9)</f>
        <v/>
      </c>
      <c r="L375" s="1" t="str">
        <f t="shared" si="60"/>
        <v/>
      </c>
      <c r="M375" s="14">
        <f t="shared" si="61"/>
        <v>5.4</v>
      </c>
      <c r="N375" s="15" t="str">
        <f>IF($G375="","Not in Evaluation-1",IF(TRIM(LOWER(IFERROR(INDEX('Evaluation-1'!$H$6:$H$436,MATCH($A375&amp;"|"&amp;$E375,'Evaluation-1'!$P$6:$P$436,0)),INDEX('Evaluation-1'!$H$6:$H$436,MATCH($E375,'Evaluation-1'!$G$6:$G$436,0)))))=TRIM(LOWER($F375)),"OK","CHECK NAME"))</f>
        <v>OK</v>
      </c>
      <c r="O375" s="16" t="str">
        <f t="shared" si="68"/>
        <v>Ms. Sarita Yadav</v>
      </c>
      <c r="P375" s="16" t="str">
        <f>IF(OR(ISNUMBER(IFERROR(INDEX('Evaluation-1'!$K$6:$K$436,MATCH($A375&amp;"|"&amp;$E375,'Evaluation-1'!$P$6:$P$436,0)),IFERROR(INDEX('Evaluation-1'!$K$6:$K$436,MATCH($E375,'Evaluation-1'!$G$6:$G$436,0)),""))),ISNUMBER(IFERROR(INDEX('Evaluation-1'!$L$6:$L$436,MATCH($A375&amp;"|"&amp;$E375,'Evaluation-1'!$P$6:$P$436,0)),IFERROR(INDEX('Evaluation-1'!$L$6:$L$436,MATCH($E375,'Evaluation-1'!$G$6:$G$436,0)),"")))),"Yes","No")</f>
        <v>Yes</v>
      </c>
      <c r="Q375" s="16" t="str">
        <f t="shared" si="62"/>
        <v>No</v>
      </c>
      <c r="R375" s="16" t="str">
        <f>IF('Ms. Shivani Trivedi'!M9="","",'Ms. Shivani Trivedi'!M9)</f>
        <v/>
      </c>
      <c r="S375" s="16" t="str">
        <f>IF('Ms. Shivani Trivedi'!N9="","",'Ms. Shivani Trivedi'!N9)</f>
        <v/>
      </c>
      <c r="T375" s="16" t="str">
        <f>IF('Ms. Shivani Trivedi'!O9="","",'Ms. Shivani Trivedi'!O9)</f>
        <v/>
      </c>
      <c r="U375" s="16" t="str">
        <f>IF('Ms. Shivani Trivedi'!P9="","",'Ms. Shivani Trivedi'!P9)</f>
        <v/>
      </c>
      <c r="V375" s="16" t="str">
        <f>IF('Ms. Shivani Trivedi'!Q9="","",'Ms. Shivani Trivedi'!Q9)</f>
        <v/>
      </c>
      <c r="W375" s="16" t="str">
        <f t="shared" si="63"/>
        <v/>
      </c>
      <c r="X375" s="16" t="str">
        <f>IF('Ms. Shivani Trivedi'!S9="","",'Ms. Shivani Trivedi'!S9)</f>
        <v/>
      </c>
      <c r="Y375" s="16" t="str">
        <f>IF('Ms. Shivani Trivedi'!T9="","",'Ms. Shivani Trivedi'!T9)</f>
        <v/>
      </c>
      <c r="Z375" s="16" t="str">
        <f>IF('Ms. Shivani Trivedi'!U9="","",'Ms. Shivani Trivedi'!U9)</f>
        <v/>
      </c>
      <c r="AA375" s="16" t="str">
        <f>IF('Ms. Shivani Trivedi'!V9="","",'Ms. Shivani Trivedi'!V9)</f>
        <v/>
      </c>
      <c r="AB375" s="16" t="str">
        <f>IF('Ms. Shivani Trivedi'!W9="","",'Ms. Shivani Trivedi'!W9)</f>
        <v/>
      </c>
      <c r="AC375" s="16" t="str">
        <f t="shared" si="64"/>
        <v/>
      </c>
      <c r="AD375" s="17">
        <f t="shared" si="65"/>
        <v>5.4</v>
      </c>
      <c r="AE375" s="16" t="str">
        <f t="shared" si="66"/>
        <v>No</v>
      </c>
      <c r="AF375" s="16" t="str">
        <f t="shared" si="67"/>
        <v>No</v>
      </c>
      <c r="AG375" s="16" t="str">
        <f t="shared" si="69"/>
        <v>P_118</v>
      </c>
      <c r="AH375" s="16" t="str">
        <f t="shared" si="70"/>
        <v/>
      </c>
      <c r="AI375" s="16" t="str">
        <f t="shared" si="71"/>
        <v>Ms. Shivani Trivedi</v>
      </c>
    </row>
    <row r="376" spans="1:35" ht="27.75" customHeight="1" x14ac:dyDescent="0.35">
      <c r="A376" s="82"/>
      <c r="B376" s="82"/>
      <c r="C376" s="82"/>
      <c r="D376" s="82"/>
      <c r="E376" s="10">
        <v>2400320100535</v>
      </c>
      <c r="F376" s="11" t="s">
        <v>559</v>
      </c>
      <c r="G376" s="12">
        <f>IFERROR(INDEX('Evaluation-1'!$N$6:$N$436,MATCH($A376&amp;"|"&amp;$E376,'Evaluation-1'!$P$6:$P$436,0)),IFERROR(INDEX('Evaluation-1'!$N$6:$N$436,MATCH($E376,'Evaluation-1'!$G$6:$G$436,0)),""))</f>
        <v>5.3999999999999995</v>
      </c>
      <c r="H376" s="13" t="str">
        <f>IF('Ms. Shivani Trivedi'!F10="","",'Ms. Shivani Trivedi'!F10)</f>
        <v/>
      </c>
      <c r="I376" s="13" t="str">
        <f>IF('Ms. Shivani Trivedi'!G10="","",'Ms. Shivani Trivedi'!G10)</f>
        <v/>
      </c>
      <c r="J376" s="13" t="str">
        <f>IF('Ms. Shivani Trivedi'!H10="","",'Ms. Shivani Trivedi'!H10)</f>
        <v/>
      </c>
      <c r="K376" s="13" t="str">
        <f>IF('Ms. Shivani Trivedi'!I10="","",'Ms. Shivani Trivedi'!I10)</f>
        <v/>
      </c>
      <c r="L376" s="1" t="str">
        <f t="shared" si="60"/>
        <v/>
      </c>
      <c r="M376" s="14">
        <f t="shared" si="61"/>
        <v>5.4</v>
      </c>
      <c r="N376" s="15" t="str">
        <f>IF($G376="","Not in Evaluation-1",IF(TRIM(LOWER(IFERROR(INDEX('Evaluation-1'!$H$6:$H$436,MATCH($A376&amp;"|"&amp;$E376,'Evaluation-1'!$P$6:$P$436,0)),INDEX('Evaluation-1'!$H$6:$H$436,MATCH($E376,'Evaluation-1'!$G$6:$G$436,0)))))=TRIM(LOWER($F376)),"OK","CHECK NAME"))</f>
        <v>OK</v>
      </c>
      <c r="O376" s="16" t="str">
        <f t="shared" si="68"/>
        <v>Ms. Sarita Yadav</v>
      </c>
      <c r="P376" s="16" t="str">
        <f>IF(OR(ISNUMBER(IFERROR(INDEX('Evaluation-1'!$K$6:$K$436,MATCH($A376&amp;"|"&amp;$E376,'Evaluation-1'!$P$6:$P$436,0)),IFERROR(INDEX('Evaluation-1'!$K$6:$K$436,MATCH($E376,'Evaluation-1'!$G$6:$G$436,0)),""))),ISNUMBER(IFERROR(INDEX('Evaluation-1'!$L$6:$L$436,MATCH($A376&amp;"|"&amp;$E376,'Evaluation-1'!$P$6:$P$436,0)),IFERROR(INDEX('Evaluation-1'!$L$6:$L$436,MATCH($E376,'Evaluation-1'!$G$6:$G$436,0)),"")))),"Yes","No")</f>
        <v>Yes</v>
      </c>
      <c r="Q376" s="16" t="str">
        <f t="shared" si="62"/>
        <v>No</v>
      </c>
      <c r="R376" s="16" t="str">
        <f>IF('Ms. Shivani Trivedi'!M10="","",'Ms. Shivani Trivedi'!M10)</f>
        <v/>
      </c>
      <c r="S376" s="16" t="str">
        <f>IF('Ms. Shivani Trivedi'!N10="","",'Ms. Shivani Trivedi'!N10)</f>
        <v/>
      </c>
      <c r="T376" s="16" t="str">
        <f>IF('Ms. Shivani Trivedi'!O10="","",'Ms. Shivani Trivedi'!O10)</f>
        <v/>
      </c>
      <c r="U376" s="16" t="str">
        <f>IF('Ms. Shivani Trivedi'!P10="","",'Ms. Shivani Trivedi'!P10)</f>
        <v/>
      </c>
      <c r="V376" s="16" t="str">
        <f>IF('Ms. Shivani Trivedi'!Q10="","",'Ms. Shivani Trivedi'!Q10)</f>
        <v/>
      </c>
      <c r="W376" s="16" t="str">
        <f t="shared" si="63"/>
        <v/>
      </c>
      <c r="X376" s="16" t="str">
        <f>IF('Ms. Shivani Trivedi'!S10="","",'Ms. Shivani Trivedi'!S10)</f>
        <v/>
      </c>
      <c r="Y376" s="16" t="str">
        <f>IF('Ms. Shivani Trivedi'!T10="","",'Ms. Shivani Trivedi'!T10)</f>
        <v/>
      </c>
      <c r="Z376" s="16" t="str">
        <f>IF('Ms. Shivani Trivedi'!U10="","",'Ms. Shivani Trivedi'!U10)</f>
        <v/>
      </c>
      <c r="AA376" s="16" t="str">
        <f>IF('Ms. Shivani Trivedi'!V10="","",'Ms. Shivani Trivedi'!V10)</f>
        <v/>
      </c>
      <c r="AB376" s="16" t="str">
        <f>IF('Ms. Shivani Trivedi'!W10="","",'Ms. Shivani Trivedi'!W10)</f>
        <v/>
      </c>
      <c r="AC376" s="16" t="str">
        <f t="shared" si="64"/>
        <v/>
      </c>
      <c r="AD376" s="17">
        <f t="shared" si="65"/>
        <v>5.4</v>
      </c>
      <c r="AE376" s="16" t="str">
        <f t="shared" si="66"/>
        <v>No</v>
      </c>
      <c r="AF376" s="16" t="str">
        <f t="shared" si="67"/>
        <v>No</v>
      </c>
      <c r="AG376" s="16" t="str">
        <f t="shared" si="69"/>
        <v>P_118</v>
      </c>
      <c r="AH376" s="16" t="str">
        <f t="shared" si="70"/>
        <v/>
      </c>
      <c r="AI376" s="16" t="str">
        <f t="shared" si="71"/>
        <v>Ms. Shivani Trivedi</v>
      </c>
    </row>
    <row r="377" spans="1:35" ht="27.75" customHeight="1" x14ac:dyDescent="0.35">
      <c r="A377" s="82" t="s">
        <v>560</v>
      </c>
      <c r="B377" s="84" t="str">
        <f>IF('Ms. Shivani Trivedi'!B11="","",'Ms. Shivani Trivedi'!B11)</f>
        <v/>
      </c>
      <c r="C377" s="82"/>
      <c r="D377" s="82"/>
      <c r="E377" s="10">
        <v>2400320100857</v>
      </c>
      <c r="F377" s="11" t="s">
        <v>561</v>
      </c>
      <c r="G377" s="12">
        <f>IFERROR(INDEX('Evaluation-1'!$N$6:$N$436,MATCH($A377&amp;"|"&amp;$E377,'Evaluation-1'!$P$6:$P$436,0)),IFERROR(INDEX('Evaluation-1'!$N$6:$N$436,MATCH($E377,'Evaluation-1'!$G$6:$G$436,0)),""))</f>
        <v>5.3999999999999995</v>
      </c>
      <c r="H377" s="13" t="str">
        <f>IF('Ms. Shivani Trivedi'!F11="","",'Ms. Shivani Trivedi'!F11)</f>
        <v/>
      </c>
      <c r="I377" s="13" t="str">
        <f>IF('Ms. Shivani Trivedi'!G11="","",'Ms. Shivani Trivedi'!G11)</f>
        <v/>
      </c>
      <c r="J377" s="13" t="str">
        <f>IF('Ms. Shivani Trivedi'!H11="","",'Ms. Shivani Trivedi'!H11)</f>
        <v/>
      </c>
      <c r="K377" s="13" t="str">
        <f>IF('Ms. Shivani Trivedi'!I11="","",'Ms. Shivani Trivedi'!I11)</f>
        <v/>
      </c>
      <c r="L377" s="1" t="str">
        <f t="shared" si="60"/>
        <v/>
      </c>
      <c r="M377" s="14">
        <f t="shared" si="61"/>
        <v>5.4</v>
      </c>
      <c r="N377" s="15" t="str">
        <f>IF($G377="","Not in Evaluation-1",IF(TRIM(LOWER(IFERROR(INDEX('Evaluation-1'!$H$6:$H$436,MATCH($A377&amp;"|"&amp;$E377,'Evaluation-1'!$P$6:$P$436,0)),INDEX('Evaluation-1'!$H$6:$H$436,MATCH($E377,'Evaluation-1'!$G$6:$G$436,0)))))=TRIM(LOWER($F377)),"OK","CHECK NAME"))</f>
        <v>OK</v>
      </c>
      <c r="O377" s="16" t="str">
        <f t="shared" si="68"/>
        <v>Ms. Sarita Yadav</v>
      </c>
      <c r="P377" s="16" t="str">
        <f>IF(OR(ISNUMBER(IFERROR(INDEX('Evaluation-1'!$K$6:$K$436,MATCH($A377&amp;"|"&amp;$E377,'Evaluation-1'!$P$6:$P$436,0)),IFERROR(INDEX('Evaluation-1'!$K$6:$K$436,MATCH($E377,'Evaluation-1'!$G$6:$G$436,0)),""))),ISNUMBER(IFERROR(INDEX('Evaluation-1'!$L$6:$L$436,MATCH($A377&amp;"|"&amp;$E377,'Evaluation-1'!$P$6:$P$436,0)),IFERROR(INDEX('Evaluation-1'!$L$6:$L$436,MATCH($E377,'Evaluation-1'!$G$6:$G$436,0)),"")))),"Yes","No")</f>
        <v>Yes</v>
      </c>
      <c r="Q377" s="16" t="str">
        <f t="shared" si="62"/>
        <v>No</v>
      </c>
      <c r="R377" s="16" t="str">
        <f>IF('Ms. Shivani Trivedi'!M11="","",'Ms. Shivani Trivedi'!M11)</f>
        <v/>
      </c>
      <c r="S377" s="16" t="str">
        <f>IF('Ms. Shivani Trivedi'!N11="","",'Ms. Shivani Trivedi'!N11)</f>
        <v/>
      </c>
      <c r="T377" s="16" t="str">
        <f>IF('Ms. Shivani Trivedi'!O11="","",'Ms. Shivani Trivedi'!O11)</f>
        <v/>
      </c>
      <c r="U377" s="16" t="str">
        <f>IF('Ms. Shivani Trivedi'!P11="","",'Ms. Shivani Trivedi'!P11)</f>
        <v/>
      </c>
      <c r="V377" s="16" t="str">
        <f>IF('Ms. Shivani Trivedi'!Q11="","",'Ms. Shivani Trivedi'!Q11)</f>
        <v/>
      </c>
      <c r="W377" s="16" t="str">
        <f t="shared" si="63"/>
        <v/>
      </c>
      <c r="X377" s="16" t="str">
        <f>IF('Ms. Shivani Trivedi'!S11="","",'Ms. Shivani Trivedi'!S11)</f>
        <v/>
      </c>
      <c r="Y377" s="16" t="str">
        <f>IF('Ms. Shivani Trivedi'!T11="","",'Ms. Shivani Trivedi'!T11)</f>
        <v/>
      </c>
      <c r="Z377" s="16" t="str">
        <f>IF('Ms. Shivani Trivedi'!U11="","",'Ms. Shivani Trivedi'!U11)</f>
        <v/>
      </c>
      <c r="AA377" s="16" t="str">
        <f>IF('Ms. Shivani Trivedi'!V11="","",'Ms. Shivani Trivedi'!V11)</f>
        <v/>
      </c>
      <c r="AB377" s="16" t="str">
        <f>IF('Ms. Shivani Trivedi'!W11="","",'Ms. Shivani Trivedi'!W11)</f>
        <v/>
      </c>
      <c r="AC377" s="16" t="str">
        <f t="shared" si="64"/>
        <v/>
      </c>
      <c r="AD377" s="17">
        <f t="shared" si="65"/>
        <v>5.4</v>
      </c>
      <c r="AE377" s="16" t="str">
        <f t="shared" si="66"/>
        <v>No</v>
      </c>
      <c r="AF377" s="16" t="str">
        <f t="shared" si="67"/>
        <v>No</v>
      </c>
      <c r="AG377" s="16" t="str">
        <f t="shared" si="69"/>
        <v>P_119</v>
      </c>
      <c r="AH377" s="16" t="str">
        <f t="shared" si="70"/>
        <v/>
      </c>
      <c r="AI377" s="16" t="str">
        <f t="shared" si="71"/>
        <v>Ms. Shivani Trivedi</v>
      </c>
    </row>
    <row r="378" spans="1:35" ht="27.75" customHeight="1" x14ac:dyDescent="0.35">
      <c r="A378" s="82"/>
      <c r="B378" s="82"/>
      <c r="C378" s="82"/>
      <c r="D378" s="82"/>
      <c r="E378" s="10">
        <v>2400320100839</v>
      </c>
      <c r="F378" s="11" t="s">
        <v>562</v>
      </c>
      <c r="G378" s="12">
        <f>IFERROR(INDEX('Evaluation-1'!$N$6:$N$436,MATCH($A378&amp;"|"&amp;$E378,'Evaluation-1'!$P$6:$P$436,0)),IFERROR(INDEX('Evaluation-1'!$N$6:$N$436,MATCH($E378,'Evaluation-1'!$G$6:$G$436,0)),""))</f>
        <v>5.3999999999999995</v>
      </c>
      <c r="H378" s="13" t="str">
        <f>IF('Ms. Shivani Trivedi'!F12="","",'Ms. Shivani Trivedi'!F12)</f>
        <v/>
      </c>
      <c r="I378" s="13" t="str">
        <f>IF('Ms. Shivani Trivedi'!G12="","",'Ms. Shivani Trivedi'!G12)</f>
        <v/>
      </c>
      <c r="J378" s="13" t="str">
        <f>IF('Ms. Shivani Trivedi'!H12="","",'Ms. Shivani Trivedi'!H12)</f>
        <v/>
      </c>
      <c r="K378" s="13" t="str">
        <f>IF('Ms. Shivani Trivedi'!I12="","",'Ms. Shivani Trivedi'!I12)</f>
        <v/>
      </c>
      <c r="L378" s="1" t="str">
        <f t="shared" si="60"/>
        <v/>
      </c>
      <c r="M378" s="14">
        <f t="shared" si="61"/>
        <v>5.4</v>
      </c>
      <c r="N378" s="15" t="str">
        <f>IF($G378="","Not in Evaluation-1",IF(TRIM(LOWER(IFERROR(INDEX('Evaluation-1'!$H$6:$H$436,MATCH($A378&amp;"|"&amp;$E378,'Evaluation-1'!$P$6:$P$436,0)),INDEX('Evaluation-1'!$H$6:$H$436,MATCH($E378,'Evaluation-1'!$G$6:$G$436,0)))))=TRIM(LOWER($F378)),"OK","CHECK NAME"))</f>
        <v>OK</v>
      </c>
      <c r="O378" s="16" t="str">
        <f t="shared" si="68"/>
        <v>Ms. Sarita Yadav</v>
      </c>
      <c r="P378" s="16" t="str">
        <f>IF(OR(ISNUMBER(IFERROR(INDEX('Evaluation-1'!$K$6:$K$436,MATCH($A378&amp;"|"&amp;$E378,'Evaluation-1'!$P$6:$P$436,0)),IFERROR(INDEX('Evaluation-1'!$K$6:$K$436,MATCH($E378,'Evaluation-1'!$G$6:$G$436,0)),""))),ISNUMBER(IFERROR(INDEX('Evaluation-1'!$L$6:$L$436,MATCH($A378&amp;"|"&amp;$E378,'Evaluation-1'!$P$6:$P$436,0)),IFERROR(INDEX('Evaluation-1'!$L$6:$L$436,MATCH($E378,'Evaluation-1'!$G$6:$G$436,0)),"")))),"Yes","No")</f>
        <v>Yes</v>
      </c>
      <c r="Q378" s="16" t="str">
        <f t="shared" si="62"/>
        <v>No</v>
      </c>
      <c r="R378" s="16" t="str">
        <f>IF('Ms. Shivani Trivedi'!M12="","",'Ms. Shivani Trivedi'!M12)</f>
        <v/>
      </c>
      <c r="S378" s="16" t="str">
        <f>IF('Ms. Shivani Trivedi'!N12="","",'Ms. Shivani Trivedi'!N12)</f>
        <v/>
      </c>
      <c r="T378" s="16" t="str">
        <f>IF('Ms. Shivani Trivedi'!O12="","",'Ms. Shivani Trivedi'!O12)</f>
        <v/>
      </c>
      <c r="U378" s="16" t="str">
        <f>IF('Ms. Shivani Trivedi'!P12="","",'Ms. Shivani Trivedi'!P12)</f>
        <v/>
      </c>
      <c r="V378" s="16" t="str">
        <f>IF('Ms. Shivani Trivedi'!Q12="","",'Ms. Shivani Trivedi'!Q12)</f>
        <v/>
      </c>
      <c r="W378" s="16" t="str">
        <f t="shared" si="63"/>
        <v/>
      </c>
      <c r="X378" s="16" t="str">
        <f>IF('Ms. Shivani Trivedi'!S12="","",'Ms. Shivani Trivedi'!S12)</f>
        <v/>
      </c>
      <c r="Y378" s="16" t="str">
        <f>IF('Ms. Shivani Trivedi'!T12="","",'Ms. Shivani Trivedi'!T12)</f>
        <v/>
      </c>
      <c r="Z378" s="16" t="str">
        <f>IF('Ms. Shivani Trivedi'!U12="","",'Ms. Shivani Trivedi'!U12)</f>
        <v/>
      </c>
      <c r="AA378" s="16" t="str">
        <f>IF('Ms. Shivani Trivedi'!V12="","",'Ms. Shivani Trivedi'!V12)</f>
        <v/>
      </c>
      <c r="AB378" s="16" t="str">
        <f>IF('Ms. Shivani Trivedi'!W12="","",'Ms. Shivani Trivedi'!W12)</f>
        <v/>
      </c>
      <c r="AC378" s="16" t="str">
        <f t="shared" si="64"/>
        <v/>
      </c>
      <c r="AD378" s="17">
        <f t="shared" si="65"/>
        <v>5.4</v>
      </c>
      <c r="AE378" s="16" t="str">
        <f t="shared" si="66"/>
        <v>No</v>
      </c>
      <c r="AF378" s="16" t="str">
        <f t="shared" si="67"/>
        <v>No</v>
      </c>
      <c r="AG378" s="16" t="str">
        <f t="shared" si="69"/>
        <v>P_119</v>
      </c>
      <c r="AH378" s="16" t="str">
        <f t="shared" si="70"/>
        <v/>
      </c>
      <c r="AI378" s="16" t="str">
        <f t="shared" si="71"/>
        <v>Ms. Shivani Trivedi</v>
      </c>
    </row>
    <row r="379" spans="1:35" ht="27.75" customHeight="1" x14ac:dyDescent="0.35">
      <c r="A379" s="82"/>
      <c r="B379" s="82"/>
      <c r="C379" s="82"/>
      <c r="D379" s="82"/>
      <c r="E379" s="10">
        <v>2400320100829</v>
      </c>
      <c r="F379" s="11" t="s">
        <v>563</v>
      </c>
      <c r="G379" s="12">
        <f>IFERROR(INDEX('Evaluation-1'!$N$6:$N$436,MATCH($A379&amp;"|"&amp;$E379,'Evaluation-1'!$P$6:$P$436,0)),IFERROR(INDEX('Evaluation-1'!$N$6:$N$436,MATCH($E379,'Evaluation-1'!$G$6:$G$436,0)),""))</f>
        <v>5.3999999999999995</v>
      </c>
      <c r="H379" s="13" t="str">
        <f>IF('Ms. Shivani Trivedi'!F13="","",'Ms. Shivani Trivedi'!F13)</f>
        <v/>
      </c>
      <c r="I379" s="13" t="str">
        <f>IF('Ms. Shivani Trivedi'!G13="","",'Ms. Shivani Trivedi'!G13)</f>
        <v/>
      </c>
      <c r="J379" s="13" t="str">
        <f>IF('Ms. Shivani Trivedi'!H13="","",'Ms. Shivani Trivedi'!H13)</f>
        <v/>
      </c>
      <c r="K379" s="13" t="str">
        <f>IF('Ms. Shivani Trivedi'!I13="","",'Ms. Shivani Trivedi'!I13)</f>
        <v/>
      </c>
      <c r="L379" s="1" t="str">
        <f t="shared" si="60"/>
        <v/>
      </c>
      <c r="M379" s="14">
        <f t="shared" si="61"/>
        <v>5.4</v>
      </c>
      <c r="N379" s="15" t="str">
        <f>IF($G379="","Not in Evaluation-1",IF(TRIM(LOWER(IFERROR(INDEX('Evaluation-1'!$H$6:$H$436,MATCH($A379&amp;"|"&amp;$E379,'Evaluation-1'!$P$6:$P$436,0)),INDEX('Evaluation-1'!$H$6:$H$436,MATCH($E379,'Evaluation-1'!$G$6:$G$436,0)))))=TRIM(LOWER($F379)),"OK","CHECK NAME"))</f>
        <v>OK</v>
      </c>
      <c r="O379" s="16" t="str">
        <f t="shared" si="68"/>
        <v>Ms. Sarita Yadav</v>
      </c>
      <c r="P379" s="16" t="str">
        <f>IF(OR(ISNUMBER(IFERROR(INDEX('Evaluation-1'!$K$6:$K$436,MATCH($A379&amp;"|"&amp;$E379,'Evaluation-1'!$P$6:$P$436,0)),IFERROR(INDEX('Evaluation-1'!$K$6:$K$436,MATCH($E379,'Evaluation-1'!$G$6:$G$436,0)),""))),ISNUMBER(IFERROR(INDEX('Evaluation-1'!$L$6:$L$436,MATCH($A379&amp;"|"&amp;$E379,'Evaluation-1'!$P$6:$P$436,0)),IFERROR(INDEX('Evaluation-1'!$L$6:$L$436,MATCH($E379,'Evaluation-1'!$G$6:$G$436,0)),"")))),"Yes","No")</f>
        <v>Yes</v>
      </c>
      <c r="Q379" s="16" t="str">
        <f t="shared" si="62"/>
        <v>No</v>
      </c>
      <c r="R379" s="16" t="str">
        <f>IF('Ms. Shivani Trivedi'!M13="","",'Ms. Shivani Trivedi'!M13)</f>
        <v/>
      </c>
      <c r="S379" s="16" t="str">
        <f>IF('Ms. Shivani Trivedi'!N13="","",'Ms. Shivani Trivedi'!N13)</f>
        <v/>
      </c>
      <c r="T379" s="16" t="str">
        <f>IF('Ms. Shivani Trivedi'!O13="","",'Ms. Shivani Trivedi'!O13)</f>
        <v/>
      </c>
      <c r="U379" s="16" t="str">
        <f>IF('Ms. Shivani Trivedi'!P13="","",'Ms. Shivani Trivedi'!P13)</f>
        <v/>
      </c>
      <c r="V379" s="16" t="str">
        <f>IF('Ms. Shivani Trivedi'!Q13="","",'Ms. Shivani Trivedi'!Q13)</f>
        <v/>
      </c>
      <c r="W379" s="16" t="str">
        <f t="shared" si="63"/>
        <v/>
      </c>
      <c r="X379" s="16" t="str">
        <f>IF('Ms. Shivani Trivedi'!S13="","",'Ms. Shivani Trivedi'!S13)</f>
        <v/>
      </c>
      <c r="Y379" s="16" t="str">
        <f>IF('Ms. Shivani Trivedi'!T13="","",'Ms. Shivani Trivedi'!T13)</f>
        <v/>
      </c>
      <c r="Z379" s="16" t="str">
        <f>IF('Ms. Shivani Trivedi'!U13="","",'Ms. Shivani Trivedi'!U13)</f>
        <v/>
      </c>
      <c r="AA379" s="16" t="str">
        <f>IF('Ms. Shivani Trivedi'!V13="","",'Ms. Shivani Trivedi'!V13)</f>
        <v/>
      </c>
      <c r="AB379" s="16" t="str">
        <f>IF('Ms. Shivani Trivedi'!W13="","",'Ms. Shivani Trivedi'!W13)</f>
        <v/>
      </c>
      <c r="AC379" s="16" t="str">
        <f t="shared" si="64"/>
        <v/>
      </c>
      <c r="AD379" s="17">
        <f t="shared" si="65"/>
        <v>5.4</v>
      </c>
      <c r="AE379" s="16" t="str">
        <f t="shared" si="66"/>
        <v>No</v>
      </c>
      <c r="AF379" s="16" t="str">
        <f t="shared" si="67"/>
        <v>No</v>
      </c>
      <c r="AG379" s="16" t="str">
        <f t="shared" si="69"/>
        <v>P_119</v>
      </c>
      <c r="AH379" s="16" t="str">
        <f t="shared" si="70"/>
        <v/>
      </c>
      <c r="AI379" s="16" t="str">
        <f t="shared" si="71"/>
        <v>Ms. Shivani Trivedi</v>
      </c>
    </row>
    <row r="380" spans="1:35" ht="27.75" customHeight="1" x14ac:dyDescent="0.35">
      <c r="A380" s="82"/>
      <c r="B380" s="82"/>
      <c r="C380" s="82"/>
      <c r="D380" s="82"/>
      <c r="E380" s="10">
        <v>2400320100810</v>
      </c>
      <c r="F380" s="11" t="s">
        <v>564</v>
      </c>
      <c r="G380" s="12">
        <f>IFERROR(INDEX('Evaluation-1'!$N$6:$N$436,MATCH($A380&amp;"|"&amp;$E380,'Evaluation-1'!$P$6:$P$436,0)),IFERROR(INDEX('Evaluation-1'!$N$6:$N$436,MATCH($E380,'Evaluation-1'!$G$6:$G$436,0)),""))</f>
        <v>5.3999999999999995</v>
      </c>
      <c r="H380" s="13" t="str">
        <f>IF('Ms. Shivani Trivedi'!F14="","",'Ms. Shivani Trivedi'!F14)</f>
        <v/>
      </c>
      <c r="I380" s="13" t="str">
        <f>IF('Ms. Shivani Trivedi'!G14="","",'Ms. Shivani Trivedi'!G14)</f>
        <v/>
      </c>
      <c r="J380" s="13" t="str">
        <f>IF('Ms. Shivani Trivedi'!H14="","",'Ms. Shivani Trivedi'!H14)</f>
        <v/>
      </c>
      <c r="K380" s="13" t="str">
        <f>IF('Ms. Shivani Trivedi'!I14="","",'Ms. Shivani Trivedi'!I14)</f>
        <v/>
      </c>
      <c r="L380" s="1" t="str">
        <f t="shared" si="60"/>
        <v/>
      </c>
      <c r="M380" s="14">
        <f t="shared" si="61"/>
        <v>5.4</v>
      </c>
      <c r="N380" s="15" t="str">
        <f>IF($G380="","Not in Evaluation-1",IF(TRIM(LOWER(IFERROR(INDEX('Evaluation-1'!$H$6:$H$436,MATCH($A380&amp;"|"&amp;$E380,'Evaluation-1'!$P$6:$P$436,0)),INDEX('Evaluation-1'!$H$6:$H$436,MATCH($E380,'Evaluation-1'!$G$6:$G$436,0)))))=TRIM(LOWER($F380)),"OK","CHECK NAME"))</f>
        <v>OK</v>
      </c>
      <c r="O380" s="16" t="str">
        <f t="shared" si="68"/>
        <v>Ms. Sarita Yadav</v>
      </c>
      <c r="P380" s="16" t="str">
        <f>IF(OR(ISNUMBER(IFERROR(INDEX('Evaluation-1'!$K$6:$K$436,MATCH($A380&amp;"|"&amp;$E380,'Evaluation-1'!$P$6:$P$436,0)),IFERROR(INDEX('Evaluation-1'!$K$6:$K$436,MATCH($E380,'Evaluation-1'!$G$6:$G$436,0)),""))),ISNUMBER(IFERROR(INDEX('Evaluation-1'!$L$6:$L$436,MATCH($A380&amp;"|"&amp;$E380,'Evaluation-1'!$P$6:$P$436,0)),IFERROR(INDEX('Evaluation-1'!$L$6:$L$436,MATCH($E380,'Evaluation-1'!$G$6:$G$436,0)),"")))),"Yes","No")</f>
        <v>Yes</v>
      </c>
      <c r="Q380" s="16" t="str">
        <f t="shared" si="62"/>
        <v>No</v>
      </c>
      <c r="R380" s="16" t="str">
        <f>IF('Ms. Shivani Trivedi'!M14="","",'Ms. Shivani Trivedi'!M14)</f>
        <v/>
      </c>
      <c r="S380" s="16" t="str">
        <f>IF('Ms. Shivani Trivedi'!N14="","",'Ms. Shivani Trivedi'!N14)</f>
        <v/>
      </c>
      <c r="T380" s="16" t="str">
        <f>IF('Ms. Shivani Trivedi'!O14="","",'Ms. Shivani Trivedi'!O14)</f>
        <v/>
      </c>
      <c r="U380" s="16" t="str">
        <f>IF('Ms. Shivani Trivedi'!P14="","",'Ms. Shivani Trivedi'!P14)</f>
        <v/>
      </c>
      <c r="V380" s="16" t="str">
        <f>IF('Ms. Shivani Trivedi'!Q14="","",'Ms. Shivani Trivedi'!Q14)</f>
        <v/>
      </c>
      <c r="W380" s="16" t="str">
        <f t="shared" si="63"/>
        <v/>
      </c>
      <c r="X380" s="16" t="str">
        <f>IF('Ms. Shivani Trivedi'!S14="","",'Ms. Shivani Trivedi'!S14)</f>
        <v/>
      </c>
      <c r="Y380" s="16" t="str">
        <f>IF('Ms. Shivani Trivedi'!T14="","",'Ms. Shivani Trivedi'!T14)</f>
        <v/>
      </c>
      <c r="Z380" s="16" t="str">
        <f>IF('Ms. Shivani Trivedi'!U14="","",'Ms. Shivani Trivedi'!U14)</f>
        <v/>
      </c>
      <c r="AA380" s="16" t="str">
        <f>IF('Ms. Shivani Trivedi'!V14="","",'Ms. Shivani Trivedi'!V14)</f>
        <v/>
      </c>
      <c r="AB380" s="16" t="str">
        <f>IF('Ms. Shivani Trivedi'!W14="","",'Ms. Shivani Trivedi'!W14)</f>
        <v/>
      </c>
      <c r="AC380" s="16" t="str">
        <f t="shared" si="64"/>
        <v/>
      </c>
      <c r="AD380" s="17">
        <f t="shared" si="65"/>
        <v>5.4</v>
      </c>
      <c r="AE380" s="16" t="str">
        <f t="shared" si="66"/>
        <v>No</v>
      </c>
      <c r="AF380" s="16" t="str">
        <f t="shared" si="67"/>
        <v>No</v>
      </c>
      <c r="AG380" s="16" t="str">
        <f t="shared" si="69"/>
        <v>P_119</v>
      </c>
      <c r="AH380" s="16" t="str">
        <f t="shared" si="70"/>
        <v/>
      </c>
      <c r="AI380" s="16" t="str">
        <f t="shared" si="71"/>
        <v>Ms. Shivani Trivedi</v>
      </c>
    </row>
    <row r="381" spans="1:35" ht="27.75" customHeight="1" x14ac:dyDescent="0.35">
      <c r="A381" s="82" t="s">
        <v>565</v>
      </c>
      <c r="B381" s="84" t="str">
        <f>IF('Ms. Shivani Trivedi'!B15="","",'Ms. Shivani Trivedi'!B15)</f>
        <v/>
      </c>
      <c r="C381" s="82"/>
      <c r="D381" s="82"/>
      <c r="E381" s="10">
        <v>2400320100818</v>
      </c>
      <c r="F381" s="11" t="s">
        <v>566</v>
      </c>
      <c r="G381" s="12">
        <f>IFERROR(INDEX('Evaluation-1'!$N$6:$N$436,MATCH($A381&amp;"|"&amp;$E381,'Evaluation-1'!$P$6:$P$436,0)),IFERROR(INDEX('Evaluation-1'!$N$6:$N$436,MATCH($E381,'Evaluation-1'!$G$6:$G$436,0)),""))</f>
        <v>4.8</v>
      </c>
      <c r="H381" s="13" t="str">
        <f>IF('Ms. Shivani Trivedi'!F15="","",'Ms. Shivani Trivedi'!F15)</f>
        <v/>
      </c>
      <c r="I381" s="13" t="str">
        <f>IF('Ms. Shivani Trivedi'!G15="","",'Ms. Shivani Trivedi'!G15)</f>
        <v/>
      </c>
      <c r="J381" s="13" t="str">
        <f>IF('Ms. Shivani Trivedi'!H15="","",'Ms. Shivani Trivedi'!H15)</f>
        <v/>
      </c>
      <c r="K381" s="13" t="str">
        <f>IF('Ms. Shivani Trivedi'!I15="","",'Ms. Shivani Trivedi'!I15)</f>
        <v/>
      </c>
      <c r="L381" s="1" t="str">
        <f t="shared" si="60"/>
        <v/>
      </c>
      <c r="M381" s="14">
        <f t="shared" si="61"/>
        <v>4.8</v>
      </c>
      <c r="N381" s="15" t="str">
        <f>IF($G381="","Not in Evaluation-1",IF(TRIM(LOWER(IFERROR(INDEX('Evaluation-1'!$H$6:$H$436,MATCH($A381&amp;"|"&amp;$E381,'Evaluation-1'!$P$6:$P$436,0)),INDEX('Evaluation-1'!$H$6:$H$436,MATCH($E381,'Evaluation-1'!$G$6:$G$436,0)))))=TRIM(LOWER($F381)),"OK","CHECK NAME"))</f>
        <v>OK</v>
      </c>
      <c r="O381" s="16" t="str">
        <f t="shared" si="68"/>
        <v>Ms. Sarita Yadav</v>
      </c>
      <c r="P381" s="16" t="str">
        <f>IF(OR(ISNUMBER(IFERROR(INDEX('Evaluation-1'!$K$6:$K$436,MATCH($A381&amp;"|"&amp;$E381,'Evaluation-1'!$P$6:$P$436,0)),IFERROR(INDEX('Evaluation-1'!$K$6:$K$436,MATCH($E381,'Evaluation-1'!$G$6:$G$436,0)),""))),ISNUMBER(IFERROR(INDEX('Evaluation-1'!$L$6:$L$436,MATCH($A381&amp;"|"&amp;$E381,'Evaluation-1'!$P$6:$P$436,0)),IFERROR(INDEX('Evaluation-1'!$L$6:$L$436,MATCH($E381,'Evaluation-1'!$G$6:$G$436,0)),"")))),"Yes","No")</f>
        <v>Yes</v>
      </c>
      <c r="Q381" s="16" t="str">
        <f t="shared" si="62"/>
        <v>No</v>
      </c>
      <c r="R381" s="16" t="str">
        <f>IF('Ms. Shivani Trivedi'!M15="","",'Ms. Shivani Trivedi'!M15)</f>
        <v/>
      </c>
      <c r="S381" s="16" t="str">
        <f>IF('Ms. Shivani Trivedi'!N15="","",'Ms. Shivani Trivedi'!N15)</f>
        <v/>
      </c>
      <c r="T381" s="16" t="str">
        <f>IF('Ms. Shivani Trivedi'!O15="","",'Ms. Shivani Trivedi'!O15)</f>
        <v/>
      </c>
      <c r="U381" s="16" t="str">
        <f>IF('Ms. Shivani Trivedi'!P15="","",'Ms. Shivani Trivedi'!P15)</f>
        <v/>
      </c>
      <c r="V381" s="16" t="str">
        <f>IF('Ms. Shivani Trivedi'!Q15="","",'Ms. Shivani Trivedi'!Q15)</f>
        <v/>
      </c>
      <c r="W381" s="16" t="str">
        <f t="shared" si="63"/>
        <v/>
      </c>
      <c r="X381" s="16" t="str">
        <f>IF('Ms. Shivani Trivedi'!S15="","",'Ms. Shivani Trivedi'!S15)</f>
        <v/>
      </c>
      <c r="Y381" s="16" t="str">
        <f>IF('Ms. Shivani Trivedi'!T15="","",'Ms. Shivani Trivedi'!T15)</f>
        <v/>
      </c>
      <c r="Z381" s="16" t="str">
        <f>IF('Ms. Shivani Trivedi'!U15="","",'Ms. Shivani Trivedi'!U15)</f>
        <v/>
      </c>
      <c r="AA381" s="16" t="str">
        <f>IF('Ms. Shivani Trivedi'!V15="","",'Ms. Shivani Trivedi'!V15)</f>
        <v/>
      </c>
      <c r="AB381" s="16" t="str">
        <f>IF('Ms. Shivani Trivedi'!W15="","",'Ms. Shivani Trivedi'!W15)</f>
        <v/>
      </c>
      <c r="AC381" s="16" t="str">
        <f t="shared" si="64"/>
        <v/>
      </c>
      <c r="AD381" s="17">
        <f t="shared" si="65"/>
        <v>4.8</v>
      </c>
      <c r="AE381" s="16" t="str">
        <f t="shared" si="66"/>
        <v>No</v>
      </c>
      <c r="AF381" s="16" t="str">
        <f t="shared" si="67"/>
        <v>No</v>
      </c>
      <c r="AG381" s="16" t="str">
        <f t="shared" si="69"/>
        <v>P_120</v>
      </c>
      <c r="AH381" s="16" t="str">
        <f t="shared" si="70"/>
        <v/>
      </c>
      <c r="AI381" s="16" t="str">
        <f t="shared" si="71"/>
        <v>Ms. Shivani Trivedi</v>
      </c>
    </row>
    <row r="382" spans="1:35" ht="27.75" customHeight="1" x14ac:dyDescent="0.35">
      <c r="A382" s="82"/>
      <c r="B382" s="82"/>
      <c r="C382" s="82"/>
      <c r="D382" s="82"/>
      <c r="E382" s="10">
        <v>2400320100814</v>
      </c>
      <c r="F382" s="11" t="s">
        <v>567</v>
      </c>
      <c r="G382" s="12">
        <f>IFERROR(INDEX('Evaluation-1'!$N$6:$N$436,MATCH($A382&amp;"|"&amp;$E382,'Evaluation-1'!$P$6:$P$436,0)),IFERROR(INDEX('Evaluation-1'!$N$6:$N$436,MATCH($E382,'Evaluation-1'!$G$6:$G$436,0)),""))</f>
        <v>4.8</v>
      </c>
      <c r="H382" s="13" t="str">
        <f>IF('Ms. Shivani Trivedi'!F16="","",'Ms. Shivani Trivedi'!F16)</f>
        <v/>
      </c>
      <c r="I382" s="13" t="str">
        <f>IF('Ms. Shivani Trivedi'!G16="","",'Ms. Shivani Trivedi'!G16)</f>
        <v/>
      </c>
      <c r="J382" s="13" t="str">
        <f>IF('Ms. Shivani Trivedi'!H16="","",'Ms. Shivani Trivedi'!H16)</f>
        <v/>
      </c>
      <c r="K382" s="13" t="str">
        <f>IF('Ms. Shivani Trivedi'!I16="","",'Ms. Shivani Trivedi'!I16)</f>
        <v/>
      </c>
      <c r="L382" s="1" t="str">
        <f t="shared" si="60"/>
        <v/>
      </c>
      <c r="M382" s="14">
        <f t="shared" si="61"/>
        <v>4.8</v>
      </c>
      <c r="N382" s="15" t="str">
        <f>IF($G382="","Not in Evaluation-1",IF(TRIM(LOWER(IFERROR(INDEX('Evaluation-1'!$H$6:$H$436,MATCH($A382&amp;"|"&amp;$E382,'Evaluation-1'!$P$6:$P$436,0)),INDEX('Evaluation-1'!$H$6:$H$436,MATCH($E382,'Evaluation-1'!$G$6:$G$436,0)))))=TRIM(LOWER($F382)),"OK","CHECK NAME"))</f>
        <v>OK</v>
      </c>
      <c r="O382" s="16" t="str">
        <f t="shared" si="68"/>
        <v>Ms. Sarita Yadav</v>
      </c>
      <c r="P382" s="16" t="str">
        <f>IF(OR(ISNUMBER(IFERROR(INDEX('Evaluation-1'!$K$6:$K$436,MATCH($A382&amp;"|"&amp;$E382,'Evaluation-1'!$P$6:$P$436,0)),IFERROR(INDEX('Evaluation-1'!$K$6:$K$436,MATCH($E382,'Evaluation-1'!$G$6:$G$436,0)),""))),ISNUMBER(IFERROR(INDEX('Evaluation-1'!$L$6:$L$436,MATCH($A382&amp;"|"&amp;$E382,'Evaluation-1'!$P$6:$P$436,0)),IFERROR(INDEX('Evaluation-1'!$L$6:$L$436,MATCH($E382,'Evaluation-1'!$G$6:$G$436,0)),"")))),"Yes","No")</f>
        <v>Yes</v>
      </c>
      <c r="Q382" s="16" t="str">
        <f t="shared" si="62"/>
        <v>No</v>
      </c>
      <c r="R382" s="16" t="str">
        <f>IF('Ms. Shivani Trivedi'!M16="","",'Ms. Shivani Trivedi'!M16)</f>
        <v/>
      </c>
      <c r="S382" s="16" t="str">
        <f>IF('Ms. Shivani Trivedi'!N16="","",'Ms. Shivani Trivedi'!N16)</f>
        <v/>
      </c>
      <c r="T382" s="16" t="str">
        <f>IF('Ms. Shivani Trivedi'!O16="","",'Ms. Shivani Trivedi'!O16)</f>
        <v/>
      </c>
      <c r="U382" s="16" t="str">
        <f>IF('Ms. Shivani Trivedi'!P16="","",'Ms. Shivani Trivedi'!P16)</f>
        <v/>
      </c>
      <c r="V382" s="16" t="str">
        <f>IF('Ms. Shivani Trivedi'!Q16="","",'Ms. Shivani Trivedi'!Q16)</f>
        <v/>
      </c>
      <c r="W382" s="16" t="str">
        <f t="shared" si="63"/>
        <v/>
      </c>
      <c r="X382" s="16" t="str">
        <f>IF('Ms. Shivani Trivedi'!S16="","",'Ms. Shivani Trivedi'!S16)</f>
        <v/>
      </c>
      <c r="Y382" s="16" t="str">
        <f>IF('Ms. Shivani Trivedi'!T16="","",'Ms. Shivani Trivedi'!T16)</f>
        <v/>
      </c>
      <c r="Z382" s="16" t="str">
        <f>IF('Ms. Shivani Trivedi'!U16="","",'Ms. Shivani Trivedi'!U16)</f>
        <v/>
      </c>
      <c r="AA382" s="16" t="str">
        <f>IF('Ms. Shivani Trivedi'!V16="","",'Ms. Shivani Trivedi'!V16)</f>
        <v/>
      </c>
      <c r="AB382" s="16" t="str">
        <f>IF('Ms. Shivani Trivedi'!W16="","",'Ms. Shivani Trivedi'!W16)</f>
        <v/>
      </c>
      <c r="AC382" s="16" t="str">
        <f t="shared" si="64"/>
        <v/>
      </c>
      <c r="AD382" s="17">
        <f t="shared" si="65"/>
        <v>4.8</v>
      </c>
      <c r="AE382" s="16" t="str">
        <f t="shared" si="66"/>
        <v>No</v>
      </c>
      <c r="AF382" s="16" t="str">
        <f t="shared" si="67"/>
        <v>No</v>
      </c>
      <c r="AG382" s="16" t="str">
        <f t="shared" si="69"/>
        <v>P_120</v>
      </c>
      <c r="AH382" s="16" t="str">
        <f t="shared" si="70"/>
        <v/>
      </c>
      <c r="AI382" s="16" t="str">
        <f t="shared" si="71"/>
        <v>Ms. Shivani Trivedi</v>
      </c>
    </row>
    <row r="383" spans="1:35" ht="27.75" customHeight="1" x14ac:dyDescent="0.35">
      <c r="A383" s="82"/>
      <c r="B383" s="82"/>
      <c r="C383" s="82"/>
      <c r="D383" s="82"/>
      <c r="E383" s="10">
        <v>2400320100862</v>
      </c>
      <c r="F383" s="11" t="s">
        <v>568</v>
      </c>
      <c r="G383" s="12">
        <f>IFERROR(INDEX('Evaluation-1'!$N$6:$N$436,MATCH($A383&amp;"|"&amp;$E383,'Evaluation-1'!$P$6:$P$436,0)),IFERROR(INDEX('Evaluation-1'!$N$6:$N$436,MATCH($E383,'Evaluation-1'!$G$6:$G$436,0)),""))</f>
        <v>4.8</v>
      </c>
      <c r="H383" s="13" t="str">
        <f>IF('Ms. Shivani Trivedi'!F17="","",'Ms. Shivani Trivedi'!F17)</f>
        <v/>
      </c>
      <c r="I383" s="13" t="str">
        <f>IF('Ms. Shivani Trivedi'!G17="","",'Ms. Shivani Trivedi'!G17)</f>
        <v/>
      </c>
      <c r="J383" s="13" t="str">
        <f>IF('Ms. Shivani Trivedi'!H17="","",'Ms. Shivani Trivedi'!H17)</f>
        <v/>
      </c>
      <c r="K383" s="13" t="str">
        <f>IF('Ms. Shivani Trivedi'!I17="","",'Ms. Shivani Trivedi'!I17)</f>
        <v/>
      </c>
      <c r="L383" s="1" t="str">
        <f t="shared" si="60"/>
        <v/>
      </c>
      <c r="M383" s="14">
        <f t="shared" si="61"/>
        <v>4.8</v>
      </c>
      <c r="N383" s="15" t="str">
        <f>IF($G383="","Not in Evaluation-1",IF(TRIM(LOWER(IFERROR(INDEX('Evaluation-1'!$H$6:$H$436,MATCH($A383&amp;"|"&amp;$E383,'Evaluation-1'!$P$6:$P$436,0)),INDEX('Evaluation-1'!$H$6:$H$436,MATCH($E383,'Evaluation-1'!$G$6:$G$436,0)))))=TRIM(LOWER($F383)),"OK","CHECK NAME"))</f>
        <v>OK</v>
      </c>
      <c r="O383" s="16" t="str">
        <f t="shared" si="68"/>
        <v>Ms. Sarita Yadav</v>
      </c>
      <c r="P383" s="16" t="str">
        <f>IF(OR(ISNUMBER(IFERROR(INDEX('Evaluation-1'!$K$6:$K$436,MATCH($A383&amp;"|"&amp;$E383,'Evaluation-1'!$P$6:$P$436,0)),IFERROR(INDEX('Evaluation-1'!$K$6:$K$436,MATCH($E383,'Evaluation-1'!$G$6:$G$436,0)),""))),ISNUMBER(IFERROR(INDEX('Evaluation-1'!$L$6:$L$436,MATCH($A383&amp;"|"&amp;$E383,'Evaluation-1'!$P$6:$P$436,0)),IFERROR(INDEX('Evaluation-1'!$L$6:$L$436,MATCH($E383,'Evaluation-1'!$G$6:$G$436,0)),"")))),"Yes","No")</f>
        <v>Yes</v>
      </c>
      <c r="Q383" s="16" t="str">
        <f t="shared" si="62"/>
        <v>No</v>
      </c>
      <c r="R383" s="16" t="str">
        <f>IF('Ms. Shivani Trivedi'!M17="","",'Ms. Shivani Trivedi'!M17)</f>
        <v/>
      </c>
      <c r="S383" s="16" t="str">
        <f>IF('Ms. Shivani Trivedi'!N17="","",'Ms. Shivani Trivedi'!N17)</f>
        <v/>
      </c>
      <c r="T383" s="16" t="str">
        <f>IF('Ms. Shivani Trivedi'!O17="","",'Ms. Shivani Trivedi'!O17)</f>
        <v/>
      </c>
      <c r="U383" s="16" t="str">
        <f>IF('Ms. Shivani Trivedi'!P17="","",'Ms. Shivani Trivedi'!P17)</f>
        <v/>
      </c>
      <c r="V383" s="16" t="str">
        <f>IF('Ms. Shivani Trivedi'!Q17="","",'Ms. Shivani Trivedi'!Q17)</f>
        <v/>
      </c>
      <c r="W383" s="16" t="str">
        <f t="shared" si="63"/>
        <v/>
      </c>
      <c r="X383" s="16" t="str">
        <f>IF('Ms. Shivani Trivedi'!S17="","",'Ms. Shivani Trivedi'!S17)</f>
        <v/>
      </c>
      <c r="Y383" s="16" t="str">
        <f>IF('Ms. Shivani Trivedi'!T17="","",'Ms. Shivani Trivedi'!T17)</f>
        <v/>
      </c>
      <c r="Z383" s="16" t="str">
        <f>IF('Ms. Shivani Trivedi'!U17="","",'Ms. Shivani Trivedi'!U17)</f>
        <v/>
      </c>
      <c r="AA383" s="16" t="str">
        <f>IF('Ms. Shivani Trivedi'!V17="","",'Ms. Shivani Trivedi'!V17)</f>
        <v/>
      </c>
      <c r="AB383" s="16" t="str">
        <f>IF('Ms. Shivani Trivedi'!W17="","",'Ms. Shivani Trivedi'!W17)</f>
        <v/>
      </c>
      <c r="AC383" s="16" t="str">
        <f t="shared" si="64"/>
        <v/>
      </c>
      <c r="AD383" s="17">
        <f t="shared" si="65"/>
        <v>4.8</v>
      </c>
      <c r="AE383" s="16" t="str">
        <f t="shared" si="66"/>
        <v>No</v>
      </c>
      <c r="AF383" s="16" t="str">
        <f t="shared" si="67"/>
        <v>No</v>
      </c>
      <c r="AG383" s="16" t="str">
        <f t="shared" si="69"/>
        <v>P_120</v>
      </c>
      <c r="AH383" s="16" t="str">
        <f t="shared" si="70"/>
        <v/>
      </c>
      <c r="AI383" s="16" t="str">
        <f t="shared" si="71"/>
        <v>Ms. Shivani Trivedi</v>
      </c>
    </row>
    <row r="384" spans="1:35" ht="27.75" customHeight="1" x14ac:dyDescent="0.35">
      <c r="A384" s="82"/>
      <c r="B384" s="82"/>
      <c r="C384" s="82"/>
      <c r="D384" s="82"/>
      <c r="E384" s="10">
        <v>2400320100826</v>
      </c>
      <c r="F384" s="11" t="s">
        <v>569</v>
      </c>
      <c r="G384" s="12">
        <f>IFERROR(INDEX('Evaluation-1'!$N$6:$N$436,MATCH($A384&amp;"|"&amp;$E384,'Evaluation-1'!$P$6:$P$436,0)),IFERROR(INDEX('Evaluation-1'!$N$6:$N$436,MATCH($E384,'Evaluation-1'!$G$6:$G$436,0)),""))</f>
        <v>4.8</v>
      </c>
      <c r="H384" s="13" t="str">
        <f>IF('Ms. Shivani Trivedi'!F18="","",'Ms. Shivani Trivedi'!F18)</f>
        <v/>
      </c>
      <c r="I384" s="13" t="str">
        <f>IF('Ms. Shivani Trivedi'!G18="","",'Ms. Shivani Trivedi'!G18)</f>
        <v/>
      </c>
      <c r="J384" s="13" t="str">
        <f>IF('Ms. Shivani Trivedi'!H18="","",'Ms. Shivani Trivedi'!H18)</f>
        <v/>
      </c>
      <c r="K384" s="13" t="str">
        <f>IF('Ms. Shivani Trivedi'!I18="","",'Ms. Shivani Trivedi'!I18)</f>
        <v/>
      </c>
      <c r="L384" s="1" t="str">
        <f t="shared" si="60"/>
        <v/>
      </c>
      <c r="M384" s="14">
        <f t="shared" si="61"/>
        <v>4.8</v>
      </c>
      <c r="N384" s="15" t="str">
        <f>IF($G384="","Not in Evaluation-1",IF(TRIM(LOWER(IFERROR(INDEX('Evaluation-1'!$H$6:$H$436,MATCH($A384&amp;"|"&amp;$E384,'Evaluation-1'!$P$6:$P$436,0)),INDEX('Evaluation-1'!$H$6:$H$436,MATCH($E384,'Evaluation-1'!$G$6:$G$436,0)))))=TRIM(LOWER($F384)),"OK","CHECK NAME"))</f>
        <v>OK</v>
      </c>
      <c r="O384" s="16" t="str">
        <f t="shared" si="68"/>
        <v>Ms. Sarita Yadav</v>
      </c>
      <c r="P384" s="16" t="str">
        <f>IF(OR(ISNUMBER(IFERROR(INDEX('Evaluation-1'!$K$6:$K$436,MATCH($A384&amp;"|"&amp;$E384,'Evaluation-1'!$P$6:$P$436,0)),IFERROR(INDEX('Evaluation-1'!$K$6:$K$436,MATCH($E384,'Evaluation-1'!$G$6:$G$436,0)),""))),ISNUMBER(IFERROR(INDEX('Evaluation-1'!$L$6:$L$436,MATCH($A384&amp;"|"&amp;$E384,'Evaluation-1'!$P$6:$P$436,0)),IFERROR(INDEX('Evaluation-1'!$L$6:$L$436,MATCH($E384,'Evaluation-1'!$G$6:$G$436,0)),"")))),"Yes","No")</f>
        <v>Yes</v>
      </c>
      <c r="Q384" s="16" t="str">
        <f t="shared" si="62"/>
        <v>No</v>
      </c>
      <c r="R384" s="16" t="str">
        <f>IF('Ms. Shivani Trivedi'!M18="","",'Ms. Shivani Trivedi'!M18)</f>
        <v/>
      </c>
      <c r="S384" s="16" t="str">
        <f>IF('Ms. Shivani Trivedi'!N18="","",'Ms. Shivani Trivedi'!N18)</f>
        <v/>
      </c>
      <c r="T384" s="16" t="str">
        <f>IF('Ms. Shivani Trivedi'!O18="","",'Ms. Shivani Trivedi'!O18)</f>
        <v/>
      </c>
      <c r="U384" s="16" t="str">
        <f>IF('Ms. Shivani Trivedi'!P18="","",'Ms. Shivani Trivedi'!P18)</f>
        <v/>
      </c>
      <c r="V384" s="16" t="str">
        <f>IF('Ms. Shivani Trivedi'!Q18="","",'Ms. Shivani Trivedi'!Q18)</f>
        <v/>
      </c>
      <c r="W384" s="16" t="str">
        <f t="shared" si="63"/>
        <v/>
      </c>
      <c r="X384" s="16" t="str">
        <f>IF('Ms. Shivani Trivedi'!S18="","",'Ms. Shivani Trivedi'!S18)</f>
        <v/>
      </c>
      <c r="Y384" s="16" t="str">
        <f>IF('Ms. Shivani Trivedi'!T18="","",'Ms. Shivani Trivedi'!T18)</f>
        <v/>
      </c>
      <c r="Z384" s="16" t="str">
        <f>IF('Ms. Shivani Trivedi'!U18="","",'Ms. Shivani Trivedi'!U18)</f>
        <v/>
      </c>
      <c r="AA384" s="16" t="str">
        <f>IF('Ms. Shivani Trivedi'!V18="","",'Ms. Shivani Trivedi'!V18)</f>
        <v/>
      </c>
      <c r="AB384" s="16" t="str">
        <f>IF('Ms. Shivani Trivedi'!W18="","",'Ms. Shivani Trivedi'!W18)</f>
        <v/>
      </c>
      <c r="AC384" s="16" t="str">
        <f t="shared" si="64"/>
        <v/>
      </c>
      <c r="AD384" s="17">
        <f t="shared" si="65"/>
        <v>4.8</v>
      </c>
      <c r="AE384" s="16" t="str">
        <f t="shared" si="66"/>
        <v>No</v>
      </c>
      <c r="AF384" s="16" t="str">
        <f t="shared" si="67"/>
        <v>No</v>
      </c>
      <c r="AG384" s="16" t="str">
        <f t="shared" si="69"/>
        <v>P_120</v>
      </c>
      <c r="AH384" s="16" t="str">
        <f t="shared" si="70"/>
        <v/>
      </c>
      <c r="AI384" s="16" t="str">
        <f t="shared" si="71"/>
        <v>Ms. Shivani Trivedi</v>
      </c>
    </row>
    <row r="385" spans="1:35" ht="27.75" customHeight="1" x14ac:dyDescent="0.35">
      <c r="A385" s="82" t="s">
        <v>570</v>
      </c>
      <c r="B385" s="84" t="str">
        <f>IF('Ms. Shweta Singh'!B4="","",'Ms. Shweta Singh'!B4)</f>
        <v/>
      </c>
      <c r="C385" s="82" t="s">
        <v>551</v>
      </c>
      <c r="D385" s="82" t="s">
        <v>571</v>
      </c>
      <c r="E385" s="10">
        <v>2400320100863</v>
      </c>
      <c r="F385" s="11" t="s">
        <v>572</v>
      </c>
      <c r="G385" s="12">
        <f>IFERROR(INDEX('Evaluation-1'!$N$6:$N$436,MATCH($A385&amp;"|"&amp;$E385,'Evaluation-1'!$P$6:$P$436,0)),IFERROR(INDEX('Evaluation-1'!$N$6:$N$436,MATCH($E385,'Evaluation-1'!$G$6:$G$436,0)),""))</f>
        <v>6</v>
      </c>
      <c r="H385" s="13" t="str">
        <f>IF('Ms. Shweta Singh'!F4="","",'Ms. Shweta Singh'!F4)</f>
        <v/>
      </c>
      <c r="I385" s="13" t="str">
        <f>IF('Ms. Shweta Singh'!G4="","",'Ms. Shweta Singh'!G4)</f>
        <v/>
      </c>
      <c r="J385" s="13" t="str">
        <f>IF('Ms. Shweta Singh'!H4="","",'Ms. Shweta Singh'!H4)</f>
        <v/>
      </c>
      <c r="K385" s="13" t="str">
        <f>IF('Ms. Shweta Singh'!I4="","",'Ms. Shweta Singh'!I4)</f>
        <v/>
      </c>
      <c r="L385" s="1" t="str">
        <f t="shared" si="60"/>
        <v/>
      </c>
      <c r="M385" s="14">
        <f t="shared" si="61"/>
        <v>6</v>
      </c>
      <c r="N385" s="15" t="str">
        <f>IF($G385="","Not in Evaluation-1",IF(TRIM(LOWER(IFERROR(INDEX('Evaluation-1'!$H$6:$H$436,MATCH($A385&amp;"|"&amp;$E385,'Evaluation-1'!$P$6:$P$436,0)),INDEX('Evaluation-1'!$H$6:$H$436,MATCH($E385,'Evaluation-1'!$G$6:$G$436,0)))))=TRIM(LOWER($F385)),"OK","CHECK NAME"))</f>
        <v>OK</v>
      </c>
      <c r="O385" s="16" t="str">
        <f t="shared" si="68"/>
        <v>Ms. Shivani Trivedi</v>
      </c>
      <c r="P385" s="16" t="str">
        <f>IF(OR(ISNUMBER(IFERROR(INDEX('Evaluation-1'!$K$6:$K$436,MATCH($A385&amp;"|"&amp;$E385,'Evaluation-1'!$P$6:$P$436,0)),IFERROR(INDEX('Evaluation-1'!$K$6:$K$436,MATCH($E385,'Evaluation-1'!$G$6:$G$436,0)),""))),ISNUMBER(IFERROR(INDEX('Evaluation-1'!$L$6:$L$436,MATCH($A385&amp;"|"&amp;$E385,'Evaluation-1'!$P$6:$P$436,0)),IFERROR(INDEX('Evaluation-1'!$L$6:$L$436,MATCH($E385,'Evaluation-1'!$G$6:$G$436,0)),"")))),"Yes","No")</f>
        <v>Yes</v>
      </c>
      <c r="Q385" s="16" t="str">
        <f t="shared" si="62"/>
        <v>No</v>
      </c>
      <c r="R385" s="16" t="str">
        <f>IF('Ms. Shweta Singh'!M4="","",'Ms. Shweta Singh'!M4)</f>
        <v/>
      </c>
      <c r="S385" s="16" t="str">
        <f>IF('Ms. Shweta Singh'!N4="","",'Ms. Shweta Singh'!N4)</f>
        <v/>
      </c>
      <c r="T385" s="16" t="str">
        <f>IF('Ms. Shweta Singh'!O4="","",'Ms. Shweta Singh'!O4)</f>
        <v/>
      </c>
      <c r="U385" s="16" t="str">
        <f>IF('Ms. Shweta Singh'!P4="","",'Ms. Shweta Singh'!P4)</f>
        <v/>
      </c>
      <c r="V385" s="16" t="str">
        <f>IF('Ms. Shweta Singh'!Q4="","",'Ms. Shweta Singh'!Q4)</f>
        <v/>
      </c>
      <c r="W385" s="16" t="str">
        <f t="shared" si="63"/>
        <v/>
      </c>
      <c r="X385" s="16" t="str">
        <f>IF('Ms. Shweta Singh'!S4="","",'Ms. Shweta Singh'!S4)</f>
        <v/>
      </c>
      <c r="Y385" s="16" t="str">
        <f>IF('Ms. Shweta Singh'!T4="","",'Ms. Shweta Singh'!T4)</f>
        <v/>
      </c>
      <c r="Z385" s="16" t="str">
        <f>IF('Ms. Shweta Singh'!U4="","",'Ms. Shweta Singh'!U4)</f>
        <v/>
      </c>
      <c r="AA385" s="16" t="str">
        <f>IF('Ms. Shweta Singh'!V4="","",'Ms. Shweta Singh'!V4)</f>
        <v/>
      </c>
      <c r="AB385" s="16" t="str">
        <f>IF('Ms. Shweta Singh'!W4="","",'Ms. Shweta Singh'!W4)</f>
        <v/>
      </c>
      <c r="AC385" s="16" t="str">
        <f t="shared" si="64"/>
        <v/>
      </c>
      <c r="AD385" s="17">
        <f t="shared" si="65"/>
        <v>6</v>
      </c>
      <c r="AE385" s="16" t="str">
        <f t="shared" si="66"/>
        <v>No</v>
      </c>
      <c r="AF385" s="16" t="str">
        <f t="shared" si="67"/>
        <v>No</v>
      </c>
      <c r="AG385" s="16" t="str">
        <f t="shared" si="69"/>
        <v>P_121</v>
      </c>
      <c r="AH385" s="16" t="str">
        <f t="shared" si="70"/>
        <v/>
      </c>
      <c r="AI385" s="16" t="str">
        <f t="shared" si="71"/>
        <v>Ms. Shweta Singh</v>
      </c>
    </row>
    <row r="386" spans="1:35" ht="27.75" customHeight="1" x14ac:dyDescent="0.35">
      <c r="A386" s="82"/>
      <c r="B386" s="82"/>
      <c r="C386" s="82"/>
      <c r="D386" s="82"/>
      <c r="E386" s="10">
        <v>2400320100824</v>
      </c>
      <c r="F386" s="11" t="s">
        <v>573</v>
      </c>
      <c r="G386" s="12">
        <f>IFERROR(INDEX('Evaluation-1'!$N$6:$N$436,MATCH($A386&amp;"|"&amp;$E386,'Evaluation-1'!$P$6:$P$436,0)),IFERROR(INDEX('Evaluation-1'!$N$6:$N$436,MATCH($E386,'Evaluation-1'!$G$6:$G$436,0)),""))</f>
        <v>6</v>
      </c>
      <c r="H386" s="13" t="str">
        <f>IF('Ms. Shweta Singh'!F5="","",'Ms. Shweta Singh'!F5)</f>
        <v/>
      </c>
      <c r="I386" s="13" t="str">
        <f>IF('Ms. Shweta Singh'!G5="","",'Ms. Shweta Singh'!G5)</f>
        <v/>
      </c>
      <c r="J386" s="13" t="str">
        <f>IF('Ms. Shweta Singh'!H5="","",'Ms. Shweta Singh'!H5)</f>
        <v/>
      </c>
      <c r="K386" s="13" t="str">
        <f>IF('Ms. Shweta Singh'!I5="","",'Ms. Shweta Singh'!I5)</f>
        <v/>
      </c>
      <c r="L386" s="1" t="str">
        <f t="shared" si="60"/>
        <v/>
      </c>
      <c r="M386" s="14">
        <f t="shared" si="61"/>
        <v>6</v>
      </c>
      <c r="N386" s="15" t="str">
        <f>IF($G386="","Not in Evaluation-1",IF(TRIM(LOWER(IFERROR(INDEX('Evaluation-1'!$H$6:$H$436,MATCH($A386&amp;"|"&amp;$E386,'Evaluation-1'!$P$6:$P$436,0)),INDEX('Evaluation-1'!$H$6:$H$436,MATCH($E386,'Evaluation-1'!$G$6:$G$436,0)))))=TRIM(LOWER($F386)),"OK","CHECK NAME"))</f>
        <v>OK</v>
      </c>
      <c r="O386" s="16" t="str">
        <f t="shared" si="68"/>
        <v>Ms. Shivani Trivedi</v>
      </c>
      <c r="P386" s="16" t="str">
        <f>IF(OR(ISNUMBER(IFERROR(INDEX('Evaluation-1'!$K$6:$K$436,MATCH($A386&amp;"|"&amp;$E386,'Evaluation-1'!$P$6:$P$436,0)),IFERROR(INDEX('Evaluation-1'!$K$6:$K$436,MATCH($E386,'Evaluation-1'!$G$6:$G$436,0)),""))),ISNUMBER(IFERROR(INDEX('Evaluation-1'!$L$6:$L$436,MATCH($A386&amp;"|"&amp;$E386,'Evaluation-1'!$P$6:$P$436,0)),IFERROR(INDEX('Evaluation-1'!$L$6:$L$436,MATCH($E386,'Evaluation-1'!$G$6:$G$436,0)),"")))),"Yes","No")</f>
        <v>Yes</v>
      </c>
      <c r="Q386" s="16" t="str">
        <f t="shared" si="62"/>
        <v>No</v>
      </c>
      <c r="R386" s="16" t="str">
        <f>IF('Ms. Shweta Singh'!M5="","",'Ms. Shweta Singh'!M5)</f>
        <v/>
      </c>
      <c r="S386" s="16" t="str">
        <f>IF('Ms. Shweta Singh'!N5="","",'Ms. Shweta Singh'!N5)</f>
        <v/>
      </c>
      <c r="T386" s="16" t="str">
        <f>IF('Ms. Shweta Singh'!O5="","",'Ms. Shweta Singh'!O5)</f>
        <v/>
      </c>
      <c r="U386" s="16" t="str">
        <f>IF('Ms. Shweta Singh'!P5="","",'Ms. Shweta Singh'!P5)</f>
        <v/>
      </c>
      <c r="V386" s="16" t="str">
        <f>IF('Ms. Shweta Singh'!Q5="","",'Ms. Shweta Singh'!Q5)</f>
        <v/>
      </c>
      <c r="W386" s="16" t="str">
        <f t="shared" si="63"/>
        <v/>
      </c>
      <c r="X386" s="16" t="str">
        <f>IF('Ms. Shweta Singh'!S5="","",'Ms. Shweta Singh'!S5)</f>
        <v/>
      </c>
      <c r="Y386" s="16" t="str">
        <f>IF('Ms. Shweta Singh'!T5="","",'Ms. Shweta Singh'!T5)</f>
        <v/>
      </c>
      <c r="Z386" s="16" t="str">
        <f>IF('Ms. Shweta Singh'!U5="","",'Ms. Shweta Singh'!U5)</f>
        <v/>
      </c>
      <c r="AA386" s="16" t="str">
        <f>IF('Ms. Shweta Singh'!V5="","",'Ms. Shweta Singh'!V5)</f>
        <v/>
      </c>
      <c r="AB386" s="16" t="str">
        <f>IF('Ms. Shweta Singh'!W5="","",'Ms. Shweta Singh'!W5)</f>
        <v/>
      </c>
      <c r="AC386" s="16" t="str">
        <f t="shared" si="64"/>
        <v/>
      </c>
      <c r="AD386" s="17">
        <f t="shared" si="65"/>
        <v>6</v>
      </c>
      <c r="AE386" s="16" t="str">
        <f t="shared" si="66"/>
        <v>No</v>
      </c>
      <c r="AF386" s="16" t="str">
        <f t="shared" si="67"/>
        <v>No</v>
      </c>
      <c r="AG386" s="16" t="str">
        <f t="shared" si="69"/>
        <v>P_121</v>
      </c>
      <c r="AH386" s="16" t="str">
        <f t="shared" si="70"/>
        <v/>
      </c>
      <c r="AI386" s="16" t="str">
        <f t="shared" si="71"/>
        <v>Ms. Shweta Singh</v>
      </c>
    </row>
    <row r="387" spans="1:35" ht="27.75" customHeight="1" x14ac:dyDescent="0.35">
      <c r="A387" s="82" t="s">
        <v>574</v>
      </c>
      <c r="B387" s="84" t="str">
        <f>IF('Ms. Shweta Singh'!B6="","",'Ms. Shweta Singh'!B6)</f>
        <v/>
      </c>
      <c r="C387" s="82"/>
      <c r="D387" s="82"/>
      <c r="E387" s="10">
        <v>2400320100703</v>
      </c>
      <c r="F387" s="11" t="s">
        <v>575</v>
      </c>
      <c r="G387" s="12">
        <f>IFERROR(INDEX('Evaluation-1'!$N$6:$N$436,MATCH($A387&amp;"|"&amp;$E387,'Evaluation-1'!$P$6:$P$436,0)),IFERROR(INDEX('Evaluation-1'!$N$6:$N$436,MATCH($E387,'Evaluation-1'!$G$6:$G$436,0)),""))</f>
        <v>5.3999999999999995</v>
      </c>
      <c r="H387" s="13" t="str">
        <f>IF('Ms. Shweta Singh'!F6="","",'Ms. Shweta Singh'!F6)</f>
        <v/>
      </c>
      <c r="I387" s="13" t="str">
        <f>IF('Ms. Shweta Singh'!G6="","",'Ms. Shweta Singh'!G6)</f>
        <v/>
      </c>
      <c r="J387" s="13" t="str">
        <f>IF('Ms. Shweta Singh'!H6="","",'Ms. Shweta Singh'!H6)</f>
        <v/>
      </c>
      <c r="K387" s="13" t="str">
        <f>IF('Ms. Shweta Singh'!I6="","",'Ms. Shweta Singh'!I6)</f>
        <v/>
      </c>
      <c r="L387" s="1" t="str">
        <f t="shared" si="60"/>
        <v/>
      </c>
      <c r="M387" s="14">
        <f t="shared" si="61"/>
        <v>5.4</v>
      </c>
      <c r="N387" s="15" t="str">
        <f>IF($G387="","Not in Evaluation-1",IF(TRIM(LOWER(IFERROR(INDEX('Evaluation-1'!$H$6:$H$436,MATCH($A387&amp;"|"&amp;$E387,'Evaluation-1'!$P$6:$P$436,0)),INDEX('Evaluation-1'!$H$6:$H$436,MATCH($E387,'Evaluation-1'!$G$6:$G$436,0)))))=TRIM(LOWER($F387)),"OK","CHECK NAME"))</f>
        <v>OK</v>
      </c>
      <c r="O387" s="16" t="str">
        <f t="shared" si="68"/>
        <v>Ms. Shivani Trivedi</v>
      </c>
      <c r="P387" s="16" t="str">
        <f>IF(OR(ISNUMBER(IFERROR(INDEX('Evaluation-1'!$K$6:$K$436,MATCH($A387&amp;"|"&amp;$E387,'Evaluation-1'!$P$6:$P$436,0)),IFERROR(INDEX('Evaluation-1'!$K$6:$K$436,MATCH($E387,'Evaluation-1'!$G$6:$G$436,0)),""))),ISNUMBER(IFERROR(INDEX('Evaluation-1'!$L$6:$L$436,MATCH($A387&amp;"|"&amp;$E387,'Evaluation-1'!$P$6:$P$436,0)),IFERROR(INDEX('Evaluation-1'!$L$6:$L$436,MATCH($E387,'Evaluation-1'!$G$6:$G$436,0)),"")))),"Yes","No")</f>
        <v>Yes</v>
      </c>
      <c r="Q387" s="16" t="str">
        <f t="shared" si="62"/>
        <v>No</v>
      </c>
      <c r="R387" s="16" t="str">
        <f>IF('Ms. Shweta Singh'!M6="","",'Ms. Shweta Singh'!M6)</f>
        <v/>
      </c>
      <c r="S387" s="16" t="str">
        <f>IF('Ms. Shweta Singh'!N6="","",'Ms. Shweta Singh'!N6)</f>
        <v/>
      </c>
      <c r="T387" s="16" t="str">
        <f>IF('Ms. Shweta Singh'!O6="","",'Ms. Shweta Singh'!O6)</f>
        <v/>
      </c>
      <c r="U387" s="16" t="str">
        <f>IF('Ms. Shweta Singh'!P6="","",'Ms. Shweta Singh'!P6)</f>
        <v/>
      </c>
      <c r="V387" s="16" t="str">
        <f>IF('Ms. Shweta Singh'!Q6="","",'Ms. Shweta Singh'!Q6)</f>
        <v/>
      </c>
      <c r="W387" s="16" t="str">
        <f t="shared" si="63"/>
        <v/>
      </c>
      <c r="X387" s="16" t="str">
        <f>IF('Ms. Shweta Singh'!S6="","",'Ms. Shweta Singh'!S6)</f>
        <v/>
      </c>
      <c r="Y387" s="16" t="str">
        <f>IF('Ms. Shweta Singh'!T6="","",'Ms. Shweta Singh'!T6)</f>
        <v/>
      </c>
      <c r="Z387" s="16" t="str">
        <f>IF('Ms. Shweta Singh'!U6="","",'Ms. Shweta Singh'!U6)</f>
        <v/>
      </c>
      <c r="AA387" s="16" t="str">
        <f>IF('Ms. Shweta Singh'!V6="","",'Ms. Shweta Singh'!V6)</f>
        <v/>
      </c>
      <c r="AB387" s="16" t="str">
        <f>IF('Ms. Shweta Singh'!W6="","",'Ms. Shweta Singh'!W6)</f>
        <v/>
      </c>
      <c r="AC387" s="16" t="str">
        <f t="shared" si="64"/>
        <v/>
      </c>
      <c r="AD387" s="17">
        <f t="shared" si="65"/>
        <v>5.4</v>
      </c>
      <c r="AE387" s="16" t="str">
        <f t="shared" si="66"/>
        <v>No</v>
      </c>
      <c r="AF387" s="16" t="str">
        <f t="shared" si="67"/>
        <v>No</v>
      </c>
      <c r="AG387" s="16" t="str">
        <f t="shared" si="69"/>
        <v>P_122</v>
      </c>
      <c r="AH387" s="16" t="str">
        <f t="shared" si="70"/>
        <v/>
      </c>
      <c r="AI387" s="16" t="str">
        <f t="shared" si="71"/>
        <v>Ms. Shweta Singh</v>
      </c>
    </row>
    <row r="388" spans="1:35" ht="27.75" customHeight="1" x14ac:dyDescent="0.35">
      <c r="A388" s="82"/>
      <c r="B388" s="82"/>
      <c r="C388" s="82"/>
      <c r="D388" s="82"/>
      <c r="E388" s="10">
        <v>2400320100690</v>
      </c>
      <c r="F388" s="11" t="s">
        <v>576</v>
      </c>
      <c r="G388" s="12">
        <f>IFERROR(INDEX('Evaluation-1'!$N$6:$N$436,MATCH($A388&amp;"|"&amp;$E388,'Evaluation-1'!$P$6:$P$436,0)),IFERROR(INDEX('Evaluation-1'!$N$6:$N$436,MATCH($E388,'Evaluation-1'!$G$6:$G$436,0)),""))</f>
        <v>5.3999999999999995</v>
      </c>
      <c r="H388" s="13" t="str">
        <f>IF('Ms. Shweta Singh'!F7="","",'Ms. Shweta Singh'!F7)</f>
        <v/>
      </c>
      <c r="I388" s="13" t="str">
        <f>IF('Ms. Shweta Singh'!G7="","",'Ms. Shweta Singh'!G7)</f>
        <v/>
      </c>
      <c r="J388" s="13" t="str">
        <f>IF('Ms. Shweta Singh'!H7="","",'Ms. Shweta Singh'!H7)</f>
        <v/>
      </c>
      <c r="K388" s="13" t="str">
        <f>IF('Ms. Shweta Singh'!I7="","",'Ms. Shweta Singh'!I7)</f>
        <v/>
      </c>
      <c r="L388" s="1" t="str">
        <f t="shared" ref="L388:L436" si="72">IF(COUNT(H388:K388)=0,"",SUM(H388:K388))</f>
        <v/>
      </c>
      <c r="M388" s="14">
        <f t="shared" ref="M388:M436" si="73">IF(COUNT(G388,L388)=0,"",ROUND(SUM(G388,L388),2))</f>
        <v>5.4</v>
      </c>
      <c r="N388" s="15" t="str">
        <f>IF($G388="","Not in Evaluation-1",IF(TRIM(LOWER(IFERROR(INDEX('Evaluation-1'!$H$6:$H$436,MATCH($A388&amp;"|"&amp;$E388,'Evaluation-1'!$P$6:$P$436,0)),INDEX('Evaluation-1'!$H$6:$H$436,MATCH($E388,'Evaluation-1'!$G$6:$G$436,0)))))=TRIM(LOWER($F388)),"OK","CHECK NAME"))</f>
        <v>OK</v>
      </c>
      <c r="O388" s="16" t="str">
        <f t="shared" si="68"/>
        <v>Ms. Shivani Trivedi</v>
      </c>
      <c r="P388" s="16" t="str">
        <f>IF(OR(ISNUMBER(IFERROR(INDEX('Evaluation-1'!$K$6:$K$436,MATCH($A388&amp;"|"&amp;$E388,'Evaluation-1'!$P$6:$P$436,0)),IFERROR(INDEX('Evaluation-1'!$K$6:$K$436,MATCH($E388,'Evaluation-1'!$G$6:$G$436,0)),""))),ISNUMBER(IFERROR(INDEX('Evaluation-1'!$L$6:$L$436,MATCH($A388&amp;"|"&amp;$E388,'Evaluation-1'!$P$6:$P$436,0)),IFERROR(INDEX('Evaluation-1'!$L$6:$L$436,MATCH($E388,'Evaluation-1'!$G$6:$G$436,0)),"")))),"Yes","No")</f>
        <v>Yes</v>
      </c>
      <c r="Q388" s="16" t="str">
        <f t="shared" ref="Q388:Q436" si="74">IF(L388&lt;&gt;"","Yes","No")</f>
        <v>No</v>
      </c>
      <c r="R388" s="16" t="str">
        <f>IF('Ms. Shweta Singh'!M7="","",'Ms. Shweta Singh'!M7)</f>
        <v/>
      </c>
      <c r="S388" s="16" t="str">
        <f>IF('Ms. Shweta Singh'!N7="","",'Ms. Shweta Singh'!N7)</f>
        <v/>
      </c>
      <c r="T388" s="16" t="str">
        <f>IF('Ms. Shweta Singh'!O7="","",'Ms. Shweta Singh'!O7)</f>
        <v/>
      </c>
      <c r="U388" s="16" t="str">
        <f>IF('Ms. Shweta Singh'!P7="","",'Ms. Shweta Singh'!P7)</f>
        <v/>
      </c>
      <c r="V388" s="16" t="str">
        <f>IF('Ms. Shweta Singh'!Q7="","",'Ms. Shweta Singh'!Q7)</f>
        <v/>
      </c>
      <c r="W388" s="16" t="str">
        <f t="shared" ref="W388:W436" si="75">IF(COUNT(R388:V388)=0,"",SUM(R388:V388))</f>
        <v/>
      </c>
      <c r="X388" s="16" t="str">
        <f>IF('Ms. Shweta Singh'!S7="","",'Ms. Shweta Singh'!S7)</f>
        <v/>
      </c>
      <c r="Y388" s="16" t="str">
        <f>IF('Ms. Shweta Singh'!T7="","",'Ms. Shweta Singh'!T7)</f>
        <v/>
      </c>
      <c r="Z388" s="16" t="str">
        <f>IF('Ms. Shweta Singh'!U7="","",'Ms. Shweta Singh'!U7)</f>
        <v/>
      </c>
      <c r="AA388" s="16" t="str">
        <f>IF('Ms. Shweta Singh'!V7="","",'Ms. Shweta Singh'!V7)</f>
        <v/>
      </c>
      <c r="AB388" s="16" t="str">
        <f>IF('Ms. Shweta Singh'!W7="","",'Ms. Shweta Singh'!W7)</f>
        <v/>
      </c>
      <c r="AC388" s="16" t="str">
        <f t="shared" ref="AC388:AC436" si="76">IF(COUNT(X388:AB388)=0,"",SUM(X388:AB388))</f>
        <v/>
      </c>
      <c r="AD388" s="17">
        <f t="shared" ref="AD388:AD436" si="77">IF(COUNT(M388,W388,AC388)=0,"",ROUND(SUM(M388,W388,AC388),2))</f>
        <v>5.4</v>
      </c>
      <c r="AE388" s="16" t="str">
        <f t="shared" ref="AE388:AE436" si="78">IF(W388&lt;&gt;"","Yes","No")</f>
        <v>No</v>
      </c>
      <c r="AF388" s="16" t="str">
        <f t="shared" ref="AF388:AF436" si="79">IF(AC388&lt;&gt;"","Yes","No")</f>
        <v>No</v>
      </c>
      <c r="AG388" s="16" t="str">
        <f t="shared" si="69"/>
        <v>P_122</v>
      </c>
      <c r="AH388" s="16" t="str">
        <f t="shared" si="70"/>
        <v/>
      </c>
      <c r="AI388" s="16" t="str">
        <f t="shared" si="71"/>
        <v>Ms. Shweta Singh</v>
      </c>
    </row>
    <row r="389" spans="1:35" ht="27.75" customHeight="1" x14ac:dyDescent="0.35">
      <c r="A389" s="82"/>
      <c r="B389" s="82"/>
      <c r="C389" s="82"/>
      <c r="D389" s="82"/>
      <c r="E389" s="10">
        <v>2400320100702</v>
      </c>
      <c r="F389" s="11" t="s">
        <v>577</v>
      </c>
      <c r="G389" s="12">
        <f>IFERROR(INDEX('Evaluation-1'!$N$6:$N$436,MATCH($A389&amp;"|"&amp;$E389,'Evaluation-1'!$P$6:$P$436,0)),IFERROR(INDEX('Evaluation-1'!$N$6:$N$436,MATCH($E389,'Evaluation-1'!$G$6:$G$436,0)),""))</f>
        <v>5.3999999999999995</v>
      </c>
      <c r="H389" s="13" t="str">
        <f>IF('Ms. Shweta Singh'!F8="","",'Ms. Shweta Singh'!F8)</f>
        <v/>
      </c>
      <c r="I389" s="13" t="str">
        <f>IF('Ms. Shweta Singh'!G8="","",'Ms. Shweta Singh'!G8)</f>
        <v/>
      </c>
      <c r="J389" s="13" t="str">
        <f>IF('Ms. Shweta Singh'!H8="","",'Ms. Shweta Singh'!H8)</f>
        <v/>
      </c>
      <c r="K389" s="13" t="str">
        <f>IF('Ms. Shweta Singh'!I8="","",'Ms. Shweta Singh'!I8)</f>
        <v/>
      </c>
      <c r="L389" s="1" t="str">
        <f t="shared" si="72"/>
        <v/>
      </c>
      <c r="M389" s="14">
        <f t="shared" si="73"/>
        <v>5.4</v>
      </c>
      <c r="N389" s="15" t="str">
        <f>IF($G389="","Not in Evaluation-1",IF(TRIM(LOWER(IFERROR(INDEX('Evaluation-1'!$H$6:$H$436,MATCH($A389&amp;"|"&amp;$E389,'Evaluation-1'!$P$6:$P$436,0)),INDEX('Evaluation-1'!$H$6:$H$436,MATCH($E389,'Evaluation-1'!$G$6:$G$436,0)))))=TRIM(LOWER($F389)),"OK","CHECK NAME"))</f>
        <v>OK</v>
      </c>
      <c r="O389" s="16" t="str">
        <f t="shared" ref="O389:O436" si="80">IF(C389&lt;&gt;"",C389,O388)</f>
        <v>Ms. Shivani Trivedi</v>
      </c>
      <c r="P389" s="16" t="str">
        <f>IF(OR(ISNUMBER(IFERROR(INDEX('Evaluation-1'!$K$6:$K$436,MATCH($A389&amp;"|"&amp;$E389,'Evaluation-1'!$P$6:$P$436,0)),IFERROR(INDEX('Evaluation-1'!$K$6:$K$436,MATCH($E389,'Evaluation-1'!$G$6:$G$436,0)),""))),ISNUMBER(IFERROR(INDEX('Evaluation-1'!$L$6:$L$436,MATCH($A389&amp;"|"&amp;$E389,'Evaluation-1'!$P$6:$P$436,0)),IFERROR(INDEX('Evaluation-1'!$L$6:$L$436,MATCH($E389,'Evaluation-1'!$G$6:$G$436,0)),"")))),"Yes","No")</f>
        <v>Yes</v>
      </c>
      <c r="Q389" s="16" t="str">
        <f t="shared" si="74"/>
        <v>No</v>
      </c>
      <c r="R389" s="16" t="str">
        <f>IF('Ms. Shweta Singh'!M8="","",'Ms. Shweta Singh'!M8)</f>
        <v/>
      </c>
      <c r="S389" s="16" t="str">
        <f>IF('Ms. Shweta Singh'!N8="","",'Ms. Shweta Singh'!N8)</f>
        <v/>
      </c>
      <c r="T389" s="16" t="str">
        <f>IF('Ms. Shweta Singh'!O8="","",'Ms. Shweta Singh'!O8)</f>
        <v/>
      </c>
      <c r="U389" s="16" t="str">
        <f>IF('Ms. Shweta Singh'!P8="","",'Ms. Shweta Singh'!P8)</f>
        <v/>
      </c>
      <c r="V389" s="16" t="str">
        <f>IF('Ms. Shweta Singh'!Q8="","",'Ms. Shweta Singh'!Q8)</f>
        <v/>
      </c>
      <c r="W389" s="16" t="str">
        <f t="shared" si="75"/>
        <v/>
      </c>
      <c r="X389" s="16" t="str">
        <f>IF('Ms. Shweta Singh'!S8="","",'Ms. Shweta Singh'!S8)</f>
        <v/>
      </c>
      <c r="Y389" s="16" t="str">
        <f>IF('Ms. Shweta Singh'!T8="","",'Ms. Shweta Singh'!T8)</f>
        <v/>
      </c>
      <c r="Z389" s="16" t="str">
        <f>IF('Ms. Shweta Singh'!U8="","",'Ms. Shweta Singh'!U8)</f>
        <v/>
      </c>
      <c r="AA389" s="16" t="str">
        <f>IF('Ms. Shweta Singh'!V8="","",'Ms. Shweta Singh'!V8)</f>
        <v/>
      </c>
      <c r="AB389" s="16" t="str">
        <f>IF('Ms. Shweta Singh'!W8="","",'Ms. Shweta Singh'!W8)</f>
        <v/>
      </c>
      <c r="AC389" s="16" t="str">
        <f t="shared" si="76"/>
        <v/>
      </c>
      <c r="AD389" s="17">
        <f t="shared" si="77"/>
        <v>5.4</v>
      </c>
      <c r="AE389" s="16" t="str">
        <f t="shared" si="78"/>
        <v>No</v>
      </c>
      <c r="AF389" s="16" t="str">
        <f t="shared" si="79"/>
        <v>No</v>
      </c>
      <c r="AG389" s="16" t="str">
        <f t="shared" ref="AG389:AG436" si="81">IF(A389&lt;&gt;"",A389,AG388)</f>
        <v>P_122</v>
      </c>
      <c r="AH389" s="16" t="str">
        <f t="shared" ref="AH389:AH436" si="82">IF(B389&lt;&gt;"",B389,IF(A389&lt;&gt;"","",AH388))</f>
        <v/>
      </c>
      <c r="AI389" s="16" t="str">
        <f t="shared" ref="AI389:AI436" si="83">IF(D389&lt;&gt;"",D389,AI388)</f>
        <v>Ms. Shweta Singh</v>
      </c>
    </row>
    <row r="390" spans="1:35" ht="27.75" customHeight="1" x14ac:dyDescent="0.35">
      <c r="A390" s="82"/>
      <c r="B390" s="82"/>
      <c r="C390" s="82"/>
      <c r="D390" s="82"/>
      <c r="E390" s="10">
        <v>2400320100688</v>
      </c>
      <c r="F390" s="11" t="s">
        <v>578</v>
      </c>
      <c r="G390" s="12">
        <f>IFERROR(INDEX('Evaluation-1'!$N$6:$N$436,MATCH($A390&amp;"|"&amp;$E390,'Evaluation-1'!$P$6:$P$436,0)),IFERROR(INDEX('Evaluation-1'!$N$6:$N$436,MATCH($E390,'Evaluation-1'!$G$6:$G$436,0)),""))</f>
        <v>5.3999999999999995</v>
      </c>
      <c r="H390" s="13" t="str">
        <f>IF('Ms. Shweta Singh'!F9="","",'Ms. Shweta Singh'!F9)</f>
        <v/>
      </c>
      <c r="I390" s="13" t="str">
        <f>IF('Ms. Shweta Singh'!G9="","",'Ms. Shweta Singh'!G9)</f>
        <v/>
      </c>
      <c r="J390" s="13" t="str">
        <f>IF('Ms. Shweta Singh'!H9="","",'Ms. Shweta Singh'!H9)</f>
        <v/>
      </c>
      <c r="K390" s="13" t="str">
        <f>IF('Ms. Shweta Singh'!I9="","",'Ms. Shweta Singh'!I9)</f>
        <v/>
      </c>
      <c r="L390" s="1" t="str">
        <f t="shared" si="72"/>
        <v/>
      </c>
      <c r="M390" s="14">
        <f t="shared" si="73"/>
        <v>5.4</v>
      </c>
      <c r="N390" s="15" t="str">
        <f>IF($G390="","Not in Evaluation-1",IF(TRIM(LOWER(IFERROR(INDEX('Evaluation-1'!$H$6:$H$436,MATCH($A390&amp;"|"&amp;$E390,'Evaluation-1'!$P$6:$P$436,0)),INDEX('Evaluation-1'!$H$6:$H$436,MATCH($E390,'Evaluation-1'!$G$6:$G$436,0)))))=TRIM(LOWER($F390)),"OK","CHECK NAME"))</f>
        <v>OK</v>
      </c>
      <c r="O390" s="16" t="str">
        <f t="shared" si="80"/>
        <v>Ms. Shivani Trivedi</v>
      </c>
      <c r="P390" s="16" t="str">
        <f>IF(OR(ISNUMBER(IFERROR(INDEX('Evaluation-1'!$K$6:$K$436,MATCH($A390&amp;"|"&amp;$E390,'Evaluation-1'!$P$6:$P$436,0)),IFERROR(INDEX('Evaluation-1'!$K$6:$K$436,MATCH($E390,'Evaluation-1'!$G$6:$G$436,0)),""))),ISNUMBER(IFERROR(INDEX('Evaluation-1'!$L$6:$L$436,MATCH($A390&amp;"|"&amp;$E390,'Evaluation-1'!$P$6:$P$436,0)),IFERROR(INDEX('Evaluation-1'!$L$6:$L$436,MATCH($E390,'Evaluation-1'!$G$6:$G$436,0)),"")))),"Yes","No")</f>
        <v>Yes</v>
      </c>
      <c r="Q390" s="16" t="str">
        <f t="shared" si="74"/>
        <v>No</v>
      </c>
      <c r="R390" s="16" t="str">
        <f>IF('Ms. Shweta Singh'!M9="","",'Ms. Shweta Singh'!M9)</f>
        <v/>
      </c>
      <c r="S390" s="16" t="str">
        <f>IF('Ms. Shweta Singh'!N9="","",'Ms. Shweta Singh'!N9)</f>
        <v/>
      </c>
      <c r="T390" s="16" t="str">
        <f>IF('Ms. Shweta Singh'!O9="","",'Ms. Shweta Singh'!O9)</f>
        <v/>
      </c>
      <c r="U390" s="16" t="str">
        <f>IF('Ms. Shweta Singh'!P9="","",'Ms. Shweta Singh'!P9)</f>
        <v/>
      </c>
      <c r="V390" s="16" t="str">
        <f>IF('Ms. Shweta Singh'!Q9="","",'Ms. Shweta Singh'!Q9)</f>
        <v/>
      </c>
      <c r="W390" s="16" t="str">
        <f t="shared" si="75"/>
        <v/>
      </c>
      <c r="X390" s="16" t="str">
        <f>IF('Ms. Shweta Singh'!S9="","",'Ms. Shweta Singh'!S9)</f>
        <v/>
      </c>
      <c r="Y390" s="16" t="str">
        <f>IF('Ms. Shweta Singh'!T9="","",'Ms. Shweta Singh'!T9)</f>
        <v/>
      </c>
      <c r="Z390" s="16" t="str">
        <f>IF('Ms. Shweta Singh'!U9="","",'Ms. Shweta Singh'!U9)</f>
        <v/>
      </c>
      <c r="AA390" s="16" t="str">
        <f>IF('Ms. Shweta Singh'!V9="","",'Ms. Shweta Singh'!V9)</f>
        <v/>
      </c>
      <c r="AB390" s="16" t="str">
        <f>IF('Ms. Shweta Singh'!W9="","",'Ms. Shweta Singh'!W9)</f>
        <v/>
      </c>
      <c r="AC390" s="16" t="str">
        <f t="shared" si="76"/>
        <v/>
      </c>
      <c r="AD390" s="17">
        <f t="shared" si="77"/>
        <v>5.4</v>
      </c>
      <c r="AE390" s="16" t="str">
        <f t="shared" si="78"/>
        <v>No</v>
      </c>
      <c r="AF390" s="16" t="str">
        <f t="shared" si="79"/>
        <v>No</v>
      </c>
      <c r="AG390" s="16" t="str">
        <f t="shared" si="81"/>
        <v>P_122</v>
      </c>
      <c r="AH390" s="16" t="str">
        <f t="shared" si="82"/>
        <v/>
      </c>
      <c r="AI390" s="16" t="str">
        <f t="shared" si="83"/>
        <v>Ms. Shweta Singh</v>
      </c>
    </row>
    <row r="391" spans="1:35" ht="42" customHeight="1" x14ac:dyDescent="0.35">
      <c r="A391" s="82" t="s">
        <v>579</v>
      </c>
      <c r="B391" s="83" t="str">
        <f>IF('Ms. Shweta Singh'!B10="","",'Ms. Shweta Singh'!B10)</f>
        <v/>
      </c>
      <c r="C391" s="82"/>
      <c r="D391" s="82"/>
      <c r="E391" s="10">
        <v>2400320100461</v>
      </c>
      <c r="F391" s="11" t="s">
        <v>580</v>
      </c>
      <c r="G391" s="12">
        <f>IFERROR(INDEX('Evaluation-1'!$N$6:$N$436,MATCH($A391&amp;"|"&amp;$E391,'Evaluation-1'!$P$6:$P$436,0)),IFERROR(INDEX('Evaluation-1'!$N$6:$N$436,MATCH($E391,'Evaluation-1'!$G$6:$G$436,0)),""))</f>
        <v>6</v>
      </c>
      <c r="H391" s="13" t="str">
        <f>IF('Ms. Shweta Singh'!F10="","",'Ms. Shweta Singh'!F10)</f>
        <v/>
      </c>
      <c r="I391" s="13" t="str">
        <f>IF('Ms. Shweta Singh'!G10="","",'Ms. Shweta Singh'!G10)</f>
        <v/>
      </c>
      <c r="J391" s="13" t="str">
        <f>IF('Ms. Shweta Singh'!H10="","",'Ms. Shweta Singh'!H10)</f>
        <v/>
      </c>
      <c r="K391" s="13" t="str">
        <f>IF('Ms. Shweta Singh'!I10="","",'Ms. Shweta Singh'!I10)</f>
        <v/>
      </c>
      <c r="L391" s="1" t="str">
        <f t="shared" si="72"/>
        <v/>
      </c>
      <c r="M391" s="14">
        <f t="shared" si="73"/>
        <v>6</v>
      </c>
      <c r="N391" s="15" t="str">
        <f>IF($G391="","Not in Evaluation-1",IF(TRIM(LOWER(IFERROR(INDEX('Evaluation-1'!$H$6:$H$436,MATCH($A391&amp;"|"&amp;$E391,'Evaluation-1'!$P$6:$P$436,0)),INDEX('Evaluation-1'!$H$6:$H$436,MATCH($E391,'Evaluation-1'!$G$6:$G$436,0)))))=TRIM(LOWER($F391)),"OK","CHECK NAME"))</f>
        <v>OK</v>
      </c>
      <c r="O391" s="16" t="str">
        <f t="shared" si="80"/>
        <v>Ms. Shivani Trivedi</v>
      </c>
      <c r="P391" s="16" t="str">
        <f>IF(OR(ISNUMBER(IFERROR(INDEX('Evaluation-1'!$K$6:$K$436,MATCH($A391&amp;"|"&amp;$E391,'Evaluation-1'!$P$6:$P$436,0)),IFERROR(INDEX('Evaluation-1'!$K$6:$K$436,MATCH($E391,'Evaluation-1'!$G$6:$G$436,0)),""))),ISNUMBER(IFERROR(INDEX('Evaluation-1'!$L$6:$L$436,MATCH($A391&amp;"|"&amp;$E391,'Evaluation-1'!$P$6:$P$436,0)),IFERROR(INDEX('Evaluation-1'!$L$6:$L$436,MATCH($E391,'Evaluation-1'!$G$6:$G$436,0)),"")))),"Yes","No")</f>
        <v>Yes</v>
      </c>
      <c r="Q391" s="16" t="str">
        <f t="shared" si="74"/>
        <v>No</v>
      </c>
      <c r="R391" s="16" t="str">
        <f>IF('Ms. Shweta Singh'!M10="","",'Ms. Shweta Singh'!M10)</f>
        <v/>
      </c>
      <c r="S391" s="16" t="str">
        <f>IF('Ms. Shweta Singh'!N10="","",'Ms. Shweta Singh'!N10)</f>
        <v/>
      </c>
      <c r="T391" s="16" t="str">
        <f>IF('Ms. Shweta Singh'!O10="","",'Ms. Shweta Singh'!O10)</f>
        <v/>
      </c>
      <c r="U391" s="16" t="str">
        <f>IF('Ms. Shweta Singh'!P10="","",'Ms. Shweta Singh'!P10)</f>
        <v/>
      </c>
      <c r="V391" s="16" t="str">
        <f>IF('Ms. Shweta Singh'!Q10="","",'Ms. Shweta Singh'!Q10)</f>
        <v/>
      </c>
      <c r="W391" s="16" t="str">
        <f t="shared" si="75"/>
        <v/>
      </c>
      <c r="X391" s="16" t="str">
        <f>IF('Ms. Shweta Singh'!S10="","",'Ms. Shweta Singh'!S10)</f>
        <v/>
      </c>
      <c r="Y391" s="16" t="str">
        <f>IF('Ms. Shweta Singh'!T10="","",'Ms. Shweta Singh'!T10)</f>
        <v/>
      </c>
      <c r="Z391" s="16" t="str">
        <f>IF('Ms. Shweta Singh'!U10="","",'Ms. Shweta Singh'!U10)</f>
        <v/>
      </c>
      <c r="AA391" s="16" t="str">
        <f>IF('Ms. Shweta Singh'!V10="","",'Ms. Shweta Singh'!V10)</f>
        <v/>
      </c>
      <c r="AB391" s="16" t="str">
        <f>IF('Ms. Shweta Singh'!W10="","",'Ms. Shweta Singh'!W10)</f>
        <v/>
      </c>
      <c r="AC391" s="16" t="str">
        <f t="shared" si="76"/>
        <v/>
      </c>
      <c r="AD391" s="17">
        <f t="shared" si="77"/>
        <v>6</v>
      </c>
      <c r="AE391" s="16" t="str">
        <f t="shared" si="78"/>
        <v>No</v>
      </c>
      <c r="AF391" s="16" t="str">
        <f t="shared" si="79"/>
        <v>No</v>
      </c>
      <c r="AG391" s="16" t="str">
        <f t="shared" si="81"/>
        <v>P_123</v>
      </c>
      <c r="AH391" s="16" t="str">
        <f t="shared" si="82"/>
        <v/>
      </c>
      <c r="AI391" s="16" t="str">
        <f t="shared" si="83"/>
        <v>Ms. Shweta Singh</v>
      </c>
    </row>
    <row r="392" spans="1:35" ht="42" customHeight="1" x14ac:dyDescent="0.35">
      <c r="A392" s="82"/>
      <c r="B392" s="82"/>
      <c r="C392" s="82"/>
      <c r="D392" s="82"/>
      <c r="E392" s="10">
        <v>2400320100496</v>
      </c>
      <c r="F392" s="11" t="s">
        <v>581</v>
      </c>
      <c r="G392" s="12">
        <f>IFERROR(INDEX('Evaluation-1'!$N$6:$N$436,MATCH($A392&amp;"|"&amp;$E392,'Evaluation-1'!$P$6:$P$436,0)),IFERROR(INDEX('Evaluation-1'!$N$6:$N$436,MATCH($E392,'Evaluation-1'!$G$6:$G$436,0)),""))</f>
        <v>6</v>
      </c>
      <c r="H392" s="13" t="str">
        <f>IF('Ms. Shweta Singh'!F11="","",'Ms. Shweta Singh'!F11)</f>
        <v/>
      </c>
      <c r="I392" s="13" t="str">
        <f>IF('Ms. Shweta Singh'!G11="","",'Ms. Shweta Singh'!G11)</f>
        <v/>
      </c>
      <c r="J392" s="13" t="str">
        <f>IF('Ms. Shweta Singh'!H11="","",'Ms. Shweta Singh'!H11)</f>
        <v/>
      </c>
      <c r="K392" s="13" t="str">
        <f>IF('Ms. Shweta Singh'!I11="","",'Ms. Shweta Singh'!I11)</f>
        <v/>
      </c>
      <c r="L392" s="1" t="str">
        <f t="shared" si="72"/>
        <v/>
      </c>
      <c r="M392" s="14">
        <f t="shared" si="73"/>
        <v>6</v>
      </c>
      <c r="N392" s="15" t="str">
        <f>IF($G392="","Not in Evaluation-1",IF(TRIM(LOWER(IFERROR(INDEX('Evaluation-1'!$H$6:$H$436,MATCH($A392&amp;"|"&amp;$E392,'Evaluation-1'!$P$6:$P$436,0)),INDEX('Evaluation-1'!$H$6:$H$436,MATCH($E392,'Evaluation-1'!$G$6:$G$436,0)))))=TRIM(LOWER($F392)),"OK","CHECK NAME"))</f>
        <v>OK</v>
      </c>
      <c r="O392" s="16" t="str">
        <f t="shared" si="80"/>
        <v>Ms. Shivani Trivedi</v>
      </c>
      <c r="P392" s="16" t="str">
        <f>IF(OR(ISNUMBER(IFERROR(INDEX('Evaluation-1'!$K$6:$K$436,MATCH($A392&amp;"|"&amp;$E392,'Evaluation-1'!$P$6:$P$436,0)),IFERROR(INDEX('Evaluation-1'!$K$6:$K$436,MATCH($E392,'Evaluation-1'!$G$6:$G$436,0)),""))),ISNUMBER(IFERROR(INDEX('Evaluation-1'!$L$6:$L$436,MATCH($A392&amp;"|"&amp;$E392,'Evaluation-1'!$P$6:$P$436,0)),IFERROR(INDEX('Evaluation-1'!$L$6:$L$436,MATCH($E392,'Evaluation-1'!$G$6:$G$436,0)),"")))),"Yes","No")</f>
        <v>Yes</v>
      </c>
      <c r="Q392" s="16" t="str">
        <f t="shared" si="74"/>
        <v>No</v>
      </c>
      <c r="R392" s="16" t="str">
        <f>IF('Ms. Shweta Singh'!M11="","",'Ms. Shweta Singh'!M11)</f>
        <v/>
      </c>
      <c r="S392" s="16" t="str">
        <f>IF('Ms. Shweta Singh'!N11="","",'Ms. Shweta Singh'!N11)</f>
        <v/>
      </c>
      <c r="T392" s="16" t="str">
        <f>IF('Ms. Shweta Singh'!O11="","",'Ms. Shweta Singh'!O11)</f>
        <v/>
      </c>
      <c r="U392" s="16" t="str">
        <f>IF('Ms. Shweta Singh'!P11="","",'Ms. Shweta Singh'!P11)</f>
        <v/>
      </c>
      <c r="V392" s="16" t="str">
        <f>IF('Ms. Shweta Singh'!Q11="","",'Ms. Shweta Singh'!Q11)</f>
        <v/>
      </c>
      <c r="W392" s="16" t="str">
        <f t="shared" si="75"/>
        <v/>
      </c>
      <c r="X392" s="16" t="str">
        <f>IF('Ms. Shweta Singh'!S11="","",'Ms. Shweta Singh'!S11)</f>
        <v/>
      </c>
      <c r="Y392" s="16" t="str">
        <f>IF('Ms. Shweta Singh'!T11="","",'Ms. Shweta Singh'!T11)</f>
        <v/>
      </c>
      <c r="Z392" s="16" t="str">
        <f>IF('Ms. Shweta Singh'!U11="","",'Ms. Shweta Singh'!U11)</f>
        <v/>
      </c>
      <c r="AA392" s="16" t="str">
        <f>IF('Ms. Shweta Singh'!V11="","",'Ms. Shweta Singh'!V11)</f>
        <v/>
      </c>
      <c r="AB392" s="16" t="str">
        <f>IF('Ms. Shweta Singh'!W11="","",'Ms. Shweta Singh'!W11)</f>
        <v/>
      </c>
      <c r="AC392" s="16" t="str">
        <f t="shared" si="76"/>
        <v/>
      </c>
      <c r="AD392" s="17">
        <f t="shared" si="77"/>
        <v>6</v>
      </c>
      <c r="AE392" s="16" t="str">
        <f t="shared" si="78"/>
        <v>No</v>
      </c>
      <c r="AF392" s="16" t="str">
        <f t="shared" si="79"/>
        <v>No</v>
      </c>
      <c r="AG392" s="16" t="str">
        <f t="shared" si="81"/>
        <v>P_123</v>
      </c>
      <c r="AH392" s="16" t="str">
        <f t="shared" si="82"/>
        <v/>
      </c>
      <c r="AI392" s="16" t="str">
        <f t="shared" si="83"/>
        <v>Ms. Shweta Singh</v>
      </c>
    </row>
    <row r="393" spans="1:35" ht="42" customHeight="1" x14ac:dyDescent="0.35">
      <c r="A393" s="82"/>
      <c r="B393" s="82"/>
      <c r="C393" s="82"/>
      <c r="D393" s="82"/>
      <c r="E393" s="10">
        <v>2400320100446</v>
      </c>
      <c r="F393" s="11" t="s">
        <v>582</v>
      </c>
      <c r="G393" s="12">
        <f>IFERROR(INDEX('Evaluation-1'!$N$6:$N$436,MATCH($A393&amp;"|"&amp;$E393,'Evaluation-1'!$P$6:$P$436,0)),IFERROR(INDEX('Evaluation-1'!$N$6:$N$436,MATCH($E393,'Evaluation-1'!$G$6:$G$436,0)),""))</f>
        <v>6</v>
      </c>
      <c r="H393" s="13" t="str">
        <f>IF('Ms. Shweta Singh'!F12="","",'Ms. Shweta Singh'!F12)</f>
        <v/>
      </c>
      <c r="I393" s="13" t="str">
        <f>IF('Ms. Shweta Singh'!G12="","",'Ms. Shweta Singh'!G12)</f>
        <v/>
      </c>
      <c r="J393" s="13" t="str">
        <f>IF('Ms. Shweta Singh'!H12="","",'Ms. Shweta Singh'!H12)</f>
        <v/>
      </c>
      <c r="K393" s="13" t="str">
        <f>IF('Ms. Shweta Singh'!I12="","",'Ms. Shweta Singh'!I12)</f>
        <v/>
      </c>
      <c r="L393" s="1" t="str">
        <f t="shared" si="72"/>
        <v/>
      </c>
      <c r="M393" s="14">
        <f t="shared" si="73"/>
        <v>6</v>
      </c>
      <c r="N393" s="15" t="str">
        <f>IF($G393="","Not in Evaluation-1",IF(TRIM(LOWER(IFERROR(INDEX('Evaluation-1'!$H$6:$H$436,MATCH($A393&amp;"|"&amp;$E393,'Evaluation-1'!$P$6:$P$436,0)),INDEX('Evaluation-1'!$H$6:$H$436,MATCH($E393,'Evaluation-1'!$G$6:$G$436,0)))))=TRIM(LOWER($F393)),"OK","CHECK NAME"))</f>
        <v>OK</v>
      </c>
      <c r="O393" s="16" t="str">
        <f t="shared" si="80"/>
        <v>Ms. Shivani Trivedi</v>
      </c>
      <c r="P393" s="16" t="str">
        <f>IF(OR(ISNUMBER(IFERROR(INDEX('Evaluation-1'!$K$6:$K$436,MATCH($A393&amp;"|"&amp;$E393,'Evaluation-1'!$P$6:$P$436,0)),IFERROR(INDEX('Evaluation-1'!$K$6:$K$436,MATCH($E393,'Evaluation-1'!$G$6:$G$436,0)),""))),ISNUMBER(IFERROR(INDEX('Evaluation-1'!$L$6:$L$436,MATCH($A393&amp;"|"&amp;$E393,'Evaluation-1'!$P$6:$P$436,0)),IFERROR(INDEX('Evaluation-1'!$L$6:$L$436,MATCH($E393,'Evaluation-1'!$G$6:$G$436,0)),"")))),"Yes","No")</f>
        <v>Yes</v>
      </c>
      <c r="Q393" s="16" t="str">
        <f t="shared" si="74"/>
        <v>No</v>
      </c>
      <c r="R393" s="16" t="str">
        <f>IF('Ms. Shweta Singh'!M12="","",'Ms. Shweta Singh'!M12)</f>
        <v/>
      </c>
      <c r="S393" s="16" t="str">
        <f>IF('Ms. Shweta Singh'!N12="","",'Ms. Shweta Singh'!N12)</f>
        <v/>
      </c>
      <c r="T393" s="16" t="str">
        <f>IF('Ms. Shweta Singh'!O12="","",'Ms. Shweta Singh'!O12)</f>
        <v/>
      </c>
      <c r="U393" s="16" t="str">
        <f>IF('Ms. Shweta Singh'!P12="","",'Ms. Shweta Singh'!P12)</f>
        <v/>
      </c>
      <c r="V393" s="16" t="str">
        <f>IF('Ms. Shweta Singh'!Q12="","",'Ms. Shweta Singh'!Q12)</f>
        <v/>
      </c>
      <c r="W393" s="16" t="str">
        <f t="shared" si="75"/>
        <v/>
      </c>
      <c r="X393" s="16" t="str">
        <f>IF('Ms. Shweta Singh'!S12="","",'Ms. Shweta Singh'!S12)</f>
        <v/>
      </c>
      <c r="Y393" s="16" t="str">
        <f>IF('Ms. Shweta Singh'!T12="","",'Ms. Shweta Singh'!T12)</f>
        <v/>
      </c>
      <c r="Z393" s="16" t="str">
        <f>IF('Ms. Shweta Singh'!U12="","",'Ms. Shweta Singh'!U12)</f>
        <v/>
      </c>
      <c r="AA393" s="16" t="str">
        <f>IF('Ms. Shweta Singh'!V12="","",'Ms. Shweta Singh'!V12)</f>
        <v/>
      </c>
      <c r="AB393" s="16" t="str">
        <f>IF('Ms. Shweta Singh'!W12="","",'Ms. Shweta Singh'!W12)</f>
        <v/>
      </c>
      <c r="AC393" s="16" t="str">
        <f t="shared" si="76"/>
        <v/>
      </c>
      <c r="AD393" s="17">
        <f t="shared" si="77"/>
        <v>6</v>
      </c>
      <c r="AE393" s="16" t="str">
        <f t="shared" si="78"/>
        <v>No</v>
      </c>
      <c r="AF393" s="16" t="str">
        <f t="shared" si="79"/>
        <v>No</v>
      </c>
      <c r="AG393" s="16" t="str">
        <f t="shared" si="81"/>
        <v>P_123</v>
      </c>
      <c r="AH393" s="16" t="str">
        <f t="shared" si="82"/>
        <v/>
      </c>
      <c r="AI393" s="16" t="str">
        <f t="shared" si="83"/>
        <v>Ms. Shweta Singh</v>
      </c>
    </row>
    <row r="394" spans="1:35" ht="42" customHeight="1" x14ac:dyDescent="0.35">
      <c r="A394" s="82" t="s">
        <v>583</v>
      </c>
      <c r="B394" s="83" t="str">
        <f>IF('Ms. Shweta Singh'!B13="","",'Ms. Shweta Singh'!B13)</f>
        <v/>
      </c>
      <c r="C394" s="82"/>
      <c r="D394" s="82"/>
      <c r="E394" s="10">
        <v>2400320100860</v>
      </c>
      <c r="F394" s="11" t="s">
        <v>584</v>
      </c>
      <c r="G394" s="12">
        <f>IFERROR(INDEX('Evaluation-1'!$N$6:$N$436,MATCH($A394&amp;"|"&amp;$E394,'Evaluation-1'!$P$6:$P$436,0)),IFERROR(INDEX('Evaluation-1'!$N$6:$N$436,MATCH($E394,'Evaluation-1'!$G$6:$G$436,0)),""))</f>
        <v>6</v>
      </c>
      <c r="H394" s="13" t="str">
        <f>IF('Ms. Shweta Singh'!F13="","",'Ms. Shweta Singh'!F13)</f>
        <v/>
      </c>
      <c r="I394" s="13" t="str">
        <f>IF('Ms. Shweta Singh'!G13="","",'Ms. Shweta Singh'!G13)</f>
        <v/>
      </c>
      <c r="J394" s="13" t="str">
        <f>IF('Ms. Shweta Singh'!H13="","",'Ms. Shweta Singh'!H13)</f>
        <v/>
      </c>
      <c r="K394" s="13" t="str">
        <f>IF('Ms. Shweta Singh'!I13="","",'Ms. Shweta Singh'!I13)</f>
        <v/>
      </c>
      <c r="L394" s="1" t="str">
        <f t="shared" si="72"/>
        <v/>
      </c>
      <c r="M394" s="14">
        <f t="shared" si="73"/>
        <v>6</v>
      </c>
      <c r="N394" s="15" t="str">
        <f>IF($G394="","Not in Evaluation-1",IF(TRIM(LOWER(IFERROR(INDEX('Evaluation-1'!$H$6:$H$436,MATCH($A394&amp;"|"&amp;$E394,'Evaluation-1'!$P$6:$P$436,0)),INDEX('Evaluation-1'!$H$6:$H$436,MATCH($E394,'Evaluation-1'!$G$6:$G$436,0)))))=TRIM(LOWER($F394)),"OK","CHECK NAME"))</f>
        <v>OK</v>
      </c>
      <c r="O394" s="16" t="str">
        <f t="shared" si="80"/>
        <v>Ms. Shivani Trivedi</v>
      </c>
      <c r="P394" s="16" t="str">
        <f>IF(OR(ISNUMBER(IFERROR(INDEX('Evaluation-1'!$K$6:$K$436,MATCH($A394&amp;"|"&amp;$E394,'Evaluation-1'!$P$6:$P$436,0)),IFERROR(INDEX('Evaluation-1'!$K$6:$K$436,MATCH($E394,'Evaluation-1'!$G$6:$G$436,0)),""))),ISNUMBER(IFERROR(INDEX('Evaluation-1'!$L$6:$L$436,MATCH($A394&amp;"|"&amp;$E394,'Evaluation-1'!$P$6:$P$436,0)),IFERROR(INDEX('Evaluation-1'!$L$6:$L$436,MATCH($E394,'Evaluation-1'!$G$6:$G$436,0)),"")))),"Yes","No")</f>
        <v>Yes</v>
      </c>
      <c r="Q394" s="16" t="str">
        <f t="shared" si="74"/>
        <v>No</v>
      </c>
      <c r="R394" s="16" t="str">
        <f>IF('Ms. Shweta Singh'!M13="","",'Ms. Shweta Singh'!M13)</f>
        <v/>
      </c>
      <c r="S394" s="16" t="str">
        <f>IF('Ms. Shweta Singh'!N13="","",'Ms. Shweta Singh'!N13)</f>
        <v/>
      </c>
      <c r="T394" s="16" t="str">
        <f>IF('Ms. Shweta Singh'!O13="","",'Ms. Shweta Singh'!O13)</f>
        <v/>
      </c>
      <c r="U394" s="16" t="str">
        <f>IF('Ms. Shweta Singh'!P13="","",'Ms. Shweta Singh'!P13)</f>
        <v/>
      </c>
      <c r="V394" s="16" t="str">
        <f>IF('Ms. Shweta Singh'!Q13="","",'Ms. Shweta Singh'!Q13)</f>
        <v/>
      </c>
      <c r="W394" s="16" t="str">
        <f t="shared" si="75"/>
        <v/>
      </c>
      <c r="X394" s="16" t="str">
        <f>IF('Ms. Shweta Singh'!S13="","",'Ms. Shweta Singh'!S13)</f>
        <v/>
      </c>
      <c r="Y394" s="16" t="str">
        <f>IF('Ms. Shweta Singh'!T13="","",'Ms. Shweta Singh'!T13)</f>
        <v/>
      </c>
      <c r="Z394" s="16" t="str">
        <f>IF('Ms. Shweta Singh'!U13="","",'Ms. Shweta Singh'!U13)</f>
        <v/>
      </c>
      <c r="AA394" s="16" t="str">
        <f>IF('Ms. Shweta Singh'!V13="","",'Ms. Shweta Singh'!V13)</f>
        <v/>
      </c>
      <c r="AB394" s="16" t="str">
        <f>IF('Ms. Shweta Singh'!W13="","",'Ms. Shweta Singh'!W13)</f>
        <v/>
      </c>
      <c r="AC394" s="16" t="str">
        <f t="shared" si="76"/>
        <v/>
      </c>
      <c r="AD394" s="17">
        <f t="shared" si="77"/>
        <v>6</v>
      </c>
      <c r="AE394" s="16" t="str">
        <f t="shared" si="78"/>
        <v>No</v>
      </c>
      <c r="AF394" s="16" t="str">
        <f t="shared" si="79"/>
        <v>No</v>
      </c>
      <c r="AG394" s="16" t="str">
        <f t="shared" si="81"/>
        <v>P_124</v>
      </c>
      <c r="AH394" s="16" t="str">
        <f t="shared" si="82"/>
        <v/>
      </c>
      <c r="AI394" s="16" t="str">
        <f t="shared" si="83"/>
        <v>Ms. Shweta Singh</v>
      </c>
    </row>
    <row r="395" spans="1:35" ht="42" customHeight="1" x14ac:dyDescent="0.35">
      <c r="A395" s="82"/>
      <c r="B395" s="82"/>
      <c r="C395" s="82"/>
      <c r="D395" s="82"/>
      <c r="E395" s="10">
        <v>2400320100820</v>
      </c>
      <c r="F395" s="11" t="s">
        <v>585</v>
      </c>
      <c r="G395" s="12">
        <f>IFERROR(INDEX('Evaluation-1'!$N$6:$N$436,MATCH($A395&amp;"|"&amp;$E395,'Evaluation-1'!$P$6:$P$436,0)),IFERROR(INDEX('Evaluation-1'!$N$6:$N$436,MATCH($E395,'Evaluation-1'!$G$6:$G$436,0)),""))</f>
        <v>6</v>
      </c>
      <c r="H395" s="13" t="str">
        <f>IF('Ms. Shweta Singh'!F14="","",'Ms. Shweta Singh'!F14)</f>
        <v/>
      </c>
      <c r="I395" s="13" t="str">
        <f>IF('Ms. Shweta Singh'!G14="","",'Ms. Shweta Singh'!G14)</f>
        <v/>
      </c>
      <c r="J395" s="13" t="str">
        <f>IF('Ms. Shweta Singh'!H14="","",'Ms. Shweta Singh'!H14)</f>
        <v/>
      </c>
      <c r="K395" s="13" t="str">
        <f>IF('Ms. Shweta Singh'!I14="","",'Ms. Shweta Singh'!I14)</f>
        <v/>
      </c>
      <c r="L395" s="1" t="str">
        <f t="shared" si="72"/>
        <v/>
      </c>
      <c r="M395" s="14">
        <f t="shared" si="73"/>
        <v>6</v>
      </c>
      <c r="N395" s="15" t="str">
        <f>IF($G395="","Not in Evaluation-1",IF(TRIM(LOWER(IFERROR(INDEX('Evaluation-1'!$H$6:$H$436,MATCH($A395&amp;"|"&amp;$E395,'Evaluation-1'!$P$6:$P$436,0)),INDEX('Evaluation-1'!$H$6:$H$436,MATCH($E395,'Evaluation-1'!$G$6:$G$436,0)))))=TRIM(LOWER($F395)),"OK","CHECK NAME"))</f>
        <v>OK</v>
      </c>
      <c r="O395" s="16" t="str">
        <f t="shared" si="80"/>
        <v>Ms. Shivani Trivedi</v>
      </c>
      <c r="P395" s="16" t="str">
        <f>IF(OR(ISNUMBER(IFERROR(INDEX('Evaluation-1'!$K$6:$K$436,MATCH($A395&amp;"|"&amp;$E395,'Evaluation-1'!$P$6:$P$436,0)),IFERROR(INDEX('Evaluation-1'!$K$6:$K$436,MATCH($E395,'Evaluation-1'!$G$6:$G$436,0)),""))),ISNUMBER(IFERROR(INDEX('Evaluation-1'!$L$6:$L$436,MATCH($A395&amp;"|"&amp;$E395,'Evaluation-1'!$P$6:$P$436,0)),IFERROR(INDEX('Evaluation-1'!$L$6:$L$436,MATCH($E395,'Evaluation-1'!$G$6:$G$436,0)),"")))),"Yes","No")</f>
        <v>Yes</v>
      </c>
      <c r="Q395" s="16" t="str">
        <f t="shared" si="74"/>
        <v>No</v>
      </c>
      <c r="R395" s="16" t="str">
        <f>IF('Ms. Shweta Singh'!M14="","",'Ms. Shweta Singh'!M14)</f>
        <v/>
      </c>
      <c r="S395" s="16" t="str">
        <f>IF('Ms. Shweta Singh'!N14="","",'Ms. Shweta Singh'!N14)</f>
        <v/>
      </c>
      <c r="T395" s="16" t="str">
        <f>IF('Ms. Shweta Singh'!O14="","",'Ms. Shweta Singh'!O14)</f>
        <v/>
      </c>
      <c r="U395" s="16" t="str">
        <f>IF('Ms. Shweta Singh'!P14="","",'Ms. Shweta Singh'!P14)</f>
        <v/>
      </c>
      <c r="V395" s="16" t="str">
        <f>IF('Ms. Shweta Singh'!Q14="","",'Ms. Shweta Singh'!Q14)</f>
        <v/>
      </c>
      <c r="W395" s="16" t="str">
        <f t="shared" si="75"/>
        <v/>
      </c>
      <c r="X395" s="16" t="str">
        <f>IF('Ms. Shweta Singh'!S14="","",'Ms. Shweta Singh'!S14)</f>
        <v/>
      </c>
      <c r="Y395" s="16" t="str">
        <f>IF('Ms. Shweta Singh'!T14="","",'Ms. Shweta Singh'!T14)</f>
        <v/>
      </c>
      <c r="Z395" s="16" t="str">
        <f>IF('Ms. Shweta Singh'!U14="","",'Ms. Shweta Singh'!U14)</f>
        <v/>
      </c>
      <c r="AA395" s="16" t="str">
        <f>IF('Ms. Shweta Singh'!V14="","",'Ms. Shweta Singh'!V14)</f>
        <v/>
      </c>
      <c r="AB395" s="16" t="str">
        <f>IF('Ms. Shweta Singh'!W14="","",'Ms. Shweta Singh'!W14)</f>
        <v/>
      </c>
      <c r="AC395" s="16" t="str">
        <f t="shared" si="76"/>
        <v/>
      </c>
      <c r="AD395" s="17">
        <f t="shared" si="77"/>
        <v>6</v>
      </c>
      <c r="AE395" s="16" t="str">
        <f t="shared" si="78"/>
        <v>No</v>
      </c>
      <c r="AF395" s="16" t="str">
        <f t="shared" si="79"/>
        <v>No</v>
      </c>
      <c r="AG395" s="16" t="str">
        <f t="shared" si="81"/>
        <v>P_124</v>
      </c>
      <c r="AH395" s="16" t="str">
        <f t="shared" si="82"/>
        <v/>
      </c>
      <c r="AI395" s="16" t="str">
        <f t="shared" si="83"/>
        <v>Ms. Shweta Singh</v>
      </c>
    </row>
    <row r="396" spans="1:35" ht="42" customHeight="1" x14ac:dyDescent="0.35">
      <c r="A396" s="82"/>
      <c r="B396" s="82"/>
      <c r="C396" s="82"/>
      <c r="D396" s="82"/>
      <c r="E396" s="10">
        <v>2400320100837</v>
      </c>
      <c r="F396" s="11" t="s">
        <v>586</v>
      </c>
      <c r="G396" s="12">
        <f>IFERROR(INDEX('Evaluation-1'!$N$6:$N$436,MATCH($A396&amp;"|"&amp;$E396,'Evaluation-1'!$P$6:$P$436,0)),IFERROR(INDEX('Evaluation-1'!$N$6:$N$436,MATCH($E396,'Evaluation-1'!$G$6:$G$436,0)),""))</f>
        <v>6</v>
      </c>
      <c r="H396" s="13" t="str">
        <f>IF('Ms. Shweta Singh'!F15="","",'Ms. Shweta Singh'!F15)</f>
        <v/>
      </c>
      <c r="I396" s="13" t="str">
        <f>IF('Ms. Shweta Singh'!G15="","",'Ms. Shweta Singh'!G15)</f>
        <v/>
      </c>
      <c r="J396" s="13" t="str">
        <f>IF('Ms. Shweta Singh'!H15="","",'Ms. Shweta Singh'!H15)</f>
        <v/>
      </c>
      <c r="K396" s="13" t="str">
        <f>IF('Ms. Shweta Singh'!I15="","",'Ms. Shweta Singh'!I15)</f>
        <v/>
      </c>
      <c r="L396" s="1" t="str">
        <f t="shared" si="72"/>
        <v/>
      </c>
      <c r="M396" s="14">
        <f t="shared" si="73"/>
        <v>6</v>
      </c>
      <c r="N396" s="15" t="str">
        <f>IF($G396="","Not in Evaluation-1",IF(TRIM(LOWER(IFERROR(INDEX('Evaluation-1'!$H$6:$H$436,MATCH($A396&amp;"|"&amp;$E396,'Evaluation-1'!$P$6:$P$436,0)),INDEX('Evaluation-1'!$H$6:$H$436,MATCH($E396,'Evaluation-1'!$G$6:$G$436,0)))))=TRIM(LOWER($F396)),"OK","CHECK NAME"))</f>
        <v>OK</v>
      </c>
      <c r="O396" s="16" t="str">
        <f t="shared" si="80"/>
        <v>Ms. Shivani Trivedi</v>
      </c>
      <c r="P396" s="16" t="str">
        <f>IF(OR(ISNUMBER(IFERROR(INDEX('Evaluation-1'!$K$6:$K$436,MATCH($A396&amp;"|"&amp;$E396,'Evaluation-1'!$P$6:$P$436,0)),IFERROR(INDEX('Evaluation-1'!$K$6:$K$436,MATCH($E396,'Evaluation-1'!$G$6:$G$436,0)),""))),ISNUMBER(IFERROR(INDEX('Evaluation-1'!$L$6:$L$436,MATCH($A396&amp;"|"&amp;$E396,'Evaluation-1'!$P$6:$P$436,0)),IFERROR(INDEX('Evaluation-1'!$L$6:$L$436,MATCH($E396,'Evaluation-1'!$G$6:$G$436,0)),"")))),"Yes","No")</f>
        <v>Yes</v>
      </c>
      <c r="Q396" s="16" t="str">
        <f t="shared" si="74"/>
        <v>No</v>
      </c>
      <c r="R396" s="16" t="str">
        <f>IF('Ms. Shweta Singh'!M15="","",'Ms. Shweta Singh'!M15)</f>
        <v/>
      </c>
      <c r="S396" s="16" t="str">
        <f>IF('Ms. Shweta Singh'!N15="","",'Ms. Shweta Singh'!N15)</f>
        <v/>
      </c>
      <c r="T396" s="16" t="str">
        <f>IF('Ms. Shweta Singh'!O15="","",'Ms. Shweta Singh'!O15)</f>
        <v/>
      </c>
      <c r="U396" s="16" t="str">
        <f>IF('Ms. Shweta Singh'!P15="","",'Ms. Shweta Singh'!P15)</f>
        <v/>
      </c>
      <c r="V396" s="16" t="str">
        <f>IF('Ms. Shweta Singh'!Q15="","",'Ms. Shweta Singh'!Q15)</f>
        <v/>
      </c>
      <c r="W396" s="16" t="str">
        <f t="shared" si="75"/>
        <v/>
      </c>
      <c r="X396" s="16" t="str">
        <f>IF('Ms. Shweta Singh'!S15="","",'Ms. Shweta Singh'!S15)</f>
        <v/>
      </c>
      <c r="Y396" s="16" t="str">
        <f>IF('Ms. Shweta Singh'!T15="","",'Ms. Shweta Singh'!T15)</f>
        <v/>
      </c>
      <c r="Z396" s="16" t="str">
        <f>IF('Ms. Shweta Singh'!U15="","",'Ms. Shweta Singh'!U15)</f>
        <v/>
      </c>
      <c r="AA396" s="16" t="str">
        <f>IF('Ms. Shweta Singh'!V15="","",'Ms. Shweta Singh'!V15)</f>
        <v/>
      </c>
      <c r="AB396" s="16" t="str">
        <f>IF('Ms. Shweta Singh'!W15="","",'Ms. Shweta Singh'!W15)</f>
        <v/>
      </c>
      <c r="AC396" s="16" t="str">
        <f t="shared" si="76"/>
        <v/>
      </c>
      <c r="AD396" s="17">
        <f t="shared" si="77"/>
        <v>6</v>
      </c>
      <c r="AE396" s="16" t="str">
        <f t="shared" si="78"/>
        <v>No</v>
      </c>
      <c r="AF396" s="16" t="str">
        <f t="shared" si="79"/>
        <v>No</v>
      </c>
      <c r="AG396" s="16" t="str">
        <f t="shared" si="81"/>
        <v>P_124</v>
      </c>
      <c r="AH396" s="16" t="str">
        <f t="shared" si="82"/>
        <v/>
      </c>
      <c r="AI396" s="16" t="str">
        <f t="shared" si="83"/>
        <v>Ms. Shweta Singh</v>
      </c>
    </row>
    <row r="397" spans="1:35" ht="42" customHeight="1" x14ac:dyDescent="0.35">
      <c r="A397" s="82"/>
      <c r="B397" s="82"/>
      <c r="C397" s="82"/>
      <c r="D397" s="82"/>
      <c r="E397" s="10">
        <v>2400320100817</v>
      </c>
      <c r="F397" s="11" t="s">
        <v>587</v>
      </c>
      <c r="G397" s="12">
        <f>IFERROR(INDEX('Evaluation-1'!$N$6:$N$436,MATCH($A397&amp;"|"&amp;$E397,'Evaluation-1'!$P$6:$P$436,0)),IFERROR(INDEX('Evaluation-1'!$N$6:$N$436,MATCH($E397,'Evaluation-1'!$G$6:$G$436,0)),""))</f>
        <v>6</v>
      </c>
      <c r="H397" s="13" t="str">
        <f>IF('Ms. Shweta Singh'!F16="","",'Ms. Shweta Singh'!F16)</f>
        <v/>
      </c>
      <c r="I397" s="13" t="str">
        <f>IF('Ms. Shweta Singh'!G16="","",'Ms. Shweta Singh'!G16)</f>
        <v/>
      </c>
      <c r="J397" s="13" t="str">
        <f>IF('Ms. Shweta Singh'!H16="","",'Ms. Shweta Singh'!H16)</f>
        <v/>
      </c>
      <c r="K397" s="13" t="str">
        <f>IF('Ms. Shweta Singh'!I16="","",'Ms. Shweta Singh'!I16)</f>
        <v/>
      </c>
      <c r="L397" s="1" t="str">
        <f t="shared" si="72"/>
        <v/>
      </c>
      <c r="M397" s="14">
        <f t="shared" si="73"/>
        <v>6</v>
      </c>
      <c r="N397" s="15" t="str">
        <f>IF($G397="","Not in Evaluation-1",IF(TRIM(LOWER(IFERROR(INDEX('Evaluation-1'!$H$6:$H$436,MATCH($A397&amp;"|"&amp;$E397,'Evaluation-1'!$P$6:$P$436,0)),INDEX('Evaluation-1'!$H$6:$H$436,MATCH($E397,'Evaluation-1'!$G$6:$G$436,0)))))=TRIM(LOWER($F397)),"OK","CHECK NAME"))</f>
        <v>OK</v>
      </c>
      <c r="O397" s="16" t="str">
        <f t="shared" si="80"/>
        <v>Ms. Shivani Trivedi</v>
      </c>
      <c r="P397" s="16" t="str">
        <f>IF(OR(ISNUMBER(IFERROR(INDEX('Evaluation-1'!$K$6:$K$436,MATCH($A397&amp;"|"&amp;$E397,'Evaluation-1'!$P$6:$P$436,0)),IFERROR(INDEX('Evaluation-1'!$K$6:$K$436,MATCH($E397,'Evaluation-1'!$G$6:$G$436,0)),""))),ISNUMBER(IFERROR(INDEX('Evaluation-1'!$L$6:$L$436,MATCH($A397&amp;"|"&amp;$E397,'Evaluation-1'!$P$6:$P$436,0)),IFERROR(INDEX('Evaluation-1'!$L$6:$L$436,MATCH($E397,'Evaluation-1'!$G$6:$G$436,0)),"")))),"Yes","No")</f>
        <v>Yes</v>
      </c>
      <c r="Q397" s="16" t="str">
        <f t="shared" si="74"/>
        <v>No</v>
      </c>
      <c r="R397" s="16" t="str">
        <f>IF('Ms. Shweta Singh'!M16="","",'Ms. Shweta Singh'!M16)</f>
        <v/>
      </c>
      <c r="S397" s="16" t="str">
        <f>IF('Ms. Shweta Singh'!N16="","",'Ms. Shweta Singh'!N16)</f>
        <v/>
      </c>
      <c r="T397" s="16" t="str">
        <f>IF('Ms. Shweta Singh'!O16="","",'Ms. Shweta Singh'!O16)</f>
        <v/>
      </c>
      <c r="U397" s="16" t="str">
        <f>IF('Ms. Shweta Singh'!P16="","",'Ms. Shweta Singh'!P16)</f>
        <v/>
      </c>
      <c r="V397" s="16" t="str">
        <f>IF('Ms. Shweta Singh'!Q16="","",'Ms. Shweta Singh'!Q16)</f>
        <v/>
      </c>
      <c r="W397" s="16" t="str">
        <f t="shared" si="75"/>
        <v/>
      </c>
      <c r="X397" s="16" t="str">
        <f>IF('Ms. Shweta Singh'!S16="","",'Ms. Shweta Singh'!S16)</f>
        <v/>
      </c>
      <c r="Y397" s="16" t="str">
        <f>IF('Ms. Shweta Singh'!T16="","",'Ms. Shweta Singh'!T16)</f>
        <v/>
      </c>
      <c r="Z397" s="16" t="str">
        <f>IF('Ms. Shweta Singh'!U16="","",'Ms. Shweta Singh'!U16)</f>
        <v/>
      </c>
      <c r="AA397" s="16" t="str">
        <f>IF('Ms. Shweta Singh'!V16="","",'Ms. Shweta Singh'!V16)</f>
        <v/>
      </c>
      <c r="AB397" s="16" t="str">
        <f>IF('Ms. Shweta Singh'!W16="","",'Ms. Shweta Singh'!W16)</f>
        <v/>
      </c>
      <c r="AC397" s="16" t="str">
        <f t="shared" si="76"/>
        <v/>
      </c>
      <c r="AD397" s="17">
        <f t="shared" si="77"/>
        <v>6</v>
      </c>
      <c r="AE397" s="16" t="str">
        <f t="shared" si="78"/>
        <v>No</v>
      </c>
      <c r="AF397" s="16" t="str">
        <f t="shared" si="79"/>
        <v>No</v>
      </c>
      <c r="AG397" s="16" t="str">
        <f t="shared" si="81"/>
        <v>P_124</v>
      </c>
      <c r="AH397" s="16" t="str">
        <f t="shared" si="82"/>
        <v/>
      </c>
      <c r="AI397" s="16" t="str">
        <f t="shared" si="83"/>
        <v>Ms. Shweta Singh</v>
      </c>
    </row>
    <row r="398" spans="1:35" ht="42" customHeight="1" x14ac:dyDescent="0.35">
      <c r="A398" s="82" t="s">
        <v>588</v>
      </c>
      <c r="B398" s="84" t="str">
        <f>IF('Mr. Sumit Agarwal'!B4="","",'Mr. Sumit Agarwal'!B4)</f>
        <v/>
      </c>
      <c r="C398" s="82" t="s">
        <v>571</v>
      </c>
      <c r="D398" s="82" t="s">
        <v>589</v>
      </c>
      <c r="E398" s="10">
        <v>2400320100557</v>
      </c>
      <c r="F398" s="11" t="s">
        <v>590</v>
      </c>
      <c r="G398" s="12">
        <f>IFERROR(INDEX('Evaluation-1'!$N$6:$N$436,MATCH($A398&amp;"|"&amp;$E398,'Evaluation-1'!$P$6:$P$436,0)),IFERROR(INDEX('Evaluation-1'!$N$6:$N$436,MATCH($E398,'Evaluation-1'!$G$6:$G$436,0)),""))</f>
        <v>0</v>
      </c>
      <c r="H398" s="13" t="str">
        <f>IF('Mr. Sumit Agarwal'!F4="","",'Mr. Sumit Agarwal'!F4)</f>
        <v/>
      </c>
      <c r="I398" s="13" t="str">
        <f>IF('Mr. Sumit Agarwal'!G4="","",'Mr. Sumit Agarwal'!G4)</f>
        <v/>
      </c>
      <c r="J398" s="13" t="str">
        <f>IF('Mr. Sumit Agarwal'!H4="","",'Mr. Sumit Agarwal'!H4)</f>
        <v/>
      </c>
      <c r="K398" s="13" t="str">
        <f>IF('Mr. Sumit Agarwal'!I4="","",'Mr. Sumit Agarwal'!I4)</f>
        <v/>
      </c>
      <c r="L398" s="1" t="str">
        <f t="shared" si="72"/>
        <v/>
      </c>
      <c r="M398" s="14">
        <f t="shared" si="73"/>
        <v>0</v>
      </c>
      <c r="N398" s="15" t="str">
        <f>IF($G398="","Not in Evaluation-1",IF(TRIM(LOWER(IFERROR(INDEX('Evaluation-1'!$H$6:$H$436,MATCH($A398&amp;"|"&amp;$E398,'Evaluation-1'!$P$6:$P$436,0)),INDEX('Evaluation-1'!$H$6:$H$436,MATCH($E398,'Evaluation-1'!$G$6:$G$436,0)))))=TRIM(LOWER($F398)),"OK","CHECK NAME"))</f>
        <v>OK</v>
      </c>
      <c r="O398" s="16" t="str">
        <f t="shared" si="80"/>
        <v>Ms. Shweta Singh</v>
      </c>
      <c r="P398" s="16" t="str">
        <f>IF(OR(ISNUMBER(IFERROR(INDEX('Evaluation-1'!$K$6:$K$436,MATCH($A398&amp;"|"&amp;$E398,'Evaluation-1'!$P$6:$P$436,0)),IFERROR(INDEX('Evaluation-1'!$K$6:$K$436,MATCH($E398,'Evaluation-1'!$G$6:$G$436,0)),""))),ISNUMBER(IFERROR(INDEX('Evaluation-1'!$L$6:$L$436,MATCH($A398&amp;"|"&amp;$E398,'Evaluation-1'!$P$6:$P$436,0)),IFERROR(INDEX('Evaluation-1'!$L$6:$L$436,MATCH($E398,'Evaluation-1'!$G$6:$G$436,0)),"")))),"Yes","No")</f>
        <v>Yes</v>
      </c>
      <c r="Q398" s="16" t="str">
        <f t="shared" si="74"/>
        <v>No</v>
      </c>
      <c r="R398" s="16" t="str">
        <f>IF('Mr. Sumit Agarwal'!M4="","",'Mr. Sumit Agarwal'!M4)</f>
        <v/>
      </c>
      <c r="S398" s="16" t="str">
        <f>IF('Mr. Sumit Agarwal'!N4="","",'Mr. Sumit Agarwal'!N4)</f>
        <v/>
      </c>
      <c r="T398" s="16" t="str">
        <f>IF('Mr. Sumit Agarwal'!O4="","",'Mr. Sumit Agarwal'!O4)</f>
        <v/>
      </c>
      <c r="U398" s="16" t="str">
        <f>IF('Mr. Sumit Agarwal'!P4="","",'Mr. Sumit Agarwal'!P4)</f>
        <v/>
      </c>
      <c r="V398" s="16" t="str">
        <f>IF('Mr. Sumit Agarwal'!Q4="","",'Mr. Sumit Agarwal'!Q4)</f>
        <v/>
      </c>
      <c r="W398" s="16" t="str">
        <f t="shared" si="75"/>
        <v/>
      </c>
      <c r="X398" s="16" t="str">
        <f>IF('Mr. Sumit Agarwal'!S4="","",'Mr. Sumit Agarwal'!S4)</f>
        <v/>
      </c>
      <c r="Y398" s="16" t="str">
        <f>IF('Mr. Sumit Agarwal'!T4="","",'Mr. Sumit Agarwal'!T4)</f>
        <v/>
      </c>
      <c r="Z398" s="16" t="str">
        <f>IF('Mr. Sumit Agarwal'!U4="","",'Mr. Sumit Agarwal'!U4)</f>
        <v/>
      </c>
      <c r="AA398" s="16" t="str">
        <f>IF('Mr. Sumit Agarwal'!V4="","",'Mr. Sumit Agarwal'!V4)</f>
        <v/>
      </c>
      <c r="AB398" s="16" t="str">
        <f>IF('Mr. Sumit Agarwal'!W4="","",'Mr. Sumit Agarwal'!W4)</f>
        <v/>
      </c>
      <c r="AC398" s="16" t="str">
        <f t="shared" si="76"/>
        <v/>
      </c>
      <c r="AD398" s="17">
        <f t="shared" si="77"/>
        <v>0</v>
      </c>
      <c r="AE398" s="16" t="str">
        <f t="shared" si="78"/>
        <v>No</v>
      </c>
      <c r="AF398" s="16" t="str">
        <f t="shared" si="79"/>
        <v>No</v>
      </c>
      <c r="AG398" s="16" t="str">
        <f t="shared" si="81"/>
        <v>P_125</v>
      </c>
      <c r="AH398" s="16" t="str">
        <f t="shared" si="82"/>
        <v/>
      </c>
      <c r="AI398" s="16" t="str">
        <f t="shared" si="83"/>
        <v>Mr. Sumit Agarwal</v>
      </c>
    </row>
    <row r="399" spans="1:35" ht="42" customHeight="1" x14ac:dyDescent="0.35">
      <c r="A399" s="82"/>
      <c r="B399" s="82"/>
      <c r="C399" s="82"/>
      <c r="D399" s="82"/>
      <c r="E399" s="10">
        <v>2400320100624</v>
      </c>
      <c r="F399" s="11" t="s">
        <v>591</v>
      </c>
      <c r="G399" s="12">
        <f>IFERROR(INDEX('Evaluation-1'!$N$6:$N$436,MATCH($A399&amp;"|"&amp;$E399,'Evaluation-1'!$P$6:$P$436,0)),IFERROR(INDEX('Evaluation-1'!$N$6:$N$436,MATCH($E399,'Evaluation-1'!$G$6:$G$436,0)),""))</f>
        <v>0</v>
      </c>
      <c r="H399" s="13" t="str">
        <f>IF('Mr. Sumit Agarwal'!F5="","",'Mr. Sumit Agarwal'!F5)</f>
        <v/>
      </c>
      <c r="I399" s="13" t="str">
        <f>IF('Mr. Sumit Agarwal'!G5="","",'Mr. Sumit Agarwal'!G5)</f>
        <v/>
      </c>
      <c r="J399" s="13" t="str">
        <f>IF('Mr. Sumit Agarwal'!H5="","",'Mr. Sumit Agarwal'!H5)</f>
        <v/>
      </c>
      <c r="K399" s="13" t="str">
        <f>IF('Mr. Sumit Agarwal'!I5="","",'Mr. Sumit Agarwal'!I5)</f>
        <v/>
      </c>
      <c r="L399" s="1" t="str">
        <f t="shared" si="72"/>
        <v/>
      </c>
      <c r="M399" s="14">
        <f t="shared" si="73"/>
        <v>0</v>
      </c>
      <c r="N399" s="15" t="str">
        <f>IF($G399="","Not in Evaluation-1",IF(TRIM(LOWER(IFERROR(INDEX('Evaluation-1'!$H$6:$H$436,MATCH($A399&amp;"|"&amp;$E399,'Evaluation-1'!$P$6:$P$436,0)),INDEX('Evaluation-1'!$H$6:$H$436,MATCH($E399,'Evaluation-1'!$G$6:$G$436,0)))))=TRIM(LOWER($F399)),"OK","CHECK NAME"))</f>
        <v>OK</v>
      </c>
      <c r="O399" s="16" t="str">
        <f t="shared" si="80"/>
        <v>Ms. Shweta Singh</v>
      </c>
      <c r="P399" s="16" t="str">
        <f>IF(OR(ISNUMBER(IFERROR(INDEX('Evaluation-1'!$K$6:$K$436,MATCH($A399&amp;"|"&amp;$E399,'Evaluation-1'!$P$6:$P$436,0)),IFERROR(INDEX('Evaluation-1'!$K$6:$K$436,MATCH($E399,'Evaluation-1'!$G$6:$G$436,0)),""))),ISNUMBER(IFERROR(INDEX('Evaluation-1'!$L$6:$L$436,MATCH($A399&amp;"|"&amp;$E399,'Evaluation-1'!$P$6:$P$436,0)),IFERROR(INDEX('Evaluation-1'!$L$6:$L$436,MATCH($E399,'Evaluation-1'!$G$6:$G$436,0)),"")))),"Yes","No")</f>
        <v>Yes</v>
      </c>
      <c r="Q399" s="16" t="str">
        <f t="shared" si="74"/>
        <v>No</v>
      </c>
      <c r="R399" s="16" t="str">
        <f>IF('Mr. Sumit Agarwal'!M5="","",'Mr. Sumit Agarwal'!M5)</f>
        <v/>
      </c>
      <c r="S399" s="16" t="str">
        <f>IF('Mr. Sumit Agarwal'!N5="","",'Mr. Sumit Agarwal'!N5)</f>
        <v/>
      </c>
      <c r="T399" s="16" t="str">
        <f>IF('Mr. Sumit Agarwal'!O5="","",'Mr. Sumit Agarwal'!O5)</f>
        <v/>
      </c>
      <c r="U399" s="16" t="str">
        <f>IF('Mr. Sumit Agarwal'!P5="","",'Mr. Sumit Agarwal'!P5)</f>
        <v/>
      </c>
      <c r="V399" s="16" t="str">
        <f>IF('Mr. Sumit Agarwal'!Q5="","",'Mr. Sumit Agarwal'!Q5)</f>
        <v/>
      </c>
      <c r="W399" s="16" t="str">
        <f t="shared" si="75"/>
        <v/>
      </c>
      <c r="X399" s="16" t="str">
        <f>IF('Mr. Sumit Agarwal'!S5="","",'Mr. Sumit Agarwal'!S5)</f>
        <v/>
      </c>
      <c r="Y399" s="16" t="str">
        <f>IF('Mr. Sumit Agarwal'!T5="","",'Mr. Sumit Agarwal'!T5)</f>
        <v/>
      </c>
      <c r="Z399" s="16" t="str">
        <f>IF('Mr. Sumit Agarwal'!U5="","",'Mr. Sumit Agarwal'!U5)</f>
        <v/>
      </c>
      <c r="AA399" s="16" t="str">
        <f>IF('Mr. Sumit Agarwal'!V5="","",'Mr. Sumit Agarwal'!V5)</f>
        <v/>
      </c>
      <c r="AB399" s="16" t="str">
        <f>IF('Mr. Sumit Agarwal'!W5="","",'Mr. Sumit Agarwal'!W5)</f>
        <v/>
      </c>
      <c r="AC399" s="16" t="str">
        <f t="shared" si="76"/>
        <v/>
      </c>
      <c r="AD399" s="17">
        <f t="shared" si="77"/>
        <v>0</v>
      </c>
      <c r="AE399" s="16" t="str">
        <f t="shared" si="78"/>
        <v>No</v>
      </c>
      <c r="AF399" s="16" t="str">
        <f t="shared" si="79"/>
        <v>No</v>
      </c>
      <c r="AG399" s="16" t="str">
        <f t="shared" si="81"/>
        <v>P_125</v>
      </c>
      <c r="AH399" s="16" t="str">
        <f t="shared" si="82"/>
        <v/>
      </c>
      <c r="AI399" s="16" t="str">
        <f t="shared" si="83"/>
        <v>Mr. Sumit Agarwal</v>
      </c>
    </row>
    <row r="400" spans="1:35" ht="42" customHeight="1" x14ac:dyDescent="0.35">
      <c r="A400" s="82"/>
      <c r="B400" s="82"/>
      <c r="C400" s="82"/>
      <c r="D400" s="82"/>
      <c r="E400" s="10">
        <v>2400320100641</v>
      </c>
      <c r="F400" s="11" t="s">
        <v>592</v>
      </c>
      <c r="G400" s="12">
        <f>IFERROR(INDEX('Evaluation-1'!$N$6:$N$436,MATCH($A400&amp;"|"&amp;$E400,'Evaluation-1'!$P$6:$P$436,0)),IFERROR(INDEX('Evaluation-1'!$N$6:$N$436,MATCH($E400,'Evaluation-1'!$G$6:$G$436,0)),""))</f>
        <v>0</v>
      </c>
      <c r="H400" s="13" t="str">
        <f>IF('Mr. Sumit Agarwal'!F6="","",'Mr. Sumit Agarwal'!F6)</f>
        <v/>
      </c>
      <c r="I400" s="13" t="str">
        <f>IF('Mr. Sumit Agarwal'!G6="","",'Mr. Sumit Agarwal'!G6)</f>
        <v/>
      </c>
      <c r="J400" s="13" t="str">
        <f>IF('Mr. Sumit Agarwal'!H6="","",'Mr. Sumit Agarwal'!H6)</f>
        <v/>
      </c>
      <c r="K400" s="13" t="str">
        <f>IF('Mr. Sumit Agarwal'!I6="","",'Mr. Sumit Agarwal'!I6)</f>
        <v/>
      </c>
      <c r="L400" s="1" t="str">
        <f t="shared" si="72"/>
        <v/>
      </c>
      <c r="M400" s="14">
        <f t="shared" si="73"/>
        <v>0</v>
      </c>
      <c r="N400" s="15" t="str">
        <f>IF($G400="","Not in Evaluation-1",IF(TRIM(LOWER(IFERROR(INDEX('Evaluation-1'!$H$6:$H$436,MATCH($A400&amp;"|"&amp;$E400,'Evaluation-1'!$P$6:$P$436,0)),INDEX('Evaluation-1'!$H$6:$H$436,MATCH($E400,'Evaluation-1'!$G$6:$G$436,0)))))=TRIM(LOWER($F400)),"OK","CHECK NAME"))</f>
        <v>OK</v>
      </c>
      <c r="O400" s="16" t="str">
        <f t="shared" si="80"/>
        <v>Ms. Shweta Singh</v>
      </c>
      <c r="P400" s="16" t="str">
        <f>IF(OR(ISNUMBER(IFERROR(INDEX('Evaluation-1'!$K$6:$K$436,MATCH($A400&amp;"|"&amp;$E400,'Evaluation-1'!$P$6:$P$436,0)),IFERROR(INDEX('Evaluation-1'!$K$6:$K$436,MATCH($E400,'Evaluation-1'!$G$6:$G$436,0)),""))),ISNUMBER(IFERROR(INDEX('Evaluation-1'!$L$6:$L$436,MATCH($A400&amp;"|"&amp;$E400,'Evaluation-1'!$P$6:$P$436,0)),IFERROR(INDEX('Evaluation-1'!$L$6:$L$436,MATCH($E400,'Evaluation-1'!$G$6:$G$436,0)),"")))),"Yes","No")</f>
        <v>Yes</v>
      </c>
      <c r="Q400" s="16" t="str">
        <f t="shared" si="74"/>
        <v>No</v>
      </c>
      <c r="R400" s="16" t="str">
        <f>IF('Mr. Sumit Agarwal'!M6="","",'Mr. Sumit Agarwal'!M6)</f>
        <v/>
      </c>
      <c r="S400" s="16" t="str">
        <f>IF('Mr. Sumit Agarwal'!N6="","",'Mr. Sumit Agarwal'!N6)</f>
        <v/>
      </c>
      <c r="T400" s="16" t="str">
        <f>IF('Mr. Sumit Agarwal'!O6="","",'Mr. Sumit Agarwal'!O6)</f>
        <v/>
      </c>
      <c r="U400" s="16" t="str">
        <f>IF('Mr. Sumit Agarwal'!P6="","",'Mr. Sumit Agarwal'!P6)</f>
        <v/>
      </c>
      <c r="V400" s="16" t="str">
        <f>IF('Mr. Sumit Agarwal'!Q6="","",'Mr. Sumit Agarwal'!Q6)</f>
        <v/>
      </c>
      <c r="W400" s="16" t="str">
        <f t="shared" si="75"/>
        <v/>
      </c>
      <c r="X400" s="16" t="str">
        <f>IF('Mr. Sumit Agarwal'!S6="","",'Mr. Sumit Agarwal'!S6)</f>
        <v/>
      </c>
      <c r="Y400" s="16" t="str">
        <f>IF('Mr. Sumit Agarwal'!T6="","",'Mr. Sumit Agarwal'!T6)</f>
        <v/>
      </c>
      <c r="Z400" s="16" t="str">
        <f>IF('Mr. Sumit Agarwal'!U6="","",'Mr. Sumit Agarwal'!U6)</f>
        <v/>
      </c>
      <c r="AA400" s="16" t="str">
        <f>IF('Mr. Sumit Agarwal'!V6="","",'Mr. Sumit Agarwal'!V6)</f>
        <v/>
      </c>
      <c r="AB400" s="16" t="str">
        <f>IF('Mr. Sumit Agarwal'!W6="","",'Mr. Sumit Agarwal'!W6)</f>
        <v/>
      </c>
      <c r="AC400" s="16" t="str">
        <f t="shared" si="76"/>
        <v/>
      </c>
      <c r="AD400" s="17">
        <f t="shared" si="77"/>
        <v>0</v>
      </c>
      <c r="AE400" s="16" t="str">
        <f t="shared" si="78"/>
        <v>No</v>
      </c>
      <c r="AF400" s="16" t="str">
        <f t="shared" si="79"/>
        <v>No</v>
      </c>
      <c r="AG400" s="16" t="str">
        <f t="shared" si="81"/>
        <v>P_125</v>
      </c>
      <c r="AH400" s="16" t="str">
        <f t="shared" si="82"/>
        <v/>
      </c>
      <c r="AI400" s="16" t="str">
        <f t="shared" si="83"/>
        <v>Mr. Sumit Agarwal</v>
      </c>
    </row>
    <row r="401" spans="1:35" ht="42" customHeight="1" x14ac:dyDescent="0.35">
      <c r="A401" s="82"/>
      <c r="B401" s="82"/>
      <c r="C401" s="82"/>
      <c r="D401" s="82"/>
      <c r="E401" s="10">
        <v>2400320100571</v>
      </c>
      <c r="F401" s="11" t="s">
        <v>593</v>
      </c>
      <c r="G401" s="12">
        <f>IFERROR(INDEX('Evaluation-1'!$N$6:$N$436,MATCH($A401&amp;"|"&amp;$E401,'Evaluation-1'!$P$6:$P$436,0)),IFERROR(INDEX('Evaluation-1'!$N$6:$N$436,MATCH($E401,'Evaluation-1'!$G$6:$G$436,0)),""))</f>
        <v>0</v>
      </c>
      <c r="H401" s="13" t="str">
        <f>IF('Mr. Sumit Agarwal'!F7="","",'Mr. Sumit Agarwal'!F7)</f>
        <v/>
      </c>
      <c r="I401" s="13" t="str">
        <f>IF('Mr. Sumit Agarwal'!G7="","",'Mr. Sumit Agarwal'!G7)</f>
        <v/>
      </c>
      <c r="J401" s="13" t="str">
        <f>IF('Mr. Sumit Agarwal'!H7="","",'Mr. Sumit Agarwal'!H7)</f>
        <v/>
      </c>
      <c r="K401" s="13" t="str">
        <f>IF('Mr. Sumit Agarwal'!I7="","",'Mr. Sumit Agarwal'!I7)</f>
        <v/>
      </c>
      <c r="L401" s="1" t="str">
        <f t="shared" si="72"/>
        <v/>
      </c>
      <c r="M401" s="14">
        <f t="shared" si="73"/>
        <v>0</v>
      </c>
      <c r="N401" s="15" t="str">
        <f>IF($G401="","Not in Evaluation-1",IF(TRIM(LOWER(IFERROR(INDEX('Evaluation-1'!$H$6:$H$436,MATCH($A401&amp;"|"&amp;$E401,'Evaluation-1'!$P$6:$P$436,0)),INDEX('Evaluation-1'!$H$6:$H$436,MATCH($E401,'Evaluation-1'!$G$6:$G$436,0)))))=TRIM(LOWER($F401)),"OK","CHECK NAME"))</f>
        <v>OK</v>
      </c>
      <c r="O401" s="16" t="str">
        <f t="shared" si="80"/>
        <v>Ms. Shweta Singh</v>
      </c>
      <c r="P401" s="16" t="str">
        <f>IF(OR(ISNUMBER(IFERROR(INDEX('Evaluation-1'!$K$6:$K$436,MATCH($A401&amp;"|"&amp;$E401,'Evaluation-1'!$P$6:$P$436,0)),IFERROR(INDEX('Evaluation-1'!$K$6:$K$436,MATCH($E401,'Evaluation-1'!$G$6:$G$436,0)),""))),ISNUMBER(IFERROR(INDEX('Evaluation-1'!$L$6:$L$436,MATCH($A401&amp;"|"&amp;$E401,'Evaluation-1'!$P$6:$P$436,0)),IFERROR(INDEX('Evaluation-1'!$L$6:$L$436,MATCH($E401,'Evaluation-1'!$G$6:$G$436,0)),"")))),"Yes","No")</f>
        <v>Yes</v>
      </c>
      <c r="Q401" s="16" t="str">
        <f t="shared" si="74"/>
        <v>No</v>
      </c>
      <c r="R401" s="16" t="str">
        <f>IF('Mr. Sumit Agarwal'!M7="","",'Mr. Sumit Agarwal'!M7)</f>
        <v/>
      </c>
      <c r="S401" s="16" t="str">
        <f>IF('Mr. Sumit Agarwal'!N7="","",'Mr. Sumit Agarwal'!N7)</f>
        <v/>
      </c>
      <c r="T401" s="16" t="str">
        <f>IF('Mr. Sumit Agarwal'!O7="","",'Mr. Sumit Agarwal'!O7)</f>
        <v/>
      </c>
      <c r="U401" s="16" t="str">
        <f>IF('Mr. Sumit Agarwal'!P7="","",'Mr. Sumit Agarwal'!P7)</f>
        <v/>
      </c>
      <c r="V401" s="16" t="str">
        <f>IF('Mr. Sumit Agarwal'!Q7="","",'Mr. Sumit Agarwal'!Q7)</f>
        <v/>
      </c>
      <c r="W401" s="16" t="str">
        <f t="shared" si="75"/>
        <v/>
      </c>
      <c r="X401" s="16" t="str">
        <f>IF('Mr. Sumit Agarwal'!S7="","",'Mr. Sumit Agarwal'!S7)</f>
        <v/>
      </c>
      <c r="Y401" s="16" t="str">
        <f>IF('Mr. Sumit Agarwal'!T7="","",'Mr. Sumit Agarwal'!T7)</f>
        <v/>
      </c>
      <c r="Z401" s="16" t="str">
        <f>IF('Mr. Sumit Agarwal'!U7="","",'Mr. Sumit Agarwal'!U7)</f>
        <v/>
      </c>
      <c r="AA401" s="16" t="str">
        <f>IF('Mr. Sumit Agarwal'!V7="","",'Mr. Sumit Agarwal'!V7)</f>
        <v/>
      </c>
      <c r="AB401" s="16" t="str">
        <f>IF('Mr. Sumit Agarwal'!W7="","",'Mr. Sumit Agarwal'!W7)</f>
        <v/>
      </c>
      <c r="AC401" s="16" t="str">
        <f t="shared" si="76"/>
        <v/>
      </c>
      <c r="AD401" s="17">
        <f t="shared" si="77"/>
        <v>0</v>
      </c>
      <c r="AE401" s="16" t="str">
        <f t="shared" si="78"/>
        <v>No</v>
      </c>
      <c r="AF401" s="16" t="str">
        <f t="shared" si="79"/>
        <v>No</v>
      </c>
      <c r="AG401" s="16" t="str">
        <f t="shared" si="81"/>
        <v>P_125</v>
      </c>
      <c r="AH401" s="16" t="str">
        <f t="shared" si="82"/>
        <v/>
      </c>
      <c r="AI401" s="16" t="str">
        <f t="shared" si="83"/>
        <v>Mr. Sumit Agarwal</v>
      </c>
    </row>
    <row r="402" spans="1:35" ht="27.75" customHeight="1" x14ac:dyDescent="0.35">
      <c r="A402" s="82" t="s">
        <v>594</v>
      </c>
      <c r="B402" s="83" t="str">
        <f>IF('Mr. Sumit Agarwal'!B8="","",'Mr. Sumit Agarwal'!B8)</f>
        <v/>
      </c>
      <c r="C402" s="82"/>
      <c r="D402" s="82"/>
      <c r="E402" s="10">
        <v>2400320100699</v>
      </c>
      <c r="F402" s="11" t="s">
        <v>595</v>
      </c>
      <c r="G402" s="12">
        <f>IFERROR(INDEX('Evaluation-1'!$N$6:$N$436,MATCH($A402&amp;"|"&amp;$E402,'Evaluation-1'!$P$6:$P$436,0)),IFERROR(INDEX('Evaluation-1'!$N$6:$N$436,MATCH($E402,'Evaluation-1'!$G$6:$G$436,0)),""))</f>
        <v>4.2</v>
      </c>
      <c r="H402" s="13" t="str">
        <f>IF('Mr. Sumit Agarwal'!F8="","",'Mr. Sumit Agarwal'!F8)</f>
        <v/>
      </c>
      <c r="I402" s="13" t="str">
        <f>IF('Mr. Sumit Agarwal'!G8="","",'Mr. Sumit Agarwal'!G8)</f>
        <v/>
      </c>
      <c r="J402" s="13" t="str">
        <f>IF('Mr. Sumit Agarwal'!H8="","",'Mr. Sumit Agarwal'!H8)</f>
        <v/>
      </c>
      <c r="K402" s="13" t="str">
        <f>IF('Mr. Sumit Agarwal'!I8="","",'Mr. Sumit Agarwal'!I8)</f>
        <v/>
      </c>
      <c r="L402" s="1" t="str">
        <f t="shared" si="72"/>
        <v/>
      </c>
      <c r="M402" s="14">
        <f t="shared" si="73"/>
        <v>4.2</v>
      </c>
      <c r="N402" s="15" t="str">
        <f>IF($G402="","Not in Evaluation-1",IF(TRIM(LOWER(IFERROR(INDEX('Evaluation-1'!$H$6:$H$436,MATCH($A402&amp;"|"&amp;$E402,'Evaluation-1'!$P$6:$P$436,0)),INDEX('Evaluation-1'!$H$6:$H$436,MATCH($E402,'Evaluation-1'!$G$6:$G$436,0)))))=TRIM(LOWER($F402)),"OK","CHECK NAME"))</f>
        <v>OK</v>
      </c>
      <c r="O402" s="16" t="str">
        <f t="shared" si="80"/>
        <v>Ms. Shweta Singh</v>
      </c>
      <c r="P402" s="16" t="str">
        <f>IF(OR(ISNUMBER(IFERROR(INDEX('Evaluation-1'!$K$6:$K$436,MATCH($A402&amp;"|"&amp;$E402,'Evaluation-1'!$P$6:$P$436,0)),IFERROR(INDEX('Evaluation-1'!$K$6:$K$436,MATCH($E402,'Evaluation-1'!$G$6:$G$436,0)),""))),ISNUMBER(IFERROR(INDEX('Evaluation-1'!$L$6:$L$436,MATCH($A402&amp;"|"&amp;$E402,'Evaluation-1'!$P$6:$P$436,0)),IFERROR(INDEX('Evaluation-1'!$L$6:$L$436,MATCH($E402,'Evaluation-1'!$G$6:$G$436,0)),"")))),"Yes","No")</f>
        <v>Yes</v>
      </c>
      <c r="Q402" s="16" t="str">
        <f t="shared" si="74"/>
        <v>No</v>
      </c>
      <c r="R402" s="16" t="str">
        <f>IF('Mr. Sumit Agarwal'!M8="","",'Mr. Sumit Agarwal'!M8)</f>
        <v/>
      </c>
      <c r="S402" s="16" t="str">
        <f>IF('Mr. Sumit Agarwal'!N8="","",'Mr. Sumit Agarwal'!N8)</f>
        <v/>
      </c>
      <c r="T402" s="16" t="str">
        <f>IF('Mr. Sumit Agarwal'!O8="","",'Mr. Sumit Agarwal'!O8)</f>
        <v/>
      </c>
      <c r="U402" s="16" t="str">
        <f>IF('Mr. Sumit Agarwal'!P8="","",'Mr. Sumit Agarwal'!P8)</f>
        <v/>
      </c>
      <c r="V402" s="16" t="str">
        <f>IF('Mr. Sumit Agarwal'!Q8="","",'Mr. Sumit Agarwal'!Q8)</f>
        <v/>
      </c>
      <c r="W402" s="16" t="str">
        <f t="shared" si="75"/>
        <v/>
      </c>
      <c r="X402" s="16" t="str">
        <f>IF('Mr. Sumit Agarwal'!S8="","",'Mr. Sumit Agarwal'!S8)</f>
        <v/>
      </c>
      <c r="Y402" s="16" t="str">
        <f>IF('Mr. Sumit Agarwal'!T8="","",'Mr. Sumit Agarwal'!T8)</f>
        <v/>
      </c>
      <c r="Z402" s="16" t="str">
        <f>IF('Mr. Sumit Agarwal'!U8="","",'Mr. Sumit Agarwal'!U8)</f>
        <v/>
      </c>
      <c r="AA402" s="16" t="str">
        <f>IF('Mr. Sumit Agarwal'!V8="","",'Mr. Sumit Agarwal'!V8)</f>
        <v/>
      </c>
      <c r="AB402" s="16" t="str">
        <f>IF('Mr. Sumit Agarwal'!W8="","",'Mr. Sumit Agarwal'!W8)</f>
        <v/>
      </c>
      <c r="AC402" s="16" t="str">
        <f t="shared" si="76"/>
        <v/>
      </c>
      <c r="AD402" s="17">
        <f t="shared" si="77"/>
        <v>4.2</v>
      </c>
      <c r="AE402" s="16" t="str">
        <f t="shared" si="78"/>
        <v>No</v>
      </c>
      <c r="AF402" s="16" t="str">
        <f t="shared" si="79"/>
        <v>No</v>
      </c>
      <c r="AG402" s="16" t="str">
        <f t="shared" si="81"/>
        <v>P_126</v>
      </c>
      <c r="AH402" s="16" t="str">
        <f t="shared" si="82"/>
        <v/>
      </c>
      <c r="AI402" s="16" t="str">
        <f t="shared" si="83"/>
        <v>Mr. Sumit Agarwal</v>
      </c>
    </row>
    <row r="403" spans="1:35" ht="27.75" customHeight="1" x14ac:dyDescent="0.35">
      <c r="A403" s="82"/>
      <c r="B403" s="82"/>
      <c r="C403" s="82"/>
      <c r="D403" s="82"/>
      <c r="E403" s="10">
        <v>2400320100692</v>
      </c>
      <c r="F403" s="11" t="s">
        <v>596</v>
      </c>
      <c r="G403" s="12">
        <f>IFERROR(INDEX('Evaluation-1'!$N$6:$N$436,MATCH($A403&amp;"|"&amp;$E403,'Evaluation-1'!$P$6:$P$436,0)),IFERROR(INDEX('Evaluation-1'!$N$6:$N$436,MATCH($E403,'Evaluation-1'!$G$6:$G$436,0)),""))</f>
        <v>4.2</v>
      </c>
      <c r="H403" s="13" t="str">
        <f>IF('Mr. Sumit Agarwal'!F9="","",'Mr. Sumit Agarwal'!F9)</f>
        <v/>
      </c>
      <c r="I403" s="13" t="str">
        <f>IF('Mr. Sumit Agarwal'!G9="","",'Mr. Sumit Agarwal'!G9)</f>
        <v/>
      </c>
      <c r="J403" s="13" t="str">
        <f>IF('Mr. Sumit Agarwal'!H9="","",'Mr. Sumit Agarwal'!H9)</f>
        <v/>
      </c>
      <c r="K403" s="13" t="str">
        <f>IF('Mr. Sumit Agarwal'!I9="","",'Mr. Sumit Agarwal'!I9)</f>
        <v/>
      </c>
      <c r="L403" s="1" t="str">
        <f t="shared" si="72"/>
        <v/>
      </c>
      <c r="M403" s="14">
        <f t="shared" si="73"/>
        <v>4.2</v>
      </c>
      <c r="N403" s="15" t="str">
        <f>IF($G403="","Not in Evaluation-1",IF(TRIM(LOWER(IFERROR(INDEX('Evaluation-1'!$H$6:$H$436,MATCH($A403&amp;"|"&amp;$E403,'Evaluation-1'!$P$6:$P$436,0)),INDEX('Evaluation-1'!$H$6:$H$436,MATCH($E403,'Evaluation-1'!$G$6:$G$436,0)))))=TRIM(LOWER($F403)),"OK","CHECK NAME"))</f>
        <v>OK</v>
      </c>
      <c r="O403" s="16" t="str">
        <f t="shared" si="80"/>
        <v>Ms. Shweta Singh</v>
      </c>
      <c r="P403" s="16" t="str">
        <f>IF(OR(ISNUMBER(IFERROR(INDEX('Evaluation-1'!$K$6:$K$436,MATCH($A403&amp;"|"&amp;$E403,'Evaluation-1'!$P$6:$P$436,0)),IFERROR(INDEX('Evaluation-1'!$K$6:$K$436,MATCH($E403,'Evaluation-1'!$G$6:$G$436,0)),""))),ISNUMBER(IFERROR(INDEX('Evaluation-1'!$L$6:$L$436,MATCH($A403&amp;"|"&amp;$E403,'Evaluation-1'!$P$6:$P$436,0)),IFERROR(INDEX('Evaluation-1'!$L$6:$L$436,MATCH($E403,'Evaluation-1'!$G$6:$G$436,0)),"")))),"Yes","No")</f>
        <v>Yes</v>
      </c>
      <c r="Q403" s="16" t="str">
        <f t="shared" si="74"/>
        <v>No</v>
      </c>
      <c r="R403" s="16" t="str">
        <f>IF('Mr. Sumit Agarwal'!M9="","",'Mr. Sumit Agarwal'!M9)</f>
        <v/>
      </c>
      <c r="S403" s="16" t="str">
        <f>IF('Mr. Sumit Agarwal'!N9="","",'Mr. Sumit Agarwal'!N9)</f>
        <v/>
      </c>
      <c r="T403" s="16" t="str">
        <f>IF('Mr. Sumit Agarwal'!O9="","",'Mr. Sumit Agarwal'!O9)</f>
        <v/>
      </c>
      <c r="U403" s="16" t="str">
        <f>IF('Mr. Sumit Agarwal'!P9="","",'Mr. Sumit Agarwal'!P9)</f>
        <v/>
      </c>
      <c r="V403" s="16" t="str">
        <f>IF('Mr. Sumit Agarwal'!Q9="","",'Mr. Sumit Agarwal'!Q9)</f>
        <v/>
      </c>
      <c r="W403" s="16" t="str">
        <f t="shared" si="75"/>
        <v/>
      </c>
      <c r="X403" s="16" t="str">
        <f>IF('Mr. Sumit Agarwal'!S9="","",'Mr. Sumit Agarwal'!S9)</f>
        <v/>
      </c>
      <c r="Y403" s="16" t="str">
        <f>IF('Mr. Sumit Agarwal'!T9="","",'Mr. Sumit Agarwal'!T9)</f>
        <v/>
      </c>
      <c r="Z403" s="16" t="str">
        <f>IF('Mr. Sumit Agarwal'!U9="","",'Mr. Sumit Agarwal'!U9)</f>
        <v/>
      </c>
      <c r="AA403" s="16" t="str">
        <f>IF('Mr. Sumit Agarwal'!V9="","",'Mr. Sumit Agarwal'!V9)</f>
        <v/>
      </c>
      <c r="AB403" s="16" t="str">
        <f>IF('Mr. Sumit Agarwal'!W9="","",'Mr. Sumit Agarwal'!W9)</f>
        <v/>
      </c>
      <c r="AC403" s="16" t="str">
        <f t="shared" si="76"/>
        <v/>
      </c>
      <c r="AD403" s="17">
        <f t="shared" si="77"/>
        <v>4.2</v>
      </c>
      <c r="AE403" s="16" t="str">
        <f t="shared" si="78"/>
        <v>No</v>
      </c>
      <c r="AF403" s="16" t="str">
        <f t="shared" si="79"/>
        <v>No</v>
      </c>
      <c r="AG403" s="16" t="str">
        <f t="shared" si="81"/>
        <v>P_126</v>
      </c>
      <c r="AH403" s="16" t="str">
        <f t="shared" si="82"/>
        <v/>
      </c>
      <c r="AI403" s="16" t="str">
        <f t="shared" si="83"/>
        <v>Mr. Sumit Agarwal</v>
      </c>
    </row>
    <row r="404" spans="1:35" ht="27.75" customHeight="1" x14ac:dyDescent="0.35">
      <c r="A404" s="82"/>
      <c r="B404" s="82"/>
      <c r="C404" s="82"/>
      <c r="D404" s="82"/>
      <c r="E404" s="10">
        <v>2400320100701</v>
      </c>
      <c r="F404" s="11" t="s">
        <v>597</v>
      </c>
      <c r="G404" s="12">
        <f>IFERROR(INDEX('Evaluation-1'!$N$6:$N$436,MATCH($A404&amp;"|"&amp;$E404,'Evaluation-1'!$P$6:$P$436,0)),IFERROR(INDEX('Evaluation-1'!$N$6:$N$436,MATCH($E404,'Evaluation-1'!$G$6:$G$436,0)),""))</f>
        <v>4.2</v>
      </c>
      <c r="H404" s="13" t="str">
        <f>IF('Mr. Sumit Agarwal'!F10="","",'Mr. Sumit Agarwal'!F10)</f>
        <v/>
      </c>
      <c r="I404" s="13" t="str">
        <f>IF('Mr. Sumit Agarwal'!G10="","",'Mr. Sumit Agarwal'!G10)</f>
        <v/>
      </c>
      <c r="J404" s="13" t="str">
        <f>IF('Mr. Sumit Agarwal'!H10="","",'Mr. Sumit Agarwal'!H10)</f>
        <v/>
      </c>
      <c r="K404" s="13" t="str">
        <f>IF('Mr. Sumit Agarwal'!I10="","",'Mr. Sumit Agarwal'!I10)</f>
        <v/>
      </c>
      <c r="L404" s="1" t="str">
        <f t="shared" si="72"/>
        <v/>
      </c>
      <c r="M404" s="14">
        <f t="shared" si="73"/>
        <v>4.2</v>
      </c>
      <c r="N404" s="15" t="str">
        <f>IF($G404="","Not in Evaluation-1",IF(TRIM(LOWER(IFERROR(INDEX('Evaluation-1'!$H$6:$H$436,MATCH($A404&amp;"|"&amp;$E404,'Evaluation-1'!$P$6:$P$436,0)),INDEX('Evaluation-1'!$H$6:$H$436,MATCH($E404,'Evaluation-1'!$G$6:$G$436,0)))))=TRIM(LOWER($F404)),"OK","CHECK NAME"))</f>
        <v>OK</v>
      </c>
      <c r="O404" s="16" t="str">
        <f t="shared" si="80"/>
        <v>Ms. Shweta Singh</v>
      </c>
      <c r="P404" s="16" t="str">
        <f>IF(OR(ISNUMBER(IFERROR(INDEX('Evaluation-1'!$K$6:$K$436,MATCH($A404&amp;"|"&amp;$E404,'Evaluation-1'!$P$6:$P$436,0)),IFERROR(INDEX('Evaluation-1'!$K$6:$K$436,MATCH($E404,'Evaluation-1'!$G$6:$G$436,0)),""))),ISNUMBER(IFERROR(INDEX('Evaluation-1'!$L$6:$L$436,MATCH($A404&amp;"|"&amp;$E404,'Evaluation-1'!$P$6:$P$436,0)),IFERROR(INDEX('Evaluation-1'!$L$6:$L$436,MATCH($E404,'Evaluation-1'!$G$6:$G$436,0)),"")))),"Yes","No")</f>
        <v>Yes</v>
      </c>
      <c r="Q404" s="16" t="str">
        <f t="shared" si="74"/>
        <v>No</v>
      </c>
      <c r="R404" s="16" t="str">
        <f>IF('Mr. Sumit Agarwal'!M10="","",'Mr. Sumit Agarwal'!M10)</f>
        <v/>
      </c>
      <c r="S404" s="16" t="str">
        <f>IF('Mr. Sumit Agarwal'!N10="","",'Mr. Sumit Agarwal'!N10)</f>
        <v/>
      </c>
      <c r="T404" s="16" t="str">
        <f>IF('Mr. Sumit Agarwal'!O10="","",'Mr. Sumit Agarwal'!O10)</f>
        <v/>
      </c>
      <c r="U404" s="16" t="str">
        <f>IF('Mr. Sumit Agarwal'!P10="","",'Mr. Sumit Agarwal'!P10)</f>
        <v/>
      </c>
      <c r="V404" s="16" t="str">
        <f>IF('Mr. Sumit Agarwal'!Q10="","",'Mr. Sumit Agarwal'!Q10)</f>
        <v/>
      </c>
      <c r="W404" s="16" t="str">
        <f t="shared" si="75"/>
        <v/>
      </c>
      <c r="X404" s="16" t="str">
        <f>IF('Mr. Sumit Agarwal'!S10="","",'Mr. Sumit Agarwal'!S10)</f>
        <v/>
      </c>
      <c r="Y404" s="16" t="str">
        <f>IF('Mr. Sumit Agarwal'!T10="","",'Mr. Sumit Agarwal'!T10)</f>
        <v/>
      </c>
      <c r="Z404" s="16" t="str">
        <f>IF('Mr. Sumit Agarwal'!U10="","",'Mr. Sumit Agarwal'!U10)</f>
        <v/>
      </c>
      <c r="AA404" s="16" t="str">
        <f>IF('Mr. Sumit Agarwal'!V10="","",'Mr. Sumit Agarwal'!V10)</f>
        <v/>
      </c>
      <c r="AB404" s="16" t="str">
        <f>IF('Mr. Sumit Agarwal'!W10="","",'Mr. Sumit Agarwal'!W10)</f>
        <v/>
      </c>
      <c r="AC404" s="16" t="str">
        <f t="shared" si="76"/>
        <v/>
      </c>
      <c r="AD404" s="17">
        <f t="shared" si="77"/>
        <v>4.2</v>
      </c>
      <c r="AE404" s="16" t="str">
        <f t="shared" si="78"/>
        <v>No</v>
      </c>
      <c r="AF404" s="16" t="str">
        <f t="shared" si="79"/>
        <v>No</v>
      </c>
      <c r="AG404" s="16" t="str">
        <f t="shared" si="81"/>
        <v>P_126</v>
      </c>
      <c r="AH404" s="16" t="str">
        <f t="shared" si="82"/>
        <v/>
      </c>
      <c r="AI404" s="16" t="str">
        <f t="shared" si="83"/>
        <v>Mr. Sumit Agarwal</v>
      </c>
    </row>
    <row r="405" spans="1:35" ht="27.75" customHeight="1" x14ac:dyDescent="0.35">
      <c r="A405" s="82"/>
      <c r="B405" s="82"/>
      <c r="C405" s="82"/>
      <c r="D405" s="82"/>
      <c r="E405" s="10">
        <v>2400320100708</v>
      </c>
      <c r="F405" s="11" t="s">
        <v>598</v>
      </c>
      <c r="G405" s="12">
        <f>IFERROR(INDEX('Evaluation-1'!$N$6:$N$436,MATCH($A405&amp;"|"&amp;$E405,'Evaluation-1'!$P$6:$P$436,0)),IFERROR(INDEX('Evaluation-1'!$N$6:$N$436,MATCH($E405,'Evaluation-1'!$G$6:$G$436,0)),""))</f>
        <v>4.2</v>
      </c>
      <c r="H405" s="13" t="str">
        <f>IF('Mr. Sumit Agarwal'!F11="","",'Mr. Sumit Agarwal'!F11)</f>
        <v/>
      </c>
      <c r="I405" s="13" t="str">
        <f>IF('Mr. Sumit Agarwal'!G11="","",'Mr. Sumit Agarwal'!G11)</f>
        <v/>
      </c>
      <c r="J405" s="13" t="str">
        <f>IF('Mr. Sumit Agarwal'!H11="","",'Mr. Sumit Agarwal'!H11)</f>
        <v/>
      </c>
      <c r="K405" s="13" t="str">
        <f>IF('Mr. Sumit Agarwal'!I11="","",'Mr. Sumit Agarwal'!I11)</f>
        <v/>
      </c>
      <c r="L405" s="1" t="str">
        <f t="shared" si="72"/>
        <v/>
      </c>
      <c r="M405" s="14">
        <f t="shared" si="73"/>
        <v>4.2</v>
      </c>
      <c r="N405" s="15" t="str">
        <f>IF($G405="","Not in Evaluation-1",IF(TRIM(LOWER(IFERROR(INDEX('Evaluation-1'!$H$6:$H$436,MATCH($A405&amp;"|"&amp;$E405,'Evaluation-1'!$P$6:$P$436,0)),INDEX('Evaluation-1'!$H$6:$H$436,MATCH($E405,'Evaluation-1'!$G$6:$G$436,0)))))=TRIM(LOWER($F405)),"OK","CHECK NAME"))</f>
        <v>OK</v>
      </c>
      <c r="O405" s="16" t="str">
        <f t="shared" si="80"/>
        <v>Ms. Shweta Singh</v>
      </c>
      <c r="P405" s="16" t="str">
        <f>IF(OR(ISNUMBER(IFERROR(INDEX('Evaluation-1'!$K$6:$K$436,MATCH($A405&amp;"|"&amp;$E405,'Evaluation-1'!$P$6:$P$436,0)),IFERROR(INDEX('Evaluation-1'!$K$6:$K$436,MATCH($E405,'Evaluation-1'!$G$6:$G$436,0)),""))),ISNUMBER(IFERROR(INDEX('Evaluation-1'!$L$6:$L$436,MATCH($A405&amp;"|"&amp;$E405,'Evaluation-1'!$P$6:$P$436,0)),IFERROR(INDEX('Evaluation-1'!$L$6:$L$436,MATCH($E405,'Evaluation-1'!$G$6:$G$436,0)),"")))),"Yes","No")</f>
        <v>Yes</v>
      </c>
      <c r="Q405" s="16" t="str">
        <f t="shared" si="74"/>
        <v>No</v>
      </c>
      <c r="R405" s="16" t="str">
        <f>IF('Mr. Sumit Agarwal'!M11="","",'Mr. Sumit Agarwal'!M11)</f>
        <v/>
      </c>
      <c r="S405" s="16" t="str">
        <f>IF('Mr. Sumit Agarwal'!N11="","",'Mr. Sumit Agarwal'!N11)</f>
        <v/>
      </c>
      <c r="T405" s="16" t="str">
        <f>IF('Mr. Sumit Agarwal'!O11="","",'Mr. Sumit Agarwal'!O11)</f>
        <v/>
      </c>
      <c r="U405" s="16" t="str">
        <f>IF('Mr. Sumit Agarwal'!P11="","",'Mr. Sumit Agarwal'!P11)</f>
        <v/>
      </c>
      <c r="V405" s="16" t="str">
        <f>IF('Mr. Sumit Agarwal'!Q11="","",'Mr. Sumit Agarwal'!Q11)</f>
        <v/>
      </c>
      <c r="W405" s="16" t="str">
        <f t="shared" si="75"/>
        <v/>
      </c>
      <c r="X405" s="16" t="str">
        <f>IF('Mr. Sumit Agarwal'!S11="","",'Mr. Sumit Agarwal'!S11)</f>
        <v/>
      </c>
      <c r="Y405" s="16" t="str">
        <f>IF('Mr. Sumit Agarwal'!T11="","",'Mr. Sumit Agarwal'!T11)</f>
        <v/>
      </c>
      <c r="Z405" s="16" t="str">
        <f>IF('Mr. Sumit Agarwal'!U11="","",'Mr. Sumit Agarwal'!U11)</f>
        <v/>
      </c>
      <c r="AA405" s="16" t="str">
        <f>IF('Mr. Sumit Agarwal'!V11="","",'Mr. Sumit Agarwal'!V11)</f>
        <v/>
      </c>
      <c r="AB405" s="16" t="str">
        <f>IF('Mr. Sumit Agarwal'!W11="","",'Mr. Sumit Agarwal'!W11)</f>
        <v/>
      </c>
      <c r="AC405" s="16" t="str">
        <f t="shared" si="76"/>
        <v/>
      </c>
      <c r="AD405" s="17">
        <f t="shared" si="77"/>
        <v>4.2</v>
      </c>
      <c r="AE405" s="16" t="str">
        <f t="shared" si="78"/>
        <v>No</v>
      </c>
      <c r="AF405" s="16" t="str">
        <f t="shared" si="79"/>
        <v>No</v>
      </c>
      <c r="AG405" s="16" t="str">
        <f t="shared" si="81"/>
        <v>P_126</v>
      </c>
      <c r="AH405" s="16" t="str">
        <f t="shared" si="82"/>
        <v/>
      </c>
      <c r="AI405" s="16" t="str">
        <f t="shared" si="83"/>
        <v>Mr. Sumit Agarwal</v>
      </c>
    </row>
    <row r="406" spans="1:35" ht="27.75" customHeight="1" x14ac:dyDescent="0.35">
      <c r="A406" s="82" t="s">
        <v>599</v>
      </c>
      <c r="B406" s="83" t="str">
        <f>IF('Mr. Sumit Agarwal'!B12="","",'Mr. Sumit Agarwal'!B12)</f>
        <v/>
      </c>
      <c r="C406" s="82"/>
      <c r="D406" s="82"/>
      <c r="E406" s="10">
        <v>2400320100462</v>
      </c>
      <c r="F406" s="11" t="s">
        <v>600</v>
      </c>
      <c r="G406" s="12">
        <f>IFERROR(INDEX('Evaluation-1'!$N$6:$N$436,MATCH($A406&amp;"|"&amp;$E406,'Evaluation-1'!$P$6:$P$436,0)),IFERROR(INDEX('Evaluation-1'!$N$6:$N$436,MATCH($E406,'Evaluation-1'!$G$6:$G$436,0)),""))</f>
        <v>6</v>
      </c>
      <c r="H406" s="13" t="str">
        <f>IF('Mr. Sumit Agarwal'!F12="","",'Mr. Sumit Agarwal'!F12)</f>
        <v/>
      </c>
      <c r="I406" s="13" t="str">
        <f>IF('Mr. Sumit Agarwal'!G12="","",'Mr. Sumit Agarwal'!G12)</f>
        <v/>
      </c>
      <c r="J406" s="13" t="str">
        <f>IF('Mr. Sumit Agarwal'!H12="","",'Mr. Sumit Agarwal'!H12)</f>
        <v/>
      </c>
      <c r="K406" s="13" t="str">
        <f>IF('Mr. Sumit Agarwal'!I12="","",'Mr. Sumit Agarwal'!I12)</f>
        <v/>
      </c>
      <c r="L406" s="1" t="str">
        <f t="shared" si="72"/>
        <v/>
      </c>
      <c r="M406" s="14">
        <f t="shared" si="73"/>
        <v>6</v>
      </c>
      <c r="N406" s="15" t="str">
        <f>IF($G406="","Not in Evaluation-1",IF(TRIM(LOWER(IFERROR(INDEX('Evaluation-1'!$H$6:$H$436,MATCH($A406&amp;"|"&amp;$E406,'Evaluation-1'!$P$6:$P$436,0)),INDEX('Evaluation-1'!$H$6:$H$436,MATCH($E406,'Evaluation-1'!$G$6:$G$436,0)))))=TRIM(LOWER($F406)),"OK","CHECK NAME"))</f>
        <v>OK</v>
      </c>
      <c r="O406" s="16" t="str">
        <f t="shared" si="80"/>
        <v>Ms. Shweta Singh</v>
      </c>
      <c r="P406" s="16" t="str">
        <f>IF(OR(ISNUMBER(IFERROR(INDEX('Evaluation-1'!$K$6:$K$436,MATCH($A406&amp;"|"&amp;$E406,'Evaluation-1'!$P$6:$P$436,0)),IFERROR(INDEX('Evaluation-1'!$K$6:$K$436,MATCH($E406,'Evaluation-1'!$G$6:$G$436,0)),""))),ISNUMBER(IFERROR(INDEX('Evaluation-1'!$L$6:$L$436,MATCH($A406&amp;"|"&amp;$E406,'Evaluation-1'!$P$6:$P$436,0)),IFERROR(INDEX('Evaluation-1'!$L$6:$L$436,MATCH($E406,'Evaluation-1'!$G$6:$G$436,0)),"")))),"Yes","No")</f>
        <v>Yes</v>
      </c>
      <c r="Q406" s="16" t="str">
        <f t="shared" si="74"/>
        <v>No</v>
      </c>
      <c r="R406" s="16" t="str">
        <f>IF('Mr. Sumit Agarwal'!M12="","",'Mr. Sumit Agarwal'!M12)</f>
        <v/>
      </c>
      <c r="S406" s="16" t="str">
        <f>IF('Mr. Sumit Agarwal'!N12="","",'Mr. Sumit Agarwal'!N12)</f>
        <v/>
      </c>
      <c r="T406" s="16" t="str">
        <f>IF('Mr. Sumit Agarwal'!O12="","",'Mr. Sumit Agarwal'!O12)</f>
        <v/>
      </c>
      <c r="U406" s="16" t="str">
        <f>IF('Mr. Sumit Agarwal'!P12="","",'Mr. Sumit Agarwal'!P12)</f>
        <v/>
      </c>
      <c r="V406" s="16" t="str">
        <f>IF('Mr. Sumit Agarwal'!Q12="","",'Mr. Sumit Agarwal'!Q12)</f>
        <v/>
      </c>
      <c r="W406" s="16" t="str">
        <f t="shared" si="75"/>
        <v/>
      </c>
      <c r="X406" s="16" t="str">
        <f>IF('Mr. Sumit Agarwal'!S12="","",'Mr. Sumit Agarwal'!S12)</f>
        <v/>
      </c>
      <c r="Y406" s="16" t="str">
        <f>IF('Mr. Sumit Agarwal'!T12="","",'Mr. Sumit Agarwal'!T12)</f>
        <v/>
      </c>
      <c r="Z406" s="16" t="str">
        <f>IF('Mr. Sumit Agarwal'!U12="","",'Mr. Sumit Agarwal'!U12)</f>
        <v/>
      </c>
      <c r="AA406" s="16" t="str">
        <f>IF('Mr. Sumit Agarwal'!V12="","",'Mr. Sumit Agarwal'!V12)</f>
        <v/>
      </c>
      <c r="AB406" s="16" t="str">
        <f>IF('Mr. Sumit Agarwal'!W12="","",'Mr. Sumit Agarwal'!W12)</f>
        <v/>
      </c>
      <c r="AC406" s="16" t="str">
        <f t="shared" si="76"/>
        <v/>
      </c>
      <c r="AD406" s="17">
        <f t="shared" si="77"/>
        <v>6</v>
      </c>
      <c r="AE406" s="16" t="str">
        <f t="shared" si="78"/>
        <v>No</v>
      </c>
      <c r="AF406" s="16" t="str">
        <f t="shared" si="79"/>
        <v>No</v>
      </c>
      <c r="AG406" s="16" t="str">
        <f t="shared" si="81"/>
        <v>P_127</v>
      </c>
      <c r="AH406" s="16" t="str">
        <f t="shared" si="82"/>
        <v/>
      </c>
      <c r="AI406" s="16" t="str">
        <f t="shared" si="83"/>
        <v>Mr. Sumit Agarwal</v>
      </c>
    </row>
    <row r="407" spans="1:35" ht="27.75" customHeight="1" x14ac:dyDescent="0.35">
      <c r="A407" s="82"/>
      <c r="B407" s="82"/>
      <c r="C407" s="82"/>
      <c r="D407" s="82"/>
      <c r="E407" s="10">
        <v>2400320100444</v>
      </c>
      <c r="F407" s="11" t="s">
        <v>601</v>
      </c>
      <c r="G407" s="12">
        <f>IFERROR(INDEX('Evaluation-1'!$N$6:$N$436,MATCH($A407&amp;"|"&amp;$E407,'Evaluation-1'!$P$6:$P$436,0)),IFERROR(INDEX('Evaluation-1'!$N$6:$N$436,MATCH($E407,'Evaluation-1'!$G$6:$G$436,0)),""))</f>
        <v>6</v>
      </c>
      <c r="H407" s="13" t="str">
        <f>IF('Mr. Sumit Agarwal'!F13="","",'Mr. Sumit Agarwal'!F13)</f>
        <v/>
      </c>
      <c r="I407" s="13" t="str">
        <f>IF('Mr. Sumit Agarwal'!G13="","",'Mr. Sumit Agarwal'!G13)</f>
        <v/>
      </c>
      <c r="J407" s="13" t="str">
        <f>IF('Mr. Sumit Agarwal'!H13="","",'Mr. Sumit Agarwal'!H13)</f>
        <v/>
      </c>
      <c r="K407" s="13" t="str">
        <f>IF('Mr. Sumit Agarwal'!I13="","",'Mr. Sumit Agarwal'!I13)</f>
        <v/>
      </c>
      <c r="L407" s="1" t="str">
        <f t="shared" si="72"/>
        <v/>
      </c>
      <c r="M407" s="14">
        <f t="shared" si="73"/>
        <v>6</v>
      </c>
      <c r="N407" s="15" t="str">
        <f>IF($G407="","Not in Evaluation-1",IF(TRIM(LOWER(IFERROR(INDEX('Evaluation-1'!$H$6:$H$436,MATCH($A407&amp;"|"&amp;$E407,'Evaluation-1'!$P$6:$P$436,0)),INDEX('Evaluation-1'!$H$6:$H$436,MATCH($E407,'Evaluation-1'!$G$6:$G$436,0)))))=TRIM(LOWER($F407)),"OK","CHECK NAME"))</f>
        <v>OK</v>
      </c>
      <c r="O407" s="16" t="str">
        <f t="shared" si="80"/>
        <v>Ms. Shweta Singh</v>
      </c>
      <c r="P407" s="16" t="str">
        <f>IF(OR(ISNUMBER(IFERROR(INDEX('Evaluation-1'!$K$6:$K$436,MATCH($A407&amp;"|"&amp;$E407,'Evaluation-1'!$P$6:$P$436,0)),IFERROR(INDEX('Evaluation-1'!$K$6:$K$436,MATCH($E407,'Evaluation-1'!$G$6:$G$436,0)),""))),ISNUMBER(IFERROR(INDEX('Evaluation-1'!$L$6:$L$436,MATCH($A407&amp;"|"&amp;$E407,'Evaluation-1'!$P$6:$P$436,0)),IFERROR(INDEX('Evaluation-1'!$L$6:$L$436,MATCH($E407,'Evaluation-1'!$G$6:$G$436,0)),"")))),"Yes","No")</f>
        <v>Yes</v>
      </c>
      <c r="Q407" s="16" t="str">
        <f t="shared" si="74"/>
        <v>No</v>
      </c>
      <c r="R407" s="16" t="str">
        <f>IF('Mr. Sumit Agarwal'!M13="","",'Mr. Sumit Agarwal'!M13)</f>
        <v/>
      </c>
      <c r="S407" s="16" t="str">
        <f>IF('Mr. Sumit Agarwal'!N13="","",'Mr. Sumit Agarwal'!N13)</f>
        <v/>
      </c>
      <c r="T407" s="16" t="str">
        <f>IF('Mr. Sumit Agarwal'!O13="","",'Mr. Sumit Agarwal'!O13)</f>
        <v/>
      </c>
      <c r="U407" s="16" t="str">
        <f>IF('Mr. Sumit Agarwal'!P13="","",'Mr. Sumit Agarwal'!P13)</f>
        <v/>
      </c>
      <c r="V407" s="16" t="str">
        <f>IF('Mr. Sumit Agarwal'!Q13="","",'Mr. Sumit Agarwal'!Q13)</f>
        <v/>
      </c>
      <c r="W407" s="16" t="str">
        <f t="shared" si="75"/>
        <v/>
      </c>
      <c r="X407" s="16" t="str">
        <f>IF('Mr. Sumit Agarwal'!S13="","",'Mr. Sumit Agarwal'!S13)</f>
        <v/>
      </c>
      <c r="Y407" s="16" t="str">
        <f>IF('Mr. Sumit Agarwal'!T13="","",'Mr. Sumit Agarwal'!T13)</f>
        <v/>
      </c>
      <c r="Z407" s="16" t="str">
        <f>IF('Mr. Sumit Agarwal'!U13="","",'Mr. Sumit Agarwal'!U13)</f>
        <v/>
      </c>
      <c r="AA407" s="16" t="str">
        <f>IF('Mr. Sumit Agarwal'!V13="","",'Mr. Sumit Agarwal'!V13)</f>
        <v/>
      </c>
      <c r="AB407" s="16" t="str">
        <f>IF('Mr. Sumit Agarwal'!W13="","",'Mr. Sumit Agarwal'!W13)</f>
        <v/>
      </c>
      <c r="AC407" s="16" t="str">
        <f t="shared" si="76"/>
        <v/>
      </c>
      <c r="AD407" s="17">
        <f t="shared" si="77"/>
        <v>6</v>
      </c>
      <c r="AE407" s="16" t="str">
        <f t="shared" si="78"/>
        <v>No</v>
      </c>
      <c r="AF407" s="16" t="str">
        <f t="shared" si="79"/>
        <v>No</v>
      </c>
      <c r="AG407" s="16" t="str">
        <f t="shared" si="81"/>
        <v>P_127</v>
      </c>
      <c r="AH407" s="16" t="str">
        <f t="shared" si="82"/>
        <v/>
      </c>
      <c r="AI407" s="16" t="str">
        <f t="shared" si="83"/>
        <v>Mr. Sumit Agarwal</v>
      </c>
    </row>
    <row r="408" spans="1:35" ht="27.75" customHeight="1" x14ac:dyDescent="0.35">
      <c r="A408" s="82" t="s">
        <v>602</v>
      </c>
      <c r="B408" s="83" t="str">
        <f>IF('Mr. Sumit Agarwal'!B14="","",'Mr. Sumit Agarwal'!B14)</f>
        <v/>
      </c>
      <c r="C408" s="82"/>
      <c r="D408" s="82"/>
      <c r="E408" s="10">
        <v>2400320100847</v>
      </c>
      <c r="F408" s="11" t="s">
        <v>603</v>
      </c>
      <c r="G408" s="12">
        <f>IFERROR(INDEX('Evaluation-1'!$N$6:$N$436,MATCH($A408&amp;"|"&amp;$E408,'Evaluation-1'!$P$6:$P$436,0)),IFERROR(INDEX('Evaluation-1'!$N$6:$N$436,MATCH($E408,'Evaluation-1'!$G$6:$G$436,0)),""))</f>
        <v>5.3999999999999995</v>
      </c>
      <c r="H408" s="13" t="str">
        <f>IF('Mr. Sumit Agarwal'!F14="","",'Mr. Sumit Agarwal'!F14)</f>
        <v/>
      </c>
      <c r="I408" s="13" t="str">
        <f>IF('Mr. Sumit Agarwal'!G14="","",'Mr. Sumit Agarwal'!G14)</f>
        <v/>
      </c>
      <c r="J408" s="13" t="str">
        <f>IF('Mr. Sumit Agarwal'!H14="","",'Mr. Sumit Agarwal'!H14)</f>
        <v/>
      </c>
      <c r="K408" s="13" t="str">
        <f>IF('Mr. Sumit Agarwal'!I14="","",'Mr. Sumit Agarwal'!I14)</f>
        <v/>
      </c>
      <c r="L408" s="1" t="str">
        <f t="shared" si="72"/>
        <v/>
      </c>
      <c r="M408" s="14">
        <f t="shared" si="73"/>
        <v>5.4</v>
      </c>
      <c r="N408" s="15" t="str">
        <f>IF($G408="","Not in Evaluation-1",IF(TRIM(LOWER(IFERROR(INDEX('Evaluation-1'!$H$6:$H$436,MATCH($A408&amp;"|"&amp;$E408,'Evaluation-1'!$P$6:$P$436,0)),INDEX('Evaluation-1'!$H$6:$H$436,MATCH($E408,'Evaluation-1'!$G$6:$G$436,0)))))=TRIM(LOWER($F408)),"OK","CHECK NAME"))</f>
        <v>OK</v>
      </c>
      <c r="O408" s="16" t="str">
        <f t="shared" si="80"/>
        <v>Ms. Shweta Singh</v>
      </c>
      <c r="P408" s="16" t="str">
        <f>IF(OR(ISNUMBER(IFERROR(INDEX('Evaluation-1'!$K$6:$K$436,MATCH($A408&amp;"|"&amp;$E408,'Evaluation-1'!$P$6:$P$436,0)),IFERROR(INDEX('Evaluation-1'!$K$6:$K$436,MATCH($E408,'Evaluation-1'!$G$6:$G$436,0)),""))),ISNUMBER(IFERROR(INDEX('Evaluation-1'!$L$6:$L$436,MATCH($A408&amp;"|"&amp;$E408,'Evaluation-1'!$P$6:$P$436,0)),IFERROR(INDEX('Evaluation-1'!$L$6:$L$436,MATCH($E408,'Evaluation-1'!$G$6:$G$436,0)),"")))),"Yes","No")</f>
        <v>Yes</v>
      </c>
      <c r="Q408" s="16" t="str">
        <f t="shared" si="74"/>
        <v>No</v>
      </c>
      <c r="R408" s="16" t="str">
        <f>IF('Mr. Sumit Agarwal'!M14="","",'Mr. Sumit Agarwal'!M14)</f>
        <v/>
      </c>
      <c r="S408" s="16" t="str">
        <f>IF('Mr. Sumit Agarwal'!N14="","",'Mr. Sumit Agarwal'!N14)</f>
        <v/>
      </c>
      <c r="T408" s="16" t="str">
        <f>IF('Mr. Sumit Agarwal'!O14="","",'Mr. Sumit Agarwal'!O14)</f>
        <v/>
      </c>
      <c r="U408" s="16" t="str">
        <f>IF('Mr. Sumit Agarwal'!P14="","",'Mr. Sumit Agarwal'!P14)</f>
        <v/>
      </c>
      <c r="V408" s="16" t="str">
        <f>IF('Mr. Sumit Agarwal'!Q14="","",'Mr. Sumit Agarwal'!Q14)</f>
        <v/>
      </c>
      <c r="W408" s="16" t="str">
        <f t="shared" si="75"/>
        <v/>
      </c>
      <c r="X408" s="16" t="str">
        <f>IF('Mr. Sumit Agarwal'!S14="","",'Mr. Sumit Agarwal'!S14)</f>
        <v/>
      </c>
      <c r="Y408" s="16" t="str">
        <f>IF('Mr. Sumit Agarwal'!T14="","",'Mr. Sumit Agarwal'!T14)</f>
        <v/>
      </c>
      <c r="Z408" s="16" t="str">
        <f>IF('Mr. Sumit Agarwal'!U14="","",'Mr. Sumit Agarwal'!U14)</f>
        <v/>
      </c>
      <c r="AA408" s="16" t="str">
        <f>IF('Mr. Sumit Agarwal'!V14="","",'Mr. Sumit Agarwal'!V14)</f>
        <v/>
      </c>
      <c r="AB408" s="16" t="str">
        <f>IF('Mr. Sumit Agarwal'!W14="","",'Mr. Sumit Agarwal'!W14)</f>
        <v/>
      </c>
      <c r="AC408" s="16" t="str">
        <f t="shared" si="76"/>
        <v/>
      </c>
      <c r="AD408" s="17">
        <f t="shared" si="77"/>
        <v>5.4</v>
      </c>
      <c r="AE408" s="16" t="str">
        <f t="shared" si="78"/>
        <v>No</v>
      </c>
      <c r="AF408" s="16" t="str">
        <f t="shared" si="79"/>
        <v>No</v>
      </c>
      <c r="AG408" s="16" t="str">
        <f t="shared" si="81"/>
        <v>P_128</v>
      </c>
      <c r="AH408" s="16" t="str">
        <f t="shared" si="82"/>
        <v/>
      </c>
      <c r="AI408" s="16" t="str">
        <f t="shared" si="83"/>
        <v>Mr. Sumit Agarwal</v>
      </c>
    </row>
    <row r="409" spans="1:35" ht="27.75" customHeight="1" x14ac:dyDescent="0.35">
      <c r="A409" s="82"/>
      <c r="B409" s="82"/>
      <c r="C409" s="82"/>
      <c r="D409" s="82"/>
      <c r="E409" s="10">
        <v>2400320100845</v>
      </c>
      <c r="F409" s="11" t="s">
        <v>604</v>
      </c>
      <c r="G409" s="12">
        <f>IFERROR(INDEX('Evaluation-1'!$N$6:$N$436,MATCH($A409&amp;"|"&amp;$E409,'Evaluation-1'!$P$6:$P$436,0)),IFERROR(INDEX('Evaluation-1'!$N$6:$N$436,MATCH($E409,'Evaluation-1'!$G$6:$G$436,0)),""))</f>
        <v>5.3999999999999995</v>
      </c>
      <c r="H409" s="13" t="str">
        <f>IF('Mr. Sumit Agarwal'!F15="","",'Mr. Sumit Agarwal'!F15)</f>
        <v/>
      </c>
      <c r="I409" s="13" t="str">
        <f>IF('Mr. Sumit Agarwal'!G15="","",'Mr. Sumit Agarwal'!G15)</f>
        <v/>
      </c>
      <c r="J409" s="13" t="str">
        <f>IF('Mr. Sumit Agarwal'!H15="","",'Mr. Sumit Agarwal'!H15)</f>
        <v/>
      </c>
      <c r="K409" s="13" t="str">
        <f>IF('Mr. Sumit Agarwal'!I15="","",'Mr. Sumit Agarwal'!I15)</f>
        <v/>
      </c>
      <c r="L409" s="1" t="str">
        <f t="shared" si="72"/>
        <v/>
      </c>
      <c r="M409" s="14">
        <f t="shared" si="73"/>
        <v>5.4</v>
      </c>
      <c r="N409" s="15" t="str">
        <f>IF($G409="","Not in Evaluation-1",IF(TRIM(LOWER(IFERROR(INDEX('Evaluation-1'!$H$6:$H$436,MATCH($A409&amp;"|"&amp;$E409,'Evaluation-1'!$P$6:$P$436,0)),INDEX('Evaluation-1'!$H$6:$H$436,MATCH($E409,'Evaluation-1'!$G$6:$G$436,0)))))=TRIM(LOWER($F409)),"OK","CHECK NAME"))</f>
        <v>OK</v>
      </c>
      <c r="O409" s="16" t="str">
        <f t="shared" si="80"/>
        <v>Ms. Shweta Singh</v>
      </c>
      <c r="P409" s="16" t="str">
        <f>IF(OR(ISNUMBER(IFERROR(INDEX('Evaluation-1'!$K$6:$K$436,MATCH($A409&amp;"|"&amp;$E409,'Evaluation-1'!$P$6:$P$436,0)),IFERROR(INDEX('Evaluation-1'!$K$6:$K$436,MATCH($E409,'Evaluation-1'!$G$6:$G$436,0)),""))),ISNUMBER(IFERROR(INDEX('Evaluation-1'!$L$6:$L$436,MATCH($A409&amp;"|"&amp;$E409,'Evaluation-1'!$P$6:$P$436,0)),IFERROR(INDEX('Evaluation-1'!$L$6:$L$436,MATCH($E409,'Evaluation-1'!$G$6:$G$436,0)),"")))),"Yes","No")</f>
        <v>Yes</v>
      </c>
      <c r="Q409" s="16" t="str">
        <f t="shared" si="74"/>
        <v>No</v>
      </c>
      <c r="R409" s="16" t="str">
        <f>IF('Mr. Sumit Agarwal'!M15="","",'Mr. Sumit Agarwal'!M15)</f>
        <v/>
      </c>
      <c r="S409" s="16" t="str">
        <f>IF('Mr. Sumit Agarwal'!N15="","",'Mr. Sumit Agarwal'!N15)</f>
        <v/>
      </c>
      <c r="T409" s="16" t="str">
        <f>IF('Mr. Sumit Agarwal'!O15="","",'Mr. Sumit Agarwal'!O15)</f>
        <v/>
      </c>
      <c r="U409" s="16" t="str">
        <f>IF('Mr. Sumit Agarwal'!P15="","",'Mr. Sumit Agarwal'!P15)</f>
        <v/>
      </c>
      <c r="V409" s="16" t="str">
        <f>IF('Mr. Sumit Agarwal'!Q15="","",'Mr. Sumit Agarwal'!Q15)</f>
        <v/>
      </c>
      <c r="W409" s="16" t="str">
        <f t="shared" si="75"/>
        <v/>
      </c>
      <c r="X409" s="16" t="str">
        <f>IF('Mr. Sumit Agarwal'!S15="","",'Mr. Sumit Agarwal'!S15)</f>
        <v/>
      </c>
      <c r="Y409" s="16" t="str">
        <f>IF('Mr. Sumit Agarwal'!T15="","",'Mr. Sumit Agarwal'!T15)</f>
        <v/>
      </c>
      <c r="Z409" s="16" t="str">
        <f>IF('Mr. Sumit Agarwal'!U15="","",'Mr. Sumit Agarwal'!U15)</f>
        <v/>
      </c>
      <c r="AA409" s="16" t="str">
        <f>IF('Mr. Sumit Agarwal'!V15="","",'Mr. Sumit Agarwal'!V15)</f>
        <v/>
      </c>
      <c r="AB409" s="16" t="str">
        <f>IF('Mr. Sumit Agarwal'!W15="","",'Mr. Sumit Agarwal'!W15)</f>
        <v/>
      </c>
      <c r="AC409" s="16" t="str">
        <f t="shared" si="76"/>
        <v/>
      </c>
      <c r="AD409" s="17">
        <f t="shared" si="77"/>
        <v>5.4</v>
      </c>
      <c r="AE409" s="16" t="str">
        <f t="shared" si="78"/>
        <v>No</v>
      </c>
      <c r="AF409" s="16" t="str">
        <f t="shared" si="79"/>
        <v>No</v>
      </c>
      <c r="AG409" s="16" t="str">
        <f t="shared" si="81"/>
        <v>P_128</v>
      </c>
      <c r="AH409" s="16" t="str">
        <f t="shared" si="82"/>
        <v/>
      </c>
      <c r="AI409" s="16" t="str">
        <f t="shared" si="83"/>
        <v>Mr. Sumit Agarwal</v>
      </c>
    </row>
    <row r="410" spans="1:35" ht="27.75" customHeight="1" x14ac:dyDescent="0.35">
      <c r="A410" s="82" t="s">
        <v>605</v>
      </c>
      <c r="B410" s="84" t="str">
        <f>IF('Mr. Vikas Maurya'!B4="","",'Mr. Vikas Maurya'!B4)</f>
        <v/>
      </c>
      <c r="C410" s="82" t="s">
        <v>589</v>
      </c>
      <c r="D410" s="82" t="s">
        <v>606</v>
      </c>
      <c r="E410" s="10">
        <v>2400320100735</v>
      </c>
      <c r="F410" s="11" t="s">
        <v>607</v>
      </c>
      <c r="G410" s="12">
        <f>IFERROR(INDEX('Evaluation-1'!$N$6:$N$436,MATCH($A410&amp;"|"&amp;$E410,'Evaluation-1'!$P$6:$P$436,0)),IFERROR(INDEX('Evaluation-1'!$N$6:$N$436,MATCH($E410,'Evaluation-1'!$G$6:$G$436,0)),""))</f>
        <v>0</v>
      </c>
      <c r="H410" s="13" t="str">
        <f>IF('Mr. Vikas Maurya'!F4="","",'Mr. Vikas Maurya'!F4)</f>
        <v/>
      </c>
      <c r="I410" s="13" t="str">
        <f>IF('Mr. Vikas Maurya'!G4="","",'Mr. Vikas Maurya'!G4)</f>
        <v/>
      </c>
      <c r="J410" s="13" t="str">
        <f>IF('Mr. Vikas Maurya'!H4="","",'Mr. Vikas Maurya'!H4)</f>
        <v/>
      </c>
      <c r="K410" s="13" t="str">
        <f>IF('Mr. Vikas Maurya'!I4="","",'Mr. Vikas Maurya'!I4)</f>
        <v/>
      </c>
      <c r="L410" s="1" t="str">
        <f t="shared" si="72"/>
        <v/>
      </c>
      <c r="M410" s="14">
        <f t="shared" si="73"/>
        <v>0</v>
      </c>
      <c r="N410" s="15" t="str">
        <f>IF($G410="","Not in Evaluation-1",IF(TRIM(LOWER(IFERROR(INDEX('Evaluation-1'!$H$6:$H$436,MATCH($A410&amp;"|"&amp;$E410,'Evaluation-1'!$P$6:$P$436,0)),INDEX('Evaluation-1'!$H$6:$H$436,MATCH($E410,'Evaluation-1'!$G$6:$G$436,0)))))=TRIM(LOWER($F410)),"OK","CHECK NAME"))</f>
        <v>OK</v>
      </c>
      <c r="O410" s="16" t="str">
        <f t="shared" si="80"/>
        <v>Mr. Sumit Agarwal</v>
      </c>
      <c r="P410" s="16" t="str">
        <f>IF(OR(ISNUMBER(IFERROR(INDEX('Evaluation-1'!$K$6:$K$436,MATCH($A410&amp;"|"&amp;$E410,'Evaluation-1'!$P$6:$P$436,0)),IFERROR(INDEX('Evaluation-1'!$K$6:$K$436,MATCH($E410,'Evaluation-1'!$G$6:$G$436,0)),""))),ISNUMBER(IFERROR(INDEX('Evaluation-1'!$L$6:$L$436,MATCH($A410&amp;"|"&amp;$E410,'Evaluation-1'!$P$6:$P$436,0)),IFERROR(INDEX('Evaluation-1'!$L$6:$L$436,MATCH($E410,'Evaluation-1'!$G$6:$G$436,0)),"")))),"Yes","No")</f>
        <v>Yes</v>
      </c>
      <c r="Q410" s="16" t="str">
        <f t="shared" si="74"/>
        <v>No</v>
      </c>
      <c r="R410" s="16" t="str">
        <f>IF('Mr. Vikas Maurya'!M4="","",'Mr. Vikas Maurya'!M4)</f>
        <v/>
      </c>
      <c r="S410" s="16" t="str">
        <f>IF('Mr. Vikas Maurya'!N4="","",'Mr. Vikas Maurya'!N4)</f>
        <v/>
      </c>
      <c r="T410" s="16" t="str">
        <f>IF('Mr. Vikas Maurya'!O4="","",'Mr. Vikas Maurya'!O4)</f>
        <v/>
      </c>
      <c r="U410" s="16" t="str">
        <f>IF('Mr. Vikas Maurya'!P4="","",'Mr. Vikas Maurya'!P4)</f>
        <v/>
      </c>
      <c r="V410" s="16" t="str">
        <f>IF('Mr. Vikas Maurya'!Q4="","",'Mr. Vikas Maurya'!Q4)</f>
        <v/>
      </c>
      <c r="W410" s="16" t="str">
        <f t="shared" si="75"/>
        <v/>
      </c>
      <c r="X410" s="16" t="str">
        <f>IF('Mr. Vikas Maurya'!S4="","",'Mr. Vikas Maurya'!S4)</f>
        <v/>
      </c>
      <c r="Y410" s="16" t="str">
        <f>IF('Mr. Vikas Maurya'!T4="","",'Mr. Vikas Maurya'!T4)</f>
        <v/>
      </c>
      <c r="Z410" s="16" t="str">
        <f>IF('Mr. Vikas Maurya'!U4="","",'Mr. Vikas Maurya'!U4)</f>
        <v/>
      </c>
      <c r="AA410" s="16" t="str">
        <f>IF('Mr. Vikas Maurya'!V4="","",'Mr. Vikas Maurya'!V4)</f>
        <v/>
      </c>
      <c r="AB410" s="16" t="str">
        <f>IF('Mr. Vikas Maurya'!W4="","",'Mr. Vikas Maurya'!W4)</f>
        <v/>
      </c>
      <c r="AC410" s="16" t="str">
        <f t="shared" si="76"/>
        <v/>
      </c>
      <c r="AD410" s="17">
        <f t="shared" si="77"/>
        <v>0</v>
      </c>
      <c r="AE410" s="16" t="str">
        <f t="shared" si="78"/>
        <v>No</v>
      </c>
      <c r="AF410" s="16" t="str">
        <f t="shared" si="79"/>
        <v>No</v>
      </c>
      <c r="AG410" s="16" t="str">
        <f t="shared" si="81"/>
        <v>P_129</v>
      </c>
      <c r="AH410" s="16" t="str">
        <f t="shared" si="82"/>
        <v/>
      </c>
      <c r="AI410" s="16" t="str">
        <f t="shared" si="83"/>
        <v>Mr. Vikas Maurya</v>
      </c>
    </row>
    <row r="411" spans="1:35" ht="27.75" customHeight="1" x14ac:dyDescent="0.35">
      <c r="A411" s="82"/>
      <c r="B411" s="82"/>
      <c r="C411" s="82"/>
      <c r="D411" s="82"/>
      <c r="E411" s="10">
        <v>2400320100770</v>
      </c>
      <c r="F411" s="11" t="s">
        <v>608</v>
      </c>
      <c r="G411" s="12">
        <f>IFERROR(INDEX('Evaluation-1'!$N$6:$N$436,MATCH($A411&amp;"|"&amp;$E411,'Evaluation-1'!$P$6:$P$436,0)),IFERROR(INDEX('Evaluation-1'!$N$6:$N$436,MATCH($E411,'Evaluation-1'!$G$6:$G$436,0)),""))</f>
        <v>0</v>
      </c>
      <c r="H411" s="13" t="str">
        <f>IF('Mr. Vikas Maurya'!F5="","",'Mr. Vikas Maurya'!F5)</f>
        <v/>
      </c>
      <c r="I411" s="13" t="str">
        <f>IF('Mr. Vikas Maurya'!G5="","",'Mr. Vikas Maurya'!G5)</f>
        <v/>
      </c>
      <c r="J411" s="13" t="str">
        <f>IF('Mr. Vikas Maurya'!H5="","",'Mr. Vikas Maurya'!H5)</f>
        <v/>
      </c>
      <c r="K411" s="13" t="str">
        <f>IF('Mr. Vikas Maurya'!I5="","",'Mr. Vikas Maurya'!I5)</f>
        <v/>
      </c>
      <c r="L411" s="1" t="str">
        <f t="shared" si="72"/>
        <v/>
      </c>
      <c r="M411" s="14">
        <f t="shared" si="73"/>
        <v>0</v>
      </c>
      <c r="N411" s="15" t="str">
        <f>IF($G411="","Not in Evaluation-1",IF(TRIM(LOWER(IFERROR(INDEX('Evaluation-1'!$H$6:$H$436,MATCH($A411&amp;"|"&amp;$E411,'Evaluation-1'!$P$6:$P$436,0)),INDEX('Evaluation-1'!$H$6:$H$436,MATCH($E411,'Evaluation-1'!$G$6:$G$436,0)))))=TRIM(LOWER($F411)),"OK","CHECK NAME"))</f>
        <v>OK</v>
      </c>
      <c r="O411" s="16" t="str">
        <f t="shared" si="80"/>
        <v>Mr. Sumit Agarwal</v>
      </c>
      <c r="P411" s="16" t="str">
        <f>IF(OR(ISNUMBER(IFERROR(INDEX('Evaluation-1'!$K$6:$K$436,MATCH($A411&amp;"|"&amp;$E411,'Evaluation-1'!$P$6:$P$436,0)),IFERROR(INDEX('Evaluation-1'!$K$6:$K$436,MATCH($E411,'Evaluation-1'!$G$6:$G$436,0)),""))),ISNUMBER(IFERROR(INDEX('Evaluation-1'!$L$6:$L$436,MATCH($A411&amp;"|"&amp;$E411,'Evaluation-1'!$P$6:$P$436,0)),IFERROR(INDEX('Evaluation-1'!$L$6:$L$436,MATCH($E411,'Evaluation-1'!$G$6:$G$436,0)),"")))),"Yes","No")</f>
        <v>Yes</v>
      </c>
      <c r="Q411" s="16" t="str">
        <f t="shared" si="74"/>
        <v>No</v>
      </c>
      <c r="R411" s="16" t="str">
        <f>IF('Mr. Vikas Maurya'!M5="","",'Mr. Vikas Maurya'!M5)</f>
        <v/>
      </c>
      <c r="S411" s="16" t="str">
        <f>IF('Mr. Vikas Maurya'!N5="","",'Mr. Vikas Maurya'!N5)</f>
        <v/>
      </c>
      <c r="T411" s="16" t="str">
        <f>IF('Mr. Vikas Maurya'!O5="","",'Mr. Vikas Maurya'!O5)</f>
        <v/>
      </c>
      <c r="U411" s="16" t="str">
        <f>IF('Mr. Vikas Maurya'!P5="","",'Mr. Vikas Maurya'!P5)</f>
        <v/>
      </c>
      <c r="V411" s="16" t="str">
        <f>IF('Mr. Vikas Maurya'!Q5="","",'Mr. Vikas Maurya'!Q5)</f>
        <v/>
      </c>
      <c r="W411" s="16" t="str">
        <f t="shared" si="75"/>
        <v/>
      </c>
      <c r="X411" s="16" t="str">
        <f>IF('Mr. Vikas Maurya'!S5="","",'Mr. Vikas Maurya'!S5)</f>
        <v/>
      </c>
      <c r="Y411" s="16" t="str">
        <f>IF('Mr. Vikas Maurya'!T5="","",'Mr. Vikas Maurya'!T5)</f>
        <v/>
      </c>
      <c r="Z411" s="16" t="str">
        <f>IF('Mr. Vikas Maurya'!U5="","",'Mr. Vikas Maurya'!U5)</f>
        <v/>
      </c>
      <c r="AA411" s="16" t="str">
        <f>IF('Mr. Vikas Maurya'!V5="","",'Mr. Vikas Maurya'!V5)</f>
        <v/>
      </c>
      <c r="AB411" s="16" t="str">
        <f>IF('Mr. Vikas Maurya'!W5="","",'Mr. Vikas Maurya'!W5)</f>
        <v/>
      </c>
      <c r="AC411" s="16" t="str">
        <f t="shared" si="76"/>
        <v/>
      </c>
      <c r="AD411" s="17">
        <f t="shared" si="77"/>
        <v>0</v>
      </c>
      <c r="AE411" s="16" t="str">
        <f t="shared" si="78"/>
        <v>No</v>
      </c>
      <c r="AF411" s="16" t="str">
        <f t="shared" si="79"/>
        <v>No</v>
      </c>
      <c r="AG411" s="16" t="str">
        <f t="shared" si="81"/>
        <v>P_129</v>
      </c>
      <c r="AH411" s="16" t="str">
        <f t="shared" si="82"/>
        <v/>
      </c>
      <c r="AI411" s="16" t="str">
        <f t="shared" si="83"/>
        <v>Mr. Vikas Maurya</v>
      </c>
    </row>
    <row r="412" spans="1:35" ht="27.75" customHeight="1" x14ac:dyDescent="0.35">
      <c r="A412" s="82"/>
      <c r="B412" s="82"/>
      <c r="C412" s="82"/>
      <c r="D412" s="82"/>
      <c r="E412" s="10">
        <v>2400320100742</v>
      </c>
      <c r="F412" s="11" t="s">
        <v>609</v>
      </c>
      <c r="G412" s="12">
        <f>IFERROR(INDEX('Evaluation-1'!$N$6:$N$436,MATCH($A412&amp;"|"&amp;$E412,'Evaluation-1'!$P$6:$P$436,0)),IFERROR(INDEX('Evaluation-1'!$N$6:$N$436,MATCH($E412,'Evaluation-1'!$G$6:$G$436,0)),""))</f>
        <v>0</v>
      </c>
      <c r="H412" s="13" t="str">
        <f>IF('Mr. Vikas Maurya'!F6="","",'Mr. Vikas Maurya'!F6)</f>
        <v/>
      </c>
      <c r="I412" s="13" t="str">
        <f>IF('Mr. Vikas Maurya'!G6="","",'Mr. Vikas Maurya'!G6)</f>
        <v/>
      </c>
      <c r="J412" s="13" t="str">
        <f>IF('Mr. Vikas Maurya'!H6="","",'Mr. Vikas Maurya'!H6)</f>
        <v/>
      </c>
      <c r="K412" s="13" t="str">
        <f>IF('Mr. Vikas Maurya'!I6="","",'Mr. Vikas Maurya'!I6)</f>
        <v/>
      </c>
      <c r="L412" s="1" t="str">
        <f t="shared" si="72"/>
        <v/>
      </c>
      <c r="M412" s="14">
        <f t="shared" si="73"/>
        <v>0</v>
      </c>
      <c r="N412" s="15" t="str">
        <f>IF($G412="","Not in Evaluation-1",IF(TRIM(LOWER(IFERROR(INDEX('Evaluation-1'!$H$6:$H$436,MATCH($A412&amp;"|"&amp;$E412,'Evaluation-1'!$P$6:$P$436,0)),INDEX('Evaluation-1'!$H$6:$H$436,MATCH($E412,'Evaluation-1'!$G$6:$G$436,0)))))=TRIM(LOWER($F412)),"OK","CHECK NAME"))</f>
        <v>OK</v>
      </c>
      <c r="O412" s="16" t="str">
        <f t="shared" si="80"/>
        <v>Mr. Sumit Agarwal</v>
      </c>
      <c r="P412" s="16" t="str">
        <f>IF(OR(ISNUMBER(IFERROR(INDEX('Evaluation-1'!$K$6:$K$436,MATCH($A412&amp;"|"&amp;$E412,'Evaluation-1'!$P$6:$P$436,0)),IFERROR(INDEX('Evaluation-1'!$K$6:$K$436,MATCH($E412,'Evaluation-1'!$G$6:$G$436,0)),""))),ISNUMBER(IFERROR(INDEX('Evaluation-1'!$L$6:$L$436,MATCH($A412&amp;"|"&amp;$E412,'Evaluation-1'!$P$6:$P$436,0)),IFERROR(INDEX('Evaluation-1'!$L$6:$L$436,MATCH($E412,'Evaluation-1'!$G$6:$G$436,0)),"")))),"Yes","No")</f>
        <v>Yes</v>
      </c>
      <c r="Q412" s="16" t="str">
        <f t="shared" si="74"/>
        <v>No</v>
      </c>
      <c r="R412" s="16" t="str">
        <f>IF('Mr. Vikas Maurya'!M6="","",'Mr. Vikas Maurya'!M6)</f>
        <v/>
      </c>
      <c r="S412" s="16" t="str">
        <f>IF('Mr. Vikas Maurya'!N6="","",'Mr. Vikas Maurya'!N6)</f>
        <v/>
      </c>
      <c r="T412" s="16" t="str">
        <f>IF('Mr. Vikas Maurya'!O6="","",'Mr. Vikas Maurya'!O6)</f>
        <v/>
      </c>
      <c r="U412" s="16" t="str">
        <f>IF('Mr. Vikas Maurya'!P6="","",'Mr. Vikas Maurya'!P6)</f>
        <v/>
      </c>
      <c r="V412" s="16" t="str">
        <f>IF('Mr. Vikas Maurya'!Q6="","",'Mr. Vikas Maurya'!Q6)</f>
        <v/>
      </c>
      <c r="W412" s="16" t="str">
        <f t="shared" si="75"/>
        <v/>
      </c>
      <c r="X412" s="16" t="str">
        <f>IF('Mr. Vikas Maurya'!S6="","",'Mr. Vikas Maurya'!S6)</f>
        <v/>
      </c>
      <c r="Y412" s="16" t="str">
        <f>IF('Mr. Vikas Maurya'!T6="","",'Mr. Vikas Maurya'!T6)</f>
        <v/>
      </c>
      <c r="Z412" s="16" t="str">
        <f>IF('Mr. Vikas Maurya'!U6="","",'Mr. Vikas Maurya'!U6)</f>
        <v/>
      </c>
      <c r="AA412" s="16" t="str">
        <f>IF('Mr. Vikas Maurya'!V6="","",'Mr. Vikas Maurya'!V6)</f>
        <v/>
      </c>
      <c r="AB412" s="16" t="str">
        <f>IF('Mr. Vikas Maurya'!W6="","",'Mr. Vikas Maurya'!W6)</f>
        <v/>
      </c>
      <c r="AC412" s="16" t="str">
        <f t="shared" si="76"/>
        <v/>
      </c>
      <c r="AD412" s="17">
        <f t="shared" si="77"/>
        <v>0</v>
      </c>
      <c r="AE412" s="16" t="str">
        <f t="shared" si="78"/>
        <v>No</v>
      </c>
      <c r="AF412" s="16" t="str">
        <f t="shared" si="79"/>
        <v>No</v>
      </c>
      <c r="AG412" s="16" t="str">
        <f t="shared" si="81"/>
        <v>P_129</v>
      </c>
      <c r="AH412" s="16" t="str">
        <f t="shared" si="82"/>
        <v/>
      </c>
      <c r="AI412" s="16" t="str">
        <f t="shared" si="83"/>
        <v>Mr. Vikas Maurya</v>
      </c>
    </row>
    <row r="413" spans="1:35" ht="27.75" customHeight="1" x14ac:dyDescent="0.35">
      <c r="A413" s="82"/>
      <c r="B413" s="82"/>
      <c r="C413" s="82"/>
      <c r="D413" s="82"/>
      <c r="E413" s="10">
        <v>2400320100867</v>
      </c>
      <c r="F413" s="11" t="s">
        <v>610</v>
      </c>
      <c r="G413" s="12">
        <f>IFERROR(INDEX('Evaluation-1'!$N$6:$N$436,MATCH($A413&amp;"|"&amp;$E413,'Evaluation-1'!$P$6:$P$436,0)),IFERROR(INDEX('Evaluation-1'!$N$6:$N$436,MATCH($E413,'Evaluation-1'!$G$6:$G$436,0)),""))</f>
        <v>0</v>
      </c>
      <c r="H413" s="13" t="str">
        <f>IF('Mr. Vikas Maurya'!F7="","",'Mr. Vikas Maurya'!F7)</f>
        <v/>
      </c>
      <c r="I413" s="13" t="str">
        <f>IF('Mr. Vikas Maurya'!G7="","",'Mr. Vikas Maurya'!G7)</f>
        <v/>
      </c>
      <c r="J413" s="13" t="str">
        <f>IF('Mr. Vikas Maurya'!H7="","",'Mr. Vikas Maurya'!H7)</f>
        <v/>
      </c>
      <c r="K413" s="13" t="str">
        <f>IF('Mr. Vikas Maurya'!I7="","",'Mr. Vikas Maurya'!I7)</f>
        <v/>
      </c>
      <c r="L413" s="1" t="str">
        <f t="shared" si="72"/>
        <v/>
      </c>
      <c r="M413" s="14">
        <f t="shared" si="73"/>
        <v>0</v>
      </c>
      <c r="N413" s="15" t="str">
        <f>IF($G413="","Not in Evaluation-1",IF(TRIM(LOWER(IFERROR(INDEX('Evaluation-1'!$H$6:$H$436,MATCH($A413&amp;"|"&amp;$E413,'Evaluation-1'!$P$6:$P$436,0)),INDEX('Evaluation-1'!$H$6:$H$436,MATCH($E413,'Evaluation-1'!$G$6:$G$436,0)))))=TRIM(LOWER($F413)),"OK","CHECK NAME"))</f>
        <v>OK</v>
      </c>
      <c r="O413" s="16" t="str">
        <f t="shared" si="80"/>
        <v>Mr. Sumit Agarwal</v>
      </c>
      <c r="P413" s="16" t="str">
        <f>IF(OR(ISNUMBER(IFERROR(INDEX('Evaluation-1'!$K$6:$K$436,MATCH($A413&amp;"|"&amp;$E413,'Evaluation-1'!$P$6:$P$436,0)),IFERROR(INDEX('Evaluation-1'!$K$6:$K$436,MATCH($E413,'Evaluation-1'!$G$6:$G$436,0)),""))),ISNUMBER(IFERROR(INDEX('Evaluation-1'!$L$6:$L$436,MATCH($A413&amp;"|"&amp;$E413,'Evaluation-1'!$P$6:$P$436,0)),IFERROR(INDEX('Evaluation-1'!$L$6:$L$436,MATCH($E413,'Evaluation-1'!$G$6:$G$436,0)),"")))),"Yes","No")</f>
        <v>Yes</v>
      </c>
      <c r="Q413" s="16" t="str">
        <f t="shared" si="74"/>
        <v>No</v>
      </c>
      <c r="R413" s="16" t="str">
        <f>IF('Mr. Vikas Maurya'!M7="","",'Mr. Vikas Maurya'!M7)</f>
        <v/>
      </c>
      <c r="S413" s="16" t="str">
        <f>IF('Mr. Vikas Maurya'!N7="","",'Mr. Vikas Maurya'!N7)</f>
        <v/>
      </c>
      <c r="T413" s="16" t="str">
        <f>IF('Mr. Vikas Maurya'!O7="","",'Mr. Vikas Maurya'!O7)</f>
        <v/>
      </c>
      <c r="U413" s="16" t="str">
        <f>IF('Mr. Vikas Maurya'!P7="","",'Mr. Vikas Maurya'!P7)</f>
        <v/>
      </c>
      <c r="V413" s="16" t="str">
        <f>IF('Mr. Vikas Maurya'!Q7="","",'Mr. Vikas Maurya'!Q7)</f>
        <v/>
      </c>
      <c r="W413" s="16" t="str">
        <f t="shared" si="75"/>
        <v/>
      </c>
      <c r="X413" s="16" t="str">
        <f>IF('Mr. Vikas Maurya'!S7="","",'Mr. Vikas Maurya'!S7)</f>
        <v/>
      </c>
      <c r="Y413" s="16" t="str">
        <f>IF('Mr. Vikas Maurya'!T7="","",'Mr. Vikas Maurya'!T7)</f>
        <v/>
      </c>
      <c r="Z413" s="16" t="str">
        <f>IF('Mr. Vikas Maurya'!U7="","",'Mr. Vikas Maurya'!U7)</f>
        <v/>
      </c>
      <c r="AA413" s="16" t="str">
        <f>IF('Mr. Vikas Maurya'!V7="","",'Mr. Vikas Maurya'!V7)</f>
        <v/>
      </c>
      <c r="AB413" s="16" t="str">
        <f>IF('Mr. Vikas Maurya'!W7="","",'Mr. Vikas Maurya'!W7)</f>
        <v/>
      </c>
      <c r="AC413" s="16" t="str">
        <f t="shared" si="76"/>
        <v/>
      </c>
      <c r="AD413" s="17">
        <f t="shared" si="77"/>
        <v>0</v>
      </c>
      <c r="AE413" s="16" t="str">
        <f t="shared" si="78"/>
        <v>No</v>
      </c>
      <c r="AF413" s="16" t="str">
        <f t="shared" si="79"/>
        <v>No</v>
      </c>
      <c r="AG413" s="16" t="str">
        <f t="shared" si="81"/>
        <v>P_129</v>
      </c>
      <c r="AH413" s="16" t="str">
        <f t="shared" si="82"/>
        <v/>
      </c>
      <c r="AI413" s="16" t="str">
        <f t="shared" si="83"/>
        <v>Mr. Vikas Maurya</v>
      </c>
    </row>
    <row r="414" spans="1:35" ht="27.75" customHeight="1" x14ac:dyDescent="0.35">
      <c r="A414" s="82" t="s">
        <v>611</v>
      </c>
      <c r="B414" s="83" t="str">
        <f>IF('Mr. Vikas Maurya'!B8="","",'Mr. Vikas Maurya'!B8)</f>
        <v/>
      </c>
      <c r="C414" s="82"/>
      <c r="D414" s="82"/>
      <c r="E414" s="10">
        <v>2400320100487</v>
      </c>
      <c r="F414" s="11" t="s">
        <v>612</v>
      </c>
      <c r="G414" s="12">
        <f>IFERROR(INDEX('Evaluation-1'!$N$6:$N$436,MATCH($A414&amp;"|"&amp;$E414,'Evaluation-1'!$P$6:$P$436,0)),IFERROR(INDEX('Evaluation-1'!$N$6:$N$436,MATCH($E414,'Evaluation-1'!$G$6:$G$436,0)),""))</f>
        <v>6</v>
      </c>
      <c r="H414" s="13" t="str">
        <f>IF('Mr. Vikas Maurya'!F8="","",'Mr. Vikas Maurya'!F8)</f>
        <v/>
      </c>
      <c r="I414" s="13" t="str">
        <f>IF('Mr. Vikas Maurya'!G8="","",'Mr. Vikas Maurya'!G8)</f>
        <v/>
      </c>
      <c r="J414" s="13" t="str">
        <f>IF('Mr. Vikas Maurya'!H8="","",'Mr. Vikas Maurya'!H8)</f>
        <v/>
      </c>
      <c r="K414" s="13" t="str">
        <f>IF('Mr. Vikas Maurya'!I8="","",'Mr. Vikas Maurya'!I8)</f>
        <v/>
      </c>
      <c r="L414" s="1" t="str">
        <f t="shared" si="72"/>
        <v/>
      </c>
      <c r="M414" s="14">
        <f t="shared" si="73"/>
        <v>6</v>
      </c>
      <c r="N414" s="15" t="str">
        <f>IF($G414="","Not in Evaluation-1",IF(TRIM(LOWER(IFERROR(INDEX('Evaluation-1'!$H$6:$H$436,MATCH($A414&amp;"|"&amp;$E414,'Evaluation-1'!$P$6:$P$436,0)),INDEX('Evaluation-1'!$H$6:$H$436,MATCH($E414,'Evaluation-1'!$G$6:$G$436,0)))))=TRIM(LOWER($F414)),"OK","CHECK NAME"))</f>
        <v>OK</v>
      </c>
      <c r="O414" s="16" t="str">
        <f t="shared" si="80"/>
        <v>Mr. Sumit Agarwal</v>
      </c>
      <c r="P414" s="16" t="str">
        <f>IF(OR(ISNUMBER(IFERROR(INDEX('Evaluation-1'!$K$6:$K$436,MATCH($A414&amp;"|"&amp;$E414,'Evaluation-1'!$P$6:$P$436,0)),IFERROR(INDEX('Evaluation-1'!$K$6:$K$436,MATCH($E414,'Evaluation-1'!$G$6:$G$436,0)),""))),ISNUMBER(IFERROR(INDEX('Evaluation-1'!$L$6:$L$436,MATCH($A414&amp;"|"&amp;$E414,'Evaluation-1'!$P$6:$P$436,0)),IFERROR(INDEX('Evaluation-1'!$L$6:$L$436,MATCH($E414,'Evaluation-1'!$G$6:$G$436,0)),"")))),"Yes","No")</f>
        <v>Yes</v>
      </c>
      <c r="Q414" s="16" t="str">
        <f t="shared" si="74"/>
        <v>No</v>
      </c>
      <c r="R414" s="16" t="str">
        <f>IF('Mr. Vikas Maurya'!M8="","",'Mr. Vikas Maurya'!M8)</f>
        <v/>
      </c>
      <c r="S414" s="16" t="str">
        <f>IF('Mr. Vikas Maurya'!N8="","",'Mr. Vikas Maurya'!N8)</f>
        <v/>
      </c>
      <c r="T414" s="16" t="str">
        <f>IF('Mr. Vikas Maurya'!O8="","",'Mr. Vikas Maurya'!O8)</f>
        <v/>
      </c>
      <c r="U414" s="16" t="str">
        <f>IF('Mr. Vikas Maurya'!P8="","",'Mr. Vikas Maurya'!P8)</f>
        <v/>
      </c>
      <c r="V414" s="16" t="str">
        <f>IF('Mr. Vikas Maurya'!Q8="","",'Mr. Vikas Maurya'!Q8)</f>
        <v/>
      </c>
      <c r="W414" s="16" t="str">
        <f t="shared" si="75"/>
        <v/>
      </c>
      <c r="X414" s="16" t="str">
        <f>IF('Mr. Vikas Maurya'!S8="","",'Mr. Vikas Maurya'!S8)</f>
        <v/>
      </c>
      <c r="Y414" s="16" t="str">
        <f>IF('Mr. Vikas Maurya'!T8="","",'Mr. Vikas Maurya'!T8)</f>
        <v/>
      </c>
      <c r="Z414" s="16" t="str">
        <f>IF('Mr. Vikas Maurya'!U8="","",'Mr. Vikas Maurya'!U8)</f>
        <v/>
      </c>
      <c r="AA414" s="16" t="str">
        <f>IF('Mr. Vikas Maurya'!V8="","",'Mr. Vikas Maurya'!V8)</f>
        <v/>
      </c>
      <c r="AB414" s="16" t="str">
        <f>IF('Mr. Vikas Maurya'!W8="","",'Mr. Vikas Maurya'!W8)</f>
        <v/>
      </c>
      <c r="AC414" s="16" t="str">
        <f t="shared" si="76"/>
        <v/>
      </c>
      <c r="AD414" s="17">
        <f t="shared" si="77"/>
        <v>6</v>
      </c>
      <c r="AE414" s="16" t="str">
        <f t="shared" si="78"/>
        <v>No</v>
      </c>
      <c r="AF414" s="16" t="str">
        <f t="shared" si="79"/>
        <v>No</v>
      </c>
      <c r="AG414" s="16" t="str">
        <f t="shared" si="81"/>
        <v>P_130</v>
      </c>
      <c r="AH414" s="16" t="str">
        <f t="shared" si="82"/>
        <v/>
      </c>
      <c r="AI414" s="16" t="str">
        <f t="shared" si="83"/>
        <v>Mr. Vikas Maurya</v>
      </c>
    </row>
    <row r="415" spans="1:35" ht="27.75" customHeight="1" x14ac:dyDescent="0.35">
      <c r="A415" s="82"/>
      <c r="B415" s="82"/>
      <c r="C415" s="82"/>
      <c r="D415" s="82"/>
      <c r="E415" s="10">
        <v>2400320100427</v>
      </c>
      <c r="F415" s="11" t="s">
        <v>613</v>
      </c>
      <c r="G415" s="12">
        <f>IFERROR(INDEX('Evaluation-1'!$N$6:$N$436,MATCH($A415&amp;"|"&amp;$E415,'Evaluation-1'!$P$6:$P$436,0)),IFERROR(INDEX('Evaluation-1'!$N$6:$N$436,MATCH($E415,'Evaluation-1'!$G$6:$G$436,0)),""))</f>
        <v>6</v>
      </c>
      <c r="H415" s="13" t="str">
        <f>IF('Mr. Vikas Maurya'!F9="","",'Mr. Vikas Maurya'!F9)</f>
        <v/>
      </c>
      <c r="I415" s="13" t="str">
        <f>IF('Mr. Vikas Maurya'!G9="","",'Mr. Vikas Maurya'!G9)</f>
        <v/>
      </c>
      <c r="J415" s="13" t="str">
        <f>IF('Mr. Vikas Maurya'!H9="","",'Mr. Vikas Maurya'!H9)</f>
        <v/>
      </c>
      <c r="K415" s="13" t="str">
        <f>IF('Mr. Vikas Maurya'!I9="","",'Mr. Vikas Maurya'!I9)</f>
        <v/>
      </c>
      <c r="L415" s="1" t="str">
        <f t="shared" si="72"/>
        <v/>
      </c>
      <c r="M415" s="14">
        <f t="shared" si="73"/>
        <v>6</v>
      </c>
      <c r="N415" s="15" t="str">
        <f>IF($G415="","Not in Evaluation-1",IF(TRIM(LOWER(IFERROR(INDEX('Evaluation-1'!$H$6:$H$436,MATCH($A415&amp;"|"&amp;$E415,'Evaluation-1'!$P$6:$P$436,0)),INDEX('Evaluation-1'!$H$6:$H$436,MATCH($E415,'Evaluation-1'!$G$6:$G$436,0)))))=TRIM(LOWER($F415)),"OK","CHECK NAME"))</f>
        <v>OK</v>
      </c>
      <c r="O415" s="16" t="str">
        <f t="shared" si="80"/>
        <v>Mr. Sumit Agarwal</v>
      </c>
      <c r="P415" s="16" t="str">
        <f>IF(OR(ISNUMBER(IFERROR(INDEX('Evaluation-1'!$K$6:$K$436,MATCH($A415&amp;"|"&amp;$E415,'Evaluation-1'!$P$6:$P$436,0)),IFERROR(INDEX('Evaluation-1'!$K$6:$K$436,MATCH($E415,'Evaluation-1'!$G$6:$G$436,0)),""))),ISNUMBER(IFERROR(INDEX('Evaluation-1'!$L$6:$L$436,MATCH($A415&amp;"|"&amp;$E415,'Evaluation-1'!$P$6:$P$436,0)),IFERROR(INDEX('Evaluation-1'!$L$6:$L$436,MATCH($E415,'Evaluation-1'!$G$6:$G$436,0)),"")))),"Yes","No")</f>
        <v>Yes</v>
      </c>
      <c r="Q415" s="16" t="str">
        <f t="shared" si="74"/>
        <v>No</v>
      </c>
      <c r="R415" s="16" t="str">
        <f>IF('Mr. Vikas Maurya'!M9="","",'Mr. Vikas Maurya'!M9)</f>
        <v/>
      </c>
      <c r="S415" s="16" t="str">
        <f>IF('Mr. Vikas Maurya'!N9="","",'Mr. Vikas Maurya'!N9)</f>
        <v/>
      </c>
      <c r="T415" s="16" t="str">
        <f>IF('Mr. Vikas Maurya'!O9="","",'Mr. Vikas Maurya'!O9)</f>
        <v/>
      </c>
      <c r="U415" s="16" t="str">
        <f>IF('Mr. Vikas Maurya'!P9="","",'Mr. Vikas Maurya'!P9)</f>
        <v/>
      </c>
      <c r="V415" s="16" t="str">
        <f>IF('Mr. Vikas Maurya'!Q9="","",'Mr. Vikas Maurya'!Q9)</f>
        <v/>
      </c>
      <c r="W415" s="16" t="str">
        <f t="shared" si="75"/>
        <v/>
      </c>
      <c r="X415" s="16" t="str">
        <f>IF('Mr. Vikas Maurya'!S9="","",'Mr. Vikas Maurya'!S9)</f>
        <v/>
      </c>
      <c r="Y415" s="16" t="str">
        <f>IF('Mr. Vikas Maurya'!T9="","",'Mr. Vikas Maurya'!T9)</f>
        <v/>
      </c>
      <c r="Z415" s="16" t="str">
        <f>IF('Mr. Vikas Maurya'!U9="","",'Mr. Vikas Maurya'!U9)</f>
        <v/>
      </c>
      <c r="AA415" s="16" t="str">
        <f>IF('Mr. Vikas Maurya'!V9="","",'Mr. Vikas Maurya'!V9)</f>
        <v/>
      </c>
      <c r="AB415" s="16" t="str">
        <f>IF('Mr. Vikas Maurya'!W9="","",'Mr. Vikas Maurya'!W9)</f>
        <v/>
      </c>
      <c r="AC415" s="16" t="str">
        <f t="shared" si="76"/>
        <v/>
      </c>
      <c r="AD415" s="17">
        <f t="shared" si="77"/>
        <v>6</v>
      </c>
      <c r="AE415" s="16" t="str">
        <f t="shared" si="78"/>
        <v>No</v>
      </c>
      <c r="AF415" s="16" t="str">
        <f t="shared" si="79"/>
        <v>No</v>
      </c>
      <c r="AG415" s="16" t="str">
        <f t="shared" si="81"/>
        <v>P_130</v>
      </c>
      <c r="AH415" s="16" t="str">
        <f t="shared" si="82"/>
        <v/>
      </c>
      <c r="AI415" s="16" t="str">
        <f t="shared" si="83"/>
        <v>Mr. Vikas Maurya</v>
      </c>
    </row>
    <row r="416" spans="1:35" ht="27.75" customHeight="1" x14ac:dyDescent="0.35">
      <c r="A416" s="82"/>
      <c r="B416" s="82"/>
      <c r="C416" s="82"/>
      <c r="D416" s="82"/>
      <c r="E416" s="10">
        <v>2400320100494</v>
      </c>
      <c r="F416" s="11" t="s">
        <v>614</v>
      </c>
      <c r="G416" s="12">
        <f>IFERROR(INDEX('Evaluation-1'!$N$6:$N$436,MATCH($A416&amp;"|"&amp;$E416,'Evaluation-1'!$P$6:$P$436,0)),IFERROR(INDEX('Evaluation-1'!$N$6:$N$436,MATCH($E416,'Evaluation-1'!$G$6:$G$436,0)),""))</f>
        <v>6</v>
      </c>
      <c r="H416" s="13" t="str">
        <f>IF('Mr. Vikas Maurya'!F10="","",'Mr. Vikas Maurya'!F10)</f>
        <v/>
      </c>
      <c r="I416" s="13" t="str">
        <f>IF('Mr. Vikas Maurya'!G10="","",'Mr. Vikas Maurya'!G10)</f>
        <v/>
      </c>
      <c r="J416" s="13" t="str">
        <f>IF('Mr. Vikas Maurya'!H10="","",'Mr. Vikas Maurya'!H10)</f>
        <v/>
      </c>
      <c r="K416" s="13" t="str">
        <f>IF('Mr. Vikas Maurya'!I10="","",'Mr. Vikas Maurya'!I10)</f>
        <v/>
      </c>
      <c r="L416" s="1" t="str">
        <f t="shared" si="72"/>
        <v/>
      </c>
      <c r="M416" s="14">
        <f t="shared" si="73"/>
        <v>6</v>
      </c>
      <c r="N416" s="15" t="str">
        <f>IF($G416="","Not in Evaluation-1",IF(TRIM(LOWER(IFERROR(INDEX('Evaluation-1'!$H$6:$H$436,MATCH($A416&amp;"|"&amp;$E416,'Evaluation-1'!$P$6:$P$436,0)),INDEX('Evaluation-1'!$H$6:$H$436,MATCH($E416,'Evaluation-1'!$G$6:$G$436,0)))))=TRIM(LOWER($F416)),"OK","CHECK NAME"))</f>
        <v>OK</v>
      </c>
      <c r="O416" s="16" t="str">
        <f t="shared" si="80"/>
        <v>Mr. Sumit Agarwal</v>
      </c>
      <c r="P416" s="16" t="str">
        <f>IF(OR(ISNUMBER(IFERROR(INDEX('Evaluation-1'!$K$6:$K$436,MATCH($A416&amp;"|"&amp;$E416,'Evaluation-1'!$P$6:$P$436,0)),IFERROR(INDEX('Evaluation-1'!$K$6:$K$436,MATCH($E416,'Evaluation-1'!$G$6:$G$436,0)),""))),ISNUMBER(IFERROR(INDEX('Evaluation-1'!$L$6:$L$436,MATCH($A416&amp;"|"&amp;$E416,'Evaluation-1'!$P$6:$P$436,0)),IFERROR(INDEX('Evaluation-1'!$L$6:$L$436,MATCH($E416,'Evaluation-1'!$G$6:$G$436,0)),"")))),"Yes","No")</f>
        <v>Yes</v>
      </c>
      <c r="Q416" s="16" t="str">
        <f t="shared" si="74"/>
        <v>No</v>
      </c>
      <c r="R416" s="16" t="str">
        <f>IF('Mr. Vikas Maurya'!M10="","",'Mr. Vikas Maurya'!M10)</f>
        <v/>
      </c>
      <c r="S416" s="16" t="str">
        <f>IF('Mr. Vikas Maurya'!N10="","",'Mr. Vikas Maurya'!N10)</f>
        <v/>
      </c>
      <c r="T416" s="16" t="str">
        <f>IF('Mr. Vikas Maurya'!O10="","",'Mr. Vikas Maurya'!O10)</f>
        <v/>
      </c>
      <c r="U416" s="16" t="str">
        <f>IF('Mr. Vikas Maurya'!P10="","",'Mr. Vikas Maurya'!P10)</f>
        <v/>
      </c>
      <c r="V416" s="16" t="str">
        <f>IF('Mr. Vikas Maurya'!Q10="","",'Mr. Vikas Maurya'!Q10)</f>
        <v/>
      </c>
      <c r="W416" s="16" t="str">
        <f t="shared" si="75"/>
        <v/>
      </c>
      <c r="X416" s="16" t="str">
        <f>IF('Mr. Vikas Maurya'!S10="","",'Mr. Vikas Maurya'!S10)</f>
        <v/>
      </c>
      <c r="Y416" s="16" t="str">
        <f>IF('Mr. Vikas Maurya'!T10="","",'Mr. Vikas Maurya'!T10)</f>
        <v/>
      </c>
      <c r="Z416" s="16" t="str">
        <f>IF('Mr. Vikas Maurya'!U10="","",'Mr. Vikas Maurya'!U10)</f>
        <v/>
      </c>
      <c r="AA416" s="16" t="str">
        <f>IF('Mr. Vikas Maurya'!V10="","",'Mr. Vikas Maurya'!V10)</f>
        <v/>
      </c>
      <c r="AB416" s="16" t="str">
        <f>IF('Mr. Vikas Maurya'!W10="","",'Mr. Vikas Maurya'!W10)</f>
        <v/>
      </c>
      <c r="AC416" s="16" t="str">
        <f t="shared" si="76"/>
        <v/>
      </c>
      <c r="AD416" s="17">
        <f t="shared" si="77"/>
        <v>6</v>
      </c>
      <c r="AE416" s="16" t="str">
        <f t="shared" si="78"/>
        <v>No</v>
      </c>
      <c r="AF416" s="16" t="str">
        <f t="shared" si="79"/>
        <v>No</v>
      </c>
      <c r="AG416" s="16" t="str">
        <f t="shared" si="81"/>
        <v>P_130</v>
      </c>
      <c r="AH416" s="16" t="str">
        <f t="shared" si="82"/>
        <v/>
      </c>
      <c r="AI416" s="16" t="str">
        <f t="shared" si="83"/>
        <v>Mr. Vikas Maurya</v>
      </c>
    </row>
    <row r="417" spans="1:35" ht="27.75" customHeight="1" x14ac:dyDescent="0.35">
      <c r="A417" s="82"/>
      <c r="B417" s="82"/>
      <c r="C417" s="82"/>
      <c r="D417" s="82"/>
      <c r="E417" s="10">
        <v>2400320100637</v>
      </c>
      <c r="F417" s="11" t="s">
        <v>615</v>
      </c>
      <c r="G417" s="12">
        <f>IFERROR(INDEX('Evaluation-1'!$N$6:$N$436,MATCH($A417&amp;"|"&amp;$E417,'Evaluation-1'!$P$6:$P$436,0)),IFERROR(INDEX('Evaluation-1'!$N$6:$N$436,MATCH($E417,'Evaluation-1'!$G$6:$G$436,0)),""))</f>
        <v>6</v>
      </c>
      <c r="H417" s="13" t="str">
        <f>IF('Mr. Vikas Maurya'!F11="","",'Mr. Vikas Maurya'!F11)</f>
        <v/>
      </c>
      <c r="I417" s="13" t="str">
        <f>IF('Mr. Vikas Maurya'!G11="","",'Mr. Vikas Maurya'!G11)</f>
        <v/>
      </c>
      <c r="J417" s="13" t="str">
        <f>IF('Mr. Vikas Maurya'!H11="","",'Mr. Vikas Maurya'!H11)</f>
        <v/>
      </c>
      <c r="K417" s="13" t="str">
        <f>IF('Mr. Vikas Maurya'!I11="","",'Mr. Vikas Maurya'!I11)</f>
        <v/>
      </c>
      <c r="L417" s="1" t="str">
        <f t="shared" si="72"/>
        <v/>
      </c>
      <c r="M417" s="14">
        <f t="shared" si="73"/>
        <v>6</v>
      </c>
      <c r="N417" s="15" t="str">
        <f>IF($G417="","Not in Evaluation-1",IF(TRIM(LOWER(IFERROR(INDEX('Evaluation-1'!$H$6:$H$436,MATCH($A417&amp;"|"&amp;$E417,'Evaluation-1'!$P$6:$P$436,0)),INDEX('Evaluation-1'!$H$6:$H$436,MATCH($E417,'Evaluation-1'!$G$6:$G$436,0)))))=TRIM(LOWER($F417)),"OK","CHECK NAME"))</f>
        <v>OK</v>
      </c>
      <c r="O417" s="16" t="str">
        <f t="shared" si="80"/>
        <v>Mr. Sumit Agarwal</v>
      </c>
      <c r="P417" s="16" t="str">
        <f>IF(OR(ISNUMBER(IFERROR(INDEX('Evaluation-1'!$K$6:$K$436,MATCH($A417&amp;"|"&amp;$E417,'Evaluation-1'!$P$6:$P$436,0)),IFERROR(INDEX('Evaluation-1'!$K$6:$K$436,MATCH($E417,'Evaluation-1'!$G$6:$G$436,0)),""))),ISNUMBER(IFERROR(INDEX('Evaluation-1'!$L$6:$L$436,MATCH($A417&amp;"|"&amp;$E417,'Evaluation-1'!$P$6:$P$436,0)),IFERROR(INDEX('Evaluation-1'!$L$6:$L$436,MATCH($E417,'Evaluation-1'!$G$6:$G$436,0)),"")))),"Yes","No")</f>
        <v>Yes</v>
      </c>
      <c r="Q417" s="16" t="str">
        <f t="shared" si="74"/>
        <v>No</v>
      </c>
      <c r="R417" s="16" t="str">
        <f>IF('Mr. Vikas Maurya'!M11="","",'Mr. Vikas Maurya'!M11)</f>
        <v/>
      </c>
      <c r="S417" s="16" t="str">
        <f>IF('Mr. Vikas Maurya'!N11="","",'Mr. Vikas Maurya'!N11)</f>
        <v/>
      </c>
      <c r="T417" s="16" t="str">
        <f>IF('Mr. Vikas Maurya'!O11="","",'Mr. Vikas Maurya'!O11)</f>
        <v/>
      </c>
      <c r="U417" s="16" t="str">
        <f>IF('Mr. Vikas Maurya'!P11="","",'Mr. Vikas Maurya'!P11)</f>
        <v/>
      </c>
      <c r="V417" s="16" t="str">
        <f>IF('Mr. Vikas Maurya'!Q11="","",'Mr. Vikas Maurya'!Q11)</f>
        <v/>
      </c>
      <c r="W417" s="16" t="str">
        <f t="shared" si="75"/>
        <v/>
      </c>
      <c r="X417" s="16" t="str">
        <f>IF('Mr. Vikas Maurya'!S11="","",'Mr. Vikas Maurya'!S11)</f>
        <v/>
      </c>
      <c r="Y417" s="16" t="str">
        <f>IF('Mr. Vikas Maurya'!T11="","",'Mr. Vikas Maurya'!T11)</f>
        <v/>
      </c>
      <c r="Z417" s="16" t="str">
        <f>IF('Mr. Vikas Maurya'!U11="","",'Mr. Vikas Maurya'!U11)</f>
        <v/>
      </c>
      <c r="AA417" s="16" t="str">
        <f>IF('Mr. Vikas Maurya'!V11="","",'Mr. Vikas Maurya'!V11)</f>
        <v/>
      </c>
      <c r="AB417" s="16" t="str">
        <f>IF('Mr. Vikas Maurya'!W11="","",'Mr. Vikas Maurya'!W11)</f>
        <v/>
      </c>
      <c r="AC417" s="16" t="str">
        <f t="shared" si="76"/>
        <v/>
      </c>
      <c r="AD417" s="17">
        <f t="shared" si="77"/>
        <v>6</v>
      </c>
      <c r="AE417" s="16" t="str">
        <f t="shared" si="78"/>
        <v>No</v>
      </c>
      <c r="AF417" s="16" t="str">
        <f t="shared" si="79"/>
        <v>No</v>
      </c>
      <c r="AG417" s="16" t="str">
        <f t="shared" si="81"/>
        <v>P_130</v>
      </c>
      <c r="AH417" s="16" t="str">
        <f t="shared" si="82"/>
        <v/>
      </c>
      <c r="AI417" s="16" t="str">
        <f t="shared" si="83"/>
        <v>Mr. Vikas Maurya</v>
      </c>
    </row>
    <row r="418" spans="1:35" ht="14.25" customHeight="1" x14ac:dyDescent="0.35">
      <c r="A418" s="82" t="s">
        <v>616</v>
      </c>
      <c r="B418" s="84" t="str">
        <f>IF('Mr. Vikas Maurya'!B12="","",'Mr. Vikas Maurya'!B12)</f>
        <v/>
      </c>
      <c r="C418" s="82"/>
      <c r="D418" s="82"/>
      <c r="E418" s="10">
        <v>2400320100505</v>
      </c>
      <c r="F418" s="11" t="s">
        <v>617</v>
      </c>
      <c r="G418" s="12">
        <f>IFERROR(INDEX('Evaluation-1'!$N$6:$N$436,MATCH($A418&amp;"|"&amp;$E418,'Evaluation-1'!$P$6:$P$436,0)),IFERROR(INDEX('Evaluation-1'!$N$6:$N$436,MATCH($E418,'Evaluation-1'!$G$6:$G$436,0)),""))</f>
        <v>6</v>
      </c>
      <c r="H418" s="13" t="str">
        <f>IF('Mr. Vikas Maurya'!F12="","",'Mr. Vikas Maurya'!F12)</f>
        <v/>
      </c>
      <c r="I418" s="13" t="str">
        <f>IF('Mr. Vikas Maurya'!G12="","",'Mr. Vikas Maurya'!G12)</f>
        <v/>
      </c>
      <c r="J418" s="13" t="str">
        <f>IF('Mr. Vikas Maurya'!H12="","",'Mr. Vikas Maurya'!H12)</f>
        <v/>
      </c>
      <c r="K418" s="13" t="str">
        <f>IF('Mr. Vikas Maurya'!I12="","",'Mr. Vikas Maurya'!I12)</f>
        <v/>
      </c>
      <c r="L418" s="1" t="str">
        <f t="shared" si="72"/>
        <v/>
      </c>
      <c r="M418" s="14">
        <f t="shared" si="73"/>
        <v>6</v>
      </c>
      <c r="N418" s="15" t="str">
        <f>IF($G418="","Not in Evaluation-1",IF(TRIM(LOWER(IFERROR(INDEX('Evaluation-1'!$H$6:$H$436,MATCH($A418&amp;"|"&amp;$E418,'Evaluation-1'!$P$6:$P$436,0)),INDEX('Evaluation-1'!$H$6:$H$436,MATCH($E418,'Evaluation-1'!$G$6:$G$436,0)))))=TRIM(LOWER($F418)),"OK","CHECK NAME"))</f>
        <v>OK</v>
      </c>
      <c r="O418" s="16" t="str">
        <f t="shared" si="80"/>
        <v>Mr. Sumit Agarwal</v>
      </c>
      <c r="P418" s="16" t="str">
        <f>IF(OR(ISNUMBER(IFERROR(INDEX('Evaluation-1'!$K$6:$K$436,MATCH($A418&amp;"|"&amp;$E418,'Evaluation-1'!$P$6:$P$436,0)),IFERROR(INDEX('Evaluation-1'!$K$6:$K$436,MATCH($E418,'Evaluation-1'!$G$6:$G$436,0)),""))),ISNUMBER(IFERROR(INDEX('Evaluation-1'!$L$6:$L$436,MATCH($A418&amp;"|"&amp;$E418,'Evaluation-1'!$P$6:$P$436,0)),IFERROR(INDEX('Evaluation-1'!$L$6:$L$436,MATCH($E418,'Evaluation-1'!$G$6:$G$436,0)),"")))),"Yes","No")</f>
        <v>Yes</v>
      </c>
      <c r="Q418" s="16" t="str">
        <f t="shared" si="74"/>
        <v>No</v>
      </c>
      <c r="R418" s="16" t="str">
        <f>IF('Mr. Vikas Maurya'!M12="","",'Mr. Vikas Maurya'!M12)</f>
        <v/>
      </c>
      <c r="S418" s="16" t="str">
        <f>IF('Mr. Vikas Maurya'!N12="","",'Mr. Vikas Maurya'!N12)</f>
        <v/>
      </c>
      <c r="T418" s="16" t="str">
        <f>IF('Mr. Vikas Maurya'!O12="","",'Mr. Vikas Maurya'!O12)</f>
        <v/>
      </c>
      <c r="U418" s="16" t="str">
        <f>IF('Mr. Vikas Maurya'!P12="","",'Mr. Vikas Maurya'!P12)</f>
        <v/>
      </c>
      <c r="V418" s="16" t="str">
        <f>IF('Mr. Vikas Maurya'!Q12="","",'Mr. Vikas Maurya'!Q12)</f>
        <v/>
      </c>
      <c r="W418" s="16" t="str">
        <f t="shared" si="75"/>
        <v/>
      </c>
      <c r="X418" s="16" t="str">
        <f>IF('Mr. Vikas Maurya'!S12="","",'Mr. Vikas Maurya'!S12)</f>
        <v/>
      </c>
      <c r="Y418" s="16" t="str">
        <f>IF('Mr. Vikas Maurya'!T12="","",'Mr. Vikas Maurya'!T12)</f>
        <v/>
      </c>
      <c r="Z418" s="16" t="str">
        <f>IF('Mr. Vikas Maurya'!U12="","",'Mr. Vikas Maurya'!U12)</f>
        <v/>
      </c>
      <c r="AA418" s="16" t="str">
        <f>IF('Mr. Vikas Maurya'!V12="","",'Mr. Vikas Maurya'!V12)</f>
        <v/>
      </c>
      <c r="AB418" s="16" t="str">
        <f>IF('Mr. Vikas Maurya'!W12="","",'Mr. Vikas Maurya'!W12)</f>
        <v/>
      </c>
      <c r="AC418" s="16" t="str">
        <f t="shared" si="76"/>
        <v/>
      </c>
      <c r="AD418" s="17">
        <f t="shared" si="77"/>
        <v>6</v>
      </c>
      <c r="AE418" s="16" t="str">
        <f t="shared" si="78"/>
        <v>No</v>
      </c>
      <c r="AF418" s="16" t="str">
        <f t="shared" si="79"/>
        <v>No</v>
      </c>
      <c r="AG418" s="16" t="str">
        <f t="shared" si="81"/>
        <v>P_131</v>
      </c>
      <c r="AH418" s="16" t="str">
        <f t="shared" si="82"/>
        <v/>
      </c>
      <c r="AI418" s="16" t="str">
        <f t="shared" si="83"/>
        <v>Mr. Vikas Maurya</v>
      </c>
    </row>
    <row r="419" spans="1:35" ht="14.25" customHeight="1" x14ac:dyDescent="0.35">
      <c r="A419" s="82"/>
      <c r="B419" s="82"/>
      <c r="C419" s="82"/>
      <c r="D419" s="82"/>
      <c r="E419" s="10">
        <v>2400320100544</v>
      </c>
      <c r="F419" s="11" t="s">
        <v>618</v>
      </c>
      <c r="G419" s="12">
        <f>IFERROR(INDEX('Evaluation-1'!$N$6:$N$436,MATCH($A419&amp;"|"&amp;$E419,'Evaluation-1'!$P$6:$P$436,0)),IFERROR(INDEX('Evaluation-1'!$N$6:$N$436,MATCH($E419,'Evaluation-1'!$G$6:$G$436,0)),""))</f>
        <v>6</v>
      </c>
      <c r="H419" s="13" t="str">
        <f>IF('Mr. Vikas Maurya'!F13="","",'Mr. Vikas Maurya'!F13)</f>
        <v/>
      </c>
      <c r="I419" s="13" t="str">
        <f>IF('Mr. Vikas Maurya'!G13="","",'Mr. Vikas Maurya'!G13)</f>
        <v/>
      </c>
      <c r="J419" s="13" t="str">
        <f>IF('Mr. Vikas Maurya'!H13="","",'Mr. Vikas Maurya'!H13)</f>
        <v/>
      </c>
      <c r="K419" s="13" t="str">
        <f>IF('Mr. Vikas Maurya'!I13="","",'Mr. Vikas Maurya'!I13)</f>
        <v/>
      </c>
      <c r="L419" s="1" t="str">
        <f t="shared" si="72"/>
        <v/>
      </c>
      <c r="M419" s="14">
        <f t="shared" si="73"/>
        <v>6</v>
      </c>
      <c r="N419" s="15" t="str">
        <f>IF($G419="","Not in Evaluation-1",IF(TRIM(LOWER(IFERROR(INDEX('Evaluation-1'!$H$6:$H$436,MATCH($A419&amp;"|"&amp;$E419,'Evaluation-1'!$P$6:$P$436,0)),INDEX('Evaluation-1'!$H$6:$H$436,MATCH($E419,'Evaluation-1'!$G$6:$G$436,0)))))=TRIM(LOWER($F419)),"OK","CHECK NAME"))</f>
        <v>OK</v>
      </c>
      <c r="O419" s="16" t="str">
        <f t="shared" si="80"/>
        <v>Mr. Sumit Agarwal</v>
      </c>
      <c r="P419" s="16" t="str">
        <f>IF(OR(ISNUMBER(IFERROR(INDEX('Evaluation-1'!$K$6:$K$436,MATCH($A419&amp;"|"&amp;$E419,'Evaluation-1'!$P$6:$P$436,0)),IFERROR(INDEX('Evaluation-1'!$K$6:$K$436,MATCH($E419,'Evaluation-1'!$G$6:$G$436,0)),""))),ISNUMBER(IFERROR(INDEX('Evaluation-1'!$L$6:$L$436,MATCH($A419&amp;"|"&amp;$E419,'Evaluation-1'!$P$6:$P$436,0)),IFERROR(INDEX('Evaluation-1'!$L$6:$L$436,MATCH($E419,'Evaluation-1'!$G$6:$G$436,0)),"")))),"Yes","No")</f>
        <v>Yes</v>
      </c>
      <c r="Q419" s="16" t="str">
        <f t="shared" si="74"/>
        <v>No</v>
      </c>
      <c r="R419" s="16" t="str">
        <f>IF('Mr. Vikas Maurya'!M13="","",'Mr. Vikas Maurya'!M13)</f>
        <v/>
      </c>
      <c r="S419" s="16" t="str">
        <f>IF('Mr. Vikas Maurya'!N13="","",'Mr. Vikas Maurya'!N13)</f>
        <v/>
      </c>
      <c r="T419" s="16" t="str">
        <f>IF('Mr. Vikas Maurya'!O13="","",'Mr. Vikas Maurya'!O13)</f>
        <v/>
      </c>
      <c r="U419" s="16" t="str">
        <f>IF('Mr. Vikas Maurya'!P13="","",'Mr. Vikas Maurya'!P13)</f>
        <v/>
      </c>
      <c r="V419" s="16" t="str">
        <f>IF('Mr. Vikas Maurya'!Q13="","",'Mr. Vikas Maurya'!Q13)</f>
        <v/>
      </c>
      <c r="W419" s="16" t="str">
        <f t="shared" si="75"/>
        <v/>
      </c>
      <c r="X419" s="16" t="str">
        <f>IF('Mr. Vikas Maurya'!S13="","",'Mr. Vikas Maurya'!S13)</f>
        <v/>
      </c>
      <c r="Y419" s="16" t="str">
        <f>IF('Mr. Vikas Maurya'!T13="","",'Mr. Vikas Maurya'!T13)</f>
        <v/>
      </c>
      <c r="Z419" s="16" t="str">
        <f>IF('Mr. Vikas Maurya'!U13="","",'Mr. Vikas Maurya'!U13)</f>
        <v/>
      </c>
      <c r="AA419" s="16" t="str">
        <f>IF('Mr. Vikas Maurya'!V13="","",'Mr. Vikas Maurya'!V13)</f>
        <v/>
      </c>
      <c r="AB419" s="16" t="str">
        <f>IF('Mr. Vikas Maurya'!W13="","",'Mr. Vikas Maurya'!W13)</f>
        <v/>
      </c>
      <c r="AC419" s="16" t="str">
        <f t="shared" si="76"/>
        <v/>
      </c>
      <c r="AD419" s="17">
        <f t="shared" si="77"/>
        <v>6</v>
      </c>
      <c r="AE419" s="16" t="str">
        <f t="shared" si="78"/>
        <v>No</v>
      </c>
      <c r="AF419" s="16" t="str">
        <f t="shared" si="79"/>
        <v>No</v>
      </c>
      <c r="AG419" s="16" t="str">
        <f t="shared" si="81"/>
        <v>P_131</v>
      </c>
      <c r="AH419" s="16" t="str">
        <f t="shared" si="82"/>
        <v/>
      </c>
      <c r="AI419" s="16" t="str">
        <f t="shared" si="83"/>
        <v>Mr. Vikas Maurya</v>
      </c>
    </row>
    <row r="420" spans="1:35" ht="14.25" customHeight="1" x14ac:dyDescent="0.35">
      <c r="A420" s="82"/>
      <c r="B420" s="82"/>
      <c r="C420" s="82"/>
      <c r="D420" s="82"/>
      <c r="E420" s="10">
        <v>2400320100537</v>
      </c>
      <c r="F420" s="11" t="s">
        <v>619</v>
      </c>
      <c r="G420" s="12">
        <f>IFERROR(INDEX('Evaluation-1'!$N$6:$N$436,MATCH($A420&amp;"|"&amp;$E420,'Evaluation-1'!$P$6:$P$436,0)),IFERROR(INDEX('Evaluation-1'!$N$6:$N$436,MATCH($E420,'Evaluation-1'!$G$6:$G$436,0)),""))</f>
        <v>6</v>
      </c>
      <c r="H420" s="13" t="str">
        <f>IF('Mr. Vikas Maurya'!F14="","",'Mr. Vikas Maurya'!F14)</f>
        <v/>
      </c>
      <c r="I420" s="13" t="str">
        <f>IF('Mr. Vikas Maurya'!G14="","",'Mr. Vikas Maurya'!G14)</f>
        <v/>
      </c>
      <c r="J420" s="13" t="str">
        <f>IF('Mr. Vikas Maurya'!H14="","",'Mr. Vikas Maurya'!H14)</f>
        <v/>
      </c>
      <c r="K420" s="13" t="str">
        <f>IF('Mr. Vikas Maurya'!I14="","",'Mr. Vikas Maurya'!I14)</f>
        <v/>
      </c>
      <c r="L420" s="1" t="str">
        <f t="shared" si="72"/>
        <v/>
      </c>
      <c r="M420" s="14">
        <f t="shared" si="73"/>
        <v>6</v>
      </c>
      <c r="N420" s="15" t="str">
        <f>IF($G420="","Not in Evaluation-1",IF(TRIM(LOWER(IFERROR(INDEX('Evaluation-1'!$H$6:$H$436,MATCH($A420&amp;"|"&amp;$E420,'Evaluation-1'!$P$6:$P$436,0)),INDEX('Evaluation-1'!$H$6:$H$436,MATCH($E420,'Evaluation-1'!$G$6:$G$436,0)))))=TRIM(LOWER($F420)),"OK","CHECK NAME"))</f>
        <v>OK</v>
      </c>
      <c r="O420" s="16" t="str">
        <f t="shared" si="80"/>
        <v>Mr. Sumit Agarwal</v>
      </c>
      <c r="P420" s="16" t="str">
        <f>IF(OR(ISNUMBER(IFERROR(INDEX('Evaluation-1'!$K$6:$K$436,MATCH($A420&amp;"|"&amp;$E420,'Evaluation-1'!$P$6:$P$436,0)),IFERROR(INDEX('Evaluation-1'!$K$6:$K$436,MATCH($E420,'Evaluation-1'!$G$6:$G$436,0)),""))),ISNUMBER(IFERROR(INDEX('Evaluation-1'!$L$6:$L$436,MATCH($A420&amp;"|"&amp;$E420,'Evaluation-1'!$P$6:$P$436,0)),IFERROR(INDEX('Evaluation-1'!$L$6:$L$436,MATCH($E420,'Evaluation-1'!$G$6:$G$436,0)),"")))),"Yes","No")</f>
        <v>Yes</v>
      </c>
      <c r="Q420" s="16" t="str">
        <f t="shared" si="74"/>
        <v>No</v>
      </c>
      <c r="R420" s="16" t="str">
        <f>IF('Mr. Vikas Maurya'!M14="","",'Mr. Vikas Maurya'!M14)</f>
        <v/>
      </c>
      <c r="S420" s="16" t="str">
        <f>IF('Mr. Vikas Maurya'!N14="","",'Mr. Vikas Maurya'!N14)</f>
        <v/>
      </c>
      <c r="T420" s="16" t="str">
        <f>IF('Mr. Vikas Maurya'!O14="","",'Mr. Vikas Maurya'!O14)</f>
        <v/>
      </c>
      <c r="U420" s="16" t="str">
        <f>IF('Mr. Vikas Maurya'!P14="","",'Mr. Vikas Maurya'!P14)</f>
        <v/>
      </c>
      <c r="V420" s="16" t="str">
        <f>IF('Mr. Vikas Maurya'!Q14="","",'Mr. Vikas Maurya'!Q14)</f>
        <v/>
      </c>
      <c r="W420" s="16" t="str">
        <f t="shared" si="75"/>
        <v/>
      </c>
      <c r="X420" s="16" t="str">
        <f>IF('Mr. Vikas Maurya'!S14="","",'Mr. Vikas Maurya'!S14)</f>
        <v/>
      </c>
      <c r="Y420" s="16" t="str">
        <f>IF('Mr. Vikas Maurya'!T14="","",'Mr. Vikas Maurya'!T14)</f>
        <v/>
      </c>
      <c r="Z420" s="16" t="str">
        <f>IF('Mr. Vikas Maurya'!U14="","",'Mr. Vikas Maurya'!U14)</f>
        <v/>
      </c>
      <c r="AA420" s="16" t="str">
        <f>IF('Mr. Vikas Maurya'!V14="","",'Mr. Vikas Maurya'!V14)</f>
        <v/>
      </c>
      <c r="AB420" s="16" t="str">
        <f>IF('Mr. Vikas Maurya'!W14="","",'Mr. Vikas Maurya'!W14)</f>
        <v/>
      </c>
      <c r="AC420" s="16" t="str">
        <f t="shared" si="76"/>
        <v/>
      </c>
      <c r="AD420" s="17">
        <f t="shared" si="77"/>
        <v>6</v>
      </c>
      <c r="AE420" s="16" t="str">
        <f t="shared" si="78"/>
        <v>No</v>
      </c>
      <c r="AF420" s="16" t="str">
        <f t="shared" si="79"/>
        <v>No</v>
      </c>
      <c r="AG420" s="16" t="str">
        <f t="shared" si="81"/>
        <v>P_131</v>
      </c>
      <c r="AH420" s="16" t="str">
        <f t="shared" si="82"/>
        <v/>
      </c>
      <c r="AI420" s="16" t="str">
        <f t="shared" si="83"/>
        <v>Mr. Vikas Maurya</v>
      </c>
    </row>
    <row r="421" spans="1:35" ht="42" customHeight="1" x14ac:dyDescent="0.35">
      <c r="A421" s="82" t="s">
        <v>620</v>
      </c>
      <c r="B421" s="83" t="str">
        <f>IF('Mr. Vikas Maurya'!B15="","",'Mr. Vikas Maurya'!B15)</f>
        <v/>
      </c>
      <c r="C421" s="82"/>
      <c r="D421" s="82"/>
      <c r="E421" s="10">
        <v>2400320100520</v>
      </c>
      <c r="F421" s="11" t="s">
        <v>621</v>
      </c>
      <c r="G421" s="12">
        <f>IFERROR(INDEX('Evaluation-1'!$N$6:$N$436,MATCH($A421&amp;"|"&amp;$E421,'Evaluation-1'!$P$6:$P$436,0)),IFERROR(INDEX('Evaluation-1'!$N$6:$N$436,MATCH($E421,'Evaluation-1'!$G$6:$G$436,0)),""))</f>
        <v>6</v>
      </c>
      <c r="H421" s="13" t="str">
        <f>IF('Mr. Vikas Maurya'!F15="","",'Mr. Vikas Maurya'!F15)</f>
        <v/>
      </c>
      <c r="I421" s="13" t="str">
        <f>IF('Mr. Vikas Maurya'!G15="","",'Mr. Vikas Maurya'!G15)</f>
        <v/>
      </c>
      <c r="J421" s="13" t="str">
        <f>IF('Mr. Vikas Maurya'!H15="","",'Mr. Vikas Maurya'!H15)</f>
        <v/>
      </c>
      <c r="K421" s="13" t="str">
        <f>IF('Mr. Vikas Maurya'!I15="","",'Mr. Vikas Maurya'!I15)</f>
        <v/>
      </c>
      <c r="L421" s="1" t="str">
        <f t="shared" si="72"/>
        <v/>
      </c>
      <c r="M421" s="14">
        <f t="shared" si="73"/>
        <v>6</v>
      </c>
      <c r="N421" s="15" t="str">
        <f>IF($G421="","Not in Evaluation-1",IF(TRIM(LOWER(IFERROR(INDEX('Evaluation-1'!$H$6:$H$436,MATCH($A421&amp;"|"&amp;$E421,'Evaluation-1'!$P$6:$P$436,0)),INDEX('Evaluation-1'!$H$6:$H$436,MATCH($E421,'Evaluation-1'!$G$6:$G$436,0)))))=TRIM(LOWER($F421)),"OK","CHECK NAME"))</f>
        <v>OK</v>
      </c>
      <c r="O421" s="16" t="str">
        <f t="shared" si="80"/>
        <v>Mr. Sumit Agarwal</v>
      </c>
      <c r="P421" s="16" t="str">
        <f>IF(OR(ISNUMBER(IFERROR(INDEX('Evaluation-1'!$K$6:$K$436,MATCH($A421&amp;"|"&amp;$E421,'Evaluation-1'!$P$6:$P$436,0)),IFERROR(INDEX('Evaluation-1'!$K$6:$K$436,MATCH($E421,'Evaluation-1'!$G$6:$G$436,0)),""))),ISNUMBER(IFERROR(INDEX('Evaluation-1'!$L$6:$L$436,MATCH($A421&amp;"|"&amp;$E421,'Evaluation-1'!$P$6:$P$436,0)),IFERROR(INDEX('Evaluation-1'!$L$6:$L$436,MATCH($E421,'Evaluation-1'!$G$6:$G$436,0)),"")))),"Yes","No")</f>
        <v>Yes</v>
      </c>
      <c r="Q421" s="16" t="str">
        <f t="shared" si="74"/>
        <v>No</v>
      </c>
      <c r="R421" s="16" t="str">
        <f>IF('Mr. Vikas Maurya'!M15="","",'Mr. Vikas Maurya'!M15)</f>
        <v/>
      </c>
      <c r="S421" s="16" t="str">
        <f>IF('Mr. Vikas Maurya'!N15="","",'Mr. Vikas Maurya'!N15)</f>
        <v/>
      </c>
      <c r="T421" s="16" t="str">
        <f>IF('Mr. Vikas Maurya'!O15="","",'Mr. Vikas Maurya'!O15)</f>
        <v/>
      </c>
      <c r="U421" s="16" t="str">
        <f>IF('Mr. Vikas Maurya'!P15="","",'Mr. Vikas Maurya'!P15)</f>
        <v/>
      </c>
      <c r="V421" s="16" t="str">
        <f>IF('Mr. Vikas Maurya'!Q15="","",'Mr. Vikas Maurya'!Q15)</f>
        <v/>
      </c>
      <c r="W421" s="16" t="str">
        <f t="shared" si="75"/>
        <v/>
      </c>
      <c r="X421" s="16" t="str">
        <f>IF('Mr. Vikas Maurya'!S15="","",'Mr. Vikas Maurya'!S15)</f>
        <v/>
      </c>
      <c r="Y421" s="16" t="str">
        <f>IF('Mr. Vikas Maurya'!T15="","",'Mr. Vikas Maurya'!T15)</f>
        <v/>
      </c>
      <c r="Z421" s="16" t="str">
        <f>IF('Mr. Vikas Maurya'!U15="","",'Mr. Vikas Maurya'!U15)</f>
        <v/>
      </c>
      <c r="AA421" s="16" t="str">
        <f>IF('Mr. Vikas Maurya'!V15="","",'Mr. Vikas Maurya'!V15)</f>
        <v/>
      </c>
      <c r="AB421" s="16" t="str">
        <f>IF('Mr. Vikas Maurya'!W15="","",'Mr. Vikas Maurya'!W15)</f>
        <v/>
      </c>
      <c r="AC421" s="16" t="str">
        <f t="shared" si="76"/>
        <v/>
      </c>
      <c r="AD421" s="17">
        <f t="shared" si="77"/>
        <v>6</v>
      </c>
      <c r="AE421" s="16" t="str">
        <f t="shared" si="78"/>
        <v>No</v>
      </c>
      <c r="AF421" s="16" t="str">
        <f t="shared" si="79"/>
        <v>No</v>
      </c>
      <c r="AG421" s="16" t="str">
        <f t="shared" si="81"/>
        <v>P_132</v>
      </c>
      <c r="AH421" s="16" t="str">
        <f t="shared" si="82"/>
        <v/>
      </c>
      <c r="AI421" s="16" t="str">
        <f t="shared" si="83"/>
        <v>Mr. Vikas Maurya</v>
      </c>
    </row>
    <row r="422" spans="1:35" ht="42" customHeight="1" x14ac:dyDescent="0.35">
      <c r="A422" s="82"/>
      <c r="B422" s="82"/>
      <c r="C422" s="82"/>
      <c r="D422" s="82"/>
      <c r="E422" s="10">
        <v>2400320100538</v>
      </c>
      <c r="F422" s="11" t="s">
        <v>622</v>
      </c>
      <c r="G422" s="12">
        <f>IFERROR(INDEX('Evaluation-1'!$N$6:$N$436,MATCH($A422&amp;"|"&amp;$E422,'Evaluation-1'!$P$6:$P$436,0)),IFERROR(INDEX('Evaluation-1'!$N$6:$N$436,MATCH($E422,'Evaluation-1'!$G$6:$G$436,0)),""))</f>
        <v>6</v>
      </c>
      <c r="H422" s="13" t="str">
        <f>IF('Mr. Vikas Maurya'!F16="","",'Mr. Vikas Maurya'!F16)</f>
        <v/>
      </c>
      <c r="I422" s="13" t="str">
        <f>IF('Mr. Vikas Maurya'!G16="","",'Mr. Vikas Maurya'!G16)</f>
        <v/>
      </c>
      <c r="J422" s="13" t="str">
        <f>IF('Mr. Vikas Maurya'!H16="","",'Mr. Vikas Maurya'!H16)</f>
        <v/>
      </c>
      <c r="K422" s="13" t="str">
        <f>IF('Mr. Vikas Maurya'!I16="","",'Mr. Vikas Maurya'!I16)</f>
        <v/>
      </c>
      <c r="L422" s="1" t="str">
        <f t="shared" si="72"/>
        <v/>
      </c>
      <c r="M422" s="14">
        <f t="shared" si="73"/>
        <v>6</v>
      </c>
      <c r="N422" s="15" t="str">
        <f>IF($G422="","Not in Evaluation-1",IF(TRIM(LOWER(IFERROR(INDEX('Evaluation-1'!$H$6:$H$436,MATCH($A422&amp;"|"&amp;$E422,'Evaluation-1'!$P$6:$P$436,0)),INDEX('Evaluation-1'!$H$6:$H$436,MATCH($E422,'Evaluation-1'!$G$6:$G$436,0)))))=TRIM(LOWER($F422)),"OK","CHECK NAME"))</f>
        <v>OK</v>
      </c>
      <c r="O422" s="16" t="str">
        <f t="shared" si="80"/>
        <v>Mr. Sumit Agarwal</v>
      </c>
      <c r="P422" s="16" t="str">
        <f>IF(OR(ISNUMBER(IFERROR(INDEX('Evaluation-1'!$K$6:$K$436,MATCH($A422&amp;"|"&amp;$E422,'Evaluation-1'!$P$6:$P$436,0)),IFERROR(INDEX('Evaluation-1'!$K$6:$K$436,MATCH($E422,'Evaluation-1'!$G$6:$G$436,0)),""))),ISNUMBER(IFERROR(INDEX('Evaluation-1'!$L$6:$L$436,MATCH($A422&amp;"|"&amp;$E422,'Evaluation-1'!$P$6:$P$436,0)),IFERROR(INDEX('Evaluation-1'!$L$6:$L$436,MATCH($E422,'Evaluation-1'!$G$6:$G$436,0)),"")))),"Yes","No")</f>
        <v>Yes</v>
      </c>
      <c r="Q422" s="16" t="str">
        <f t="shared" si="74"/>
        <v>No</v>
      </c>
      <c r="R422" s="16" t="str">
        <f>IF('Mr. Vikas Maurya'!M16="","",'Mr. Vikas Maurya'!M16)</f>
        <v/>
      </c>
      <c r="S422" s="16" t="str">
        <f>IF('Mr. Vikas Maurya'!N16="","",'Mr. Vikas Maurya'!N16)</f>
        <v/>
      </c>
      <c r="T422" s="16" t="str">
        <f>IF('Mr. Vikas Maurya'!O16="","",'Mr. Vikas Maurya'!O16)</f>
        <v/>
      </c>
      <c r="U422" s="16" t="str">
        <f>IF('Mr. Vikas Maurya'!P16="","",'Mr. Vikas Maurya'!P16)</f>
        <v/>
      </c>
      <c r="V422" s="16" t="str">
        <f>IF('Mr. Vikas Maurya'!Q16="","",'Mr. Vikas Maurya'!Q16)</f>
        <v/>
      </c>
      <c r="W422" s="16" t="str">
        <f t="shared" si="75"/>
        <v/>
      </c>
      <c r="X422" s="16" t="str">
        <f>IF('Mr. Vikas Maurya'!S16="","",'Mr. Vikas Maurya'!S16)</f>
        <v/>
      </c>
      <c r="Y422" s="16" t="str">
        <f>IF('Mr. Vikas Maurya'!T16="","",'Mr. Vikas Maurya'!T16)</f>
        <v/>
      </c>
      <c r="Z422" s="16" t="str">
        <f>IF('Mr. Vikas Maurya'!U16="","",'Mr. Vikas Maurya'!U16)</f>
        <v/>
      </c>
      <c r="AA422" s="16" t="str">
        <f>IF('Mr. Vikas Maurya'!V16="","",'Mr. Vikas Maurya'!V16)</f>
        <v/>
      </c>
      <c r="AB422" s="16" t="str">
        <f>IF('Mr. Vikas Maurya'!W16="","",'Mr. Vikas Maurya'!W16)</f>
        <v/>
      </c>
      <c r="AC422" s="16" t="str">
        <f t="shared" si="76"/>
        <v/>
      </c>
      <c r="AD422" s="17">
        <f t="shared" si="77"/>
        <v>6</v>
      </c>
      <c r="AE422" s="16" t="str">
        <f t="shared" si="78"/>
        <v>No</v>
      </c>
      <c r="AF422" s="16" t="str">
        <f t="shared" si="79"/>
        <v>No</v>
      </c>
      <c r="AG422" s="16" t="str">
        <f t="shared" si="81"/>
        <v>P_132</v>
      </c>
      <c r="AH422" s="16" t="str">
        <f t="shared" si="82"/>
        <v/>
      </c>
      <c r="AI422" s="16" t="str">
        <f t="shared" si="83"/>
        <v>Mr. Vikas Maurya</v>
      </c>
    </row>
    <row r="423" spans="1:35" ht="42" customHeight="1" x14ac:dyDescent="0.35">
      <c r="A423" s="82"/>
      <c r="B423" s="82"/>
      <c r="C423" s="82"/>
      <c r="D423" s="82"/>
      <c r="E423" s="10">
        <v>2400320100568</v>
      </c>
      <c r="F423" s="11" t="s">
        <v>623</v>
      </c>
      <c r="G423" s="12">
        <f>IFERROR(INDEX('Evaluation-1'!$N$6:$N$436,MATCH($A423&amp;"|"&amp;$E423,'Evaluation-1'!$P$6:$P$436,0)),IFERROR(INDEX('Evaluation-1'!$N$6:$N$436,MATCH($E423,'Evaluation-1'!$G$6:$G$436,0)),""))</f>
        <v>6</v>
      </c>
      <c r="H423" s="13" t="str">
        <f>IF('Mr. Vikas Maurya'!F17="","",'Mr. Vikas Maurya'!F17)</f>
        <v/>
      </c>
      <c r="I423" s="13" t="str">
        <f>IF('Mr. Vikas Maurya'!G17="","",'Mr. Vikas Maurya'!G17)</f>
        <v/>
      </c>
      <c r="J423" s="13" t="str">
        <f>IF('Mr. Vikas Maurya'!H17="","",'Mr. Vikas Maurya'!H17)</f>
        <v/>
      </c>
      <c r="K423" s="13" t="str">
        <f>IF('Mr. Vikas Maurya'!I17="","",'Mr. Vikas Maurya'!I17)</f>
        <v/>
      </c>
      <c r="L423" s="1" t="str">
        <f t="shared" si="72"/>
        <v/>
      </c>
      <c r="M423" s="14">
        <f t="shared" si="73"/>
        <v>6</v>
      </c>
      <c r="N423" s="15" t="str">
        <f>IF($G423="","Not in Evaluation-1",IF(TRIM(LOWER(IFERROR(INDEX('Evaluation-1'!$H$6:$H$436,MATCH($A423&amp;"|"&amp;$E423,'Evaluation-1'!$P$6:$P$436,0)),INDEX('Evaluation-1'!$H$6:$H$436,MATCH($E423,'Evaluation-1'!$G$6:$G$436,0)))))=TRIM(LOWER($F423)),"OK","CHECK NAME"))</f>
        <v>OK</v>
      </c>
      <c r="O423" s="16" t="str">
        <f t="shared" si="80"/>
        <v>Mr. Sumit Agarwal</v>
      </c>
      <c r="P423" s="16" t="str">
        <f>IF(OR(ISNUMBER(IFERROR(INDEX('Evaluation-1'!$K$6:$K$436,MATCH($A423&amp;"|"&amp;$E423,'Evaluation-1'!$P$6:$P$436,0)),IFERROR(INDEX('Evaluation-1'!$K$6:$K$436,MATCH($E423,'Evaluation-1'!$G$6:$G$436,0)),""))),ISNUMBER(IFERROR(INDEX('Evaluation-1'!$L$6:$L$436,MATCH($A423&amp;"|"&amp;$E423,'Evaluation-1'!$P$6:$P$436,0)),IFERROR(INDEX('Evaluation-1'!$L$6:$L$436,MATCH($E423,'Evaluation-1'!$G$6:$G$436,0)),"")))),"Yes","No")</f>
        <v>Yes</v>
      </c>
      <c r="Q423" s="16" t="str">
        <f t="shared" si="74"/>
        <v>No</v>
      </c>
      <c r="R423" s="16" t="str">
        <f>IF('Mr. Vikas Maurya'!M17="","",'Mr. Vikas Maurya'!M17)</f>
        <v/>
      </c>
      <c r="S423" s="16" t="str">
        <f>IF('Mr. Vikas Maurya'!N17="","",'Mr. Vikas Maurya'!N17)</f>
        <v/>
      </c>
      <c r="T423" s="16" t="str">
        <f>IF('Mr. Vikas Maurya'!O17="","",'Mr. Vikas Maurya'!O17)</f>
        <v/>
      </c>
      <c r="U423" s="16" t="str">
        <f>IF('Mr. Vikas Maurya'!P17="","",'Mr. Vikas Maurya'!P17)</f>
        <v/>
      </c>
      <c r="V423" s="16" t="str">
        <f>IF('Mr. Vikas Maurya'!Q17="","",'Mr. Vikas Maurya'!Q17)</f>
        <v/>
      </c>
      <c r="W423" s="16" t="str">
        <f t="shared" si="75"/>
        <v/>
      </c>
      <c r="X423" s="16" t="str">
        <f>IF('Mr. Vikas Maurya'!S17="","",'Mr. Vikas Maurya'!S17)</f>
        <v/>
      </c>
      <c r="Y423" s="16" t="str">
        <f>IF('Mr. Vikas Maurya'!T17="","",'Mr. Vikas Maurya'!T17)</f>
        <v/>
      </c>
      <c r="Z423" s="16" t="str">
        <f>IF('Mr. Vikas Maurya'!U17="","",'Mr. Vikas Maurya'!U17)</f>
        <v/>
      </c>
      <c r="AA423" s="16" t="str">
        <f>IF('Mr. Vikas Maurya'!V17="","",'Mr. Vikas Maurya'!V17)</f>
        <v/>
      </c>
      <c r="AB423" s="16" t="str">
        <f>IF('Mr. Vikas Maurya'!W17="","",'Mr. Vikas Maurya'!W17)</f>
        <v/>
      </c>
      <c r="AC423" s="16" t="str">
        <f t="shared" si="76"/>
        <v/>
      </c>
      <c r="AD423" s="17">
        <f t="shared" si="77"/>
        <v>6</v>
      </c>
      <c r="AE423" s="16" t="str">
        <f t="shared" si="78"/>
        <v>No</v>
      </c>
      <c r="AF423" s="16" t="str">
        <f t="shared" si="79"/>
        <v>No</v>
      </c>
      <c r="AG423" s="16" t="str">
        <f t="shared" si="81"/>
        <v>P_132</v>
      </c>
      <c r="AH423" s="16" t="str">
        <f t="shared" si="82"/>
        <v/>
      </c>
      <c r="AI423" s="16" t="str">
        <f t="shared" si="83"/>
        <v>Mr. Vikas Maurya</v>
      </c>
    </row>
    <row r="424" spans="1:35" ht="27.75" customHeight="1" x14ac:dyDescent="0.35">
      <c r="A424" s="82" t="s">
        <v>624</v>
      </c>
      <c r="B424" s="83" t="str">
        <f>IF('Mr. Abhishek Yadav'!B4="","",'Mr. Abhishek Yadav'!B4)</f>
        <v/>
      </c>
      <c r="C424" s="82" t="s">
        <v>606</v>
      </c>
      <c r="D424" s="82" t="s">
        <v>44</v>
      </c>
      <c r="E424" s="10">
        <v>2400320100503</v>
      </c>
      <c r="F424" s="11" t="s">
        <v>625</v>
      </c>
      <c r="G424" s="12">
        <f>IFERROR(INDEX('Evaluation-1'!$N$6:$N$436,MATCH($A424&amp;"|"&amp;$E424,'Evaluation-1'!$P$6:$P$436,0)),IFERROR(INDEX('Evaluation-1'!$N$6:$N$436,MATCH($E424,'Evaluation-1'!$G$6:$G$436,0)),""))</f>
        <v>5.3999999999999995</v>
      </c>
      <c r="H424" s="13" t="str">
        <f>IF('Mr. Abhishek Yadav'!F4="","",'Mr. Abhishek Yadav'!F4)</f>
        <v/>
      </c>
      <c r="I424" s="13" t="str">
        <f>IF('Mr. Abhishek Yadav'!G4="","",'Mr. Abhishek Yadav'!G4)</f>
        <v/>
      </c>
      <c r="J424" s="13" t="str">
        <f>IF('Mr. Abhishek Yadav'!H4="","",'Mr. Abhishek Yadav'!H4)</f>
        <v/>
      </c>
      <c r="K424" s="13" t="str">
        <f>IF('Mr. Abhishek Yadav'!I4="","",'Mr. Abhishek Yadav'!I4)</f>
        <v/>
      </c>
      <c r="L424" s="1" t="str">
        <f t="shared" si="72"/>
        <v/>
      </c>
      <c r="M424" s="14">
        <f t="shared" si="73"/>
        <v>5.4</v>
      </c>
      <c r="N424" s="15" t="str">
        <f>IF($G424="","Not in Evaluation-1",IF(TRIM(LOWER(IFERROR(INDEX('Evaluation-1'!$H$6:$H$436,MATCH($A424&amp;"|"&amp;$E424,'Evaluation-1'!$P$6:$P$436,0)),INDEX('Evaluation-1'!$H$6:$H$436,MATCH($E424,'Evaluation-1'!$G$6:$G$436,0)))))=TRIM(LOWER($F424)),"OK","CHECK NAME"))</f>
        <v>OK</v>
      </c>
      <c r="O424" s="16" t="str">
        <f t="shared" si="80"/>
        <v>Mr. Vikas Maurya</v>
      </c>
      <c r="P424" s="16" t="str">
        <f>IF(OR(ISNUMBER(IFERROR(INDEX('Evaluation-1'!$K$6:$K$436,MATCH($A424&amp;"|"&amp;$E424,'Evaluation-1'!$P$6:$P$436,0)),IFERROR(INDEX('Evaluation-1'!$K$6:$K$436,MATCH($E424,'Evaluation-1'!$G$6:$G$436,0)),""))),ISNUMBER(IFERROR(INDEX('Evaluation-1'!$L$6:$L$436,MATCH($A424&amp;"|"&amp;$E424,'Evaluation-1'!$P$6:$P$436,0)),IFERROR(INDEX('Evaluation-1'!$L$6:$L$436,MATCH($E424,'Evaluation-1'!$G$6:$G$436,0)),"")))),"Yes","No")</f>
        <v>Yes</v>
      </c>
      <c r="Q424" s="16" t="str">
        <f t="shared" si="74"/>
        <v>No</v>
      </c>
      <c r="R424" s="16" t="str">
        <f>IF('Mr. Abhishek Yadav'!M4="","",'Mr. Abhishek Yadav'!M4)</f>
        <v/>
      </c>
      <c r="S424" s="16" t="str">
        <f>IF('Mr. Abhishek Yadav'!N4="","",'Mr. Abhishek Yadav'!N4)</f>
        <v/>
      </c>
      <c r="T424" s="16" t="str">
        <f>IF('Mr. Abhishek Yadav'!O4="","",'Mr. Abhishek Yadav'!O4)</f>
        <v/>
      </c>
      <c r="U424" s="16" t="str">
        <f>IF('Mr. Abhishek Yadav'!P4="","",'Mr. Abhishek Yadav'!P4)</f>
        <v/>
      </c>
      <c r="V424" s="16" t="str">
        <f>IF('Mr. Abhishek Yadav'!Q4="","",'Mr. Abhishek Yadav'!Q4)</f>
        <v/>
      </c>
      <c r="W424" s="16" t="str">
        <f t="shared" si="75"/>
        <v/>
      </c>
      <c r="X424" s="16" t="str">
        <f>IF('Mr. Abhishek Yadav'!S4="","",'Mr. Abhishek Yadav'!S4)</f>
        <v/>
      </c>
      <c r="Y424" s="16" t="str">
        <f>IF('Mr. Abhishek Yadav'!T4="","",'Mr. Abhishek Yadav'!T4)</f>
        <v/>
      </c>
      <c r="Z424" s="16" t="str">
        <f>IF('Mr. Abhishek Yadav'!U4="","",'Mr. Abhishek Yadav'!U4)</f>
        <v/>
      </c>
      <c r="AA424" s="16" t="str">
        <f>IF('Mr. Abhishek Yadav'!V4="","",'Mr. Abhishek Yadav'!V4)</f>
        <v/>
      </c>
      <c r="AB424" s="16" t="str">
        <f>IF('Mr. Abhishek Yadav'!W4="","",'Mr. Abhishek Yadav'!W4)</f>
        <v/>
      </c>
      <c r="AC424" s="16" t="str">
        <f t="shared" si="76"/>
        <v/>
      </c>
      <c r="AD424" s="17">
        <f t="shared" si="77"/>
        <v>5.4</v>
      </c>
      <c r="AE424" s="16" t="str">
        <f t="shared" si="78"/>
        <v>No</v>
      </c>
      <c r="AF424" s="16" t="str">
        <f t="shared" si="79"/>
        <v>No</v>
      </c>
      <c r="AG424" s="16" t="str">
        <f t="shared" si="81"/>
        <v>P_133</v>
      </c>
      <c r="AH424" s="16" t="str">
        <f t="shared" si="82"/>
        <v/>
      </c>
      <c r="AI424" s="16" t="str">
        <f t="shared" si="83"/>
        <v>Mr. Abhishek Yadav</v>
      </c>
    </row>
    <row r="425" spans="1:35" ht="27.75" customHeight="1" x14ac:dyDescent="0.35">
      <c r="A425" s="82"/>
      <c r="B425" s="82"/>
      <c r="C425" s="82"/>
      <c r="D425" s="82"/>
      <c r="E425" s="10">
        <v>2400320100465</v>
      </c>
      <c r="F425" s="11" t="s">
        <v>519</v>
      </c>
      <c r="G425" s="12">
        <f>IFERROR(INDEX('Evaluation-1'!$N$6:$N$436,MATCH($A425&amp;"|"&amp;$E425,'Evaluation-1'!$P$6:$P$436,0)),IFERROR(INDEX('Evaluation-1'!$N$6:$N$436,MATCH($E425,'Evaluation-1'!$G$6:$G$436,0)),""))</f>
        <v>5.3999999999999995</v>
      </c>
      <c r="H425" s="13" t="str">
        <f>IF('Mr. Abhishek Yadav'!F5="","",'Mr. Abhishek Yadav'!F5)</f>
        <v/>
      </c>
      <c r="I425" s="13" t="str">
        <f>IF('Mr. Abhishek Yadav'!G5="","",'Mr. Abhishek Yadav'!G5)</f>
        <v/>
      </c>
      <c r="J425" s="13" t="str">
        <f>IF('Mr. Abhishek Yadav'!H5="","",'Mr. Abhishek Yadav'!H5)</f>
        <v/>
      </c>
      <c r="K425" s="13" t="str">
        <f>IF('Mr. Abhishek Yadav'!I5="","",'Mr. Abhishek Yadav'!I5)</f>
        <v/>
      </c>
      <c r="L425" s="1" t="str">
        <f t="shared" si="72"/>
        <v/>
      </c>
      <c r="M425" s="14">
        <f t="shared" si="73"/>
        <v>5.4</v>
      </c>
      <c r="N425" s="15" t="str">
        <f>IF($G425="","Not in Evaluation-1",IF(TRIM(LOWER(IFERROR(INDEX('Evaluation-1'!$H$6:$H$436,MATCH($A425&amp;"|"&amp;$E425,'Evaluation-1'!$P$6:$P$436,0)),INDEX('Evaluation-1'!$H$6:$H$436,MATCH($E425,'Evaluation-1'!$G$6:$G$436,0)))))=TRIM(LOWER($F425)),"OK","CHECK NAME"))</f>
        <v>OK</v>
      </c>
      <c r="O425" s="16" t="str">
        <f t="shared" si="80"/>
        <v>Mr. Vikas Maurya</v>
      </c>
      <c r="P425" s="16" t="str">
        <f>IF(OR(ISNUMBER(IFERROR(INDEX('Evaluation-1'!$K$6:$K$436,MATCH($A425&amp;"|"&amp;$E425,'Evaluation-1'!$P$6:$P$436,0)),IFERROR(INDEX('Evaluation-1'!$K$6:$K$436,MATCH($E425,'Evaluation-1'!$G$6:$G$436,0)),""))),ISNUMBER(IFERROR(INDEX('Evaluation-1'!$L$6:$L$436,MATCH($A425&amp;"|"&amp;$E425,'Evaluation-1'!$P$6:$P$436,0)),IFERROR(INDEX('Evaluation-1'!$L$6:$L$436,MATCH($E425,'Evaluation-1'!$G$6:$G$436,0)),"")))),"Yes","No")</f>
        <v>Yes</v>
      </c>
      <c r="Q425" s="16" t="str">
        <f t="shared" si="74"/>
        <v>No</v>
      </c>
      <c r="R425" s="16" t="str">
        <f>IF('Mr. Abhishek Yadav'!M5="","",'Mr. Abhishek Yadav'!M5)</f>
        <v/>
      </c>
      <c r="S425" s="16" t="str">
        <f>IF('Mr. Abhishek Yadav'!N5="","",'Mr. Abhishek Yadav'!N5)</f>
        <v/>
      </c>
      <c r="T425" s="16" t="str">
        <f>IF('Mr. Abhishek Yadav'!O5="","",'Mr. Abhishek Yadav'!O5)</f>
        <v/>
      </c>
      <c r="U425" s="16" t="str">
        <f>IF('Mr. Abhishek Yadav'!P5="","",'Mr. Abhishek Yadav'!P5)</f>
        <v/>
      </c>
      <c r="V425" s="16" t="str">
        <f>IF('Mr. Abhishek Yadav'!Q5="","",'Mr. Abhishek Yadav'!Q5)</f>
        <v/>
      </c>
      <c r="W425" s="16" t="str">
        <f t="shared" si="75"/>
        <v/>
      </c>
      <c r="X425" s="16" t="str">
        <f>IF('Mr. Abhishek Yadav'!S5="","",'Mr. Abhishek Yadav'!S5)</f>
        <v/>
      </c>
      <c r="Y425" s="16" t="str">
        <f>IF('Mr. Abhishek Yadav'!T5="","",'Mr. Abhishek Yadav'!T5)</f>
        <v/>
      </c>
      <c r="Z425" s="16" t="str">
        <f>IF('Mr. Abhishek Yadav'!U5="","",'Mr. Abhishek Yadav'!U5)</f>
        <v/>
      </c>
      <c r="AA425" s="16" t="str">
        <f>IF('Mr. Abhishek Yadav'!V5="","",'Mr. Abhishek Yadav'!V5)</f>
        <v/>
      </c>
      <c r="AB425" s="16" t="str">
        <f>IF('Mr. Abhishek Yadav'!W5="","",'Mr. Abhishek Yadav'!W5)</f>
        <v/>
      </c>
      <c r="AC425" s="16" t="str">
        <f t="shared" si="76"/>
        <v/>
      </c>
      <c r="AD425" s="17">
        <f t="shared" si="77"/>
        <v>5.4</v>
      </c>
      <c r="AE425" s="16" t="str">
        <f t="shared" si="78"/>
        <v>No</v>
      </c>
      <c r="AF425" s="16" t="str">
        <f t="shared" si="79"/>
        <v>No</v>
      </c>
      <c r="AG425" s="16" t="str">
        <f t="shared" si="81"/>
        <v>P_133</v>
      </c>
      <c r="AH425" s="16" t="str">
        <f t="shared" si="82"/>
        <v/>
      </c>
      <c r="AI425" s="16" t="str">
        <f t="shared" si="83"/>
        <v>Mr. Abhishek Yadav</v>
      </c>
    </row>
    <row r="426" spans="1:35" ht="27.75" customHeight="1" x14ac:dyDescent="0.35">
      <c r="A426" s="82"/>
      <c r="B426" s="82"/>
      <c r="C426" s="82"/>
      <c r="D426" s="82"/>
      <c r="E426" s="10">
        <v>2400320100467</v>
      </c>
      <c r="F426" s="11" t="s">
        <v>626</v>
      </c>
      <c r="G426" s="12">
        <f>IFERROR(INDEX('Evaluation-1'!$N$6:$N$436,MATCH($A426&amp;"|"&amp;$E426,'Evaluation-1'!$P$6:$P$436,0)),IFERROR(INDEX('Evaluation-1'!$N$6:$N$436,MATCH($E426,'Evaluation-1'!$G$6:$G$436,0)),""))</f>
        <v>5.3999999999999995</v>
      </c>
      <c r="H426" s="13" t="str">
        <f>IF('Mr. Abhishek Yadav'!F6="","",'Mr. Abhishek Yadav'!F6)</f>
        <v/>
      </c>
      <c r="I426" s="13" t="str">
        <f>IF('Mr. Abhishek Yadav'!G6="","",'Mr. Abhishek Yadav'!G6)</f>
        <v/>
      </c>
      <c r="J426" s="13" t="str">
        <f>IF('Mr. Abhishek Yadav'!H6="","",'Mr. Abhishek Yadav'!H6)</f>
        <v/>
      </c>
      <c r="K426" s="13" t="str">
        <f>IF('Mr. Abhishek Yadav'!I6="","",'Mr. Abhishek Yadav'!I6)</f>
        <v/>
      </c>
      <c r="L426" s="1" t="str">
        <f t="shared" si="72"/>
        <v/>
      </c>
      <c r="M426" s="14">
        <f t="shared" si="73"/>
        <v>5.4</v>
      </c>
      <c r="N426" s="15" t="str">
        <f>IF($G426="","Not in Evaluation-1",IF(TRIM(LOWER(IFERROR(INDEX('Evaluation-1'!$H$6:$H$436,MATCH($A426&amp;"|"&amp;$E426,'Evaluation-1'!$P$6:$P$436,0)),INDEX('Evaluation-1'!$H$6:$H$436,MATCH($E426,'Evaluation-1'!$G$6:$G$436,0)))))=TRIM(LOWER($F426)),"OK","CHECK NAME"))</f>
        <v>OK</v>
      </c>
      <c r="O426" s="16" t="str">
        <f t="shared" si="80"/>
        <v>Mr. Vikas Maurya</v>
      </c>
      <c r="P426" s="16" t="str">
        <f>IF(OR(ISNUMBER(IFERROR(INDEX('Evaluation-1'!$K$6:$K$436,MATCH($A426&amp;"|"&amp;$E426,'Evaluation-1'!$P$6:$P$436,0)),IFERROR(INDEX('Evaluation-1'!$K$6:$K$436,MATCH($E426,'Evaluation-1'!$G$6:$G$436,0)),""))),ISNUMBER(IFERROR(INDEX('Evaluation-1'!$L$6:$L$436,MATCH($A426&amp;"|"&amp;$E426,'Evaluation-1'!$P$6:$P$436,0)),IFERROR(INDEX('Evaluation-1'!$L$6:$L$436,MATCH($E426,'Evaluation-1'!$G$6:$G$436,0)),"")))),"Yes","No")</f>
        <v>Yes</v>
      </c>
      <c r="Q426" s="16" t="str">
        <f t="shared" si="74"/>
        <v>No</v>
      </c>
      <c r="R426" s="16" t="str">
        <f>IF('Mr. Abhishek Yadav'!M6="","",'Mr. Abhishek Yadav'!M6)</f>
        <v/>
      </c>
      <c r="S426" s="16" t="str">
        <f>IF('Mr. Abhishek Yadav'!N6="","",'Mr. Abhishek Yadav'!N6)</f>
        <v/>
      </c>
      <c r="T426" s="16" t="str">
        <f>IF('Mr. Abhishek Yadav'!O6="","",'Mr. Abhishek Yadav'!O6)</f>
        <v/>
      </c>
      <c r="U426" s="16" t="str">
        <f>IF('Mr. Abhishek Yadav'!P6="","",'Mr. Abhishek Yadav'!P6)</f>
        <v/>
      </c>
      <c r="V426" s="16" t="str">
        <f>IF('Mr. Abhishek Yadav'!Q6="","",'Mr. Abhishek Yadav'!Q6)</f>
        <v/>
      </c>
      <c r="W426" s="16" t="str">
        <f t="shared" si="75"/>
        <v/>
      </c>
      <c r="X426" s="16" t="str">
        <f>IF('Mr. Abhishek Yadav'!S6="","",'Mr. Abhishek Yadav'!S6)</f>
        <v/>
      </c>
      <c r="Y426" s="16" t="str">
        <f>IF('Mr. Abhishek Yadav'!T6="","",'Mr. Abhishek Yadav'!T6)</f>
        <v/>
      </c>
      <c r="Z426" s="16" t="str">
        <f>IF('Mr. Abhishek Yadav'!U6="","",'Mr. Abhishek Yadav'!U6)</f>
        <v/>
      </c>
      <c r="AA426" s="16" t="str">
        <f>IF('Mr. Abhishek Yadav'!V6="","",'Mr. Abhishek Yadav'!V6)</f>
        <v/>
      </c>
      <c r="AB426" s="16" t="str">
        <f>IF('Mr. Abhishek Yadav'!W6="","",'Mr. Abhishek Yadav'!W6)</f>
        <v/>
      </c>
      <c r="AC426" s="16" t="str">
        <f t="shared" si="76"/>
        <v/>
      </c>
      <c r="AD426" s="17">
        <f t="shared" si="77"/>
        <v>5.4</v>
      </c>
      <c r="AE426" s="16" t="str">
        <f t="shared" si="78"/>
        <v>No</v>
      </c>
      <c r="AF426" s="16" t="str">
        <f t="shared" si="79"/>
        <v>No</v>
      </c>
      <c r="AG426" s="16" t="str">
        <f t="shared" si="81"/>
        <v>P_133</v>
      </c>
      <c r="AH426" s="16" t="str">
        <f t="shared" si="82"/>
        <v/>
      </c>
      <c r="AI426" s="16" t="str">
        <f t="shared" si="83"/>
        <v>Mr. Abhishek Yadav</v>
      </c>
    </row>
    <row r="427" spans="1:35" ht="27.75" customHeight="1" x14ac:dyDescent="0.35">
      <c r="A427" s="82"/>
      <c r="B427" s="82"/>
      <c r="C427" s="82"/>
      <c r="D427" s="82"/>
      <c r="E427" s="10">
        <v>2400320100479</v>
      </c>
      <c r="F427" s="11" t="s">
        <v>627</v>
      </c>
      <c r="G427" s="12">
        <f>IFERROR(INDEX('Evaluation-1'!$N$6:$N$436,MATCH($A427&amp;"|"&amp;$E427,'Evaluation-1'!$P$6:$P$436,0)),IFERROR(INDEX('Evaluation-1'!$N$6:$N$436,MATCH($E427,'Evaluation-1'!$G$6:$G$436,0)),""))</f>
        <v>5.3999999999999995</v>
      </c>
      <c r="H427" s="13" t="str">
        <f>IF('Mr. Abhishek Yadav'!F7="","",'Mr. Abhishek Yadav'!F7)</f>
        <v/>
      </c>
      <c r="I427" s="13" t="str">
        <f>IF('Mr. Abhishek Yadav'!G7="","",'Mr. Abhishek Yadav'!G7)</f>
        <v/>
      </c>
      <c r="J427" s="13" t="str">
        <f>IF('Mr. Abhishek Yadav'!H7="","",'Mr. Abhishek Yadav'!H7)</f>
        <v/>
      </c>
      <c r="K427" s="13" t="str">
        <f>IF('Mr. Abhishek Yadav'!I7="","",'Mr. Abhishek Yadav'!I7)</f>
        <v/>
      </c>
      <c r="L427" s="1" t="str">
        <f t="shared" si="72"/>
        <v/>
      </c>
      <c r="M427" s="14">
        <f t="shared" si="73"/>
        <v>5.4</v>
      </c>
      <c r="N427" s="15" t="str">
        <f>IF($G427="","Not in Evaluation-1",IF(TRIM(LOWER(IFERROR(INDEX('Evaluation-1'!$H$6:$H$436,MATCH($A427&amp;"|"&amp;$E427,'Evaluation-1'!$P$6:$P$436,0)),INDEX('Evaluation-1'!$H$6:$H$436,MATCH($E427,'Evaluation-1'!$G$6:$G$436,0)))))=TRIM(LOWER($F427)),"OK","CHECK NAME"))</f>
        <v>OK</v>
      </c>
      <c r="O427" s="16" t="str">
        <f t="shared" si="80"/>
        <v>Mr. Vikas Maurya</v>
      </c>
      <c r="P427" s="16" t="str">
        <f>IF(OR(ISNUMBER(IFERROR(INDEX('Evaluation-1'!$K$6:$K$436,MATCH($A427&amp;"|"&amp;$E427,'Evaluation-1'!$P$6:$P$436,0)),IFERROR(INDEX('Evaluation-1'!$K$6:$K$436,MATCH($E427,'Evaluation-1'!$G$6:$G$436,0)),""))),ISNUMBER(IFERROR(INDEX('Evaluation-1'!$L$6:$L$436,MATCH($A427&amp;"|"&amp;$E427,'Evaluation-1'!$P$6:$P$436,0)),IFERROR(INDEX('Evaluation-1'!$L$6:$L$436,MATCH($E427,'Evaluation-1'!$G$6:$G$436,0)),"")))),"Yes","No")</f>
        <v>Yes</v>
      </c>
      <c r="Q427" s="16" t="str">
        <f t="shared" si="74"/>
        <v>No</v>
      </c>
      <c r="R427" s="16" t="str">
        <f>IF('Mr. Abhishek Yadav'!M7="","",'Mr. Abhishek Yadav'!M7)</f>
        <v/>
      </c>
      <c r="S427" s="16" t="str">
        <f>IF('Mr. Abhishek Yadav'!N7="","",'Mr. Abhishek Yadav'!N7)</f>
        <v/>
      </c>
      <c r="T427" s="16" t="str">
        <f>IF('Mr. Abhishek Yadav'!O7="","",'Mr. Abhishek Yadav'!O7)</f>
        <v/>
      </c>
      <c r="U427" s="16" t="str">
        <f>IF('Mr. Abhishek Yadav'!P7="","",'Mr. Abhishek Yadav'!P7)</f>
        <v/>
      </c>
      <c r="V427" s="16" t="str">
        <f>IF('Mr. Abhishek Yadav'!Q7="","",'Mr. Abhishek Yadav'!Q7)</f>
        <v/>
      </c>
      <c r="W427" s="16" t="str">
        <f t="shared" si="75"/>
        <v/>
      </c>
      <c r="X427" s="16" t="str">
        <f>IF('Mr. Abhishek Yadav'!S7="","",'Mr. Abhishek Yadav'!S7)</f>
        <v/>
      </c>
      <c r="Y427" s="16" t="str">
        <f>IF('Mr. Abhishek Yadav'!T7="","",'Mr. Abhishek Yadav'!T7)</f>
        <v/>
      </c>
      <c r="Z427" s="16" t="str">
        <f>IF('Mr. Abhishek Yadav'!U7="","",'Mr. Abhishek Yadav'!U7)</f>
        <v/>
      </c>
      <c r="AA427" s="16" t="str">
        <f>IF('Mr. Abhishek Yadav'!V7="","",'Mr. Abhishek Yadav'!V7)</f>
        <v/>
      </c>
      <c r="AB427" s="16" t="str">
        <f>IF('Mr. Abhishek Yadav'!W7="","",'Mr. Abhishek Yadav'!W7)</f>
        <v/>
      </c>
      <c r="AC427" s="16" t="str">
        <f t="shared" si="76"/>
        <v/>
      </c>
      <c r="AD427" s="17">
        <f t="shared" si="77"/>
        <v>5.4</v>
      </c>
      <c r="AE427" s="16" t="str">
        <f t="shared" si="78"/>
        <v>No</v>
      </c>
      <c r="AF427" s="16" t="str">
        <f t="shared" si="79"/>
        <v>No</v>
      </c>
      <c r="AG427" s="16" t="str">
        <f t="shared" si="81"/>
        <v>P_133</v>
      </c>
      <c r="AH427" s="16" t="str">
        <f t="shared" si="82"/>
        <v/>
      </c>
      <c r="AI427" s="16" t="str">
        <f t="shared" si="83"/>
        <v>Mr. Abhishek Yadav</v>
      </c>
    </row>
    <row r="428" spans="1:35" ht="27.75" customHeight="1" x14ac:dyDescent="0.35">
      <c r="A428" s="82" t="s">
        <v>628</v>
      </c>
      <c r="B428" s="84" t="str">
        <f>IF('Mr. Abhishek Yadav'!B8="","",'Mr. Abhishek Yadav'!B8)</f>
        <v/>
      </c>
      <c r="C428" s="82"/>
      <c r="D428" s="82"/>
      <c r="E428" s="10">
        <v>2400320100754</v>
      </c>
      <c r="F428" s="11" t="s">
        <v>629</v>
      </c>
      <c r="G428" s="12">
        <f>IFERROR(INDEX('Evaluation-1'!$N$6:$N$436,MATCH($A428&amp;"|"&amp;$E428,'Evaluation-1'!$P$6:$P$436,0)),IFERROR(INDEX('Evaluation-1'!$N$6:$N$436,MATCH($E428,'Evaluation-1'!$G$6:$G$436,0)),""))</f>
        <v>5.3999999999999995</v>
      </c>
      <c r="H428" s="13" t="str">
        <f>IF('Mr. Abhishek Yadav'!F8="","",'Mr. Abhishek Yadav'!F8)</f>
        <v/>
      </c>
      <c r="I428" s="13" t="str">
        <f>IF('Mr. Abhishek Yadav'!G8="","",'Mr. Abhishek Yadav'!G8)</f>
        <v/>
      </c>
      <c r="J428" s="13" t="str">
        <f>IF('Mr. Abhishek Yadav'!H8="","",'Mr. Abhishek Yadav'!H8)</f>
        <v/>
      </c>
      <c r="K428" s="13" t="str">
        <f>IF('Mr. Abhishek Yadav'!I8="","",'Mr. Abhishek Yadav'!I8)</f>
        <v/>
      </c>
      <c r="L428" s="1" t="str">
        <f t="shared" si="72"/>
        <v/>
      </c>
      <c r="M428" s="14">
        <f t="shared" si="73"/>
        <v>5.4</v>
      </c>
      <c r="N428" s="15" t="str">
        <f>IF($G428="","Not in Evaluation-1",IF(TRIM(LOWER(IFERROR(INDEX('Evaluation-1'!$H$6:$H$436,MATCH($A428&amp;"|"&amp;$E428,'Evaluation-1'!$P$6:$P$436,0)),INDEX('Evaluation-1'!$H$6:$H$436,MATCH($E428,'Evaluation-1'!$G$6:$G$436,0)))))=TRIM(LOWER($F428)),"OK","CHECK NAME"))</f>
        <v>OK</v>
      </c>
      <c r="O428" s="16" t="str">
        <f t="shared" si="80"/>
        <v>Mr. Vikas Maurya</v>
      </c>
      <c r="P428" s="16" t="str">
        <f>IF(OR(ISNUMBER(IFERROR(INDEX('Evaluation-1'!$K$6:$K$436,MATCH($A428&amp;"|"&amp;$E428,'Evaluation-1'!$P$6:$P$436,0)),IFERROR(INDEX('Evaluation-1'!$K$6:$K$436,MATCH($E428,'Evaluation-1'!$G$6:$G$436,0)),""))),ISNUMBER(IFERROR(INDEX('Evaluation-1'!$L$6:$L$436,MATCH($A428&amp;"|"&amp;$E428,'Evaluation-1'!$P$6:$P$436,0)),IFERROR(INDEX('Evaluation-1'!$L$6:$L$436,MATCH($E428,'Evaluation-1'!$G$6:$G$436,0)),"")))),"Yes","No")</f>
        <v>Yes</v>
      </c>
      <c r="Q428" s="16" t="str">
        <f t="shared" si="74"/>
        <v>No</v>
      </c>
      <c r="R428" s="16" t="str">
        <f>IF('Mr. Abhishek Yadav'!M8="","",'Mr. Abhishek Yadav'!M8)</f>
        <v/>
      </c>
      <c r="S428" s="16" t="str">
        <f>IF('Mr. Abhishek Yadav'!N8="","",'Mr. Abhishek Yadav'!N8)</f>
        <v/>
      </c>
      <c r="T428" s="16" t="str">
        <f>IF('Mr. Abhishek Yadav'!O8="","",'Mr. Abhishek Yadav'!O8)</f>
        <v/>
      </c>
      <c r="U428" s="16" t="str">
        <f>IF('Mr. Abhishek Yadav'!P8="","",'Mr. Abhishek Yadav'!P8)</f>
        <v/>
      </c>
      <c r="V428" s="16" t="str">
        <f>IF('Mr. Abhishek Yadav'!Q8="","",'Mr. Abhishek Yadav'!Q8)</f>
        <v/>
      </c>
      <c r="W428" s="16" t="str">
        <f t="shared" si="75"/>
        <v/>
      </c>
      <c r="X428" s="16" t="str">
        <f>IF('Mr. Abhishek Yadav'!S8="","",'Mr. Abhishek Yadav'!S8)</f>
        <v/>
      </c>
      <c r="Y428" s="16" t="str">
        <f>IF('Mr. Abhishek Yadav'!T8="","",'Mr. Abhishek Yadav'!T8)</f>
        <v/>
      </c>
      <c r="Z428" s="16" t="str">
        <f>IF('Mr. Abhishek Yadav'!U8="","",'Mr. Abhishek Yadav'!U8)</f>
        <v/>
      </c>
      <c r="AA428" s="16" t="str">
        <f>IF('Mr. Abhishek Yadav'!V8="","",'Mr. Abhishek Yadav'!V8)</f>
        <v/>
      </c>
      <c r="AB428" s="16" t="str">
        <f>IF('Mr. Abhishek Yadav'!W8="","",'Mr. Abhishek Yadav'!W8)</f>
        <v/>
      </c>
      <c r="AC428" s="16" t="str">
        <f t="shared" si="76"/>
        <v/>
      </c>
      <c r="AD428" s="17">
        <f t="shared" si="77"/>
        <v>5.4</v>
      </c>
      <c r="AE428" s="16" t="str">
        <f t="shared" si="78"/>
        <v>No</v>
      </c>
      <c r="AF428" s="16" t="str">
        <f t="shared" si="79"/>
        <v>No</v>
      </c>
      <c r="AG428" s="16" t="str">
        <f t="shared" si="81"/>
        <v>P_134</v>
      </c>
      <c r="AH428" s="16" t="str">
        <f t="shared" si="82"/>
        <v/>
      </c>
      <c r="AI428" s="16" t="str">
        <f t="shared" si="83"/>
        <v>Mr. Abhishek Yadav</v>
      </c>
    </row>
    <row r="429" spans="1:35" ht="27.75" customHeight="1" x14ac:dyDescent="0.35">
      <c r="A429" s="82"/>
      <c r="B429" s="82"/>
      <c r="C429" s="82"/>
      <c r="D429" s="82"/>
      <c r="E429" s="10">
        <v>2400320100781</v>
      </c>
      <c r="F429" s="11" t="s">
        <v>630</v>
      </c>
      <c r="G429" s="12">
        <f>IFERROR(INDEX('Evaluation-1'!$N$6:$N$436,MATCH($A429&amp;"|"&amp;$E429,'Evaluation-1'!$P$6:$P$436,0)),IFERROR(INDEX('Evaluation-1'!$N$6:$N$436,MATCH($E429,'Evaluation-1'!$G$6:$G$436,0)),""))</f>
        <v>5.3999999999999995</v>
      </c>
      <c r="H429" s="13" t="str">
        <f>IF('Mr. Abhishek Yadav'!F9="","",'Mr. Abhishek Yadav'!F9)</f>
        <v/>
      </c>
      <c r="I429" s="13" t="str">
        <f>IF('Mr. Abhishek Yadav'!G9="","",'Mr. Abhishek Yadav'!G9)</f>
        <v/>
      </c>
      <c r="J429" s="13" t="str">
        <f>IF('Mr. Abhishek Yadav'!H9="","",'Mr. Abhishek Yadav'!H9)</f>
        <v/>
      </c>
      <c r="K429" s="13" t="str">
        <f>IF('Mr. Abhishek Yadav'!I9="","",'Mr. Abhishek Yadav'!I9)</f>
        <v/>
      </c>
      <c r="L429" s="1" t="str">
        <f t="shared" si="72"/>
        <v/>
      </c>
      <c r="M429" s="14">
        <f t="shared" si="73"/>
        <v>5.4</v>
      </c>
      <c r="N429" s="15" t="str">
        <f>IF($G429="","Not in Evaluation-1",IF(TRIM(LOWER(IFERROR(INDEX('Evaluation-1'!$H$6:$H$436,MATCH($A429&amp;"|"&amp;$E429,'Evaluation-1'!$P$6:$P$436,0)),INDEX('Evaluation-1'!$H$6:$H$436,MATCH($E429,'Evaluation-1'!$G$6:$G$436,0)))))=TRIM(LOWER($F429)),"OK","CHECK NAME"))</f>
        <v>OK</v>
      </c>
      <c r="O429" s="16" t="str">
        <f t="shared" si="80"/>
        <v>Mr. Vikas Maurya</v>
      </c>
      <c r="P429" s="16" t="str">
        <f>IF(OR(ISNUMBER(IFERROR(INDEX('Evaluation-1'!$K$6:$K$436,MATCH($A429&amp;"|"&amp;$E429,'Evaluation-1'!$P$6:$P$436,0)),IFERROR(INDEX('Evaluation-1'!$K$6:$K$436,MATCH($E429,'Evaluation-1'!$G$6:$G$436,0)),""))),ISNUMBER(IFERROR(INDEX('Evaluation-1'!$L$6:$L$436,MATCH($A429&amp;"|"&amp;$E429,'Evaluation-1'!$P$6:$P$436,0)),IFERROR(INDEX('Evaluation-1'!$L$6:$L$436,MATCH($E429,'Evaluation-1'!$G$6:$G$436,0)),"")))),"Yes","No")</f>
        <v>Yes</v>
      </c>
      <c r="Q429" s="16" t="str">
        <f t="shared" si="74"/>
        <v>No</v>
      </c>
      <c r="R429" s="16" t="str">
        <f>IF('Mr. Abhishek Yadav'!M9="","",'Mr. Abhishek Yadav'!M9)</f>
        <v/>
      </c>
      <c r="S429" s="16" t="str">
        <f>IF('Mr. Abhishek Yadav'!N9="","",'Mr. Abhishek Yadav'!N9)</f>
        <v/>
      </c>
      <c r="T429" s="16" t="str">
        <f>IF('Mr. Abhishek Yadav'!O9="","",'Mr. Abhishek Yadav'!O9)</f>
        <v/>
      </c>
      <c r="U429" s="16" t="str">
        <f>IF('Mr. Abhishek Yadav'!P9="","",'Mr. Abhishek Yadav'!P9)</f>
        <v/>
      </c>
      <c r="V429" s="16" t="str">
        <f>IF('Mr. Abhishek Yadav'!Q9="","",'Mr. Abhishek Yadav'!Q9)</f>
        <v/>
      </c>
      <c r="W429" s="16" t="str">
        <f t="shared" si="75"/>
        <v/>
      </c>
      <c r="X429" s="16" t="str">
        <f>IF('Mr. Abhishek Yadav'!S9="","",'Mr. Abhishek Yadav'!S9)</f>
        <v/>
      </c>
      <c r="Y429" s="16" t="str">
        <f>IF('Mr. Abhishek Yadav'!T9="","",'Mr. Abhishek Yadav'!T9)</f>
        <v/>
      </c>
      <c r="Z429" s="16" t="str">
        <f>IF('Mr. Abhishek Yadav'!U9="","",'Mr. Abhishek Yadav'!U9)</f>
        <v/>
      </c>
      <c r="AA429" s="16" t="str">
        <f>IF('Mr. Abhishek Yadav'!V9="","",'Mr. Abhishek Yadav'!V9)</f>
        <v/>
      </c>
      <c r="AB429" s="16" t="str">
        <f>IF('Mr. Abhishek Yadav'!W9="","",'Mr. Abhishek Yadav'!W9)</f>
        <v/>
      </c>
      <c r="AC429" s="16" t="str">
        <f t="shared" si="76"/>
        <v/>
      </c>
      <c r="AD429" s="17">
        <f t="shared" si="77"/>
        <v>5.4</v>
      </c>
      <c r="AE429" s="16" t="str">
        <f t="shared" si="78"/>
        <v>No</v>
      </c>
      <c r="AF429" s="16" t="str">
        <f t="shared" si="79"/>
        <v>No</v>
      </c>
      <c r="AG429" s="16" t="str">
        <f t="shared" si="81"/>
        <v>P_134</v>
      </c>
      <c r="AH429" s="16" t="str">
        <f t="shared" si="82"/>
        <v/>
      </c>
      <c r="AI429" s="16" t="str">
        <f t="shared" si="83"/>
        <v>Mr. Abhishek Yadav</v>
      </c>
    </row>
    <row r="430" spans="1:35" ht="27.75" customHeight="1" x14ac:dyDescent="0.35">
      <c r="A430" s="82"/>
      <c r="B430" s="82"/>
      <c r="C430" s="82"/>
      <c r="D430" s="82"/>
      <c r="E430" s="10">
        <v>2400320100743</v>
      </c>
      <c r="F430" s="11" t="s">
        <v>631</v>
      </c>
      <c r="G430" s="12">
        <f>IFERROR(INDEX('Evaluation-1'!$N$6:$N$436,MATCH($A430&amp;"|"&amp;$E430,'Evaluation-1'!$P$6:$P$436,0)),IFERROR(INDEX('Evaluation-1'!$N$6:$N$436,MATCH($E430,'Evaluation-1'!$G$6:$G$436,0)),""))</f>
        <v>5.3999999999999995</v>
      </c>
      <c r="H430" s="13" t="str">
        <f>IF('Mr. Abhishek Yadav'!F10="","",'Mr. Abhishek Yadav'!F10)</f>
        <v/>
      </c>
      <c r="I430" s="13" t="str">
        <f>IF('Mr. Abhishek Yadav'!G10="","",'Mr. Abhishek Yadav'!G10)</f>
        <v/>
      </c>
      <c r="J430" s="13" t="str">
        <f>IF('Mr. Abhishek Yadav'!H10="","",'Mr. Abhishek Yadav'!H10)</f>
        <v/>
      </c>
      <c r="K430" s="13" t="str">
        <f>IF('Mr. Abhishek Yadav'!I10="","",'Mr. Abhishek Yadav'!I10)</f>
        <v/>
      </c>
      <c r="L430" s="1" t="str">
        <f t="shared" si="72"/>
        <v/>
      </c>
      <c r="M430" s="14">
        <f t="shared" si="73"/>
        <v>5.4</v>
      </c>
      <c r="N430" s="15" t="str">
        <f>IF($G430="","Not in Evaluation-1",IF(TRIM(LOWER(IFERROR(INDEX('Evaluation-1'!$H$6:$H$436,MATCH($A430&amp;"|"&amp;$E430,'Evaluation-1'!$P$6:$P$436,0)),INDEX('Evaluation-1'!$H$6:$H$436,MATCH($E430,'Evaluation-1'!$G$6:$G$436,0)))))=TRIM(LOWER($F430)),"OK","CHECK NAME"))</f>
        <v>OK</v>
      </c>
      <c r="O430" s="16" t="str">
        <f t="shared" si="80"/>
        <v>Mr. Vikas Maurya</v>
      </c>
      <c r="P430" s="16" t="str">
        <f>IF(OR(ISNUMBER(IFERROR(INDEX('Evaluation-1'!$K$6:$K$436,MATCH($A430&amp;"|"&amp;$E430,'Evaluation-1'!$P$6:$P$436,0)),IFERROR(INDEX('Evaluation-1'!$K$6:$K$436,MATCH($E430,'Evaluation-1'!$G$6:$G$436,0)),""))),ISNUMBER(IFERROR(INDEX('Evaluation-1'!$L$6:$L$436,MATCH($A430&amp;"|"&amp;$E430,'Evaluation-1'!$P$6:$P$436,0)),IFERROR(INDEX('Evaluation-1'!$L$6:$L$436,MATCH($E430,'Evaluation-1'!$G$6:$G$436,0)),"")))),"Yes","No")</f>
        <v>Yes</v>
      </c>
      <c r="Q430" s="16" t="str">
        <f t="shared" si="74"/>
        <v>No</v>
      </c>
      <c r="R430" s="16" t="str">
        <f>IF('Mr. Abhishek Yadav'!M10="","",'Mr. Abhishek Yadav'!M10)</f>
        <v/>
      </c>
      <c r="S430" s="16" t="str">
        <f>IF('Mr. Abhishek Yadav'!N10="","",'Mr. Abhishek Yadav'!N10)</f>
        <v/>
      </c>
      <c r="T430" s="16" t="str">
        <f>IF('Mr. Abhishek Yadav'!O10="","",'Mr. Abhishek Yadav'!O10)</f>
        <v/>
      </c>
      <c r="U430" s="16" t="str">
        <f>IF('Mr. Abhishek Yadav'!P10="","",'Mr. Abhishek Yadav'!P10)</f>
        <v/>
      </c>
      <c r="V430" s="16" t="str">
        <f>IF('Mr. Abhishek Yadav'!Q10="","",'Mr. Abhishek Yadav'!Q10)</f>
        <v/>
      </c>
      <c r="W430" s="16" t="str">
        <f t="shared" si="75"/>
        <v/>
      </c>
      <c r="X430" s="16" t="str">
        <f>IF('Mr. Abhishek Yadav'!S10="","",'Mr. Abhishek Yadav'!S10)</f>
        <v/>
      </c>
      <c r="Y430" s="16" t="str">
        <f>IF('Mr. Abhishek Yadav'!T10="","",'Mr. Abhishek Yadav'!T10)</f>
        <v/>
      </c>
      <c r="Z430" s="16" t="str">
        <f>IF('Mr. Abhishek Yadav'!U10="","",'Mr. Abhishek Yadav'!U10)</f>
        <v/>
      </c>
      <c r="AA430" s="16" t="str">
        <f>IF('Mr. Abhishek Yadav'!V10="","",'Mr. Abhishek Yadav'!V10)</f>
        <v/>
      </c>
      <c r="AB430" s="16" t="str">
        <f>IF('Mr. Abhishek Yadav'!W10="","",'Mr. Abhishek Yadav'!W10)</f>
        <v/>
      </c>
      <c r="AC430" s="16" t="str">
        <f t="shared" si="76"/>
        <v/>
      </c>
      <c r="AD430" s="17">
        <f t="shared" si="77"/>
        <v>5.4</v>
      </c>
      <c r="AE430" s="16" t="str">
        <f t="shared" si="78"/>
        <v>No</v>
      </c>
      <c r="AF430" s="16" t="str">
        <f t="shared" si="79"/>
        <v>No</v>
      </c>
      <c r="AG430" s="16" t="str">
        <f t="shared" si="81"/>
        <v>P_134</v>
      </c>
      <c r="AH430" s="16" t="str">
        <f t="shared" si="82"/>
        <v/>
      </c>
      <c r="AI430" s="16" t="str">
        <f t="shared" si="83"/>
        <v>Mr. Abhishek Yadav</v>
      </c>
    </row>
    <row r="431" spans="1:35" ht="27.75" customHeight="1" x14ac:dyDescent="0.35">
      <c r="A431" s="82"/>
      <c r="B431" s="82"/>
      <c r="C431" s="82"/>
      <c r="D431" s="82"/>
      <c r="E431" s="10">
        <v>2400320100782</v>
      </c>
      <c r="F431" s="11" t="s">
        <v>632</v>
      </c>
      <c r="G431" s="12">
        <f>IFERROR(INDEX('Evaluation-1'!$N$6:$N$436,MATCH($A431&amp;"|"&amp;$E431,'Evaluation-1'!$P$6:$P$436,0)),IFERROR(INDEX('Evaluation-1'!$N$6:$N$436,MATCH($E431,'Evaluation-1'!$G$6:$G$436,0)),""))</f>
        <v>5.3999999999999995</v>
      </c>
      <c r="H431" s="13" t="str">
        <f>IF('Mr. Abhishek Yadav'!F11="","",'Mr. Abhishek Yadav'!F11)</f>
        <v/>
      </c>
      <c r="I431" s="13" t="str">
        <f>IF('Mr. Abhishek Yadav'!G11="","",'Mr. Abhishek Yadav'!G11)</f>
        <v/>
      </c>
      <c r="J431" s="13" t="str">
        <f>IF('Mr. Abhishek Yadav'!H11="","",'Mr. Abhishek Yadav'!H11)</f>
        <v/>
      </c>
      <c r="K431" s="13" t="str">
        <f>IF('Mr. Abhishek Yadav'!I11="","",'Mr. Abhishek Yadav'!I11)</f>
        <v/>
      </c>
      <c r="L431" s="1" t="str">
        <f t="shared" si="72"/>
        <v/>
      </c>
      <c r="M431" s="14">
        <f t="shared" si="73"/>
        <v>5.4</v>
      </c>
      <c r="N431" s="15" t="str">
        <f>IF($G431="","Not in Evaluation-1",IF(TRIM(LOWER(IFERROR(INDEX('Evaluation-1'!$H$6:$H$436,MATCH($A431&amp;"|"&amp;$E431,'Evaluation-1'!$P$6:$P$436,0)),INDEX('Evaluation-1'!$H$6:$H$436,MATCH($E431,'Evaluation-1'!$G$6:$G$436,0)))))=TRIM(LOWER($F431)),"OK","CHECK NAME"))</f>
        <v>OK</v>
      </c>
      <c r="O431" s="16" t="str">
        <f t="shared" si="80"/>
        <v>Mr. Vikas Maurya</v>
      </c>
      <c r="P431" s="16" t="str">
        <f>IF(OR(ISNUMBER(IFERROR(INDEX('Evaluation-1'!$K$6:$K$436,MATCH($A431&amp;"|"&amp;$E431,'Evaluation-1'!$P$6:$P$436,0)),IFERROR(INDEX('Evaluation-1'!$K$6:$K$436,MATCH($E431,'Evaluation-1'!$G$6:$G$436,0)),""))),ISNUMBER(IFERROR(INDEX('Evaluation-1'!$L$6:$L$436,MATCH($A431&amp;"|"&amp;$E431,'Evaluation-1'!$P$6:$P$436,0)),IFERROR(INDEX('Evaluation-1'!$L$6:$L$436,MATCH($E431,'Evaluation-1'!$G$6:$G$436,0)),"")))),"Yes","No")</f>
        <v>Yes</v>
      </c>
      <c r="Q431" s="16" t="str">
        <f t="shared" si="74"/>
        <v>No</v>
      </c>
      <c r="R431" s="16" t="str">
        <f>IF('Mr. Abhishek Yadav'!M11="","",'Mr. Abhishek Yadav'!M11)</f>
        <v/>
      </c>
      <c r="S431" s="16" t="str">
        <f>IF('Mr. Abhishek Yadav'!N11="","",'Mr. Abhishek Yadav'!N11)</f>
        <v/>
      </c>
      <c r="T431" s="16" t="str">
        <f>IF('Mr. Abhishek Yadav'!O11="","",'Mr. Abhishek Yadav'!O11)</f>
        <v/>
      </c>
      <c r="U431" s="16" t="str">
        <f>IF('Mr. Abhishek Yadav'!P11="","",'Mr. Abhishek Yadav'!P11)</f>
        <v/>
      </c>
      <c r="V431" s="16" t="str">
        <f>IF('Mr. Abhishek Yadav'!Q11="","",'Mr. Abhishek Yadav'!Q11)</f>
        <v/>
      </c>
      <c r="W431" s="16" t="str">
        <f t="shared" si="75"/>
        <v/>
      </c>
      <c r="X431" s="16" t="str">
        <f>IF('Mr. Abhishek Yadav'!S11="","",'Mr. Abhishek Yadav'!S11)</f>
        <v/>
      </c>
      <c r="Y431" s="16" t="str">
        <f>IF('Mr. Abhishek Yadav'!T11="","",'Mr. Abhishek Yadav'!T11)</f>
        <v/>
      </c>
      <c r="Z431" s="16" t="str">
        <f>IF('Mr. Abhishek Yadav'!U11="","",'Mr. Abhishek Yadav'!U11)</f>
        <v/>
      </c>
      <c r="AA431" s="16" t="str">
        <f>IF('Mr. Abhishek Yadav'!V11="","",'Mr. Abhishek Yadav'!V11)</f>
        <v/>
      </c>
      <c r="AB431" s="16" t="str">
        <f>IF('Mr. Abhishek Yadav'!W11="","",'Mr. Abhishek Yadav'!W11)</f>
        <v/>
      </c>
      <c r="AC431" s="16" t="str">
        <f t="shared" si="76"/>
        <v/>
      </c>
      <c r="AD431" s="17">
        <f t="shared" si="77"/>
        <v>5.4</v>
      </c>
      <c r="AE431" s="16" t="str">
        <f t="shared" si="78"/>
        <v>No</v>
      </c>
      <c r="AF431" s="16" t="str">
        <f t="shared" si="79"/>
        <v>No</v>
      </c>
      <c r="AG431" s="16" t="str">
        <f t="shared" si="81"/>
        <v>P_134</v>
      </c>
      <c r="AH431" s="16" t="str">
        <f t="shared" si="82"/>
        <v/>
      </c>
      <c r="AI431" s="16" t="str">
        <f t="shared" si="83"/>
        <v>Mr. Abhishek Yadav</v>
      </c>
    </row>
    <row r="432" spans="1:35" ht="27.75" customHeight="1" x14ac:dyDescent="0.35">
      <c r="A432" s="82" t="s">
        <v>633</v>
      </c>
      <c r="B432" s="84" t="str">
        <f>IF('Mr. Abhishek Yadav'!B12="","",'Mr. Abhishek Yadav'!B12)</f>
        <v/>
      </c>
      <c r="C432" s="82"/>
      <c r="D432" s="82"/>
      <c r="E432" s="10">
        <v>2400320100425</v>
      </c>
      <c r="F432" s="11" t="s">
        <v>634</v>
      </c>
      <c r="G432" s="12">
        <f>IFERROR(INDEX('Evaluation-1'!$N$6:$N$436,MATCH($A432&amp;"|"&amp;$E432,'Evaluation-1'!$P$6:$P$436,0)),IFERROR(INDEX('Evaluation-1'!$N$6:$N$436,MATCH($E432,'Evaluation-1'!$G$6:$G$436,0)),""))</f>
        <v>4.8</v>
      </c>
      <c r="H432" s="13" t="str">
        <f>IF('Mr. Abhishek Yadav'!F12="","",'Mr. Abhishek Yadav'!F12)</f>
        <v/>
      </c>
      <c r="I432" s="13" t="str">
        <f>IF('Mr. Abhishek Yadav'!G12="","",'Mr. Abhishek Yadav'!G12)</f>
        <v/>
      </c>
      <c r="J432" s="13" t="str">
        <f>IF('Mr. Abhishek Yadav'!H12="","",'Mr. Abhishek Yadav'!H12)</f>
        <v/>
      </c>
      <c r="K432" s="13" t="str">
        <f>IF('Mr. Abhishek Yadav'!I12="","",'Mr. Abhishek Yadav'!I12)</f>
        <v/>
      </c>
      <c r="L432" s="1" t="str">
        <f t="shared" si="72"/>
        <v/>
      </c>
      <c r="M432" s="14">
        <f t="shared" si="73"/>
        <v>4.8</v>
      </c>
      <c r="N432" s="15" t="str">
        <f>IF($G432="","Not in Evaluation-1",IF(TRIM(LOWER(IFERROR(INDEX('Evaluation-1'!$H$6:$H$436,MATCH($A432&amp;"|"&amp;$E432,'Evaluation-1'!$P$6:$P$436,0)),INDEX('Evaluation-1'!$H$6:$H$436,MATCH($E432,'Evaluation-1'!$G$6:$G$436,0)))))=TRIM(LOWER($F432)),"OK","CHECK NAME"))</f>
        <v>OK</v>
      </c>
      <c r="O432" s="16" t="str">
        <f t="shared" si="80"/>
        <v>Mr. Vikas Maurya</v>
      </c>
      <c r="P432" s="16" t="str">
        <f>IF(OR(ISNUMBER(IFERROR(INDEX('Evaluation-1'!$K$6:$K$436,MATCH($A432&amp;"|"&amp;$E432,'Evaluation-1'!$P$6:$P$436,0)),IFERROR(INDEX('Evaluation-1'!$K$6:$K$436,MATCH($E432,'Evaluation-1'!$G$6:$G$436,0)),""))),ISNUMBER(IFERROR(INDEX('Evaluation-1'!$L$6:$L$436,MATCH($A432&amp;"|"&amp;$E432,'Evaluation-1'!$P$6:$P$436,0)),IFERROR(INDEX('Evaluation-1'!$L$6:$L$436,MATCH($E432,'Evaluation-1'!$G$6:$G$436,0)),"")))),"Yes","No")</f>
        <v>Yes</v>
      </c>
      <c r="Q432" s="16" t="str">
        <f t="shared" si="74"/>
        <v>No</v>
      </c>
      <c r="R432" s="16" t="str">
        <f>IF('Mr. Abhishek Yadav'!M12="","",'Mr. Abhishek Yadav'!M12)</f>
        <v/>
      </c>
      <c r="S432" s="16" t="str">
        <f>IF('Mr. Abhishek Yadav'!N12="","",'Mr. Abhishek Yadav'!N12)</f>
        <v/>
      </c>
      <c r="T432" s="16" t="str">
        <f>IF('Mr. Abhishek Yadav'!O12="","",'Mr. Abhishek Yadav'!O12)</f>
        <v/>
      </c>
      <c r="U432" s="16" t="str">
        <f>IF('Mr. Abhishek Yadav'!P12="","",'Mr. Abhishek Yadav'!P12)</f>
        <v/>
      </c>
      <c r="V432" s="16" t="str">
        <f>IF('Mr. Abhishek Yadav'!Q12="","",'Mr. Abhishek Yadav'!Q12)</f>
        <v/>
      </c>
      <c r="W432" s="16" t="str">
        <f t="shared" si="75"/>
        <v/>
      </c>
      <c r="X432" s="16" t="str">
        <f>IF('Mr. Abhishek Yadav'!S12="","",'Mr. Abhishek Yadav'!S12)</f>
        <v/>
      </c>
      <c r="Y432" s="16" t="str">
        <f>IF('Mr. Abhishek Yadav'!T12="","",'Mr. Abhishek Yadav'!T12)</f>
        <v/>
      </c>
      <c r="Z432" s="16" t="str">
        <f>IF('Mr. Abhishek Yadav'!U12="","",'Mr. Abhishek Yadav'!U12)</f>
        <v/>
      </c>
      <c r="AA432" s="16" t="str">
        <f>IF('Mr. Abhishek Yadav'!V12="","",'Mr. Abhishek Yadav'!V12)</f>
        <v/>
      </c>
      <c r="AB432" s="16" t="str">
        <f>IF('Mr. Abhishek Yadav'!W12="","",'Mr. Abhishek Yadav'!W12)</f>
        <v/>
      </c>
      <c r="AC432" s="16" t="str">
        <f t="shared" si="76"/>
        <v/>
      </c>
      <c r="AD432" s="17">
        <f t="shared" si="77"/>
        <v>4.8</v>
      </c>
      <c r="AE432" s="16" t="str">
        <f t="shared" si="78"/>
        <v>No</v>
      </c>
      <c r="AF432" s="16" t="str">
        <f t="shared" si="79"/>
        <v>No</v>
      </c>
      <c r="AG432" s="16" t="str">
        <f t="shared" si="81"/>
        <v>P_135</v>
      </c>
      <c r="AH432" s="16" t="str">
        <f t="shared" si="82"/>
        <v/>
      </c>
      <c r="AI432" s="16" t="str">
        <f t="shared" si="83"/>
        <v>Mr. Abhishek Yadav</v>
      </c>
    </row>
    <row r="433" spans="1:35" ht="27.75" customHeight="1" x14ac:dyDescent="0.35">
      <c r="A433" s="82"/>
      <c r="B433" s="82"/>
      <c r="C433" s="82"/>
      <c r="D433" s="82"/>
      <c r="E433" s="10">
        <v>2400320100438</v>
      </c>
      <c r="F433" s="11" t="s">
        <v>635</v>
      </c>
      <c r="G433" s="12">
        <f>IFERROR(INDEX('Evaluation-1'!$N$6:$N$436,MATCH($A433&amp;"|"&amp;$E433,'Evaluation-1'!$P$6:$P$436,0)),IFERROR(INDEX('Evaluation-1'!$N$6:$N$436,MATCH($E433,'Evaluation-1'!$G$6:$G$436,0)),""))</f>
        <v>4.8</v>
      </c>
      <c r="H433" s="13" t="str">
        <f>IF('Mr. Abhishek Yadav'!F13="","",'Mr. Abhishek Yadav'!F13)</f>
        <v/>
      </c>
      <c r="I433" s="13" t="str">
        <f>IF('Mr. Abhishek Yadav'!G13="","",'Mr. Abhishek Yadav'!G13)</f>
        <v/>
      </c>
      <c r="J433" s="13" t="str">
        <f>IF('Mr. Abhishek Yadav'!H13="","",'Mr. Abhishek Yadav'!H13)</f>
        <v/>
      </c>
      <c r="K433" s="13" t="str">
        <f>IF('Mr. Abhishek Yadav'!I13="","",'Mr. Abhishek Yadav'!I13)</f>
        <v/>
      </c>
      <c r="L433" s="1" t="str">
        <f t="shared" si="72"/>
        <v/>
      </c>
      <c r="M433" s="14">
        <f t="shared" si="73"/>
        <v>4.8</v>
      </c>
      <c r="N433" s="15" t="str">
        <f>IF($G433="","Not in Evaluation-1",IF(TRIM(LOWER(IFERROR(INDEX('Evaluation-1'!$H$6:$H$436,MATCH($A433&amp;"|"&amp;$E433,'Evaluation-1'!$P$6:$P$436,0)),INDEX('Evaluation-1'!$H$6:$H$436,MATCH($E433,'Evaluation-1'!$G$6:$G$436,0)))))=TRIM(LOWER($F433)),"OK","CHECK NAME"))</f>
        <v>OK</v>
      </c>
      <c r="O433" s="16" t="str">
        <f t="shared" si="80"/>
        <v>Mr. Vikas Maurya</v>
      </c>
      <c r="P433" s="16" t="str">
        <f>IF(OR(ISNUMBER(IFERROR(INDEX('Evaluation-1'!$K$6:$K$436,MATCH($A433&amp;"|"&amp;$E433,'Evaluation-1'!$P$6:$P$436,0)),IFERROR(INDEX('Evaluation-1'!$K$6:$K$436,MATCH($E433,'Evaluation-1'!$G$6:$G$436,0)),""))),ISNUMBER(IFERROR(INDEX('Evaluation-1'!$L$6:$L$436,MATCH($A433&amp;"|"&amp;$E433,'Evaluation-1'!$P$6:$P$436,0)),IFERROR(INDEX('Evaluation-1'!$L$6:$L$436,MATCH($E433,'Evaluation-1'!$G$6:$G$436,0)),"")))),"Yes","No")</f>
        <v>Yes</v>
      </c>
      <c r="Q433" s="16" t="str">
        <f t="shared" si="74"/>
        <v>No</v>
      </c>
      <c r="R433" s="16" t="str">
        <f>IF('Mr. Abhishek Yadav'!M13="","",'Mr. Abhishek Yadav'!M13)</f>
        <v/>
      </c>
      <c r="S433" s="16" t="str">
        <f>IF('Mr. Abhishek Yadav'!N13="","",'Mr. Abhishek Yadav'!N13)</f>
        <v/>
      </c>
      <c r="T433" s="16" t="str">
        <f>IF('Mr. Abhishek Yadav'!O13="","",'Mr. Abhishek Yadav'!O13)</f>
        <v/>
      </c>
      <c r="U433" s="16" t="str">
        <f>IF('Mr. Abhishek Yadav'!P13="","",'Mr. Abhishek Yadav'!P13)</f>
        <v/>
      </c>
      <c r="V433" s="16" t="str">
        <f>IF('Mr. Abhishek Yadav'!Q13="","",'Mr. Abhishek Yadav'!Q13)</f>
        <v/>
      </c>
      <c r="W433" s="16" t="str">
        <f t="shared" si="75"/>
        <v/>
      </c>
      <c r="X433" s="16" t="str">
        <f>IF('Mr. Abhishek Yadav'!S13="","",'Mr. Abhishek Yadav'!S13)</f>
        <v/>
      </c>
      <c r="Y433" s="16" t="str">
        <f>IF('Mr. Abhishek Yadav'!T13="","",'Mr. Abhishek Yadav'!T13)</f>
        <v/>
      </c>
      <c r="Z433" s="16" t="str">
        <f>IF('Mr. Abhishek Yadav'!U13="","",'Mr. Abhishek Yadav'!U13)</f>
        <v/>
      </c>
      <c r="AA433" s="16" t="str">
        <f>IF('Mr. Abhishek Yadav'!V13="","",'Mr. Abhishek Yadav'!V13)</f>
        <v/>
      </c>
      <c r="AB433" s="16" t="str">
        <f>IF('Mr. Abhishek Yadav'!W13="","",'Mr. Abhishek Yadav'!W13)</f>
        <v/>
      </c>
      <c r="AC433" s="16" t="str">
        <f t="shared" si="76"/>
        <v/>
      </c>
      <c r="AD433" s="17">
        <f t="shared" si="77"/>
        <v>4.8</v>
      </c>
      <c r="AE433" s="16" t="str">
        <f t="shared" si="78"/>
        <v>No</v>
      </c>
      <c r="AF433" s="16" t="str">
        <f t="shared" si="79"/>
        <v>No</v>
      </c>
      <c r="AG433" s="16" t="str">
        <f t="shared" si="81"/>
        <v>P_135</v>
      </c>
      <c r="AH433" s="16" t="str">
        <f t="shared" si="82"/>
        <v/>
      </c>
      <c r="AI433" s="16" t="str">
        <f t="shared" si="83"/>
        <v>Mr. Abhishek Yadav</v>
      </c>
    </row>
    <row r="434" spans="1:35" ht="27.75" customHeight="1" x14ac:dyDescent="0.35">
      <c r="A434" s="82" t="s">
        <v>636</v>
      </c>
      <c r="B434" s="83" t="str">
        <f>IF('Mr. Abhishek Yadav'!B14="","",'Mr. Abhishek Yadav'!B14)</f>
        <v/>
      </c>
      <c r="C434" s="82"/>
      <c r="D434" s="82"/>
      <c r="E434" s="10">
        <v>2400320100773</v>
      </c>
      <c r="F434" s="11" t="s">
        <v>637</v>
      </c>
      <c r="G434" s="12">
        <f>IFERROR(INDEX('Evaluation-1'!$N$6:$N$436,MATCH($A434&amp;"|"&amp;$E434,'Evaluation-1'!$P$6:$P$436,0)),IFERROR(INDEX('Evaluation-1'!$N$6:$N$436,MATCH($E434,'Evaluation-1'!$G$6:$G$436,0)),""))</f>
        <v>5.3999999999999995</v>
      </c>
      <c r="H434" s="13" t="str">
        <f>IF('Mr. Abhishek Yadav'!F14="","",'Mr. Abhishek Yadav'!F14)</f>
        <v/>
      </c>
      <c r="I434" s="13" t="str">
        <f>IF('Mr. Abhishek Yadav'!G14="","",'Mr. Abhishek Yadav'!G14)</f>
        <v/>
      </c>
      <c r="J434" s="13" t="str">
        <f>IF('Mr. Abhishek Yadav'!H14="","",'Mr. Abhishek Yadav'!H14)</f>
        <v/>
      </c>
      <c r="K434" s="13" t="str">
        <f>IF('Mr. Abhishek Yadav'!I14="","",'Mr. Abhishek Yadav'!I14)</f>
        <v/>
      </c>
      <c r="L434" s="1" t="str">
        <f t="shared" si="72"/>
        <v/>
      </c>
      <c r="M434" s="14">
        <f t="shared" si="73"/>
        <v>5.4</v>
      </c>
      <c r="N434" s="15" t="str">
        <f>IF($G434="","Not in Evaluation-1",IF(TRIM(LOWER(IFERROR(INDEX('Evaluation-1'!$H$6:$H$436,MATCH($A434&amp;"|"&amp;$E434,'Evaluation-1'!$P$6:$P$436,0)),INDEX('Evaluation-1'!$H$6:$H$436,MATCH($E434,'Evaluation-1'!$G$6:$G$436,0)))))=TRIM(LOWER($F434)),"OK","CHECK NAME"))</f>
        <v>OK</v>
      </c>
      <c r="O434" s="16" t="str">
        <f t="shared" si="80"/>
        <v>Mr. Vikas Maurya</v>
      </c>
      <c r="P434" s="16" t="str">
        <f>IF(OR(ISNUMBER(IFERROR(INDEX('Evaluation-1'!$K$6:$K$436,MATCH($A434&amp;"|"&amp;$E434,'Evaluation-1'!$P$6:$P$436,0)),IFERROR(INDEX('Evaluation-1'!$K$6:$K$436,MATCH($E434,'Evaluation-1'!$G$6:$G$436,0)),""))),ISNUMBER(IFERROR(INDEX('Evaluation-1'!$L$6:$L$436,MATCH($A434&amp;"|"&amp;$E434,'Evaluation-1'!$P$6:$P$436,0)),IFERROR(INDEX('Evaluation-1'!$L$6:$L$436,MATCH($E434,'Evaluation-1'!$G$6:$G$436,0)),"")))),"Yes","No")</f>
        <v>Yes</v>
      </c>
      <c r="Q434" s="16" t="str">
        <f t="shared" si="74"/>
        <v>No</v>
      </c>
      <c r="R434" s="16" t="str">
        <f>IF('Mr. Abhishek Yadav'!M14="","",'Mr. Abhishek Yadav'!M14)</f>
        <v/>
      </c>
      <c r="S434" s="16" t="str">
        <f>IF('Mr. Abhishek Yadav'!N14="","",'Mr. Abhishek Yadav'!N14)</f>
        <v/>
      </c>
      <c r="T434" s="16" t="str">
        <f>IF('Mr. Abhishek Yadav'!O14="","",'Mr. Abhishek Yadav'!O14)</f>
        <v/>
      </c>
      <c r="U434" s="16" t="str">
        <f>IF('Mr. Abhishek Yadav'!P14="","",'Mr. Abhishek Yadav'!P14)</f>
        <v/>
      </c>
      <c r="V434" s="16" t="str">
        <f>IF('Mr. Abhishek Yadav'!Q14="","",'Mr. Abhishek Yadav'!Q14)</f>
        <v/>
      </c>
      <c r="W434" s="16" t="str">
        <f t="shared" si="75"/>
        <v/>
      </c>
      <c r="X434" s="16" t="str">
        <f>IF('Mr. Abhishek Yadav'!S14="","",'Mr. Abhishek Yadav'!S14)</f>
        <v/>
      </c>
      <c r="Y434" s="16" t="str">
        <f>IF('Mr. Abhishek Yadav'!T14="","",'Mr. Abhishek Yadav'!T14)</f>
        <v/>
      </c>
      <c r="Z434" s="16" t="str">
        <f>IF('Mr. Abhishek Yadav'!U14="","",'Mr. Abhishek Yadav'!U14)</f>
        <v/>
      </c>
      <c r="AA434" s="16" t="str">
        <f>IF('Mr. Abhishek Yadav'!V14="","",'Mr. Abhishek Yadav'!V14)</f>
        <v/>
      </c>
      <c r="AB434" s="16" t="str">
        <f>IF('Mr. Abhishek Yadav'!W14="","",'Mr. Abhishek Yadav'!W14)</f>
        <v/>
      </c>
      <c r="AC434" s="16" t="str">
        <f t="shared" si="76"/>
        <v/>
      </c>
      <c r="AD434" s="17">
        <f t="shared" si="77"/>
        <v>5.4</v>
      </c>
      <c r="AE434" s="16" t="str">
        <f t="shared" si="78"/>
        <v>No</v>
      </c>
      <c r="AF434" s="16" t="str">
        <f t="shared" si="79"/>
        <v>No</v>
      </c>
      <c r="AG434" s="16" t="str">
        <f t="shared" si="81"/>
        <v>P_136</v>
      </c>
      <c r="AH434" s="16" t="str">
        <f t="shared" si="82"/>
        <v/>
      </c>
      <c r="AI434" s="16" t="str">
        <f t="shared" si="83"/>
        <v>Mr. Abhishek Yadav</v>
      </c>
    </row>
    <row r="435" spans="1:35" ht="27.75" customHeight="1" x14ac:dyDescent="0.35">
      <c r="A435" s="82"/>
      <c r="B435" s="82"/>
      <c r="C435" s="82"/>
      <c r="D435" s="82"/>
      <c r="E435" s="10">
        <v>2400320100777</v>
      </c>
      <c r="F435" s="11" t="s">
        <v>638</v>
      </c>
      <c r="G435" s="12">
        <f>IFERROR(INDEX('Evaluation-1'!$N$6:$N$436,MATCH($A435&amp;"|"&amp;$E435,'Evaluation-1'!$P$6:$P$436,0)),IFERROR(INDEX('Evaluation-1'!$N$6:$N$436,MATCH($E435,'Evaluation-1'!$G$6:$G$436,0)),""))</f>
        <v>5.3999999999999995</v>
      </c>
      <c r="H435" s="13" t="str">
        <f>IF('Mr. Abhishek Yadav'!F15="","",'Mr. Abhishek Yadav'!F15)</f>
        <v/>
      </c>
      <c r="I435" s="13" t="str">
        <f>IF('Mr. Abhishek Yadav'!G15="","",'Mr. Abhishek Yadav'!G15)</f>
        <v/>
      </c>
      <c r="J435" s="13" t="str">
        <f>IF('Mr. Abhishek Yadav'!H15="","",'Mr. Abhishek Yadav'!H15)</f>
        <v/>
      </c>
      <c r="K435" s="13" t="str">
        <f>IF('Mr. Abhishek Yadav'!I15="","",'Mr. Abhishek Yadav'!I15)</f>
        <v/>
      </c>
      <c r="L435" s="1" t="str">
        <f t="shared" si="72"/>
        <v/>
      </c>
      <c r="M435" s="14">
        <f t="shared" si="73"/>
        <v>5.4</v>
      </c>
      <c r="N435" s="15" t="str">
        <f>IF($G435="","Not in Evaluation-1",IF(TRIM(LOWER(IFERROR(INDEX('Evaluation-1'!$H$6:$H$436,MATCH($A435&amp;"|"&amp;$E435,'Evaluation-1'!$P$6:$P$436,0)),INDEX('Evaluation-1'!$H$6:$H$436,MATCH($E435,'Evaluation-1'!$G$6:$G$436,0)))))=TRIM(LOWER($F435)),"OK","CHECK NAME"))</f>
        <v>OK</v>
      </c>
      <c r="O435" s="16" t="str">
        <f t="shared" si="80"/>
        <v>Mr. Vikas Maurya</v>
      </c>
      <c r="P435" s="16" t="str">
        <f>IF(OR(ISNUMBER(IFERROR(INDEX('Evaluation-1'!$K$6:$K$436,MATCH($A435&amp;"|"&amp;$E435,'Evaluation-1'!$P$6:$P$436,0)),IFERROR(INDEX('Evaluation-1'!$K$6:$K$436,MATCH($E435,'Evaluation-1'!$G$6:$G$436,0)),""))),ISNUMBER(IFERROR(INDEX('Evaluation-1'!$L$6:$L$436,MATCH($A435&amp;"|"&amp;$E435,'Evaluation-1'!$P$6:$P$436,0)),IFERROR(INDEX('Evaluation-1'!$L$6:$L$436,MATCH($E435,'Evaluation-1'!$G$6:$G$436,0)),"")))),"Yes","No")</f>
        <v>Yes</v>
      </c>
      <c r="Q435" s="16" t="str">
        <f t="shared" si="74"/>
        <v>No</v>
      </c>
      <c r="R435" s="16" t="str">
        <f>IF('Mr. Abhishek Yadav'!M15="","",'Mr. Abhishek Yadav'!M15)</f>
        <v/>
      </c>
      <c r="S435" s="16" t="str">
        <f>IF('Mr. Abhishek Yadav'!N15="","",'Mr. Abhishek Yadav'!N15)</f>
        <v/>
      </c>
      <c r="T435" s="16" t="str">
        <f>IF('Mr. Abhishek Yadav'!O15="","",'Mr. Abhishek Yadav'!O15)</f>
        <v/>
      </c>
      <c r="U435" s="16" t="str">
        <f>IF('Mr. Abhishek Yadav'!P15="","",'Mr. Abhishek Yadav'!P15)</f>
        <v/>
      </c>
      <c r="V435" s="16" t="str">
        <f>IF('Mr. Abhishek Yadav'!Q15="","",'Mr. Abhishek Yadav'!Q15)</f>
        <v/>
      </c>
      <c r="W435" s="16" t="str">
        <f t="shared" si="75"/>
        <v/>
      </c>
      <c r="X435" s="16" t="str">
        <f>IF('Mr. Abhishek Yadav'!S15="","",'Mr. Abhishek Yadav'!S15)</f>
        <v/>
      </c>
      <c r="Y435" s="16" t="str">
        <f>IF('Mr. Abhishek Yadav'!T15="","",'Mr. Abhishek Yadav'!T15)</f>
        <v/>
      </c>
      <c r="Z435" s="16" t="str">
        <f>IF('Mr. Abhishek Yadav'!U15="","",'Mr. Abhishek Yadav'!U15)</f>
        <v/>
      </c>
      <c r="AA435" s="16" t="str">
        <f>IF('Mr. Abhishek Yadav'!V15="","",'Mr. Abhishek Yadav'!V15)</f>
        <v/>
      </c>
      <c r="AB435" s="16" t="str">
        <f>IF('Mr. Abhishek Yadav'!W15="","",'Mr. Abhishek Yadav'!W15)</f>
        <v/>
      </c>
      <c r="AC435" s="16" t="str">
        <f t="shared" si="76"/>
        <v/>
      </c>
      <c r="AD435" s="17">
        <f t="shared" si="77"/>
        <v>5.4</v>
      </c>
      <c r="AE435" s="16" t="str">
        <f t="shared" si="78"/>
        <v>No</v>
      </c>
      <c r="AF435" s="16" t="str">
        <f t="shared" si="79"/>
        <v>No</v>
      </c>
      <c r="AG435" s="16" t="str">
        <f t="shared" si="81"/>
        <v>P_136</v>
      </c>
      <c r="AH435" s="16" t="str">
        <f t="shared" si="82"/>
        <v/>
      </c>
      <c r="AI435" s="16" t="str">
        <f t="shared" si="83"/>
        <v>Mr. Abhishek Yadav</v>
      </c>
    </row>
    <row r="436" spans="1:35" ht="27.75" customHeight="1" x14ac:dyDescent="0.35">
      <c r="A436" s="82"/>
      <c r="B436" s="82"/>
      <c r="C436" s="82"/>
      <c r="D436" s="82"/>
      <c r="E436" s="10">
        <v>2400320100766</v>
      </c>
      <c r="F436" s="11" t="s">
        <v>639</v>
      </c>
      <c r="G436" s="12">
        <f>IFERROR(INDEX('Evaluation-1'!$N$6:$N$436,MATCH($A436&amp;"|"&amp;$E436,'Evaluation-1'!$P$6:$P$436,0)),IFERROR(INDEX('Evaluation-1'!$N$6:$N$436,MATCH($E436,'Evaluation-1'!$G$6:$G$436,0)),""))</f>
        <v>5.3999999999999995</v>
      </c>
      <c r="H436" s="13" t="str">
        <f>IF('Mr. Abhishek Yadav'!F16="","",'Mr. Abhishek Yadav'!F16)</f>
        <v/>
      </c>
      <c r="I436" s="13" t="str">
        <f>IF('Mr. Abhishek Yadav'!G16="","",'Mr. Abhishek Yadav'!G16)</f>
        <v/>
      </c>
      <c r="J436" s="13" t="str">
        <f>IF('Mr. Abhishek Yadav'!H16="","",'Mr. Abhishek Yadav'!H16)</f>
        <v/>
      </c>
      <c r="K436" s="13" t="str">
        <f>IF('Mr. Abhishek Yadav'!I16="","",'Mr. Abhishek Yadav'!I16)</f>
        <v/>
      </c>
      <c r="L436" s="1" t="str">
        <f t="shared" si="72"/>
        <v/>
      </c>
      <c r="M436" s="14">
        <f t="shared" si="73"/>
        <v>5.4</v>
      </c>
      <c r="N436" s="15" t="str">
        <f>IF($G436="","Not in Evaluation-1",IF(TRIM(LOWER(IFERROR(INDEX('Evaluation-1'!$H$6:$H$436,MATCH($A436&amp;"|"&amp;$E436,'Evaluation-1'!$P$6:$P$436,0)),INDEX('Evaluation-1'!$H$6:$H$436,MATCH($E436,'Evaluation-1'!$G$6:$G$436,0)))))=TRIM(LOWER($F436)),"OK","CHECK NAME"))</f>
        <v>OK</v>
      </c>
      <c r="O436" s="16" t="str">
        <f t="shared" si="80"/>
        <v>Mr. Vikas Maurya</v>
      </c>
      <c r="P436" s="16" t="str">
        <f>IF(OR(ISNUMBER(IFERROR(INDEX('Evaluation-1'!$K$6:$K$436,MATCH($A436&amp;"|"&amp;$E436,'Evaluation-1'!$P$6:$P$436,0)),IFERROR(INDEX('Evaluation-1'!$K$6:$K$436,MATCH($E436,'Evaluation-1'!$G$6:$G$436,0)),""))),ISNUMBER(IFERROR(INDEX('Evaluation-1'!$L$6:$L$436,MATCH($A436&amp;"|"&amp;$E436,'Evaluation-1'!$P$6:$P$436,0)),IFERROR(INDEX('Evaluation-1'!$L$6:$L$436,MATCH($E436,'Evaluation-1'!$G$6:$G$436,0)),"")))),"Yes","No")</f>
        <v>Yes</v>
      </c>
      <c r="Q436" s="16" t="str">
        <f t="shared" si="74"/>
        <v>No</v>
      </c>
      <c r="R436" s="16" t="str">
        <f>IF('Mr. Abhishek Yadav'!M16="","",'Mr. Abhishek Yadav'!M16)</f>
        <v/>
      </c>
      <c r="S436" s="16" t="str">
        <f>IF('Mr. Abhishek Yadav'!N16="","",'Mr. Abhishek Yadav'!N16)</f>
        <v/>
      </c>
      <c r="T436" s="16" t="str">
        <f>IF('Mr. Abhishek Yadav'!O16="","",'Mr. Abhishek Yadav'!O16)</f>
        <v/>
      </c>
      <c r="U436" s="16" t="str">
        <f>IF('Mr. Abhishek Yadav'!P16="","",'Mr. Abhishek Yadav'!P16)</f>
        <v/>
      </c>
      <c r="V436" s="16" t="str">
        <f>IF('Mr. Abhishek Yadav'!Q16="","",'Mr. Abhishek Yadav'!Q16)</f>
        <v/>
      </c>
      <c r="W436" s="16" t="str">
        <f t="shared" si="75"/>
        <v/>
      </c>
      <c r="X436" s="16" t="str">
        <f>IF('Mr. Abhishek Yadav'!S16="","",'Mr. Abhishek Yadav'!S16)</f>
        <v/>
      </c>
      <c r="Y436" s="16" t="str">
        <f>IF('Mr. Abhishek Yadav'!T16="","",'Mr. Abhishek Yadav'!T16)</f>
        <v/>
      </c>
      <c r="Z436" s="16" t="str">
        <f>IF('Mr. Abhishek Yadav'!U16="","",'Mr. Abhishek Yadav'!U16)</f>
        <v/>
      </c>
      <c r="AA436" s="16" t="str">
        <f>IF('Mr. Abhishek Yadav'!V16="","",'Mr. Abhishek Yadav'!V16)</f>
        <v/>
      </c>
      <c r="AB436" s="16" t="str">
        <f>IF('Mr. Abhishek Yadav'!W16="","",'Mr. Abhishek Yadav'!W16)</f>
        <v/>
      </c>
      <c r="AC436" s="16" t="str">
        <f t="shared" si="76"/>
        <v/>
      </c>
      <c r="AD436" s="17">
        <f t="shared" si="77"/>
        <v>5.4</v>
      </c>
      <c r="AE436" s="16" t="str">
        <f t="shared" si="78"/>
        <v>No</v>
      </c>
      <c r="AF436" s="16" t="str">
        <f t="shared" si="79"/>
        <v>No</v>
      </c>
      <c r="AG436" s="16" t="str">
        <f t="shared" si="81"/>
        <v>P_136</v>
      </c>
      <c r="AH436" s="16" t="str">
        <f t="shared" si="82"/>
        <v/>
      </c>
      <c r="AI436" s="16" t="str">
        <f t="shared" si="83"/>
        <v>Mr. Abhishek Yadav</v>
      </c>
    </row>
  </sheetData>
  <autoFilter ref="A3:J436" xr:uid="{00000000-0009-0000-0000-000000000000}"/>
  <mergeCells count="328">
    <mergeCell ref="A1:F1"/>
    <mergeCell ref="G1:M1"/>
    <mergeCell ref="R1:W1"/>
    <mergeCell ref="X1:AC1"/>
    <mergeCell ref="A2:F2"/>
    <mergeCell ref="H2:M2"/>
    <mergeCell ref="A4:A7"/>
    <mergeCell ref="B4:B7"/>
    <mergeCell ref="C4:C19"/>
    <mergeCell ref="D4:D19"/>
    <mergeCell ref="A8:A11"/>
    <mergeCell ref="B8:B11"/>
    <mergeCell ref="A12:A15"/>
    <mergeCell ref="B12:B15"/>
    <mergeCell ref="A16:A19"/>
    <mergeCell ref="B16:B19"/>
    <mergeCell ref="A20:A23"/>
    <mergeCell ref="B20:B23"/>
    <mergeCell ref="C20:C35"/>
    <mergeCell ref="D20:D35"/>
    <mergeCell ref="A24:A27"/>
    <mergeCell ref="B24:B27"/>
    <mergeCell ref="A28:A31"/>
    <mergeCell ref="B28:B31"/>
    <mergeCell ref="A32:A35"/>
    <mergeCell ref="B32:B35"/>
    <mergeCell ref="A36:A39"/>
    <mergeCell ref="B36:B39"/>
    <mergeCell ref="C36:C48"/>
    <mergeCell ref="D36:D48"/>
    <mergeCell ref="A40:A42"/>
    <mergeCell ref="B40:B42"/>
    <mergeCell ref="A43:A44"/>
    <mergeCell ref="B43:B44"/>
    <mergeCell ref="A45:A48"/>
    <mergeCell ref="B45:B48"/>
    <mergeCell ref="A49:A52"/>
    <mergeCell ref="B49:B52"/>
    <mergeCell ref="C49:C59"/>
    <mergeCell ref="D49:D59"/>
    <mergeCell ref="A54:A57"/>
    <mergeCell ref="B54:B57"/>
    <mergeCell ref="A58:A59"/>
    <mergeCell ref="B58:B59"/>
    <mergeCell ref="A60:A63"/>
    <mergeCell ref="B60:B63"/>
    <mergeCell ref="C60:C73"/>
    <mergeCell ref="D60:D73"/>
    <mergeCell ref="A64:A67"/>
    <mergeCell ref="B64:B67"/>
    <mergeCell ref="A68:A70"/>
    <mergeCell ref="B68:B70"/>
    <mergeCell ref="A71:A73"/>
    <mergeCell ref="B71:B73"/>
    <mergeCell ref="A74:A75"/>
    <mergeCell ref="B74:B75"/>
    <mergeCell ref="C74:C84"/>
    <mergeCell ref="D74:D84"/>
    <mergeCell ref="A76:A79"/>
    <mergeCell ref="B76:B79"/>
    <mergeCell ref="A80:A82"/>
    <mergeCell ref="B80:B82"/>
    <mergeCell ref="A83:A84"/>
    <mergeCell ref="B83:B84"/>
    <mergeCell ref="A85:A86"/>
    <mergeCell ref="B85:B86"/>
    <mergeCell ref="C85:C99"/>
    <mergeCell ref="D85:D99"/>
    <mergeCell ref="A87:A89"/>
    <mergeCell ref="B87:B89"/>
    <mergeCell ref="A90:A91"/>
    <mergeCell ref="B90:B91"/>
    <mergeCell ref="A92:A93"/>
    <mergeCell ref="B92:B93"/>
    <mergeCell ref="A94:A95"/>
    <mergeCell ref="B94:B95"/>
    <mergeCell ref="A96:A99"/>
    <mergeCell ref="B96:B99"/>
    <mergeCell ref="A100:A102"/>
    <mergeCell ref="B100:B102"/>
    <mergeCell ref="C100:C117"/>
    <mergeCell ref="D100:D117"/>
    <mergeCell ref="A103:A104"/>
    <mergeCell ref="B103:B104"/>
    <mergeCell ref="A105:A107"/>
    <mergeCell ref="B105:B107"/>
    <mergeCell ref="A108:A109"/>
    <mergeCell ref="B108:B109"/>
    <mergeCell ref="A110:A113"/>
    <mergeCell ref="B110:B113"/>
    <mergeCell ref="A118:A121"/>
    <mergeCell ref="B118:B121"/>
    <mergeCell ref="C118:C135"/>
    <mergeCell ref="D118:D135"/>
    <mergeCell ref="A122:A123"/>
    <mergeCell ref="B122:B123"/>
    <mergeCell ref="A124:A125"/>
    <mergeCell ref="B124:B125"/>
    <mergeCell ref="A126:A128"/>
    <mergeCell ref="B126:B128"/>
    <mergeCell ref="A129:A131"/>
    <mergeCell ref="B129:B131"/>
    <mergeCell ref="A132:A135"/>
    <mergeCell ref="B132:B135"/>
    <mergeCell ref="A136:A139"/>
    <mergeCell ref="B136:B139"/>
    <mergeCell ref="C136:C148"/>
    <mergeCell ref="D136:D148"/>
    <mergeCell ref="A140:A143"/>
    <mergeCell ref="B140:B143"/>
    <mergeCell ref="A144:A145"/>
    <mergeCell ref="B144:B145"/>
    <mergeCell ref="A146:A148"/>
    <mergeCell ref="B146:B148"/>
    <mergeCell ref="A149:A150"/>
    <mergeCell ref="B149:B150"/>
    <mergeCell ref="C149:C160"/>
    <mergeCell ref="D149:D160"/>
    <mergeCell ref="A151:A152"/>
    <mergeCell ref="B151:B152"/>
    <mergeCell ref="A153:A156"/>
    <mergeCell ref="B153:B156"/>
    <mergeCell ref="A157:A160"/>
    <mergeCell ref="B157:B160"/>
    <mergeCell ref="A161:A164"/>
    <mergeCell ref="B161:B164"/>
    <mergeCell ref="C161:C173"/>
    <mergeCell ref="D161:D173"/>
    <mergeCell ref="A165:A168"/>
    <mergeCell ref="B165:B168"/>
    <mergeCell ref="A169:A170"/>
    <mergeCell ref="B169:B170"/>
    <mergeCell ref="A171:A173"/>
    <mergeCell ref="B171:B173"/>
    <mergeCell ref="A174:A177"/>
    <mergeCell ref="B174:B177"/>
    <mergeCell ref="C174:C188"/>
    <mergeCell ref="D174:D188"/>
    <mergeCell ref="A178:A180"/>
    <mergeCell ref="B178:B180"/>
    <mergeCell ref="A181:A183"/>
    <mergeCell ref="B181:B183"/>
    <mergeCell ref="A185:A188"/>
    <mergeCell ref="B185:B188"/>
    <mergeCell ref="A189:A190"/>
    <mergeCell ref="B189:B190"/>
    <mergeCell ref="C189:C201"/>
    <mergeCell ref="D189:D201"/>
    <mergeCell ref="A191:A194"/>
    <mergeCell ref="B191:B194"/>
    <mergeCell ref="A195:A198"/>
    <mergeCell ref="B195:B198"/>
    <mergeCell ref="A199:A201"/>
    <mergeCell ref="B199:B201"/>
    <mergeCell ref="A202:A205"/>
    <mergeCell ref="B202:B205"/>
    <mergeCell ref="C202:C217"/>
    <mergeCell ref="D202:D217"/>
    <mergeCell ref="A206:A209"/>
    <mergeCell ref="B206:B209"/>
    <mergeCell ref="A210:A213"/>
    <mergeCell ref="B210:B213"/>
    <mergeCell ref="A214:A217"/>
    <mergeCell ref="B214:B217"/>
    <mergeCell ref="A218:A221"/>
    <mergeCell ref="B218:B221"/>
    <mergeCell ref="C218:C229"/>
    <mergeCell ref="D218:D229"/>
    <mergeCell ref="A222:A224"/>
    <mergeCell ref="B222:B224"/>
    <mergeCell ref="A225:A226"/>
    <mergeCell ref="B225:B226"/>
    <mergeCell ref="A227:A229"/>
    <mergeCell ref="B227:B229"/>
    <mergeCell ref="A230:A231"/>
    <mergeCell ref="B230:B231"/>
    <mergeCell ref="C230:C243"/>
    <mergeCell ref="D230:D243"/>
    <mergeCell ref="A232:A235"/>
    <mergeCell ref="B232:B235"/>
    <mergeCell ref="A236:A239"/>
    <mergeCell ref="B236:B239"/>
    <mergeCell ref="A240:A243"/>
    <mergeCell ref="B240:B243"/>
    <mergeCell ref="C244:C254"/>
    <mergeCell ref="D244:D254"/>
    <mergeCell ref="A245:A247"/>
    <mergeCell ref="B245:B247"/>
    <mergeCell ref="A248:A251"/>
    <mergeCell ref="B248:B251"/>
    <mergeCell ref="A252:A254"/>
    <mergeCell ref="B252:B254"/>
    <mergeCell ref="A255:A256"/>
    <mergeCell ref="B255:B256"/>
    <mergeCell ref="C255:C265"/>
    <mergeCell ref="D255:D265"/>
    <mergeCell ref="A257:A260"/>
    <mergeCell ref="B257:B260"/>
    <mergeCell ref="A262:A265"/>
    <mergeCell ref="B262:B265"/>
    <mergeCell ref="A266:A269"/>
    <mergeCell ref="B266:B269"/>
    <mergeCell ref="C266:C278"/>
    <mergeCell ref="D266:D278"/>
    <mergeCell ref="A270:A273"/>
    <mergeCell ref="B270:B273"/>
    <mergeCell ref="A274:A276"/>
    <mergeCell ref="B274:B276"/>
    <mergeCell ref="A277:A278"/>
    <mergeCell ref="B277:B278"/>
    <mergeCell ref="A279:A282"/>
    <mergeCell ref="B279:B282"/>
    <mergeCell ref="C279:C292"/>
    <mergeCell ref="D279:D292"/>
    <mergeCell ref="A283:A285"/>
    <mergeCell ref="B283:B285"/>
    <mergeCell ref="A286:A289"/>
    <mergeCell ref="B286:B289"/>
    <mergeCell ref="A290:A292"/>
    <mergeCell ref="B290:B292"/>
    <mergeCell ref="A293:A295"/>
    <mergeCell ref="B293:B295"/>
    <mergeCell ref="C293:C307"/>
    <mergeCell ref="D293:D307"/>
    <mergeCell ref="A296:A299"/>
    <mergeCell ref="B296:B299"/>
    <mergeCell ref="A300:A303"/>
    <mergeCell ref="B300:B303"/>
    <mergeCell ref="A304:A307"/>
    <mergeCell ref="B304:B307"/>
    <mergeCell ref="A308:A310"/>
    <mergeCell ref="B308:B310"/>
    <mergeCell ref="C308:C318"/>
    <mergeCell ref="D308:D318"/>
    <mergeCell ref="A311:A314"/>
    <mergeCell ref="B311:B314"/>
    <mergeCell ref="A315:A316"/>
    <mergeCell ref="B315:B316"/>
    <mergeCell ref="A317:A318"/>
    <mergeCell ref="B317:B318"/>
    <mergeCell ref="A319:A322"/>
    <mergeCell ref="B319:B322"/>
    <mergeCell ref="C319:C331"/>
    <mergeCell ref="D319:D331"/>
    <mergeCell ref="A323:A325"/>
    <mergeCell ref="B323:B325"/>
    <mergeCell ref="A326:A328"/>
    <mergeCell ref="B326:B328"/>
    <mergeCell ref="A329:A331"/>
    <mergeCell ref="B329:B331"/>
    <mergeCell ref="A332:A335"/>
    <mergeCell ref="B332:B335"/>
    <mergeCell ref="C332:C342"/>
    <mergeCell ref="D332:D342"/>
    <mergeCell ref="A336:A338"/>
    <mergeCell ref="B336:B338"/>
    <mergeCell ref="A339:A342"/>
    <mergeCell ref="B339:B342"/>
    <mergeCell ref="A343:A345"/>
    <mergeCell ref="B343:B345"/>
    <mergeCell ref="C343:C356"/>
    <mergeCell ref="D343:D356"/>
    <mergeCell ref="A346:A349"/>
    <mergeCell ref="B346:B349"/>
    <mergeCell ref="A350:A352"/>
    <mergeCell ref="B350:B352"/>
    <mergeCell ref="A353:A356"/>
    <mergeCell ref="B353:B356"/>
    <mergeCell ref="A357:A360"/>
    <mergeCell ref="B357:B360"/>
    <mergeCell ref="C357:C369"/>
    <mergeCell ref="D357:D369"/>
    <mergeCell ref="A361:A364"/>
    <mergeCell ref="B361:B364"/>
    <mergeCell ref="A365:A367"/>
    <mergeCell ref="B365:B367"/>
    <mergeCell ref="A368:A369"/>
    <mergeCell ref="B368:B369"/>
    <mergeCell ref="A370:A372"/>
    <mergeCell ref="B370:B372"/>
    <mergeCell ref="C370:C384"/>
    <mergeCell ref="D370:D384"/>
    <mergeCell ref="A373:A376"/>
    <mergeCell ref="B373:B376"/>
    <mergeCell ref="A377:A380"/>
    <mergeCell ref="B377:B380"/>
    <mergeCell ref="A381:A384"/>
    <mergeCell ref="B381:B384"/>
    <mergeCell ref="A385:A386"/>
    <mergeCell ref="B385:B386"/>
    <mergeCell ref="C385:C397"/>
    <mergeCell ref="D385:D397"/>
    <mergeCell ref="A387:A390"/>
    <mergeCell ref="B387:B390"/>
    <mergeCell ref="A391:A393"/>
    <mergeCell ref="B391:B393"/>
    <mergeCell ref="A394:A397"/>
    <mergeCell ref="B394:B397"/>
    <mergeCell ref="A398:A401"/>
    <mergeCell ref="B398:B401"/>
    <mergeCell ref="C398:C409"/>
    <mergeCell ref="D398:D409"/>
    <mergeCell ref="A402:A405"/>
    <mergeCell ref="B402:B405"/>
    <mergeCell ref="A406:A407"/>
    <mergeCell ref="B406:B407"/>
    <mergeCell ref="A408:A409"/>
    <mergeCell ref="B408:B409"/>
    <mergeCell ref="A410:A413"/>
    <mergeCell ref="B410:B413"/>
    <mergeCell ref="C410:C423"/>
    <mergeCell ref="D410:D423"/>
    <mergeCell ref="A414:A417"/>
    <mergeCell ref="B414:B417"/>
    <mergeCell ref="A418:A420"/>
    <mergeCell ref="B418:B420"/>
    <mergeCell ref="A421:A423"/>
    <mergeCell ref="B421:B423"/>
    <mergeCell ref="A424:A427"/>
    <mergeCell ref="B424:B427"/>
    <mergeCell ref="C424:C436"/>
    <mergeCell ref="D424:D436"/>
    <mergeCell ref="A428:A431"/>
    <mergeCell ref="B428:B431"/>
    <mergeCell ref="A432:A433"/>
    <mergeCell ref="B432:B433"/>
    <mergeCell ref="A434:A436"/>
    <mergeCell ref="B434:B4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8"/>
  <sheetViews>
    <sheetView tabSelected="1" topLeftCell="E1" zoomScaleNormal="100" workbookViewId="0">
      <pane ySplit="5" topLeftCell="A10" activePane="bottomLeft" state="frozen"/>
      <selection activeCell="F1" sqref="F1"/>
      <selection pane="bottomLeft" sqref="A1:O1"/>
    </sheetView>
  </sheetViews>
  <sheetFormatPr defaultColWidth="8.6328125" defaultRowHeight="14.5" x14ac:dyDescent="0.35"/>
  <cols>
    <col min="1" max="1" width="7" customWidth="1"/>
    <col min="2" max="2" width="28" customWidth="1"/>
    <col min="3" max="3" width="14" customWidth="1"/>
    <col min="4" max="4" width="12" customWidth="1"/>
    <col min="5" max="5" width="13" customWidth="1"/>
    <col min="6" max="6" width="50" customWidth="1"/>
    <col min="7" max="7" width="12" customWidth="1"/>
    <col min="8" max="8" width="13" customWidth="1"/>
    <col min="9" max="9" width="50" customWidth="1"/>
    <col min="10" max="10" width="12" customWidth="1"/>
    <col min="11" max="11" width="13" customWidth="1"/>
    <col min="12" max="12" width="50" customWidth="1"/>
    <col min="13" max="13" width="12" customWidth="1"/>
    <col min="14" max="14" width="13" customWidth="1"/>
    <col min="15" max="15" width="50" customWidth="1"/>
  </cols>
  <sheetData>
    <row r="1" spans="1:15" ht="17.25" customHeight="1" x14ac:dyDescent="0.35">
      <c r="A1" s="91" t="s">
        <v>640</v>
      </c>
      <c r="B1" s="91"/>
      <c r="C1" s="91"/>
      <c r="D1" s="91"/>
      <c r="E1" s="91"/>
      <c r="F1" s="91"/>
      <c r="G1" s="91"/>
      <c r="H1" s="91"/>
      <c r="I1" s="91"/>
      <c r="J1" s="91"/>
      <c r="K1" s="91"/>
      <c r="L1" s="91"/>
      <c r="M1" s="91"/>
      <c r="N1" s="91"/>
      <c r="O1" s="91"/>
    </row>
    <row r="2" spans="1:15" ht="30" customHeight="1" x14ac:dyDescent="0.35">
      <c r="A2" s="92" t="s">
        <v>641</v>
      </c>
      <c r="B2" s="92"/>
      <c r="C2" s="92"/>
      <c r="D2" s="92"/>
      <c r="E2" s="92"/>
      <c r="F2" s="92"/>
      <c r="G2" s="92"/>
      <c r="H2" s="92"/>
      <c r="I2" s="92"/>
      <c r="J2" s="92"/>
      <c r="K2" s="92"/>
      <c r="L2" s="92"/>
      <c r="M2" s="92"/>
      <c r="N2" s="92"/>
      <c r="O2" s="92"/>
    </row>
    <row r="3" spans="1:15" ht="21.75" customHeight="1" x14ac:dyDescent="0.35">
      <c r="A3" s="20"/>
      <c r="B3" s="20"/>
      <c r="C3" s="20"/>
      <c r="D3" s="93" t="s">
        <v>1</v>
      </c>
      <c r="E3" s="93"/>
      <c r="F3" s="93"/>
      <c r="G3" s="93"/>
      <c r="H3" s="93"/>
      <c r="I3" s="93"/>
      <c r="J3" s="94" t="s">
        <v>2</v>
      </c>
      <c r="K3" s="94"/>
      <c r="L3" s="94"/>
      <c r="M3" s="95" t="s">
        <v>3</v>
      </c>
      <c r="N3" s="95"/>
      <c r="O3" s="95"/>
    </row>
    <row r="4" spans="1:15" ht="21.75" customHeight="1" x14ac:dyDescent="0.35">
      <c r="A4" s="20"/>
      <c r="B4" s="20"/>
      <c r="C4" s="20"/>
      <c r="D4" s="90" t="s">
        <v>6</v>
      </c>
      <c r="E4" s="90"/>
      <c r="F4" s="90"/>
      <c r="G4" s="90" t="s">
        <v>7</v>
      </c>
      <c r="H4" s="90"/>
      <c r="I4" s="90"/>
      <c r="J4" s="20"/>
      <c r="K4" s="20"/>
      <c r="L4" s="20"/>
      <c r="M4" s="20"/>
      <c r="N4" s="20"/>
      <c r="O4" s="20"/>
    </row>
    <row r="5" spans="1:15" ht="25.5" customHeight="1" x14ac:dyDescent="0.35">
      <c r="A5" s="9" t="s">
        <v>642</v>
      </c>
      <c r="B5" s="9" t="s">
        <v>10</v>
      </c>
      <c r="C5" s="9" t="s">
        <v>643</v>
      </c>
      <c r="D5" s="9" t="s">
        <v>644</v>
      </c>
      <c r="E5" s="9" t="s">
        <v>645</v>
      </c>
      <c r="F5" s="9" t="s">
        <v>646</v>
      </c>
      <c r="G5" s="9" t="s">
        <v>644</v>
      </c>
      <c r="H5" s="9" t="s">
        <v>645</v>
      </c>
      <c r="I5" s="9" t="s">
        <v>646</v>
      </c>
      <c r="J5" s="9" t="s">
        <v>644</v>
      </c>
      <c r="K5" s="9" t="s">
        <v>645</v>
      </c>
      <c r="L5" s="9" t="s">
        <v>646</v>
      </c>
      <c r="M5" s="9" t="s">
        <v>644</v>
      </c>
      <c r="N5" s="9" t="s">
        <v>645</v>
      </c>
      <c r="O5" s="9" t="s">
        <v>646</v>
      </c>
    </row>
    <row r="6" spans="1:15" ht="153" customHeight="1" x14ac:dyDescent="0.35">
      <c r="A6" s="21">
        <v>1</v>
      </c>
      <c r="B6" s="22" t="s">
        <v>141</v>
      </c>
      <c r="C6" s="21">
        <f>COUNTIF(Master_Sheet!$O$4:$O$436,$B6)</f>
        <v>15</v>
      </c>
      <c r="D6" s="23">
        <f>COUNTIFS(Master_Sheet!$O$4:$O$436,$B6,Master_Sheet!$P$4:$P$436,"Yes")</f>
        <v>15</v>
      </c>
      <c r="E6" s="23">
        <f t="shared" ref="E6:E37" si="0">C6-D6</f>
        <v>0</v>
      </c>
      <c r="F6" s="24" t="str">
        <f t="array" ref="F6">IFERROR(IF(_xlfn.TEXTJOIN("; ",TRUE(),IF((Master_Sheet!$O$4:$O$436=$B6)*(Master_Sheet!$P$4:$P$436&lt;&gt;"Yes"),Master_Sheet!$F$4:$F$436&amp;" ("&amp;Master_Sheet!$E$4:$E$436&amp;")",""))="","— all students presented",_xlfn.TEXTJOIN("; ",TRUE(),IF((Master_Sheet!$O$4:$O$436=$B6)*(Master_Sheet!$P$4:$P$436&lt;&gt;"Yes"),Master_Sheet!$F$4:$F$436&amp;" ("&amp;Master_Sheet!$E$4:$E$436&amp;")",""))),"ERR")</f>
        <v>— all students presented</v>
      </c>
      <c r="G6" s="25">
        <f>COUNTIFS(Master_Sheet!$O$4:$O$436,$B6,Master_Sheet!$Q$4:$Q$436,"Yes")</f>
        <v>0</v>
      </c>
      <c r="H6" s="25">
        <f t="shared" ref="H6:H37" si="1">C6-G6</f>
        <v>15</v>
      </c>
      <c r="I6" s="26" t="str">
        <f t="array" ref="I6">IFERROR(IF(_xlfn.TEXTJOIN("; ",TRUE(),IF((Master_Sheet!$O$4:$O$436=$B6)*(Master_Sheet!$Q$4:$Q$436&lt;&gt;"Yes"),Master_Sheet!$F$4:$F$436&amp;" ("&amp;Master_Sheet!$E$4:$E$436&amp;")",""))="","— all students presented",_xlfn.TEXTJOIN("; ",TRUE(),IF((Master_Sheet!$O$4:$O$436=$B6)*(Master_Sheet!$Q$4:$Q$436&lt;&gt;"Yes"),Master_Sheet!$F$4:$F$436&amp;" ("&amp;Master_Sheet!$E$4:$E$436&amp;")",""))),"ERR")</f>
        <v>Karishma (2400320100563); Kalash Singh (2400320100554); Mohit Verma (2400320100709); Mahak Chauhan (2400320100653); Mahima katiyar (2400320100655); Disha Singh (2400320100431); Gayatri Yadav (2400320100471); Harsh Tyagi (2400320100498); Gagan Arora (2400320100459); Harsh vardhan singh (2400320100501); Himanshu gautam (2400320100524); KISHAN KUMAR (2400320100605); KULJEET YADAV (2400320100630); KARTIKEY SINGH (2400320100578); JUBER AHMED (2400320100551)</v>
      </c>
      <c r="J6" s="25">
        <f>COUNTIFS(Master_Sheet!$O$4:$O$436,$B6,Master_Sheet!$AE$4:$AE$436,"Yes")</f>
        <v>0</v>
      </c>
      <c r="K6" s="25">
        <f t="shared" ref="K6:K37" si="2">C6-J6</f>
        <v>15</v>
      </c>
      <c r="L6" s="26" t="str">
        <f t="array" ref="L6">IFERROR(IF(_xlfn.TEXTJOIN("; ",TRUE(),IF((Master_Sheet!$O$4:$O$436=$B6)*(Master_Sheet!$AE$4:$AE$436&lt;&gt;"Yes"),Master_Sheet!$F$4:$F$436&amp;" ("&amp;Master_Sheet!$E$4:$E$436&amp;")",""))="","— all students presented",_xlfn.TEXTJOIN("; ",TRUE(),IF((Master_Sheet!$O$4:$O$436=$B6)*(Master_Sheet!$AE$4:$AE$436&lt;&gt;"Yes"),Master_Sheet!$F$4:$F$436&amp;" ("&amp;Master_Sheet!$E$4:$E$436&amp;")",""))),"ERR")</f>
        <v>Karishma (2400320100563); Kalash Singh (2400320100554); Mohit Verma (2400320100709); Mahak Chauhan (2400320100653); Mahima katiyar (2400320100655); Disha Singh (2400320100431); Gayatri Yadav (2400320100471); Harsh Tyagi (2400320100498); Gagan Arora (2400320100459); Harsh vardhan singh (2400320100501); Himanshu gautam (2400320100524); KISHAN KUMAR (2400320100605); KULJEET YADAV (2400320100630); KARTIKEY SINGH (2400320100578); JUBER AHMED (2400320100551)</v>
      </c>
      <c r="M6" s="25">
        <f>COUNTIFS(Master_Sheet!$O$4:$O$436,$B6,Master_Sheet!$AF$4:$AF$436,"Yes")</f>
        <v>0</v>
      </c>
      <c r="N6" s="25">
        <f t="shared" ref="N6:N37" si="3">C6-M6</f>
        <v>15</v>
      </c>
      <c r="O6" s="26" t="str">
        <f t="array" ref="O6">IFERROR(IF(_xlfn.TEXTJOIN("; ",TRUE(),IF((Master_Sheet!$O$4:$O$436=$B6)*(Master_Sheet!$AF$4:$AF$436&lt;&gt;"Yes"),Master_Sheet!$F$4:$F$436&amp;" ("&amp;Master_Sheet!$E$4:$E$436&amp;")",""))="","— all students presented",_xlfn.TEXTJOIN("; ",TRUE(),IF((Master_Sheet!$O$4:$O$436=$B6)*(Master_Sheet!$AF$4:$AF$436&lt;&gt;"Yes"),Master_Sheet!$F$4:$F$436&amp;" ("&amp;Master_Sheet!$E$4:$E$436&amp;")",""))),"ERR")</f>
        <v>Karishma (2400320100563); Kalash Singh (2400320100554); Mohit Verma (2400320100709); Mahak Chauhan (2400320100653); Mahima katiyar (2400320100655); Disha Singh (2400320100431); Gayatri Yadav (2400320100471); Harsh Tyagi (2400320100498); Gagan Arora (2400320100459); Harsh vardhan singh (2400320100501); Himanshu gautam (2400320100524); KISHAN KUMAR (2400320100605); KULJEET YADAV (2400320100630); KARTIKEY SINGH (2400320100578); JUBER AHMED (2400320100551)</v>
      </c>
    </row>
    <row r="7" spans="1:15" ht="165.75" customHeight="1" x14ac:dyDescent="0.35">
      <c r="A7" s="21">
        <v>2</v>
      </c>
      <c r="B7" s="22" t="s">
        <v>304</v>
      </c>
      <c r="C7" s="21">
        <f>COUNTIF(Master_Sheet!$O$4:$O$436,$B7)</f>
        <v>16</v>
      </c>
      <c r="D7" s="23">
        <f>COUNTIFS(Master_Sheet!$O$4:$O$436,$B7,Master_Sheet!$P$4:$P$436,"Yes")</f>
        <v>16</v>
      </c>
      <c r="E7" s="23">
        <f t="shared" si="0"/>
        <v>0</v>
      </c>
      <c r="F7" s="24" t="str">
        <f t="array" ref="F7">IFERROR(IF(_xlfn.TEXTJOIN("; ",TRUE(),IF((Master_Sheet!$O$4:$O$436=$B7)*(Master_Sheet!$P$4:$P$436&lt;&gt;"Yes"),Master_Sheet!$F$4:$F$436&amp;" ("&amp;Master_Sheet!$E$4:$E$436&amp;")",""))="","— all students presented",_xlfn.TEXTJOIN("; ",TRUE(),IF((Master_Sheet!$O$4:$O$436=$B7)*(Master_Sheet!$P$4:$P$436&lt;&gt;"Yes"),Master_Sheet!$F$4:$F$436&amp;" ("&amp;Master_Sheet!$E$4:$E$436&amp;")",""))),"ERR")</f>
        <v>— all students presented</v>
      </c>
      <c r="G7" s="25">
        <f>COUNTIFS(Master_Sheet!$O$4:$O$436,$B7,Master_Sheet!$Q$4:$Q$436,"Yes")</f>
        <v>0</v>
      </c>
      <c r="H7" s="25">
        <f t="shared" si="1"/>
        <v>16</v>
      </c>
      <c r="I7" s="26" t="str">
        <f t="array" ref="I7">IFERROR(IF(_xlfn.TEXTJOIN("; ",TRUE(),IF((Master_Sheet!$O$4:$O$436=$B7)*(Master_Sheet!$Q$4:$Q$436&lt;&gt;"Yes"),Master_Sheet!$F$4:$F$436&amp;" ("&amp;Master_Sheet!$E$4:$E$436&amp;")",""))="","— all students presented",_xlfn.TEXTJOIN("; ",TRUE(),IF((Master_Sheet!$O$4:$O$436=$B7)*(Master_Sheet!$Q$4:$Q$436&lt;&gt;"Yes"),Master_Sheet!$F$4:$F$436&amp;" ("&amp;Master_Sheet!$E$4:$E$436&amp;")",""))),"ERR")</f>
        <v>Mohak Malik (2400320100687); Mayank Lohani (2400320100677); Mohit Yadav (2400320100706); Mukul Kumar (2400320100716); Mohammad Shoeb (2400320100696); Mohammad Aneesh (2400320100689); Md Gulam Ali Khan (2400320100682); Madhav Sharma (2400320100650); Harshit Varshney (2400320100514); Harshit Soni (2400320100513); Harshit Singh (2400320100512); Harshi Gupta (2400320100504); Jayantika Sharma (2400320100549); Ira Mal (2400320100534); Ishita Maurya (2400320100541); Kaivalya Krish (2400320100553)</v>
      </c>
      <c r="J7" s="25">
        <f>COUNTIFS(Master_Sheet!$O$4:$O$436,$B7,Master_Sheet!$AE$4:$AE$436,"Yes")</f>
        <v>0</v>
      </c>
      <c r="K7" s="25">
        <f t="shared" si="2"/>
        <v>16</v>
      </c>
      <c r="L7" s="26" t="str">
        <f t="array" ref="L7">IFERROR(IF(_xlfn.TEXTJOIN("; ",TRUE(),IF((Master_Sheet!$O$4:$O$436=$B7)*(Master_Sheet!$AE$4:$AE$436&lt;&gt;"Yes"),Master_Sheet!$F$4:$F$436&amp;" ("&amp;Master_Sheet!$E$4:$E$436&amp;")",""))="","— all students presented",_xlfn.TEXTJOIN("; ",TRUE(),IF((Master_Sheet!$O$4:$O$436=$B7)*(Master_Sheet!$AE$4:$AE$436&lt;&gt;"Yes"),Master_Sheet!$F$4:$F$436&amp;" ("&amp;Master_Sheet!$E$4:$E$436&amp;")",""))),"ERR")</f>
        <v>Mohak Malik (2400320100687); Mayank Lohani (2400320100677); Mohit Yadav (2400320100706); Mukul Kumar (2400320100716); Mohammad Shoeb (2400320100696); Mohammad Aneesh (2400320100689); Md Gulam Ali Khan (2400320100682); Madhav Sharma (2400320100650); Harshit Varshney (2400320100514); Harshit Soni (2400320100513); Harshit Singh (2400320100512); Harshi Gupta (2400320100504); Jayantika Sharma (2400320100549); Ira Mal (2400320100534); Ishita Maurya (2400320100541); Kaivalya Krish (2400320100553)</v>
      </c>
      <c r="M7" s="25">
        <f>COUNTIFS(Master_Sheet!$O$4:$O$436,$B7,Master_Sheet!$AF$4:$AF$436,"Yes")</f>
        <v>0</v>
      </c>
      <c r="N7" s="25">
        <f t="shared" si="3"/>
        <v>16</v>
      </c>
      <c r="O7" s="26" t="str">
        <f t="array" ref="O7">IFERROR(IF(_xlfn.TEXTJOIN("; ",TRUE(),IF((Master_Sheet!$O$4:$O$436=$B7)*(Master_Sheet!$AF$4:$AF$436&lt;&gt;"Yes"),Master_Sheet!$F$4:$F$436&amp;" ("&amp;Master_Sheet!$E$4:$E$436&amp;")",""))="","— all students presented",_xlfn.TEXTJOIN("; ",TRUE(),IF((Master_Sheet!$O$4:$O$436=$B7)*(Master_Sheet!$AF$4:$AF$436&lt;&gt;"Yes"),Master_Sheet!$F$4:$F$436&amp;" ("&amp;Master_Sheet!$E$4:$E$436&amp;")",""))),"ERR")</f>
        <v>Mohak Malik (2400320100687); Mayank Lohani (2400320100677); Mohit Yadav (2400320100706); Mukul Kumar (2400320100716); Mohammad Shoeb (2400320100696); Mohammad Aneesh (2400320100689); Md Gulam Ali Khan (2400320100682); Madhav Sharma (2400320100650); Harshit Varshney (2400320100514); Harshit Soni (2400320100513); Harshit Singh (2400320100512); Harshi Gupta (2400320100504); Jayantika Sharma (2400320100549); Ira Mal (2400320100534); Ishita Maurya (2400320100541); Kaivalya Krish (2400320100553)</v>
      </c>
    </row>
    <row r="8" spans="1:15" ht="178.5" customHeight="1" x14ac:dyDescent="0.35">
      <c r="A8" s="21">
        <v>3</v>
      </c>
      <c r="B8" s="22" t="s">
        <v>157</v>
      </c>
      <c r="C8" s="21">
        <f>COUNTIF(Master_Sheet!$O$4:$O$436,$B8)</f>
        <v>18</v>
      </c>
      <c r="D8" s="25">
        <f>COUNTIFS(Master_Sheet!$O$4:$O$436,$B8,Master_Sheet!$P$4:$P$436,"Yes")</f>
        <v>15</v>
      </c>
      <c r="E8" s="25">
        <f t="shared" si="0"/>
        <v>3</v>
      </c>
      <c r="F8" s="26" t="str">
        <f t="array" ref="F8">IFERROR(IF(_xlfn.TEXTJOIN("; ",TRUE(),IF((Master_Sheet!$O$4:$O$436=$B8)*(Master_Sheet!$P$4:$P$436&lt;&gt;"Yes"),Master_Sheet!$F$4:$F$436&amp;" ("&amp;Master_Sheet!$E$4:$E$436&amp;")",""))="","— all students presented",_xlfn.TEXTJOIN("; ",TRUE(),IF((Master_Sheet!$O$4:$O$436=$B8)*(Master_Sheet!$P$4:$P$436&lt;&gt;"Yes"),Master_Sheet!$F$4:$F$436&amp;" ("&amp;Master_Sheet!$E$4:$E$436&amp;")",""))),"ERR")</f>
        <v>MADHUR SIROTHIA (2400320100652); PRATYUSH RAJ (2400320100832); OJASVI SRIVASTAVA (2400320100771)</v>
      </c>
      <c r="G8" s="25">
        <f>COUNTIFS(Master_Sheet!$O$4:$O$436,$B8,Master_Sheet!$Q$4:$Q$436,"Yes")</f>
        <v>0</v>
      </c>
      <c r="H8" s="25">
        <f t="shared" si="1"/>
        <v>18</v>
      </c>
      <c r="I8" s="26" t="str">
        <f t="array" ref="I8">IFERROR(IF(_xlfn.TEXTJOIN("; ",TRUE(),IF((Master_Sheet!$O$4:$O$436=$B8)*(Master_Sheet!$Q$4:$Q$436&lt;&gt;"Yes"),Master_Sheet!$F$4:$F$436&amp;" ("&amp;Master_Sheet!$E$4:$E$436&amp;")",""))="","— all students presented",_xlfn.TEXTJOIN("; ",TRUE(),IF((Master_Sheet!$O$4:$O$436=$B8)*(Master_Sheet!$Q$4:$Q$436&lt;&gt;"Yes"),Master_Sheet!$F$4:$F$436&amp;" ("&amp;Master_Sheet!$E$4:$E$436&amp;")",""))),"ERR")</f>
        <v>Paramveer Singh (2400320100784); Priyanshu (2400320100852); Prashant Kumar Thenuan (2400320100825); Jeet Vashistha (2400320100550); Kartik Malik (2400320100570); Piyush Verma (2400320100802); Piyush Verma (2400320100803); Pranv Rajput (2400320100816); ISHAN SINGH (2400320100540); HIMANSHU PACHOURI (2400320100525); Harshvardhan Singh (2400320100516); Him Sharma (2400320100521); Kamal raj singh (2400320100555); Harshit kumar (2400320100508); MADHUR SIROTHIA (2400320100652); PRATYUSH RAJ (2400320100832); OJASVI SRIVASTAVA (2400320100771); OM GUPTA (2400320100772)</v>
      </c>
      <c r="J8" s="25">
        <f>COUNTIFS(Master_Sheet!$O$4:$O$436,$B8,Master_Sheet!$AE$4:$AE$436,"Yes")</f>
        <v>0</v>
      </c>
      <c r="K8" s="25">
        <f t="shared" si="2"/>
        <v>18</v>
      </c>
      <c r="L8" s="26" t="str">
        <f t="array" ref="L8">IFERROR(IF(_xlfn.TEXTJOIN("; ",TRUE(),IF((Master_Sheet!$O$4:$O$436=$B8)*(Master_Sheet!$AE$4:$AE$436&lt;&gt;"Yes"),Master_Sheet!$F$4:$F$436&amp;" ("&amp;Master_Sheet!$E$4:$E$436&amp;")",""))="","— all students presented",_xlfn.TEXTJOIN("; ",TRUE(),IF((Master_Sheet!$O$4:$O$436=$B8)*(Master_Sheet!$AE$4:$AE$436&lt;&gt;"Yes"),Master_Sheet!$F$4:$F$436&amp;" ("&amp;Master_Sheet!$E$4:$E$436&amp;")",""))),"ERR")</f>
        <v>Paramveer Singh (2400320100784); Priyanshu (2400320100852); Prashant Kumar Thenuan (2400320100825); Jeet Vashistha (2400320100550); Kartik Malik (2400320100570); Piyush Verma (2400320100802); Piyush Verma (2400320100803); Pranv Rajput (2400320100816); ISHAN SINGH (2400320100540); HIMANSHU PACHOURI (2400320100525); Harshvardhan Singh (2400320100516); Him Sharma (2400320100521); Kamal raj singh (2400320100555); Harshit kumar (2400320100508); MADHUR SIROTHIA (2400320100652); PRATYUSH RAJ (2400320100832); OJASVI SRIVASTAVA (2400320100771); OM GUPTA (2400320100772)</v>
      </c>
      <c r="M8" s="25">
        <f>COUNTIFS(Master_Sheet!$O$4:$O$436,$B8,Master_Sheet!$AF$4:$AF$436,"Yes")</f>
        <v>0</v>
      </c>
      <c r="N8" s="25">
        <f t="shared" si="3"/>
        <v>18</v>
      </c>
      <c r="O8" s="26" t="str">
        <f t="array" ref="O8">IFERROR(IF(_xlfn.TEXTJOIN("; ",TRUE(),IF((Master_Sheet!$O$4:$O$436=$B8)*(Master_Sheet!$AF$4:$AF$436&lt;&gt;"Yes"),Master_Sheet!$F$4:$F$436&amp;" ("&amp;Master_Sheet!$E$4:$E$436&amp;")",""))="","— all students presented",_xlfn.TEXTJOIN("; ",TRUE(),IF((Master_Sheet!$O$4:$O$436=$B8)*(Master_Sheet!$AF$4:$AF$436&lt;&gt;"Yes"),Master_Sheet!$F$4:$F$436&amp;" ("&amp;Master_Sheet!$E$4:$E$436&amp;")",""))),"ERR")</f>
        <v>Paramveer Singh (2400320100784); Priyanshu (2400320100852); Prashant Kumar Thenuan (2400320100825); Jeet Vashistha (2400320100550); Kartik Malik (2400320100570); Piyush Verma (2400320100802); Piyush Verma (2400320100803); Pranv Rajput (2400320100816); ISHAN SINGH (2400320100540); HIMANSHU PACHOURI (2400320100525); Harshvardhan Singh (2400320100516); Him Sharma (2400320100521); Kamal raj singh (2400320100555); Harshit kumar (2400320100508); MADHUR SIROTHIA (2400320100652); PRATYUSH RAJ (2400320100832); OJASVI SRIVASTAVA (2400320100771); OM GUPTA (2400320100772)</v>
      </c>
    </row>
    <row r="9" spans="1:15" ht="178.5" customHeight="1" x14ac:dyDescent="0.35">
      <c r="A9" s="21">
        <v>4</v>
      </c>
      <c r="B9" s="22" t="s">
        <v>121</v>
      </c>
      <c r="C9" s="21">
        <f>COUNTIF(Master_Sheet!$O$4:$O$436,$B9)</f>
        <v>18</v>
      </c>
      <c r="D9" s="23">
        <f>COUNTIFS(Master_Sheet!$O$4:$O$436,$B9,Master_Sheet!$P$4:$P$436,"Yes")</f>
        <v>18</v>
      </c>
      <c r="E9" s="23">
        <f t="shared" si="0"/>
        <v>0</v>
      </c>
      <c r="F9" s="24" t="str">
        <f t="array" ref="F9">IFERROR(IF(_xlfn.TEXTJOIN("; ",TRUE(),IF((Master_Sheet!$O$4:$O$436=$B9)*(Master_Sheet!$P$4:$P$436&lt;&gt;"Yes"),Master_Sheet!$F$4:$F$436&amp;" ("&amp;Master_Sheet!$E$4:$E$436&amp;")",""))="","— all students presented",_xlfn.TEXTJOIN("; ",TRUE(),IF((Master_Sheet!$O$4:$O$436=$B9)*(Master_Sheet!$P$4:$P$436&lt;&gt;"Yes"),Master_Sheet!$F$4:$F$436&amp;" ("&amp;Master_Sheet!$E$4:$E$436&amp;")",""))),"ERR")</f>
        <v>— all students presented</v>
      </c>
      <c r="G9" s="25">
        <f>COUNTIFS(Master_Sheet!$O$4:$O$436,$B9,Master_Sheet!$Q$4:$Q$436,"Yes")</f>
        <v>0</v>
      </c>
      <c r="H9" s="25">
        <f t="shared" si="1"/>
        <v>18</v>
      </c>
      <c r="I9" s="26" t="str">
        <f t="array" ref="I9">IFERROR(IF(_xlfn.TEXTJOIN("; ",TRUE(),IF((Master_Sheet!$O$4:$O$436=$B9)*(Master_Sheet!$Q$4:$Q$436&lt;&gt;"Yes"),Master_Sheet!$F$4:$F$436&amp;" ("&amp;Master_Sheet!$E$4:$E$436&amp;")",""))="","— all students presented",_xlfn.TEXTJOIN("; ",TRUE(),IF((Master_Sheet!$O$4:$O$436=$B9)*(Master_Sheet!$Q$4:$Q$436&lt;&gt;"Yes"),Master_Sheet!$F$4:$F$436&amp;" ("&amp;Master_Sheet!$E$4:$E$436&amp;")",""))),"ERR")</f>
        <v>Pranjul (2400320100823); Nirmit singh (2400320100756); Nishkarsh Sharma (2400320100762); naman kumar (2400320100728); Itisha sharma (2400320100542); Kanishka gupta (2400320100560); Filorance (2400320100458); Gunjan (2400320100478); Prinshu yadav (2400320100842); Priyanshu singh kushvaha (2400320100861); Priyanshu kataria (2400320100855); Kshitiz Saxena (2400320100628); Lakshya Varshney (2400320100644); Kshitij Kumar (2400320100627); MOHD SHAYAL (2400320100704); MUDIT SHARMA (2400320100713); PRIYANSHU KUMAR (2400320100856); Parth singh (2400320100792)</v>
      </c>
      <c r="J9" s="25">
        <f>COUNTIFS(Master_Sheet!$O$4:$O$436,$B9,Master_Sheet!$AE$4:$AE$436,"Yes")</f>
        <v>0</v>
      </c>
      <c r="K9" s="25">
        <f t="shared" si="2"/>
        <v>18</v>
      </c>
      <c r="L9" s="26" t="str">
        <f t="array" ref="L9">IFERROR(IF(_xlfn.TEXTJOIN("; ",TRUE(),IF((Master_Sheet!$O$4:$O$436=$B9)*(Master_Sheet!$AE$4:$AE$436&lt;&gt;"Yes"),Master_Sheet!$F$4:$F$436&amp;" ("&amp;Master_Sheet!$E$4:$E$436&amp;")",""))="","— all students presented",_xlfn.TEXTJOIN("; ",TRUE(),IF((Master_Sheet!$O$4:$O$436=$B9)*(Master_Sheet!$AE$4:$AE$436&lt;&gt;"Yes"),Master_Sheet!$F$4:$F$436&amp;" ("&amp;Master_Sheet!$E$4:$E$436&amp;")",""))),"ERR")</f>
        <v>Pranjul (2400320100823); Nirmit singh (2400320100756); Nishkarsh Sharma (2400320100762); naman kumar (2400320100728); Itisha sharma (2400320100542); Kanishka gupta (2400320100560); Filorance (2400320100458); Gunjan (2400320100478); Prinshu yadav (2400320100842); Priyanshu singh kushvaha (2400320100861); Priyanshu kataria (2400320100855); Kshitiz Saxena (2400320100628); Lakshya Varshney (2400320100644); Kshitij Kumar (2400320100627); MOHD SHAYAL (2400320100704); MUDIT SHARMA (2400320100713); PRIYANSHU KUMAR (2400320100856); Parth singh (2400320100792)</v>
      </c>
      <c r="M9" s="25">
        <f>COUNTIFS(Master_Sheet!$O$4:$O$436,$B9,Master_Sheet!$AF$4:$AF$436,"Yes")</f>
        <v>0</v>
      </c>
      <c r="N9" s="25">
        <f t="shared" si="3"/>
        <v>18</v>
      </c>
      <c r="O9" s="26" t="str">
        <f t="array" ref="O9">IFERROR(IF(_xlfn.TEXTJOIN("; ",TRUE(),IF((Master_Sheet!$O$4:$O$436=$B9)*(Master_Sheet!$AF$4:$AF$436&lt;&gt;"Yes"),Master_Sheet!$F$4:$F$436&amp;" ("&amp;Master_Sheet!$E$4:$E$436&amp;")",""))="","— all students presented",_xlfn.TEXTJOIN("; ",TRUE(),IF((Master_Sheet!$O$4:$O$436=$B9)*(Master_Sheet!$AF$4:$AF$436&lt;&gt;"Yes"),Master_Sheet!$F$4:$F$436&amp;" ("&amp;Master_Sheet!$E$4:$E$436&amp;")",""))),"ERR")</f>
        <v>Pranjul (2400320100823); Nirmit singh (2400320100756); Nishkarsh Sharma (2400320100762); naman kumar (2400320100728); Itisha sharma (2400320100542); Kanishka gupta (2400320100560); Filorance (2400320100458); Gunjan (2400320100478); Prinshu yadav (2400320100842); Priyanshu singh kushvaha (2400320100861); Priyanshu kataria (2400320100855); Kshitiz Saxena (2400320100628); Lakshya Varshney (2400320100644); Kshitij Kumar (2400320100627); MOHD SHAYAL (2400320100704); MUDIT SHARMA (2400320100713); PRIYANSHU KUMAR (2400320100856); Parth singh (2400320100792)</v>
      </c>
    </row>
    <row r="10" spans="1:15" ht="115.5" customHeight="1" x14ac:dyDescent="0.35">
      <c r="A10" s="21">
        <v>5</v>
      </c>
      <c r="B10" s="22" t="s">
        <v>322</v>
      </c>
      <c r="C10" s="21">
        <f>COUNTIF(Master_Sheet!$O$4:$O$436,$B10)</f>
        <v>12</v>
      </c>
      <c r="D10" s="23">
        <f>COUNTIFS(Master_Sheet!$O$4:$O$436,$B10,Master_Sheet!$P$4:$P$436,"Yes")</f>
        <v>12</v>
      </c>
      <c r="E10" s="23">
        <f t="shared" si="0"/>
        <v>0</v>
      </c>
      <c r="F10" s="24" t="str">
        <f t="array" ref="F10">IFERROR(IF(_xlfn.TEXTJOIN("; ",TRUE(),IF((Master_Sheet!$O$4:$O$436=$B10)*(Master_Sheet!$P$4:$P$436&lt;&gt;"Yes"),Master_Sheet!$F$4:$F$436&amp;" ("&amp;Master_Sheet!$E$4:$E$436&amp;")",""))="","— all students presented",_xlfn.TEXTJOIN("; ",TRUE(),IF((Master_Sheet!$O$4:$O$436=$B10)*(Master_Sheet!$P$4:$P$436&lt;&gt;"Yes"),Master_Sheet!$F$4:$F$436&amp;" ("&amp;Master_Sheet!$E$4:$E$436&amp;")",""))),"ERR")</f>
        <v>— all students presented</v>
      </c>
      <c r="G10" s="25">
        <f>COUNTIFS(Master_Sheet!$O$4:$O$436,$B10,Master_Sheet!$Q$4:$Q$436,"Yes")</f>
        <v>0</v>
      </c>
      <c r="H10" s="25">
        <f t="shared" si="1"/>
        <v>12</v>
      </c>
      <c r="I10" s="26" t="str">
        <f t="array" ref="I10">IFERROR(IF(_xlfn.TEXTJOIN("; ",TRUE(),IF((Master_Sheet!$O$4:$O$436=$B10)*(Master_Sheet!$Q$4:$Q$436&lt;&gt;"Yes"),Master_Sheet!$F$4:$F$436&amp;" ("&amp;Master_Sheet!$E$4:$E$436&amp;")",""))="","— all students presented",_xlfn.TEXTJOIN("; ",TRUE(),IF((Master_Sheet!$O$4:$O$436=$B10)*(Master_Sheet!$Q$4:$Q$436&lt;&gt;"Yes"),Master_Sheet!$F$4:$F$436&amp;" ("&amp;Master_Sheet!$E$4:$E$436&amp;")",""))),"ERR")</f>
        <v>Mayank singh satwal (2400320100680); Mannu chauhan (2400320100663); Monty (2400320100710); Mohd zaid (2400320100705); Juwairiyah (2400320100552); Kaushiki Tripathi (2400320100561); ilma az (2400320100532); Prem Sharma (2400320100838); Pawan Kumar (2400320100796); Kanishk Mishra (2400320100558); Ishan Pathak (2400320100539); Karteke singh (2400320100565)</v>
      </c>
      <c r="J10" s="25">
        <f>COUNTIFS(Master_Sheet!$O$4:$O$436,$B10,Master_Sheet!$AE$4:$AE$436,"Yes")</f>
        <v>0</v>
      </c>
      <c r="K10" s="25">
        <f t="shared" si="2"/>
        <v>12</v>
      </c>
      <c r="L10" s="26" t="str">
        <f t="array" ref="L10">IFERROR(IF(_xlfn.TEXTJOIN("; ",TRUE(),IF((Master_Sheet!$O$4:$O$436=$B10)*(Master_Sheet!$AE$4:$AE$436&lt;&gt;"Yes"),Master_Sheet!$F$4:$F$436&amp;" ("&amp;Master_Sheet!$E$4:$E$436&amp;")",""))="","— all students presented",_xlfn.TEXTJOIN("; ",TRUE(),IF((Master_Sheet!$O$4:$O$436=$B10)*(Master_Sheet!$AE$4:$AE$436&lt;&gt;"Yes"),Master_Sheet!$F$4:$F$436&amp;" ("&amp;Master_Sheet!$E$4:$E$436&amp;")",""))),"ERR")</f>
        <v>Mayank singh satwal (2400320100680); Mannu chauhan (2400320100663); Monty (2400320100710); Mohd zaid (2400320100705); Juwairiyah (2400320100552); Kaushiki Tripathi (2400320100561); ilma az (2400320100532); Prem Sharma (2400320100838); Pawan Kumar (2400320100796); Kanishk Mishra (2400320100558); Ishan Pathak (2400320100539); Karteke singh (2400320100565)</v>
      </c>
      <c r="M10" s="25">
        <f>COUNTIFS(Master_Sheet!$O$4:$O$436,$B10,Master_Sheet!$AF$4:$AF$436,"Yes")</f>
        <v>0</v>
      </c>
      <c r="N10" s="25">
        <f t="shared" si="3"/>
        <v>12</v>
      </c>
      <c r="O10" s="26" t="str">
        <f t="array" ref="O10">IFERROR(IF(_xlfn.TEXTJOIN("; ",TRUE(),IF((Master_Sheet!$O$4:$O$436=$B10)*(Master_Sheet!$AF$4:$AF$436&lt;&gt;"Yes"),Master_Sheet!$F$4:$F$436&amp;" ("&amp;Master_Sheet!$E$4:$E$436&amp;")",""))="","— all students presented",_xlfn.TEXTJOIN("; ",TRUE(),IF((Master_Sheet!$O$4:$O$436=$B10)*(Master_Sheet!$AF$4:$AF$436&lt;&gt;"Yes"),Master_Sheet!$F$4:$F$436&amp;" ("&amp;Master_Sheet!$E$4:$E$436&amp;")",""))),"ERR")</f>
        <v>Mayank singh satwal (2400320100680); Mannu chauhan (2400320100663); Monty (2400320100710); Mohd zaid (2400320100705); Juwairiyah (2400320100552); Kaushiki Tripathi (2400320100561); ilma az (2400320100532); Prem Sharma (2400320100838); Pawan Kumar (2400320100796); Kanishk Mishra (2400320100558); Ishan Pathak (2400320100539); Karteke singh (2400320100565)</v>
      </c>
    </row>
    <row r="11" spans="1:15" ht="165.75" customHeight="1" x14ac:dyDescent="0.35">
      <c r="A11" s="21">
        <v>6</v>
      </c>
      <c r="B11" s="22" t="s">
        <v>44</v>
      </c>
      <c r="C11" s="21">
        <f>COUNTIF(Master_Sheet!$O$4:$O$436,$B11)</f>
        <v>16</v>
      </c>
      <c r="D11" s="23">
        <f>COUNTIFS(Master_Sheet!$O$4:$O$436,$B11,Master_Sheet!$P$4:$P$436,"Yes")</f>
        <v>16</v>
      </c>
      <c r="E11" s="23">
        <f t="shared" si="0"/>
        <v>0</v>
      </c>
      <c r="F11" s="24" t="str">
        <f t="array" ref="F11">IFERROR(IF(_xlfn.TEXTJOIN("; ",TRUE(),IF((Master_Sheet!$O$4:$O$436=$B11)*(Master_Sheet!$P$4:$P$436&lt;&gt;"Yes"),Master_Sheet!$F$4:$F$436&amp;" ("&amp;Master_Sheet!$E$4:$E$436&amp;")",""))="","— all students presented",_xlfn.TEXTJOIN("; ",TRUE(),IF((Master_Sheet!$O$4:$O$436=$B11)*(Master_Sheet!$P$4:$P$436&lt;&gt;"Yes"),Master_Sheet!$F$4:$F$436&amp;" ("&amp;Master_Sheet!$E$4:$E$436&amp;")",""))),"ERR")</f>
        <v>— all students presented</v>
      </c>
      <c r="G11" s="25">
        <f>COUNTIFS(Master_Sheet!$O$4:$O$436,$B11,Master_Sheet!$Q$4:$Q$436,"Yes")</f>
        <v>1</v>
      </c>
      <c r="H11" s="25">
        <f t="shared" si="1"/>
        <v>15</v>
      </c>
      <c r="I11" s="26" t="str">
        <f t="array" ref="I11">IFERROR(IF(_xlfn.TEXTJOIN("; ",TRUE(),IF((Master_Sheet!$O$4:$O$436=$B11)*(Master_Sheet!$Q$4:$Q$436&lt;&gt;"Yes"),Master_Sheet!$F$4:$F$436&amp;" ("&amp;Master_Sheet!$E$4:$E$436&amp;")",""))="","— all students presented",_xlfn.TEXTJOIN("; ",TRUE(),IF((Master_Sheet!$O$4:$O$436=$B11)*(Master_Sheet!$Q$4:$Q$436&lt;&gt;"Yes"),Master_Sheet!$F$4:$F$436&amp;" ("&amp;Master_Sheet!$E$4:$E$436&amp;")",""))),"ERR")</f>
        <v>Divyansh Chauhan (2400320100439); Harsh Gupta (2400320100486); Nitya Dutta (2400320100769); Gaurav singh (2400320100468); Karn singh (2400320100564); Kartik Bharadwaj (2400320100566); Jay Prakash Yadav (2400320100547); Pushkar Khandelwal (2400320100866); Parth Gupta (2400320100788); Nitin Chauhan (2400320100764); Pushkar Goel (2400320100865); Manish Jha (2400320100659); Mani Aggarwal (2400320100658); Masvi Dhiman (2400320100656); Mudit Chaturvedi (2400320100712)</v>
      </c>
      <c r="J11" s="25">
        <f>COUNTIFS(Master_Sheet!$O$4:$O$436,$B11,Master_Sheet!$AE$4:$AE$436,"Yes")</f>
        <v>0</v>
      </c>
      <c r="K11" s="25">
        <f t="shared" si="2"/>
        <v>16</v>
      </c>
      <c r="L11" s="26" t="str">
        <f t="array" ref="L11">IFERROR(IF(_xlfn.TEXTJOIN("; ",TRUE(),IF((Master_Sheet!$O$4:$O$436=$B11)*(Master_Sheet!$AE$4:$AE$436&lt;&gt;"Yes"),Master_Sheet!$F$4:$F$436&amp;" ("&amp;Master_Sheet!$E$4:$E$436&amp;")",""))="","— all students presented",_xlfn.TEXTJOIN("; ",TRUE(),IF((Master_Sheet!$O$4:$O$436=$B11)*(Master_Sheet!$AE$4:$AE$436&lt;&gt;"Yes"),Master_Sheet!$F$4:$F$436&amp;" ("&amp;Master_Sheet!$E$4:$E$436&amp;")",""))),"ERR")</f>
        <v>Hardik Bhardwaj (2400320100481); Divyansh Chauhan (2400320100439); Harsh Gupta (2400320100486); Nitya Dutta (2400320100769); Gaurav singh (2400320100468); Karn singh (2400320100564); Kartik Bharadwaj (2400320100566); Jay Prakash Yadav (2400320100547); Pushkar Khandelwal (2400320100866); Parth Gupta (2400320100788); Nitin Chauhan (2400320100764); Pushkar Goel (2400320100865); Manish Jha (2400320100659); Mani Aggarwal (2400320100658); Masvi Dhiman (2400320100656); Mudit Chaturvedi (2400320100712)</v>
      </c>
      <c r="M11" s="25">
        <f>COUNTIFS(Master_Sheet!$O$4:$O$436,$B11,Master_Sheet!$AF$4:$AF$436,"Yes")</f>
        <v>0</v>
      </c>
      <c r="N11" s="25">
        <f t="shared" si="3"/>
        <v>16</v>
      </c>
      <c r="O11" s="26" t="str">
        <f t="array" ref="O11">IFERROR(IF(_xlfn.TEXTJOIN("; ",TRUE(),IF((Master_Sheet!$O$4:$O$436=$B11)*(Master_Sheet!$AF$4:$AF$436&lt;&gt;"Yes"),Master_Sheet!$F$4:$F$436&amp;" ("&amp;Master_Sheet!$E$4:$E$436&amp;")",""))="","— all students presented",_xlfn.TEXTJOIN("; ",TRUE(),IF((Master_Sheet!$O$4:$O$436=$B11)*(Master_Sheet!$AF$4:$AF$436&lt;&gt;"Yes"),Master_Sheet!$F$4:$F$436&amp;" ("&amp;Master_Sheet!$E$4:$E$436&amp;")",""))),"ERR")</f>
        <v>Hardik Bhardwaj (2400320100481); Divyansh Chauhan (2400320100439); Harsh Gupta (2400320100486); Nitya Dutta (2400320100769); Gaurav singh (2400320100468); Karn singh (2400320100564); Kartik Bharadwaj (2400320100566); Jay Prakash Yadav (2400320100547); Pushkar Khandelwal (2400320100866); Parth Gupta (2400320100788); Nitin Chauhan (2400320100764); Pushkar Goel (2400320100865); Manish Jha (2400320100659); Mani Aggarwal (2400320100658); Masvi Dhiman (2400320100656); Mudit Chaturvedi (2400320100712)</v>
      </c>
    </row>
    <row r="12" spans="1:15" ht="165.75" customHeight="1" x14ac:dyDescent="0.35">
      <c r="A12" s="21">
        <v>7</v>
      </c>
      <c r="B12" s="22" t="s">
        <v>45</v>
      </c>
      <c r="C12" s="21">
        <f>COUNTIF(Master_Sheet!$O$4:$O$436,$B12)</f>
        <v>16</v>
      </c>
      <c r="D12" s="23">
        <f>COUNTIFS(Master_Sheet!$O$4:$O$436,$B12,Master_Sheet!$P$4:$P$436,"Yes")</f>
        <v>16</v>
      </c>
      <c r="E12" s="23">
        <f t="shared" si="0"/>
        <v>0</v>
      </c>
      <c r="F12" s="24" t="str">
        <f t="array" ref="F12">IFERROR(IF(_xlfn.TEXTJOIN("; ",TRUE(),IF((Master_Sheet!$O$4:$O$436=$B12)*(Master_Sheet!$P$4:$P$436&lt;&gt;"Yes"),Master_Sheet!$F$4:$F$436&amp;" ("&amp;Master_Sheet!$E$4:$E$436&amp;")",""))="","— all students presented",_xlfn.TEXTJOIN("; ",TRUE(),IF((Master_Sheet!$O$4:$O$436=$B12)*(Master_Sheet!$P$4:$P$436&lt;&gt;"Yes"),Master_Sheet!$F$4:$F$436&amp;" ("&amp;Master_Sheet!$E$4:$E$436&amp;")",""))),"ERR")</f>
        <v>— all students presented</v>
      </c>
      <c r="G12" s="25">
        <f>COUNTIFS(Master_Sheet!$O$4:$O$436,$B12,Master_Sheet!$Q$4:$Q$436,"Yes")</f>
        <v>0</v>
      </c>
      <c r="H12" s="25">
        <f t="shared" si="1"/>
        <v>16</v>
      </c>
      <c r="I12" s="26" t="str">
        <f t="array" ref="I12">IFERROR(IF(_xlfn.TEXTJOIN("; ",TRUE(),IF((Master_Sheet!$O$4:$O$436=$B12)*(Master_Sheet!$Q$4:$Q$436&lt;&gt;"Yes"),Master_Sheet!$F$4:$F$436&amp;" ("&amp;Master_Sheet!$E$4:$E$436&amp;")",""))="","— all students presented",_xlfn.TEXTJOIN("; ",TRUE(),IF((Master_Sheet!$O$4:$O$436=$B12)*(Master_Sheet!$Q$4:$Q$436&lt;&gt;"Yes"),Master_Sheet!$F$4:$F$436&amp;" ("&amp;Master_Sheet!$E$4:$E$436&amp;")",""))),"ERR")</f>
        <v>Khushi Tyagi (2400320100603); Krish Bansal (2400320100610); Khushi Jain (2400320100596); Khushi (2400320100594); Kaustubh Sharma (2400320100587); Kaustubh pathak (2400320100586); Kaustubh singh (2400320100588); Kushagra dubey (2400320100635); Krish Varshney (2400320100623); Love yadav (2400320100646); Lakshay kashyap (2400320100639); Karun pandey (2400320100579); Krish mavi (2400320100619); Kartik tyagi (2400320100574); Kukkala shalom pradeep (2400320100629); Kashish sharma (2400320100583)</v>
      </c>
      <c r="J12" s="25">
        <f>COUNTIFS(Master_Sheet!$O$4:$O$436,$B12,Master_Sheet!$AE$4:$AE$436,"Yes")</f>
        <v>0</v>
      </c>
      <c r="K12" s="25">
        <f t="shared" si="2"/>
        <v>16</v>
      </c>
      <c r="L12" s="26" t="str">
        <f t="array" ref="L12">IFERROR(IF(_xlfn.TEXTJOIN("; ",TRUE(),IF((Master_Sheet!$O$4:$O$436=$B12)*(Master_Sheet!$AE$4:$AE$436&lt;&gt;"Yes"),Master_Sheet!$F$4:$F$436&amp;" ("&amp;Master_Sheet!$E$4:$E$436&amp;")",""))="","— all students presented",_xlfn.TEXTJOIN("; ",TRUE(),IF((Master_Sheet!$O$4:$O$436=$B12)*(Master_Sheet!$AE$4:$AE$436&lt;&gt;"Yes"),Master_Sheet!$F$4:$F$436&amp;" ("&amp;Master_Sheet!$E$4:$E$436&amp;")",""))),"ERR")</f>
        <v>Khushi Tyagi (2400320100603); Krish Bansal (2400320100610); Khushi Jain (2400320100596); Khushi (2400320100594); Kaustubh Sharma (2400320100587); Kaustubh pathak (2400320100586); Kaustubh singh (2400320100588); Kushagra dubey (2400320100635); Krish Varshney (2400320100623); Love yadav (2400320100646); Lakshay kashyap (2400320100639); Karun pandey (2400320100579); Krish mavi (2400320100619); Kartik tyagi (2400320100574); Kukkala shalom pradeep (2400320100629); Kashish sharma (2400320100583)</v>
      </c>
      <c r="M12" s="25">
        <f>COUNTIFS(Master_Sheet!$O$4:$O$436,$B12,Master_Sheet!$AF$4:$AF$436,"Yes")</f>
        <v>0</v>
      </c>
      <c r="N12" s="25">
        <f t="shared" si="3"/>
        <v>16</v>
      </c>
      <c r="O12" s="26" t="str">
        <f t="array" ref="O12">IFERROR(IF(_xlfn.TEXTJOIN("; ",TRUE(),IF((Master_Sheet!$O$4:$O$436=$B12)*(Master_Sheet!$AF$4:$AF$436&lt;&gt;"Yes"),Master_Sheet!$F$4:$F$436&amp;" ("&amp;Master_Sheet!$E$4:$E$436&amp;")",""))="","— all students presented",_xlfn.TEXTJOIN("; ",TRUE(),IF((Master_Sheet!$O$4:$O$436=$B12)*(Master_Sheet!$AF$4:$AF$436&lt;&gt;"Yes"),Master_Sheet!$F$4:$F$436&amp;" ("&amp;Master_Sheet!$E$4:$E$436&amp;")",""))),"ERR")</f>
        <v>Khushi Tyagi (2400320100603); Krish Bansal (2400320100610); Khushi Jain (2400320100596); Khushi (2400320100594); Kaustubh Sharma (2400320100587); Kaustubh pathak (2400320100586); Kaustubh singh (2400320100588); Kushagra dubey (2400320100635); Krish Varshney (2400320100623); Love yadav (2400320100646); Lakshay kashyap (2400320100639); Karun pandey (2400320100579); Krish mavi (2400320100619); Kartik tyagi (2400320100574); Kukkala shalom pradeep (2400320100629); Kashish sharma (2400320100583)</v>
      </c>
    </row>
    <row r="13" spans="1:15" ht="141" customHeight="1" x14ac:dyDescent="0.35">
      <c r="A13" s="21">
        <v>8</v>
      </c>
      <c r="B13" s="22" t="s">
        <v>105</v>
      </c>
      <c r="C13" s="21">
        <f>COUNTIF(Master_Sheet!$O$4:$O$436,$B13)</f>
        <v>14</v>
      </c>
      <c r="D13" s="25">
        <f>COUNTIFS(Master_Sheet!$O$4:$O$436,$B13,Master_Sheet!$P$4:$P$436,"Yes")</f>
        <v>3</v>
      </c>
      <c r="E13" s="25">
        <f t="shared" si="0"/>
        <v>11</v>
      </c>
      <c r="F13" s="26" t="str">
        <f t="array" ref="F13">IFERROR(IF(_xlfn.TEXTJOIN("; ",TRUE(),IF((Master_Sheet!$O$4:$O$436=$B13)*(Master_Sheet!$P$4:$P$436&lt;&gt;"Yes"),Master_Sheet!$F$4:$F$436&amp;" ("&amp;Master_Sheet!$E$4:$E$436&amp;")",""))="","— all students presented",_xlfn.TEXTJOIN("; ",TRUE(),IF((Master_Sheet!$O$4:$O$436=$B13)*(Master_Sheet!$P$4:$P$436&lt;&gt;"Yes"),Master_Sheet!$F$4:$F$436&amp;" ("&amp;Master_Sheet!$E$4:$E$436&amp;")",""))),"ERR")</f>
        <v>PARTH SINGH (2400320100791); Omji (2400320100776); Nilakshi Choudhary (2400320100753); Nishant kumar (2400320100758); Manvendra Singh (2400320100670); Manuranjan Kumar (2400320100669); Manish verma (2400320100661); Mansi Yadav (2400320100667); HARSH VARDHAN (2400320100499); Kanishk pandey (2400320100559); Hasin alam (2400320100517)</v>
      </c>
      <c r="G13" s="25">
        <f>COUNTIFS(Master_Sheet!$O$4:$O$436,$B13,Master_Sheet!$Q$4:$Q$436,"Yes")</f>
        <v>0</v>
      </c>
      <c r="H13" s="25">
        <f t="shared" si="1"/>
        <v>14</v>
      </c>
      <c r="I13" s="26" t="str">
        <f t="array" ref="I13">IFERROR(IF(_xlfn.TEXTJOIN("; ",TRUE(),IF((Master_Sheet!$O$4:$O$436=$B13)*(Master_Sheet!$Q$4:$Q$436&lt;&gt;"Yes"),Master_Sheet!$F$4:$F$436&amp;" ("&amp;Master_Sheet!$E$4:$E$436&amp;")",""))="","— all students presented",_xlfn.TEXTJOIN("; ",TRUE(),IF((Master_Sheet!$O$4:$O$436=$B13)*(Master_Sheet!$Q$4:$Q$436&lt;&gt;"Yes"),Master_Sheet!$F$4:$F$436&amp;" ("&amp;Master_Sheet!$E$4:$E$436&amp;")",""))),"ERR")</f>
        <v>PARTH SINGH (2400320100791); Omji (2400320100776); Nilakshi Choudhary (2400320100753); Nishant kumar (2400320100758); Manvendra Singh (2400320100670); Manuranjan Kumar (2400320100669); Manish verma (2400320100661); Mansi Yadav (2400320100667); HARSH VARDHAN (2400320100499); Kanishk pandey (2400320100559); Hasin alam (2400320100517); Hansika Goel (2400320100480); Komal (2400320100607); Katyayani Singh (2400320100584)</v>
      </c>
      <c r="J13" s="25">
        <f>COUNTIFS(Master_Sheet!$O$4:$O$436,$B13,Master_Sheet!$AE$4:$AE$436,"Yes")</f>
        <v>0</v>
      </c>
      <c r="K13" s="25">
        <f t="shared" si="2"/>
        <v>14</v>
      </c>
      <c r="L13" s="26" t="str">
        <f t="array" ref="L13">IFERROR(IF(_xlfn.TEXTJOIN("; ",TRUE(),IF((Master_Sheet!$O$4:$O$436=$B13)*(Master_Sheet!$AE$4:$AE$436&lt;&gt;"Yes"),Master_Sheet!$F$4:$F$436&amp;" ("&amp;Master_Sheet!$E$4:$E$436&amp;")",""))="","— all students presented",_xlfn.TEXTJOIN("; ",TRUE(),IF((Master_Sheet!$O$4:$O$436=$B13)*(Master_Sheet!$AE$4:$AE$436&lt;&gt;"Yes"),Master_Sheet!$F$4:$F$436&amp;" ("&amp;Master_Sheet!$E$4:$E$436&amp;")",""))),"ERR")</f>
        <v>PARTH SINGH (2400320100791); Omji (2400320100776); Nilakshi Choudhary (2400320100753); Nishant kumar (2400320100758); Manvendra Singh (2400320100670); Manuranjan Kumar (2400320100669); Manish verma (2400320100661); Mansi Yadav (2400320100667); HARSH VARDHAN (2400320100499); Kanishk pandey (2400320100559); Hasin alam (2400320100517); Hansika Goel (2400320100480); Komal (2400320100607); Katyayani Singh (2400320100584)</v>
      </c>
      <c r="M13" s="25">
        <f>COUNTIFS(Master_Sheet!$O$4:$O$436,$B13,Master_Sheet!$AF$4:$AF$436,"Yes")</f>
        <v>0</v>
      </c>
      <c r="N13" s="25">
        <f t="shared" si="3"/>
        <v>14</v>
      </c>
      <c r="O13" s="26" t="str">
        <f t="array" ref="O13">IFERROR(IF(_xlfn.TEXTJOIN("; ",TRUE(),IF((Master_Sheet!$O$4:$O$436=$B13)*(Master_Sheet!$AF$4:$AF$436&lt;&gt;"Yes"),Master_Sheet!$F$4:$F$436&amp;" ("&amp;Master_Sheet!$E$4:$E$436&amp;")",""))="","— all students presented",_xlfn.TEXTJOIN("; ",TRUE(),IF((Master_Sheet!$O$4:$O$436=$B13)*(Master_Sheet!$AF$4:$AF$436&lt;&gt;"Yes"),Master_Sheet!$F$4:$F$436&amp;" ("&amp;Master_Sheet!$E$4:$E$436&amp;")",""))),"ERR")</f>
        <v>PARTH SINGH (2400320100791); Omji (2400320100776); Nilakshi Choudhary (2400320100753); Nishant kumar (2400320100758); Manvendra Singh (2400320100670); Manuranjan Kumar (2400320100669); Manish verma (2400320100661); Mansi Yadav (2400320100667); HARSH VARDHAN (2400320100499); Kanishk pandey (2400320100559); Hasin alam (2400320100517); Hansika Goel (2400320100480); Komal (2400320100607); Katyayani Singh (2400320100584)</v>
      </c>
    </row>
    <row r="14" spans="1:15" ht="102.75" customHeight="1" x14ac:dyDescent="0.35">
      <c r="A14" s="21">
        <v>9</v>
      </c>
      <c r="B14" s="22" t="s">
        <v>140</v>
      </c>
      <c r="C14" s="21">
        <f>COUNTIF(Master_Sheet!$O$4:$O$436,$B14)</f>
        <v>11</v>
      </c>
      <c r="D14" s="23">
        <f>COUNTIFS(Master_Sheet!$O$4:$O$436,$B14,Master_Sheet!$P$4:$P$436,"Yes")</f>
        <v>11</v>
      </c>
      <c r="E14" s="23">
        <f t="shared" si="0"/>
        <v>0</v>
      </c>
      <c r="F14" s="24" t="str">
        <f t="array" ref="F14">IFERROR(IF(_xlfn.TEXTJOIN("; ",TRUE(),IF((Master_Sheet!$O$4:$O$436=$B14)*(Master_Sheet!$P$4:$P$436&lt;&gt;"Yes"),Master_Sheet!$F$4:$F$436&amp;" ("&amp;Master_Sheet!$E$4:$E$436&amp;")",""))="","— all students presented",_xlfn.TEXTJOIN("; ",TRUE(),IF((Master_Sheet!$O$4:$O$436=$B14)*(Master_Sheet!$P$4:$P$436&lt;&gt;"Yes"),Master_Sheet!$F$4:$F$436&amp;" ("&amp;Master_Sheet!$E$4:$E$436&amp;")",""))),"ERR")</f>
        <v>— all students presented</v>
      </c>
      <c r="G14" s="25">
        <f>COUNTIFS(Master_Sheet!$O$4:$O$436,$B14,Master_Sheet!$Q$4:$Q$436,"Yes")</f>
        <v>0</v>
      </c>
      <c r="H14" s="25">
        <f t="shared" si="1"/>
        <v>11</v>
      </c>
      <c r="I14" s="26" t="str">
        <f t="array" ref="I14">IFERROR(IF(_xlfn.TEXTJOIN("; ",TRUE(),IF((Master_Sheet!$O$4:$O$436=$B14)*(Master_Sheet!$Q$4:$Q$436&lt;&gt;"Yes"),Master_Sheet!$F$4:$F$436&amp;" ("&amp;Master_Sheet!$E$4:$E$436&amp;")",""))="","— all students presented",_xlfn.TEXTJOIN("; ",TRUE(),IF((Master_Sheet!$O$4:$O$436=$B14)*(Master_Sheet!$Q$4:$Q$436&lt;&gt;"Yes"),Master_Sheet!$F$4:$F$436&amp;" ("&amp;Master_Sheet!$E$4:$E$436&amp;")",""))),"ERR")</f>
        <v>lin Tomar (2400320100727); Parth upadhay (2400320100793); Gulshan Kumar (2400320100477); Harsh Maurya (2400320100493); Harsh Kushwaha (2400320100491); Harsh Sahu (2400320100495); Nikhil Yadav (2400320100751); Nitin Chaturvedi (2400320100763); Nageshwar Upadhayay (2400320100724); Pankaj sharma (2400320100783); Priyanshu saini (2400320100859)</v>
      </c>
      <c r="J14" s="25">
        <f>COUNTIFS(Master_Sheet!$O$4:$O$436,$B14,Master_Sheet!$AE$4:$AE$436,"Yes")</f>
        <v>0</v>
      </c>
      <c r="K14" s="25">
        <f t="shared" si="2"/>
        <v>11</v>
      </c>
      <c r="L14" s="26" t="str">
        <f t="array" ref="L14">IFERROR(IF(_xlfn.TEXTJOIN("; ",TRUE(),IF((Master_Sheet!$O$4:$O$436=$B14)*(Master_Sheet!$AE$4:$AE$436&lt;&gt;"Yes"),Master_Sheet!$F$4:$F$436&amp;" ("&amp;Master_Sheet!$E$4:$E$436&amp;")",""))="","— all students presented",_xlfn.TEXTJOIN("; ",TRUE(),IF((Master_Sheet!$O$4:$O$436=$B14)*(Master_Sheet!$AE$4:$AE$436&lt;&gt;"Yes"),Master_Sheet!$F$4:$F$436&amp;" ("&amp;Master_Sheet!$E$4:$E$436&amp;")",""))),"ERR")</f>
        <v>lin Tomar (2400320100727); Parth upadhay (2400320100793); Gulshan Kumar (2400320100477); Harsh Maurya (2400320100493); Harsh Kushwaha (2400320100491); Harsh Sahu (2400320100495); Nikhil Yadav (2400320100751); Nitin Chaturvedi (2400320100763); Nageshwar Upadhayay (2400320100724); Pankaj sharma (2400320100783); Priyanshu saini (2400320100859)</v>
      </c>
      <c r="M14" s="25">
        <f>COUNTIFS(Master_Sheet!$O$4:$O$436,$B14,Master_Sheet!$AF$4:$AF$436,"Yes")</f>
        <v>0</v>
      </c>
      <c r="N14" s="25">
        <f t="shared" si="3"/>
        <v>11</v>
      </c>
      <c r="O14" s="26" t="str">
        <f t="array" ref="O14">IFERROR(IF(_xlfn.TEXTJOIN("; ",TRUE(),IF((Master_Sheet!$O$4:$O$436=$B14)*(Master_Sheet!$AF$4:$AF$436&lt;&gt;"Yes"),Master_Sheet!$F$4:$F$436&amp;" ("&amp;Master_Sheet!$E$4:$E$436&amp;")",""))="","— all students presented",_xlfn.TEXTJOIN("; ",TRUE(),IF((Master_Sheet!$O$4:$O$436=$B14)*(Master_Sheet!$AF$4:$AF$436&lt;&gt;"Yes"),Master_Sheet!$F$4:$F$436&amp;" ("&amp;Master_Sheet!$E$4:$E$436&amp;")",""))),"ERR")</f>
        <v>lin Tomar (2400320100727); Parth upadhay (2400320100793); Gulshan Kumar (2400320100477); Harsh Maurya (2400320100493); Harsh Kushwaha (2400320100491); Harsh Sahu (2400320100495); Nikhil Yadav (2400320100751); Nitin Chaturvedi (2400320100763); Nageshwar Upadhayay (2400320100724); Pankaj sharma (2400320100783); Priyanshu saini (2400320100859)</v>
      </c>
    </row>
    <row r="15" spans="1:15" ht="128.25" customHeight="1" x14ac:dyDescent="0.35">
      <c r="A15" s="21">
        <v>10</v>
      </c>
      <c r="B15" s="22" t="s">
        <v>206</v>
      </c>
      <c r="C15" s="21">
        <f>COUNTIF(Master_Sheet!$O$4:$O$436,$B15)</f>
        <v>13</v>
      </c>
      <c r="D15" s="23">
        <f>COUNTIFS(Master_Sheet!$O$4:$O$436,$B15,Master_Sheet!$P$4:$P$436,"Yes")</f>
        <v>13</v>
      </c>
      <c r="E15" s="23">
        <f t="shared" si="0"/>
        <v>0</v>
      </c>
      <c r="F15" s="24" t="str">
        <f t="array" ref="F15">IFERROR(IF(_xlfn.TEXTJOIN("; ",TRUE(),IF((Master_Sheet!$O$4:$O$436=$B15)*(Master_Sheet!$P$4:$P$436&lt;&gt;"Yes"),Master_Sheet!$F$4:$F$436&amp;" ("&amp;Master_Sheet!$E$4:$E$436&amp;")",""))="","— all students presented",_xlfn.TEXTJOIN("; ",TRUE(),IF((Master_Sheet!$O$4:$O$436=$B15)*(Master_Sheet!$P$4:$P$436&lt;&gt;"Yes"),Master_Sheet!$F$4:$F$436&amp;" ("&amp;Master_Sheet!$E$4:$E$436&amp;")",""))),"ERR")</f>
        <v>— all students presented</v>
      </c>
      <c r="G15" s="25">
        <f>COUNTIFS(Master_Sheet!$O$4:$O$436,$B15,Master_Sheet!$Q$4:$Q$436,"Yes")</f>
        <v>0</v>
      </c>
      <c r="H15" s="25">
        <f t="shared" si="1"/>
        <v>13</v>
      </c>
      <c r="I15" s="26" t="str">
        <f t="array" ref="I15">IFERROR(IF(_xlfn.TEXTJOIN("; ",TRUE(),IF((Master_Sheet!$O$4:$O$436=$B15)*(Master_Sheet!$Q$4:$Q$436&lt;&gt;"Yes"),Master_Sheet!$F$4:$F$436&amp;" ("&amp;Master_Sheet!$E$4:$E$436&amp;")",""))="","— all students presented",_xlfn.TEXTJOIN("; ",TRUE(),IF((Master_Sheet!$O$4:$O$436=$B15)*(Master_Sheet!$Q$4:$Q$436&lt;&gt;"Yes"),Master_Sheet!$F$4:$F$436&amp;" ("&amp;Master_Sheet!$E$4:$E$436&amp;")",""))),"ERR")</f>
        <v>Piyush Tiwari (2400320100801); Piyush Pandey (2400320100799); Prawal Goel (2400320100834); Preet Kasa (2400320100836); Dipanshi Gupta (2400320100429); Divit Aggarwal (2400320100432); Divy Akash Gupta (2400320100433); Dhruv Kumar (2400320100426); Madhav Srivastava (2400320100651); Mayank Ahuja (2400320100673); Diwakar Pandey (2400320100449); Hardik Singh (2400320100482); Divyansh Rajpoot (2400320100441)</v>
      </c>
      <c r="J15" s="25">
        <f>COUNTIFS(Master_Sheet!$O$4:$O$436,$B15,Master_Sheet!$AE$4:$AE$436,"Yes")</f>
        <v>0</v>
      </c>
      <c r="K15" s="25">
        <f t="shared" si="2"/>
        <v>13</v>
      </c>
      <c r="L15" s="26" t="str">
        <f t="array" ref="L15">IFERROR(IF(_xlfn.TEXTJOIN("; ",TRUE(),IF((Master_Sheet!$O$4:$O$436=$B15)*(Master_Sheet!$AE$4:$AE$436&lt;&gt;"Yes"),Master_Sheet!$F$4:$F$436&amp;" ("&amp;Master_Sheet!$E$4:$E$436&amp;")",""))="","— all students presented",_xlfn.TEXTJOIN("; ",TRUE(),IF((Master_Sheet!$O$4:$O$436=$B15)*(Master_Sheet!$AE$4:$AE$436&lt;&gt;"Yes"),Master_Sheet!$F$4:$F$436&amp;" ("&amp;Master_Sheet!$E$4:$E$436&amp;")",""))),"ERR")</f>
        <v>Piyush Tiwari (2400320100801); Piyush Pandey (2400320100799); Prawal Goel (2400320100834); Preet Kasa (2400320100836); Dipanshi Gupta (2400320100429); Divit Aggarwal (2400320100432); Divy Akash Gupta (2400320100433); Dhruv Kumar (2400320100426); Madhav Srivastava (2400320100651); Mayank Ahuja (2400320100673); Diwakar Pandey (2400320100449); Hardik Singh (2400320100482); Divyansh Rajpoot (2400320100441)</v>
      </c>
      <c r="M15" s="25">
        <f>COUNTIFS(Master_Sheet!$O$4:$O$436,$B15,Master_Sheet!$AF$4:$AF$436,"Yes")</f>
        <v>0</v>
      </c>
      <c r="N15" s="25">
        <f t="shared" si="3"/>
        <v>13</v>
      </c>
      <c r="O15" s="26" t="str">
        <f t="array" ref="O15">IFERROR(IF(_xlfn.TEXTJOIN("; ",TRUE(),IF((Master_Sheet!$O$4:$O$436=$B15)*(Master_Sheet!$AF$4:$AF$436&lt;&gt;"Yes"),Master_Sheet!$F$4:$F$436&amp;" ("&amp;Master_Sheet!$E$4:$E$436&amp;")",""))="","— all students presented",_xlfn.TEXTJOIN("; ",TRUE(),IF((Master_Sheet!$O$4:$O$436=$B15)*(Master_Sheet!$AF$4:$AF$436&lt;&gt;"Yes"),Master_Sheet!$F$4:$F$436&amp;" ("&amp;Master_Sheet!$E$4:$E$436&amp;")",""))),"ERR")</f>
        <v>Piyush Tiwari (2400320100801); Piyush Pandey (2400320100799); Prawal Goel (2400320100834); Preet Kasa (2400320100836); Dipanshi Gupta (2400320100429); Divit Aggarwal (2400320100432); Divy Akash Gupta (2400320100433); Dhruv Kumar (2400320100426); Madhav Srivastava (2400320100651); Mayank Ahuja (2400320100673); Diwakar Pandey (2400320100449); Hardik Singh (2400320100482); Divyansh Rajpoot (2400320100441)</v>
      </c>
    </row>
    <row r="16" spans="1:15" ht="153" customHeight="1" x14ac:dyDescent="0.35">
      <c r="A16" s="21">
        <v>11</v>
      </c>
      <c r="B16" s="22" t="s">
        <v>343</v>
      </c>
      <c r="C16" s="21">
        <f>COUNTIF(Master_Sheet!$O$4:$O$436,$B16)</f>
        <v>14</v>
      </c>
      <c r="D16" s="23">
        <f>COUNTIFS(Master_Sheet!$O$4:$O$436,$B16,Master_Sheet!$P$4:$P$436,"Yes")</f>
        <v>14</v>
      </c>
      <c r="E16" s="23">
        <f t="shared" si="0"/>
        <v>0</v>
      </c>
      <c r="F16" s="24" t="str">
        <f t="array" ref="F16">IFERROR(IF(_xlfn.TEXTJOIN("; ",TRUE(),IF((Master_Sheet!$O$4:$O$436=$B16)*(Master_Sheet!$P$4:$P$436&lt;&gt;"Yes"),Master_Sheet!$F$4:$F$436&amp;" ("&amp;Master_Sheet!$E$4:$E$436&amp;")",""))="","— all students presented",_xlfn.TEXTJOIN("; ",TRUE(),IF((Master_Sheet!$O$4:$O$436=$B16)*(Master_Sheet!$P$4:$P$436&lt;&gt;"Yes"),Master_Sheet!$F$4:$F$436&amp;" ("&amp;Master_Sheet!$E$4:$E$436&amp;")",""))),"ERR")</f>
        <v>— all students presented</v>
      </c>
      <c r="G16" s="25">
        <f>COUNTIFS(Master_Sheet!$O$4:$O$436,$B16,Master_Sheet!$Q$4:$Q$436,"Yes")</f>
        <v>0</v>
      </c>
      <c r="H16" s="25">
        <f t="shared" si="1"/>
        <v>14</v>
      </c>
      <c r="I16" s="26" t="str">
        <f t="array" ref="I16">IFERROR(IF(_xlfn.TEXTJOIN("; ",TRUE(),IF((Master_Sheet!$O$4:$O$436=$B16)*(Master_Sheet!$Q$4:$Q$436&lt;&gt;"Yes"),Master_Sheet!$F$4:$F$436&amp;" ("&amp;Master_Sheet!$E$4:$E$436&amp;")",""))="","— all students presented",_xlfn.TEXTJOIN("; ",TRUE(),IF((Master_Sheet!$O$4:$O$436=$B16)*(Master_Sheet!$Q$4:$Q$436&lt;&gt;"Yes"),Master_Sheet!$F$4:$F$436&amp;" ("&amp;Master_Sheet!$E$4:$E$436&amp;")",""))),"ERR")</f>
        <v>Mohit Krish Yadav (2400320100707); Prince Raj Gautam (2400320100840); Himanshu Shekhar Dwivedi (2400320100529); Harshit pandey (2400320100509); Hrishikesh kumar singh (2400320100531); Harsh vardhan mishra (2400320100500); Naina Tyagi (2400320100725); Manya Govil (2400320100671); Mansi Mittal (2400320100664); Mayank Kumar (2400320100675); Priya yadav (2400320100848); Prachi tyagi (2400320100809); Pradhum yadav (2400320100811); Pratyaksh pathak (2400320100830)</v>
      </c>
      <c r="J16" s="25">
        <f>COUNTIFS(Master_Sheet!$O$4:$O$436,$B16,Master_Sheet!$AE$4:$AE$436,"Yes")</f>
        <v>0</v>
      </c>
      <c r="K16" s="25">
        <f t="shared" si="2"/>
        <v>14</v>
      </c>
      <c r="L16" s="26" t="str">
        <f t="array" ref="L16">IFERROR(IF(_xlfn.TEXTJOIN("; ",TRUE(),IF((Master_Sheet!$O$4:$O$436=$B16)*(Master_Sheet!$AE$4:$AE$436&lt;&gt;"Yes"),Master_Sheet!$F$4:$F$436&amp;" ("&amp;Master_Sheet!$E$4:$E$436&amp;")",""))="","— all students presented",_xlfn.TEXTJOIN("; ",TRUE(),IF((Master_Sheet!$O$4:$O$436=$B16)*(Master_Sheet!$AE$4:$AE$436&lt;&gt;"Yes"),Master_Sheet!$F$4:$F$436&amp;" ("&amp;Master_Sheet!$E$4:$E$436&amp;")",""))),"ERR")</f>
        <v>Mohit Krish Yadav (2400320100707); Prince Raj Gautam (2400320100840); Himanshu Shekhar Dwivedi (2400320100529); Harshit pandey (2400320100509); Hrishikesh kumar singh (2400320100531); Harsh vardhan mishra (2400320100500); Naina Tyagi (2400320100725); Manya Govil (2400320100671); Mansi Mittal (2400320100664); Mayank Kumar (2400320100675); Priya yadav (2400320100848); Prachi tyagi (2400320100809); Pradhum yadav (2400320100811); Pratyaksh pathak (2400320100830)</v>
      </c>
      <c r="M16" s="25">
        <f>COUNTIFS(Master_Sheet!$O$4:$O$436,$B16,Master_Sheet!$AF$4:$AF$436,"Yes")</f>
        <v>0</v>
      </c>
      <c r="N16" s="25">
        <f t="shared" si="3"/>
        <v>14</v>
      </c>
      <c r="O16" s="26" t="str">
        <f t="array" ref="O16">IFERROR(IF(_xlfn.TEXTJOIN("; ",TRUE(),IF((Master_Sheet!$O$4:$O$436=$B16)*(Master_Sheet!$AF$4:$AF$436&lt;&gt;"Yes"),Master_Sheet!$F$4:$F$436&amp;" ("&amp;Master_Sheet!$E$4:$E$436&amp;")",""))="","— all students presented",_xlfn.TEXTJOIN("; ",TRUE(),IF((Master_Sheet!$O$4:$O$436=$B16)*(Master_Sheet!$AF$4:$AF$436&lt;&gt;"Yes"),Master_Sheet!$F$4:$F$436&amp;" ("&amp;Master_Sheet!$E$4:$E$436&amp;")",""))),"ERR")</f>
        <v>Mohit Krish Yadav (2400320100707); Prince Raj Gautam (2400320100840); Himanshu Shekhar Dwivedi (2400320100529); Harshit pandey (2400320100509); Hrishikesh kumar singh (2400320100531); Harsh vardhan mishra (2400320100500); Naina Tyagi (2400320100725); Manya Govil (2400320100671); Mansi Mittal (2400320100664); Mayank Kumar (2400320100675); Priya yadav (2400320100848); Prachi tyagi (2400320100809); Pradhum yadav (2400320100811); Pratyaksh pathak (2400320100830)</v>
      </c>
    </row>
    <row r="17" spans="1:15" ht="128.25" customHeight="1" x14ac:dyDescent="0.35">
      <c r="A17" s="21">
        <v>12</v>
      </c>
      <c r="B17" s="22" t="s">
        <v>465</v>
      </c>
      <c r="C17" s="21">
        <f>COUNTIF(Master_Sheet!$O$4:$O$436,$B17)</f>
        <v>13</v>
      </c>
      <c r="D17" s="23">
        <f>COUNTIFS(Master_Sheet!$O$4:$O$436,$B17,Master_Sheet!$P$4:$P$436,"Yes")</f>
        <v>13</v>
      </c>
      <c r="E17" s="23">
        <f t="shared" si="0"/>
        <v>0</v>
      </c>
      <c r="F17" s="24" t="str">
        <f t="array" ref="F17">IFERROR(IF(_xlfn.TEXTJOIN("; ",TRUE(),IF((Master_Sheet!$O$4:$O$436=$B17)*(Master_Sheet!$P$4:$P$436&lt;&gt;"Yes"),Master_Sheet!$F$4:$F$436&amp;" ("&amp;Master_Sheet!$E$4:$E$436&amp;")",""))="","— all students presented",_xlfn.TEXTJOIN("; ",TRUE(),IF((Master_Sheet!$O$4:$O$436=$B17)*(Master_Sheet!$P$4:$P$436&lt;&gt;"Yes"),Master_Sheet!$F$4:$F$436&amp;" ("&amp;Master_Sheet!$E$4:$E$436&amp;")",""))),"ERR")</f>
        <v>— all students presented</v>
      </c>
      <c r="G17" s="25">
        <f>COUNTIFS(Master_Sheet!$O$4:$O$436,$B17,Master_Sheet!$Q$4:$Q$436,"Yes")</f>
        <v>0</v>
      </c>
      <c r="H17" s="25">
        <f t="shared" si="1"/>
        <v>13</v>
      </c>
      <c r="I17" s="26" t="str">
        <f t="array" ref="I17">IFERROR(IF(_xlfn.TEXTJOIN("; ",TRUE(),IF((Master_Sheet!$O$4:$O$436=$B17)*(Master_Sheet!$Q$4:$Q$436&lt;&gt;"Yes"),Master_Sheet!$F$4:$F$436&amp;" ("&amp;Master_Sheet!$E$4:$E$436&amp;")",""))="","— all students presented",_xlfn.TEXTJOIN("; ",TRUE(),IF((Master_Sheet!$O$4:$O$436=$B17)*(Master_Sheet!$Q$4:$Q$436&lt;&gt;"Yes"),Master_Sheet!$F$4:$F$436&amp;" ("&amp;Master_Sheet!$E$4:$E$436&amp;")",""))),"ERR")</f>
        <v>Kartik Gupta (2400320100567); Kaushlendra Pratap Singh (2400320100585); Jatin Kumar (2400320100545); Himanshu Dixit (2400320100523); MISBAH UT TARIQ (2400320100686); Mushtaque Husain (2400320100719); Mohammad Rais (2400320100694); Mohammad Zeeshan (2400320100698); Mohd Ashraf (2400320100700); Md Sami (2400320100683); Gaurangi Sharma (2400320100463); Divyanshi (2400320100445); Divya Choudhary (2400320100434)</v>
      </c>
      <c r="J17" s="25">
        <f>COUNTIFS(Master_Sheet!$O$4:$O$436,$B17,Master_Sheet!$AE$4:$AE$436,"Yes")</f>
        <v>0</v>
      </c>
      <c r="K17" s="25">
        <f t="shared" si="2"/>
        <v>13</v>
      </c>
      <c r="L17" s="26" t="str">
        <f t="array" ref="L17">IFERROR(IF(_xlfn.TEXTJOIN("; ",TRUE(),IF((Master_Sheet!$O$4:$O$436=$B17)*(Master_Sheet!$AE$4:$AE$436&lt;&gt;"Yes"),Master_Sheet!$F$4:$F$436&amp;" ("&amp;Master_Sheet!$E$4:$E$436&amp;")",""))="","— all students presented",_xlfn.TEXTJOIN("; ",TRUE(),IF((Master_Sheet!$O$4:$O$436=$B17)*(Master_Sheet!$AE$4:$AE$436&lt;&gt;"Yes"),Master_Sheet!$F$4:$F$436&amp;" ("&amp;Master_Sheet!$E$4:$E$436&amp;")",""))),"ERR")</f>
        <v>Kartik Gupta (2400320100567); Kaushlendra Pratap Singh (2400320100585); Jatin Kumar (2400320100545); Himanshu Dixit (2400320100523); MISBAH UT TARIQ (2400320100686); Mushtaque Husain (2400320100719); Mohammad Rais (2400320100694); Mohammad Zeeshan (2400320100698); Mohd Ashraf (2400320100700); Md Sami (2400320100683); Gaurangi Sharma (2400320100463); Divyanshi (2400320100445); Divya Choudhary (2400320100434)</v>
      </c>
      <c r="M17" s="25">
        <f>COUNTIFS(Master_Sheet!$O$4:$O$436,$B17,Master_Sheet!$AF$4:$AF$436,"Yes")</f>
        <v>0</v>
      </c>
      <c r="N17" s="25">
        <f t="shared" si="3"/>
        <v>13</v>
      </c>
      <c r="O17" s="26" t="str">
        <f t="array" ref="O17">IFERROR(IF(_xlfn.TEXTJOIN("; ",TRUE(),IF((Master_Sheet!$O$4:$O$436=$B17)*(Master_Sheet!$AF$4:$AF$436&lt;&gt;"Yes"),Master_Sheet!$F$4:$F$436&amp;" ("&amp;Master_Sheet!$E$4:$E$436&amp;")",""))="","— all students presented",_xlfn.TEXTJOIN("; ",TRUE(),IF((Master_Sheet!$O$4:$O$436=$B17)*(Master_Sheet!$AF$4:$AF$436&lt;&gt;"Yes"),Master_Sheet!$F$4:$F$436&amp;" ("&amp;Master_Sheet!$E$4:$E$436&amp;")",""))),"ERR")</f>
        <v>Kartik Gupta (2400320100567); Kaushlendra Pratap Singh (2400320100585); Jatin Kumar (2400320100545); Himanshu Dixit (2400320100523); MISBAH UT TARIQ (2400320100686); Mushtaque Husain (2400320100719); Mohammad Rais (2400320100694); Mohammad Zeeshan (2400320100698); Mohd Ashraf (2400320100700); Md Sami (2400320100683); Gaurangi Sharma (2400320100463); Divyanshi (2400320100445); Divya Choudhary (2400320100434)</v>
      </c>
    </row>
    <row r="18" spans="1:15" ht="115.5" customHeight="1" x14ac:dyDescent="0.35">
      <c r="A18" s="21">
        <v>13</v>
      </c>
      <c r="B18" s="22" t="s">
        <v>481</v>
      </c>
      <c r="C18" s="21">
        <f>COUNTIF(Master_Sheet!$O$4:$O$436,$B18)</f>
        <v>11</v>
      </c>
      <c r="D18" s="23">
        <f>COUNTIFS(Master_Sheet!$O$4:$O$436,$B18,Master_Sheet!$P$4:$P$436,"Yes")</f>
        <v>11</v>
      </c>
      <c r="E18" s="23">
        <f t="shared" si="0"/>
        <v>0</v>
      </c>
      <c r="F18" s="24" t="str">
        <f t="array" ref="F18">IFERROR(IF(_xlfn.TEXTJOIN("; ",TRUE(),IF((Master_Sheet!$O$4:$O$436=$B18)*(Master_Sheet!$P$4:$P$436&lt;&gt;"Yes"),Master_Sheet!$F$4:$F$436&amp;" ("&amp;Master_Sheet!$E$4:$E$436&amp;")",""))="","— all students presented",_xlfn.TEXTJOIN("; ",TRUE(),IF((Master_Sheet!$O$4:$O$436=$B18)*(Master_Sheet!$P$4:$P$436&lt;&gt;"Yes"),Master_Sheet!$F$4:$F$436&amp;" ("&amp;Master_Sheet!$E$4:$E$436&amp;")",""))),"ERR")</f>
        <v>— all students presented</v>
      </c>
      <c r="G18" s="25">
        <f>COUNTIFS(Master_Sheet!$O$4:$O$436,$B18,Master_Sheet!$Q$4:$Q$436,"Yes")</f>
        <v>0</v>
      </c>
      <c r="H18" s="25">
        <f t="shared" si="1"/>
        <v>11</v>
      </c>
      <c r="I18" s="26" t="str">
        <f t="array" ref="I18">IFERROR(IF(_xlfn.TEXTJOIN("; ",TRUE(),IF((Master_Sheet!$O$4:$O$436=$B18)*(Master_Sheet!$Q$4:$Q$436&lt;&gt;"Yes"),Master_Sheet!$F$4:$F$436&amp;" ("&amp;Master_Sheet!$E$4:$E$436&amp;")",""))="","— all students presented",_xlfn.TEXTJOIN("; ",TRUE(),IF((Master_Sheet!$O$4:$O$436=$B18)*(Master_Sheet!$Q$4:$Q$436&lt;&gt;"Yes"),Master_Sheet!$F$4:$F$436&amp;" ("&amp;Master_Sheet!$E$4:$E$436&amp;")",""))),"ERR")</f>
        <v>Khush Jain (2400320100592); Keshav Raj (2400320100589); Kshiraj Kapoor (2400320100626); Kartikey Gupta (2400320100577); Pragun Sharma (2400320100812); Priyanshu Sahu (2400320100858); Prabhjot Singh (2400320100805); pratyush priyadarshan (2400320100831); prince tomer (2400320100841); priyanshu (2400320100853); prabuddh devraj (2400320100806)</v>
      </c>
      <c r="J18" s="25">
        <f>COUNTIFS(Master_Sheet!$O$4:$O$436,$B18,Master_Sheet!$AE$4:$AE$436,"Yes")</f>
        <v>0</v>
      </c>
      <c r="K18" s="25">
        <f t="shared" si="2"/>
        <v>11</v>
      </c>
      <c r="L18" s="26" t="str">
        <f t="array" ref="L18">IFERROR(IF(_xlfn.TEXTJOIN("; ",TRUE(),IF((Master_Sheet!$O$4:$O$436=$B18)*(Master_Sheet!$AE$4:$AE$436&lt;&gt;"Yes"),Master_Sheet!$F$4:$F$436&amp;" ("&amp;Master_Sheet!$E$4:$E$436&amp;")",""))="","— all students presented",_xlfn.TEXTJOIN("; ",TRUE(),IF((Master_Sheet!$O$4:$O$436=$B18)*(Master_Sheet!$AE$4:$AE$436&lt;&gt;"Yes"),Master_Sheet!$F$4:$F$436&amp;" ("&amp;Master_Sheet!$E$4:$E$436&amp;")",""))),"ERR")</f>
        <v>Khush Jain (2400320100592); Keshav Raj (2400320100589); Kshiraj Kapoor (2400320100626); Kartikey Gupta (2400320100577); Pragun Sharma (2400320100812); Priyanshu Sahu (2400320100858); Prabhjot Singh (2400320100805); pratyush priyadarshan (2400320100831); prince tomer (2400320100841); priyanshu (2400320100853); prabuddh devraj (2400320100806)</v>
      </c>
      <c r="M18" s="25">
        <f>COUNTIFS(Master_Sheet!$O$4:$O$436,$B18,Master_Sheet!$AF$4:$AF$436,"Yes")</f>
        <v>0</v>
      </c>
      <c r="N18" s="25">
        <f t="shared" si="3"/>
        <v>11</v>
      </c>
      <c r="O18" s="26" t="str">
        <f t="array" ref="O18">IFERROR(IF(_xlfn.TEXTJOIN("; ",TRUE(),IF((Master_Sheet!$O$4:$O$436=$B18)*(Master_Sheet!$AF$4:$AF$436&lt;&gt;"Yes"),Master_Sheet!$F$4:$F$436&amp;" ("&amp;Master_Sheet!$E$4:$E$436&amp;")",""))="","— all students presented",_xlfn.TEXTJOIN("; ",TRUE(),IF((Master_Sheet!$O$4:$O$436=$B18)*(Master_Sheet!$AF$4:$AF$436&lt;&gt;"Yes"),Master_Sheet!$F$4:$F$436&amp;" ("&amp;Master_Sheet!$E$4:$E$436&amp;")",""))),"ERR")</f>
        <v>Khush Jain (2400320100592); Keshav Raj (2400320100589); Kshiraj Kapoor (2400320100626); Kartikey Gupta (2400320100577); Pragun Sharma (2400320100812); Priyanshu Sahu (2400320100858); Prabhjot Singh (2400320100805); pratyush priyadarshan (2400320100831); prince tomer (2400320100841); priyanshu (2400320100853); prabuddh devraj (2400320100806)</v>
      </c>
    </row>
    <row r="19" spans="1:15" ht="128.25" customHeight="1" x14ac:dyDescent="0.35">
      <c r="A19" s="21">
        <v>14</v>
      </c>
      <c r="B19" s="22" t="s">
        <v>499</v>
      </c>
      <c r="C19" s="21">
        <f>COUNTIF(Master_Sheet!$O$4:$O$436,$B19)</f>
        <v>14</v>
      </c>
      <c r="D19" s="23">
        <f>COUNTIFS(Master_Sheet!$O$4:$O$436,$B19,Master_Sheet!$P$4:$P$436,"Yes")</f>
        <v>14</v>
      </c>
      <c r="E19" s="23">
        <f t="shared" si="0"/>
        <v>0</v>
      </c>
      <c r="F19" s="24" t="str">
        <f t="array" ref="F19">IFERROR(IF(_xlfn.TEXTJOIN("; ",TRUE(),IF((Master_Sheet!$O$4:$O$436=$B19)*(Master_Sheet!$P$4:$P$436&lt;&gt;"Yes"),Master_Sheet!$F$4:$F$436&amp;" ("&amp;Master_Sheet!$E$4:$E$436&amp;")",""))="","— all students presented",_xlfn.TEXTJOIN("; ",TRUE(),IF((Master_Sheet!$O$4:$O$436=$B19)*(Master_Sheet!$P$4:$P$436&lt;&gt;"Yes"),Master_Sheet!$F$4:$F$436&amp;" ("&amp;Master_Sheet!$E$4:$E$436&amp;")",""))),"ERR")</f>
        <v>— all students presented</v>
      </c>
      <c r="G19" s="25">
        <f>COUNTIFS(Master_Sheet!$O$4:$O$436,$B19,Master_Sheet!$Q$4:$Q$436,"Yes")</f>
        <v>0</v>
      </c>
      <c r="H19" s="25">
        <f t="shared" si="1"/>
        <v>14</v>
      </c>
      <c r="I19" s="26" t="str">
        <f t="array" ref="I19">IFERROR(IF(_xlfn.TEXTJOIN("; ",TRUE(),IF((Master_Sheet!$O$4:$O$436=$B19)*(Master_Sheet!$Q$4:$Q$436&lt;&gt;"Yes"),Master_Sheet!$F$4:$F$436&amp;" ("&amp;Master_Sheet!$E$4:$E$436&amp;")",""))="","— all students presented",_xlfn.TEXTJOIN("; ",TRUE(),IF((Master_Sheet!$O$4:$O$436=$B19)*(Master_Sheet!$Q$4:$Q$436&lt;&gt;"Yes"),Master_Sheet!$F$4:$F$436&amp;" ("&amp;Master_Sheet!$E$4:$E$436&amp;")",""))),"ERR")</f>
        <v>Harsh Kumar (2400320100489); Hemant Kumar (2400320100519); Gagan Kumar (2400320100460); Gaurav kumar (2400320100464); Gaurav Verma (2400320100469); Hariom Yadav (2400320100483); Durgesh Patel (2400320100454); Priya (2400320100846); Prachi Awasthi (2400320100807); Pooja Rautela (2400320100804); Parimal Mishra (2400320100787); Om Tayal (2400320100774); vneet Kumar Verma (2400320100737); Nitish Kasa (2400320100767)</v>
      </c>
      <c r="J19" s="25">
        <f>COUNTIFS(Master_Sheet!$O$4:$O$436,$B19,Master_Sheet!$AE$4:$AE$436,"Yes")</f>
        <v>0</v>
      </c>
      <c r="K19" s="25">
        <f t="shared" si="2"/>
        <v>14</v>
      </c>
      <c r="L19" s="26" t="str">
        <f t="array" ref="L19">IFERROR(IF(_xlfn.TEXTJOIN("; ",TRUE(),IF((Master_Sheet!$O$4:$O$436=$B19)*(Master_Sheet!$AE$4:$AE$436&lt;&gt;"Yes"),Master_Sheet!$F$4:$F$436&amp;" ("&amp;Master_Sheet!$E$4:$E$436&amp;")",""))="","— all students presented",_xlfn.TEXTJOIN("; ",TRUE(),IF((Master_Sheet!$O$4:$O$436=$B19)*(Master_Sheet!$AE$4:$AE$436&lt;&gt;"Yes"),Master_Sheet!$F$4:$F$436&amp;" ("&amp;Master_Sheet!$E$4:$E$436&amp;")",""))),"ERR")</f>
        <v>Harsh Kumar (2400320100489); Hemant Kumar (2400320100519); Gagan Kumar (2400320100460); Gaurav kumar (2400320100464); Gaurav Verma (2400320100469); Hariom Yadav (2400320100483); Durgesh Patel (2400320100454); Priya (2400320100846); Prachi Awasthi (2400320100807); Pooja Rautela (2400320100804); Parimal Mishra (2400320100787); Om Tayal (2400320100774); vneet Kumar Verma (2400320100737); Nitish Kasa (2400320100767)</v>
      </c>
      <c r="M19" s="25">
        <f>COUNTIFS(Master_Sheet!$O$4:$O$436,$B19,Master_Sheet!$AF$4:$AF$436,"Yes")</f>
        <v>0</v>
      </c>
      <c r="N19" s="25">
        <f t="shared" si="3"/>
        <v>14</v>
      </c>
      <c r="O19" s="26" t="str">
        <f t="array" ref="O19">IFERROR(IF(_xlfn.TEXTJOIN("; ",TRUE(),IF((Master_Sheet!$O$4:$O$436=$B19)*(Master_Sheet!$AF$4:$AF$436&lt;&gt;"Yes"),Master_Sheet!$F$4:$F$436&amp;" ("&amp;Master_Sheet!$E$4:$E$436&amp;")",""))="","— all students presented",_xlfn.TEXTJOIN("; ",TRUE(),IF((Master_Sheet!$O$4:$O$436=$B19)*(Master_Sheet!$AF$4:$AF$436&lt;&gt;"Yes"),Master_Sheet!$F$4:$F$436&amp;" ("&amp;Master_Sheet!$E$4:$E$436&amp;")",""))),"ERR")</f>
        <v>Harsh Kumar (2400320100489); Hemant Kumar (2400320100519); Gagan Kumar (2400320100460); Gaurav kumar (2400320100464); Gaurav Verma (2400320100469); Hariom Yadav (2400320100483); Durgesh Patel (2400320100454); Priya (2400320100846); Prachi Awasthi (2400320100807); Pooja Rautela (2400320100804); Parimal Mishra (2400320100787); Om Tayal (2400320100774); vneet Kumar Verma (2400320100737); Nitish Kasa (2400320100767)</v>
      </c>
    </row>
    <row r="20" spans="1:15" ht="115.5" customHeight="1" x14ac:dyDescent="0.35">
      <c r="A20" s="21">
        <v>15</v>
      </c>
      <c r="B20" s="22" t="s">
        <v>514</v>
      </c>
      <c r="C20" s="21">
        <f>COUNTIF(Master_Sheet!$O$4:$O$436,$B20)</f>
        <v>13</v>
      </c>
      <c r="D20" s="23">
        <f>COUNTIFS(Master_Sheet!$O$4:$O$436,$B20,Master_Sheet!$P$4:$P$436,"Yes")</f>
        <v>13</v>
      </c>
      <c r="E20" s="23">
        <f t="shared" si="0"/>
        <v>0</v>
      </c>
      <c r="F20" s="24" t="str">
        <f t="array" ref="F20">IFERROR(IF(_xlfn.TEXTJOIN("; ",TRUE(),IF((Master_Sheet!$O$4:$O$436=$B20)*(Master_Sheet!$P$4:$P$436&lt;&gt;"Yes"),Master_Sheet!$F$4:$F$436&amp;" ("&amp;Master_Sheet!$E$4:$E$436&amp;")",""))="","— all students presented",_xlfn.TEXTJOIN("; ",TRUE(),IF((Master_Sheet!$O$4:$O$436=$B20)*(Master_Sheet!$P$4:$P$436&lt;&gt;"Yes"),Master_Sheet!$F$4:$F$436&amp;" ("&amp;Master_Sheet!$E$4:$E$436&amp;")",""))),"ERR")</f>
        <v>— all students presented</v>
      </c>
      <c r="G20" s="25">
        <f>COUNTIFS(Master_Sheet!$O$4:$O$436,$B20,Master_Sheet!$Q$4:$Q$436,"Yes")</f>
        <v>0</v>
      </c>
      <c r="H20" s="25">
        <f t="shared" si="1"/>
        <v>13</v>
      </c>
      <c r="I20" s="26" t="str">
        <f t="array" ref="I20">IFERROR(IF(_xlfn.TEXTJOIN("; ",TRUE(),IF((Master_Sheet!$O$4:$O$436=$B20)*(Master_Sheet!$Q$4:$Q$436&lt;&gt;"Yes"),Master_Sheet!$F$4:$F$436&amp;" ("&amp;Master_Sheet!$E$4:$E$436&amp;")",""))="","— all students presented",_xlfn.TEXTJOIN("; ",TRUE(),IF((Master_Sheet!$O$4:$O$436=$B20)*(Master_Sheet!$Q$4:$Q$436&lt;&gt;"Yes"),Master_Sheet!$F$4:$F$436&amp;" ("&amp;Master_Sheet!$E$4:$E$436&amp;")",""))),"ERR")</f>
        <v>Nipurn Verma (2400320100755); Nitin Gupta (2400320100765); Neeraj Yadav (2400320100740); Manish Raj (2400320100660); Mayank Kumar Yadav (2400320100676); ndani Kumari (2400320100730); Nvya Shukla (2400320100739); Md Arish Khan (2400320100681); Mayank Rajora (2400320100678); Mayank singh (2400320100679); Milan Kumar Yadav (2400320100685); Piyush Singh (2400320100800); Parv Agarwal (2400320100795)</v>
      </c>
      <c r="J20" s="25">
        <f>COUNTIFS(Master_Sheet!$O$4:$O$436,$B20,Master_Sheet!$AE$4:$AE$436,"Yes")</f>
        <v>0</v>
      </c>
      <c r="K20" s="25">
        <f t="shared" si="2"/>
        <v>13</v>
      </c>
      <c r="L20" s="26" t="str">
        <f t="array" ref="L20">IFERROR(IF(_xlfn.TEXTJOIN("; ",TRUE(),IF((Master_Sheet!$O$4:$O$436=$B20)*(Master_Sheet!$AE$4:$AE$436&lt;&gt;"Yes"),Master_Sheet!$F$4:$F$436&amp;" ("&amp;Master_Sheet!$E$4:$E$436&amp;")",""))="","— all students presented",_xlfn.TEXTJOIN("; ",TRUE(),IF((Master_Sheet!$O$4:$O$436=$B20)*(Master_Sheet!$AE$4:$AE$436&lt;&gt;"Yes"),Master_Sheet!$F$4:$F$436&amp;" ("&amp;Master_Sheet!$E$4:$E$436&amp;")",""))),"ERR")</f>
        <v>Nipurn Verma (2400320100755); Nitin Gupta (2400320100765); Neeraj Yadav (2400320100740); Manish Raj (2400320100660); Mayank Kumar Yadav (2400320100676); ndani Kumari (2400320100730); Nvya Shukla (2400320100739); Md Arish Khan (2400320100681); Mayank Rajora (2400320100678); Mayank singh (2400320100679); Milan Kumar Yadav (2400320100685); Piyush Singh (2400320100800); Parv Agarwal (2400320100795)</v>
      </c>
      <c r="M20" s="25">
        <f>COUNTIFS(Master_Sheet!$O$4:$O$436,$B20,Master_Sheet!$AF$4:$AF$436,"Yes")</f>
        <v>0</v>
      </c>
      <c r="N20" s="25">
        <f t="shared" si="3"/>
        <v>13</v>
      </c>
      <c r="O20" s="26" t="str">
        <f t="array" ref="O20">IFERROR(IF(_xlfn.TEXTJOIN("; ",TRUE(),IF((Master_Sheet!$O$4:$O$436=$B20)*(Master_Sheet!$AF$4:$AF$436&lt;&gt;"Yes"),Master_Sheet!$F$4:$F$436&amp;" ("&amp;Master_Sheet!$E$4:$E$436&amp;")",""))="","— all students presented",_xlfn.TEXTJOIN("; ",TRUE(),IF((Master_Sheet!$O$4:$O$436=$B20)*(Master_Sheet!$AF$4:$AF$436&lt;&gt;"Yes"),Master_Sheet!$F$4:$F$436&amp;" ("&amp;Master_Sheet!$E$4:$E$436&amp;")",""))),"ERR")</f>
        <v>Nipurn Verma (2400320100755); Nitin Gupta (2400320100765); Neeraj Yadav (2400320100740); Manish Raj (2400320100660); Mayank Kumar Yadav (2400320100676); ndani Kumari (2400320100730); Nvya Shukla (2400320100739); Md Arish Khan (2400320100681); Mayank Rajora (2400320100678); Mayank singh (2400320100679); Milan Kumar Yadav (2400320100685); Piyush Singh (2400320100800); Parv Agarwal (2400320100795)</v>
      </c>
    </row>
    <row r="21" spans="1:15" ht="141" customHeight="1" x14ac:dyDescent="0.35">
      <c r="A21" s="21">
        <v>16</v>
      </c>
      <c r="B21" s="22" t="s">
        <v>589</v>
      </c>
      <c r="C21" s="21">
        <f>COUNTIF(Master_Sheet!$O$4:$O$436,$B21)</f>
        <v>14</v>
      </c>
      <c r="D21" s="23">
        <f>COUNTIFS(Master_Sheet!$O$4:$O$436,$B21,Master_Sheet!$P$4:$P$436,"Yes")</f>
        <v>14</v>
      </c>
      <c r="E21" s="23">
        <f t="shared" si="0"/>
        <v>0</v>
      </c>
      <c r="F21" s="24" t="str">
        <f t="array" ref="F21">IFERROR(IF(_xlfn.TEXTJOIN("; ",TRUE(),IF((Master_Sheet!$O$4:$O$436=$B21)*(Master_Sheet!$P$4:$P$436&lt;&gt;"Yes"),Master_Sheet!$F$4:$F$436&amp;" ("&amp;Master_Sheet!$E$4:$E$436&amp;")",""))="","— all students presented",_xlfn.TEXTJOIN("; ",TRUE(),IF((Master_Sheet!$O$4:$O$436=$B21)*(Master_Sheet!$P$4:$P$436&lt;&gt;"Yes"),Master_Sheet!$F$4:$F$436&amp;" ("&amp;Master_Sheet!$E$4:$E$436&amp;")",""))),"ERR")</f>
        <v>— all students presented</v>
      </c>
      <c r="G21" s="25">
        <f>COUNTIFS(Master_Sheet!$O$4:$O$436,$B21,Master_Sheet!$Q$4:$Q$436,"Yes")</f>
        <v>0</v>
      </c>
      <c r="H21" s="25">
        <f t="shared" si="1"/>
        <v>14</v>
      </c>
      <c r="I21" s="26" t="str">
        <f t="array" ref="I21">IFERROR(IF(_xlfn.TEXTJOIN("; ",TRUE(),IF((Master_Sheet!$O$4:$O$436=$B21)*(Master_Sheet!$Q$4:$Q$436&lt;&gt;"Yes"),Master_Sheet!$F$4:$F$436&amp;" ("&amp;Master_Sheet!$E$4:$E$436&amp;")",""))="","— all students presented",_xlfn.TEXTJOIN("; ",TRUE(),IF((Master_Sheet!$O$4:$O$436=$B21)*(Master_Sheet!$Q$4:$Q$436&lt;&gt;"Yes"),Master_Sheet!$F$4:$F$436&amp;" ("&amp;Master_Sheet!$E$4:$E$436&amp;")",""))),"ERR")</f>
        <v>vanshi (2400320100735); Niyati Gupta (2400320100770); Neha Rani (2400320100742); Radhika Tyagi (2400320100867); Harsh Juneja (2400320100487); Dhruv Pratap Singh (2400320100427); Harsh Rajput (2400320100494); Kushagra Verma (2400320100637); Harshit Chaurasia (2400320100505); Jaskirat Singh Bindra (2400320100544); Ishan Chaudhary (2400320100537); Hemant Singh (2400320100520); Ishan Mittal (2400320100538); Kartik Gwaliyan (2400320100568)</v>
      </c>
      <c r="J21" s="25">
        <f>COUNTIFS(Master_Sheet!$O$4:$O$436,$B21,Master_Sheet!$AE$4:$AE$436,"Yes")</f>
        <v>0</v>
      </c>
      <c r="K21" s="25">
        <f t="shared" si="2"/>
        <v>14</v>
      </c>
      <c r="L21" s="26" t="str">
        <f t="array" ref="L21">IFERROR(IF(_xlfn.TEXTJOIN("; ",TRUE(),IF((Master_Sheet!$O$4:$O$436=$B21)*(Master_Sheet!$AE$4:$AE$436&lt;&gt;"Yes"),Master_Sheet!$F$4:$F$436&amp;" ("&amp;Master_Sheet!$E$4:$E$436&amp;")",""))="","— all students presented",_xlfn.TEXTJOIN("; ",TRUE(),IF((Master_Sheet!$O$4:$O$436=$B21)*(Master_Sheet!$AE$4:$AE$436&lt;&gt;"Yes"),Master_Sheet!$F$4:$F$436&amp;" ("&amp;Master_Sheet!$E$4:$E$436&amp;")",""))),"ERR")</f>
        <v>vanshi (2400320100735); Niyati Gupta (2400320100770); Neha Rani (2400320100742); Radhika Tyagi (2400320100867); Harsh Juneja (2400320100487); Dhruv Pratap Singh (2400320100427); Harsh Rajput (2400320100494); Kushagra Verma (2400320100637); Harshit Chaurasia (2400320100505); Jaskirat Singh Bindra (2400320100544); Ishan Chaudhary (2400320100537); Hemant Singh (2400320100520); Ishan Mittal (2400320100538); Kartik Gwaliyan (2400320100568)</v>
      </c>
      <c r="M21" s="25">
        <f>COUNTIFS(Master_Sheet!$O$4:$O$436,$B21,Master_Sheet!$AF$4:$AF$436,"Yes")</f>
        <v>0</v>
      </c>
      <c r="N21" s="25">
        <f t="shared" si="3"/>
        <v>14</v>
      </c>
      <c r="O21" s="26" t="str">
        <f t="array" ref="O21">IFERROR(IF(_xlfn.TEXTJOIN("; ",TRUE(),IF((Master_Sheet!$O$4:$O$436=$B21)*(Master_Sheet!$AF$4:$AF$436&lt;&gt;"Yes"),Master_Sheet!$F$4:$F$436&amp;" ("&amp;Master_Sheet!$E$4:$E$436&amp;")",""))="","— all students presented",_xlfn.TEXTJOIN("; ",TRUE(),IF((Master_Sheet!$O$4:$O$436=$B21)*(Master_Sheet!$AF$4:$AF$436&lt;&gt;"Yes"),Master_Sheet!$F$4:$F$436&amp;" ("&amp;Master_Sheet!$E$4:$E$436&amp;")",""))),"ERR")</f>
        <v>vanshi (2400320100735); Niyati Gupta (2400320100770); Neha Rani (2400320100742); Radhika Tyagi (2400320100867); Harsh Juneja (2400320100487); Dhruv Pratap Singh (2400320100427); Harsh Rajput (2400320100494); Kushagra Verma (2400320100637); Harshit Chaurasia (2400320100505); Jaskirat Singh Bindra (2400320100544); Ishan Chaudhary (2400320100537); Hemant Singh (2400320100520); Ishan Mittal (2400320100538); Kartik Gwaliyan (2400320100568)</v>
      </c>
    </row>
    <row r="22" spans="1:15" ht="115.5" customHeight="1" x14ac:dyDescent="0.35">
      <c r="A22" s="21">
        <v>17</v>
      </c>
      <c r="B22" s="22" t="s">
        <v>231</v>
      </c>
      <c r="C22" s="21">
        <f>COUNTIF(Master_Sheet!$O$4:$O$436,$B22)</f>
        <v>12</v>
      </c>
      <c r="D22" s="23">
        <f>COUNTIFS(Master_Sheet!$O$4:$O$436,$B22,Master_Sheet!$P$4:$P$436,"Yes")</f>
        <v>12</v>
      </c>
      <c r="E22" s="23">
        <f t="shared" si="0"/>
        <v>0</v>
      </c>
      <c r="F22" s="24" t="str">
        <f t="array" ref="F22">IFERROR(IF(_xlfn.TEXTJOIN("; ",TRUE(),IF((Master_Sheet!$O$4:$O$436=$B22)*(Master_Sheet!$P$4:$P$436&lt;&gt;"Yes"),Master_Sheet!$F$4:$F$436&amp;" ("&amp;Master_Sheet!$E$4:$E$436&amp;")",""))="","— all students presented",_xlfn.TEXTJOIN("; ",TRUE(),IF((Master_Sheet!$O$4:$O$436=$B22)*(Master_Sheet!$P$4:$P$436&lt;&gt;"Yes"),Master_Sheet!$F$4:$F$436&amp;" ("&amp;Master_Sheet!$E$4:$E$436&amp;")",""))),"ERR")</f>
        <v>— all students presented</v>
      </c>
      <c r="G22" s="25">
        <f>COUNTIFS(Master_Sheet!$O$4:$O$436,$B22,Master_Sheet!$Q$4:$Q$436,"Yes")</f>
        <v>0</v>
      </c>
      <c r="H22" s="25">
        <f t="shared" si="1"/>
        <v>12</v>
      </c>
      <c r="I22" s="26" t="str">
        <f t="array" ref="I22">IFERROR(IF(_xlfn.TEXTJOIN("; ",TRUE(),IF((Master_Sheet!$O$4:$O$436=$B22)*(Master_Sheet!$Q$4:$Q$436&lt;&gt;"Yes"),Master_Sheet!$F$4:$F$436&amp;" ("&amp;Master_Sheet!$E$4:$E$436&amp;")",""))="","— all students presented",_xlfn.TEXTJOIN("; ",TRUE(),IF((Master_Sheet!$O$4:$O$436=$B22)*(Master_Sheet!$Q$4:$Q$436&lt;&gt;"Yes"),Master_Sheet!$F$4:$F$436&amp;" ("&amp;Master_Sheet!$E$4:$E$436&amp;")",""))),"ERR")</f>
        <v>Krishan Kumar (2400320100614); Krish Kumar (2400320100617); Harsh Vardhan Singh (2400320100502); Karan (2400320100562); Himanshu dhingaan (2400320100522); Hemant (3200420100518); Kishan singh (2400320100606); Himanshu rao (2400320100527); DOLLY RAGHAV (2400320100450); khushi singh (2400320100601); Gauri parashar (2400320100473); Gracy raghav (2400320100475)</v>
      </c>
      <c r="J22" s="25">
        <f>COUNTIFS(Master_Sheet!$O$4:$O$436,$B22,Master_Sheet!$AE$4:$AE$436,"Yes")</f>
        <v>0</v>
      </c>
      <c r="K22" s="25">
        <f t="shared" si="2"/>
        <v>12</v>
      </c>
      <c r="L22" s="26" t="str">
        <f t="array" ref="L22">IFERROR(IF(_xlfn.TEXTJOIN("; ",TRUE(),IF((Master_Sheet!$O$4:$O$436=$B22)*(Master_Sheet!$AE$4:$AE$436&lt;&gt;"Yes"),Master_Sheet!$F$4:$F$436&amp;" ("&amp;Master_Sheet!$E$4:$E$436&amp;")",""))="","— all students presented",_xlfn.TEXTJOIN("; ",TRUE(),IF((Master_Sheet!$O$4:$O$436=$B22)*(Master_Sheet!$AE$4:$AE$436&lt;&gt;"Yes"),Master_Sheet!$F$4:$F$436&amp;" ("&amp;Master_Sheet!$E$4:$E$436&amp;")",""))),"ERR")</f>
        <v>Krishan Kumar (2400320100614); Krish Kumar (2400320100617); Harsh Vardhan Singh (2400320100502); Karan (2400320100562); Himanshu dhingaan (2400320100522); Hemant (3200420100518); Kishan singh (2400320100606); Himanshu rao (2400320100527); DOLLY RAGHAV (2400320100450); khushi singh (2400320100601); Gauri parashar (2400320100473); Gracy raghav (2400320100475)</v>
      </c>
      <c r="M22" s="25">
        <f>COUNTIFS(Master_Sheet!$O$4:$O$436,$B22,Master_Sheet!$AF$4:$AF$436,"Yes")</f>
        <v>0</v>
      </c>
      <c r="N22" s="25">
        <f t="shared" si="3"/>
        <v>12</v>
      </c>
      <c r="O22" s="26" t="str">
        <f t="array" ref="O22">IFERROR(IF(_xlfn.TEXTJOIN("; ",TRUE(),IF((Master_Sheet!$O$4:$O$436=$B22)*(Master_Sheet!$AF$4:$AF$436&lt;&gt;"Yes"),Master_Sheet!$F$4:$F$436&amp;" ("&amp;Master_Sheet!$E$4:$E$436&amp;")",""))="","— all students presented",_xlfn.TEXTJOIN("; ",TRUE(),IF((Master_Sheet!$O$4:$O$436=$B22)*(Master_Sheet!$AF$4:$AF$436&lt;&gt;"Yes"),Master_Sheet!$F$4:$F$436&amp;" ("&amp;Master_Sheet!$E$4:$E$436&amp;")",""))),"ERR")</f>
        <v>Krishan Kumar (2400320100614); Krish Kumar (2400320100617); Harsh Vardhan Singh (2400320100502); Karan (2400320100562); Himanshu dhingaan (2400320100522); Hemant (3200420100518); Kishan singh (2400320100606); Himanshu rao (2400320100527); DOLLY RAGHAV (2400320100450); khushi singh (2400320100601); Gauri parashar (2400320100473); Gracy raghav (2400320100475)</v>
      </c>
    </row>
    <row r="23" spans="1:15" ht="128.25" customHeight="1" x14ac:dyDescent="0.35">
      <c r="A23" s="21">
        <v>18</v>
      </c>
      <c r="B23" s="22" t="s">
        <v>606</v>
      </c>
      <c r="C23" s="21">
        <f>COUNTIF(Master_Sheet!$O$4:$O$436,$B23)</f>
        <v>13</v>
      </c>
      <c r="D23" s="23">
        <f>COUNTIFS(Master_Sheet!$O$4:$O$436,$B23,Master_Sheet!$P$4:$P$436,"Yes")</f>
        <v>13</v>
      </c>
      <c r="E23" s="23">
        <f t="shared" si="0"/>
        <v>0</v>
      </c>
      <c r="F23" s="24" t="str">
        <f t="array" ref="F23">IFERROR(IF(_xlfn.TEXTJOIN("; ",TRUE(),IF((Master_Sheet!$O$4:$O$436=$B23)*(Master_Sheet!$P$4:$P$436&lt;&gt;"Yes"),Master_Sheet!$F$4:$F$436&amp;" ("&amp;Master_Sheet!$E$4:$E$436&amp;")",""))="","— all students presented",_xlfn.TEXTJOIN("; ",TRUE(),IF((Master_Sheet!$O$4:$O$436=$B23)*(Master_Sheet!$P$4:$P$436&lt;&gt;"Yes"),Master_Sheet!$F$4:$F$436&amp;" ("&amp;Master_Sheet!$E$4:$E$436&amp;")",""))),"ERR")</f>
        <v>— all students presented</v>
      </c>
      <c r="G23" s="25">
        <f>COUNTIFS(Master_Sheet!$O$4:$O$436,$B23,Master_Sheet!$Q$4:$Q$436,"Yes")</f>
        <v>0</v>
      </c>
      <c r="H23" s="25">
        <f t="shared" si="1"/>
        <v>13</v>
      </c>
      <c r="I23" s="26" t="str">
        <f t="array" ref="I23">IFERROR(IF(_xlfn.TEXTJOIN("; ",TRUE(),IF((Master_Sheet!$O$4:$O$436=$B23)*(Master_Sheet!$Q$4:$Q$436&lt;&gt;"Yes"),Master_Sheet!$F$4:$F$436&amp;" ("&amp;Master_Sheet!$E$4:$E$436&amp;")",""))="","— all students presented",_xlfn.TEXTJOIN("; ",TRUE(),IF((Master_Sheet!$O$4:$O$436=$B23)*(Master_Sheet!$Q$4:$Q$436&lt;&gt;"Yes"),Master_Sheet!$F$4:$F$436&amp;" ("&amp;Master_Sheet!$E$4:$E$436&amp;")",""))),"ERR")</f>
        <v>Harsh Yadav (2400320100503); Gaurav kumar (2400320100465); Gaurav Rai (2400320100467); Gupta Ashish ndu (2400320100479); Nimesh Kumar (2400320100754); Pankaj Kumar (2400320100781); Nehal Ahmad (2400320100743); Pankaj Kumar Yadav (2400320100782); Dhruv Krish Vaid (2400320100425); Divyansh Arora (2400320100438); Om Prakash verma (2400320100773); Palak Saini (2400320100777); Nitin Kumar Sharma (2400320100766)</v>
      </c>
      <c r="J23" s="25">
        <f>COUNTIFS(Master_Sheet!$O$4:$O$436,$B23,Master_Sheet!$AE$4:$AE$436,"Yes")</f>
        <v>0</v>
      </c>
      <c r="K23" s="25">
        <f t="shared" si="2"/>
        <v>13</v>
      </c>
      <c r="L23" s="26" t="str">
        <f t="array" ref="L23">IFERROR(IF(_xlfn.TEXTJOIN("; ",TRUE(),IF((Master_Sheet!$O$4:$O$436=$B23)*(Master_Sheet!$AE$4:$AE$436&lt;&gt;"Yes"),Master_Sheet!$F$4:$F$436&amp;" ("&amp;Master_Sheet!$E$4:$E$436&amp;")",""))="","— all students presented",_xlfn.TEXTJOIN("; ",TRUE(),IF((Master_Sheet!$O$4:$O$436=$B23)*(Master_Sheet!$AE$4:$AE$436&lt;&gt;"Yes"),Master_Sheet!$F$4:$F$436&amp;" ("&amp;Master_Sheet!$E$4:$E$436&amp;")",""))),"ERR")</f>
        <v>Harsh Yadav (2400320100503); Gaurav kumar (2400320100465); Gaurav Rai (2400320100467); Gupta Ashish ndu (2400320100479); Nimesh Kumar (2400320100754); Pankaj Kumar (2400320100781); Nehal Ahmad (2400320100743); Pankaj Kumar Yadav (2400320100782); Dhruv Krish Vaid (2400320100425); Divyansh Arora (2400320100438); Om Prakash verma (2400320100773); Palak Saini (2400320100777); Nitin Kumar Sharma (2400320100766)</v>
      </c>
      <c r="M23" s="25">
        <f>COUNTIFS(Master_Sheet!$O$4:$O$436,$B23,Master_Sheet!$AF$4:$AF$436,"Yes")</f>
        <v>0</v>
      </c>
      <c r="N23" s="25">
        <f t="shared" si="3"/>
        <v>13</v>
      </c>
      <c r="O23" s="26" t="str">
        <f t="array" ref="O23">IFERROR(IF(_xlfn.TEXTJOIN("; ",TRUE(),IF((Master_Sheet!$O$4:$O$436=$B23)*(Master_Sheet!$AF$4:$AF$436&lt;&gt;"Yes"),Master_Sheet!$F$4:$F$436&amp;" ("&amp;Master_Sheet!$E$4:$E$436&amp;")",""))="","— all students presented",_xlfn.TEXTJOIN("; ",TRUE(),IF((Master_Sheet!$O$4:$O$436=$B23)*(Master_Sheet!$AF$4:$AF$436&lt;&gt;"Yes"),Master_Sheet!$F$4:$F$436&amp;" ("&amp;Master_Sheet!$E$4:$E$436&amp;")",""))),"ERR")</f>
        <v>Harsh Yadav (2400320100503); Gaurav kumar (2400320100465); Gaurav Rai (2400320100467); Gupta Ashish ndu (2400320100479); Nimesh Kumar (2400320100754); Pankaj Kumar (2400320100781); Nehal Ahmad (2400320100743); Pankaj Kumar Yadav (2400320100782); Dhruv Krish Vaid (2400320100425); Divyansh Arora (2400320100438); Om Prakash verma (2400320100773); Palak Saini (2400320100777); Nitin Kumar Sharma (2400320100766)</v>
      </c>
    </row>
    <row r="24" spans="1:15" ht="128.25" customHeight="1" x14ac:dyDescent="0.35">
      <c r="A24" s="21">
        <v>19</v>
      </c>
      <c r="B24" s="22" t="s">
        <v>360</v>
      </c>
      <c r="C24" s="21">
        <f>COUNTIF(Master_Sheet!$O$4:$O$436,$B24)</f>
        <v>11</v>
      </c>
      <c r="D24" s="23">
        <f>COUNTIFS(Master_Sheet!$O$4:$O$436,$B24,Master_Sheet!$P$4:$P$436,"Yes")</f>
        <v>11</v>
      </c>
      <c r="E24" s="23">
        <f t="shared" si="0"/>
        <v>0</v>
      </c>
      <c r="F24" s="24" t="str">
        <f t="array" ref="F24">IFERROR(IF(_xlfn.TEXTJOIN("; ",TRUE(),IF((Master_Sheet!$O$4:$O$436=$B24)*(Master_Sheet!$P$4:$P$436&lt;&gt;"Yes"),Master_Sheet!$F$4:$F$436&amp;" ("&amp;Master_Sheet!$E$4:$E$436&amp;")",""))="","— all students presented",_xlfn.TEXTJOIN("; ",TRUE(),IF((Master_Sheet!$O$4:$O$436=$B24)*(Master_Sheet!$P$4:$P$436&lt;&gt;"Yes"),Master_Sheet!$F$4:$F$436&amp;" ("&amp;Master_Sheet!$E$4:$E$436&amp;")",""))),"ERR")</f>
        <v>— all students presented</v>
      </c>
      <c r="G24" s="25">
        <f>COUNTIFS(Master_Sheet!$O$4:$O$436,$B24,Master_Sheet!$Q$4:$Q$436,"Yes")</f>
        <v>0</v>
      </c>
      <c r="H24" s="25">
        <f t="shared" si="1"/>
        <v>11</v>
      </c>
      <c r="I24" s="26" t="str">
        <f t="array" ref="I24">IFERROR(IF(_xlfn.TEXTJOIN("; ",TRUE(),IF((Master_Sheet!$O$4:$O$436=$B24)*(Master_Sheet!$Q$4:$Q$436&lt;&gt;"Yes"),Master_Sheet!$F$4:$F$436&amp;" ("&amp;Master_Sheet!$E$4:$E$436&amp;")",""))="","— all students presented",_xlfn.TEXTJOIN("; ",TRUE(),IF((Master_Sheet!$O$4:$O$436=$B24)*(Master_Sheet!$Q$4:$Q$436&lt;&gt;"Yes"),Master_Sheet!$F$4:$F$436&amp;" ("&amp;Master_Sheet!$E$4:$E$436&amp;")",""))),"ERR")</f>
        <v>Muskan khan (2400320100722); HARSH GOSWAMI (2400320100485); HARSHIT GAUR (2400320100507); KUNAL ARORA (2400320100631); HARSH SRIVASTAVA (2400320100497); KARTIKAY AGGARWAL (2400320100575); KUMAR UDAY PARASHAR (2400320100633); KRISHNA YADAV (2400320100625); KARTIKEY BA (2400320100576); KUSH YADAV (2400320100634); LAKSHYA TOMAR (2400320100643)</v>
      </c>
      <c r="J24" s="25">
        <f>COUNTIFS(Master_Sheet!$O$4:$O$436,$B24,Master_Sheet!$AE$4:$AE$436,"Yes")</f>
        <v>0</v>
      </c>
      <c r="K24" s="25">
        <f t="shared" si="2"/>
        <v>11</v>
      </c>
      <c r="L24" s="26" t="str">
        <f t="array" ref="L24">IFERROR(IF(_xlfn.TEXTJOIN("; ",TRUE(),IF((Master_Sheet!$O$4:$O$436=$B24)*(Master_Sheet!$AE$4:$AE$436&lt;&gt;"Yes"),Master_Sheet!$F$4:$F$436&amp;" ("&amp;Master_Sheet!$E$4:$E$436&amp;")",""))="","— all students presented",_xlfn.TEXTJOIN("; ",TRUE(),IF((Master_Sheet!$O$4:$O$436=$B24)*(Master_Sheet!$AE$4:$AE$436&lt;&gt;"Yes"),Master_Sheet!$F$4:$F$436&amp;" ("&amp;Master_Sheet!$E$4:$E$436&amp;")",""))),"ERR")</f>
        <v>Muskan khan (2400320100722); HARSH GOSWAMI (2400320100485); HARSHIT GAUR (2400320100507); KUNAL ARORA (2400320100631); HARSH SRIVASTAVA (2400320100497); KARTIKAY AGGARWAL (2400320100575); KUMAR UDAY PARASHAR (2400320100633); KRISHNA YADAV (2400320100625); KARTIKEY BA (2400320100576); KUSH YADAV (2400320100634); LAKSHYA TOMAR (2400320100643)</v>
      </c>
      <c r="M24" s="25">
        <f>COUNTIFS(Master_Sheet!$O$4:$O$436,$B24,Master_Sheet!$AF$4:$AF$436,"Yes")</f>
        <v>0</v>
      </c>
      <c r="N24" s="25">
        <f t="shared" si="3"/>
        <v>11</v>
      </c>
      <c r="O24" s="26" t="str">
        <f t="array" ref="O24">IFERROR(IF(_xlfn.TEXTJOIN("; ",TRUE(),IF((Master_Sheet!$O$4:$O$436=$B24)*(Master_Sheet!$AF$4:$AF$436&lt;&gt;"Yes"),Master_Sheet!$F$4:$F$436&amp;" ("&amp;Master_Sheet!$E$4:$E$436&amp;")",""))="","— all students presented",_xlfn.TEXTJOIN("; ",TRUE(),IF((Master_Sheet!$O$4:$O$436=$B24)*(Master_Sheet!$AF$4:$AF$436&lt;&gt;"Yes"),Master_Sheet!$F$4:$F$436&amp;" ("&amp;Master_Sheet!$E$4:$E$436&amp;")",""))),"ERR")</f>
        <v>Muskan khan (2400320100722); HARSH GOSWAMI (2400320100485); HARSHIT GAUR (2400320100507); KUNAL ARORA (2400320100631); HARSH SRIVASTAVA (2400320100497); KARTIKAY AGGARWAL (2400320100575); KUMAR UDAY PARASHAR (2400320100633); KRISHNA YADAV (2400320100625); KARTIKEY BA (2400320100576); KUSH YADAV (2400320100634); LAKSHYA TOMAR (2400320100643)</v>
      </c>
    </row>
    <row r="25" spans="1:15" ht="102.75" customHeight="1" x14ac:dyDescent="0.35">
      <c r="A25" s="21">
        <v>20</v>
      </c>
      <c r="B25" s="22" t="s">
        <v>379</v>
      </c>
      <c r="C25" s="21">
        <f>COUNTIF(Master_Sheet!$O$4:$O$436,$B25)</f>
        <v>11</v>
      </c>
      <c r="D25" s="23">
        <f>COUNTIFS(Master_Sheet!$O$4:$O$436,$B25,Master_Sheet!$P$4:$P$436,"Yes")</f>
        <v>11</v>
      </c>
      <c r="E25" s="23">
        <f t="shared" si="0"/>
        <v>0</v>
      </c>
      <c r="F25" s="24" t="str">
        <f t="array" ref="F25">IFERROR(IF(_xlfn.TEXTJOIN("; ",TRUE(),IF((Master_Sheet!$O$4:$O$436=$B25)*(Master_Sheet!$P$4:$P$436&lt;&gt;"Yes"),Master_Sheet!$F$4:$F$436&amp;" ("&amp;Master_Sheet!$E$4:$E$436&amp;")",""))="","— all students presented",_xlfn.TEXTJOIN("; ",TRUE(),IF((Master_Sheet!$O$4:$O$436=$B25)*(Master_Sheet!$P$4:$P$436&lt;&gt;"Yes"),Master_Sheet!$F$4:$F$436&amp;" ("&amp;Master_Sheet!$E$4:$E$436&amp;")",""))),"ERR")</f>
        <v>— all students presented</v>
      </c>
      <c r="G25" s="25">
        <f>COUNTIFS(Master_Sheet!$O$4:$O$436,$B25,Master_Sheet!$Q$4:$Q$436,"Yes")</f>
        <v>0</v>
      </c>
      <c r="H25" s="25">
        <f t="shared" si="1"/>
        <v>11</v>
      </c>
      <c r="I25" s="26" t="str">
        <f t="array" ref="I25">IFERROR(IF(_xlfn.TEXTJOIN("; ",TRUE(),IF((Master_Sheet!$O$4:$O$436=$B25)*(Master_Sheet!$Q$4:$Q$436&lt;&gt;"Yes"),Master_Sheet!$F$4:$F$436&amp;" ("&amp;Master_Sheet!$E$4:$E$436&amp;")",""))="","— all students presented",_xlfn.TEXTJOIN("; ",TRUE(),IF((Master_Sheet!$O$4:$O$436=$B25)*(Master_Sheet!$Q$4:$Q$436&lt;&gt;"Yes"),Master_Sheet!$F$4:$F$436&amp;" ("&amp;Master_Sheet!$E$4:$E$436&amp;")",""))),"ERR")</f>
        <v>Prav Mudgal (2400320100815); Priyansh gupta (2400320100851); imran haider (2400320100533); Dipanshu maurya (2400320100430); Lakshya Mehrotra (2400320100642); Divyansh Kumar (2400320100440); Divyansh Kumar (2400320100440); Keshu Dalmiya (2400320100590); Krish Garg (2400320100615); Kashish Mani Tripathi (2400320100582); KRISH GUPTA (2400320100616)</v>
      </c>
      <c r="J25" s="25">
        <f>COUNTIFS(Master_Sheet!$O$4:$O$436,$B25,Master_Sheet!$AE$4:$AE$436,"Yes")</f>
        <v>0</v>
      </c>
      <c r="K25" s="25">
        <f t="shared" si="2"/>
        <v>11</v>
      </c>
      <c r="L25" s="26" t="str">
        <f t="array" ref="L25">IFERROR(IF(_xlfn.TEXTJOIN("; ",TRUE(),IF((Master_Sheet!$O$4:$O$436=$B25)*(Master_Sheet!$AE$4:$AE$436&lt;&gt;"Yes"),Master_Sheet!$F$4:$F$436&amp;" ("&amp;Master_Sheet!$E$4:$E$436&amp;")",""))="","— all students presented",_xlfn.TEXTJOIN("; ",TRUE(),IF((Master_Sheet!$O$4:$O$436=$B25)*(Master_Sheet!$AE$4:$AE$436&lt;&gt;"Yes"),Master_Sheet!$F$4:$F$436&amp;" ("&amp;Master_Sheet!$E$4:$E$436&amp;")",""))),"ERR")</f>
        <v>Prav Mudgal (2400320100815); Priyansh gupta (2400320100851); imran haider (2400320100533); Dipanshu maurya (2400320100430); Lakshya Mehrotra (2400320100642); Divyansh Kumar (2400320100440); Divyansh Kumar (2400320100440); Keshu Dalmiya (2400320100590); Krish Garg (2400320100615); Kashish Mani Tripathi (2400320100582); KRISH GUPTA (2400320100616)</v>
      </c>
      <c r="M25" s="25">
        <f>COUNTIFS(Master_Sheet!$O$4:$O$436,$B25,Master_Sheet!$AF$4:$AF$436,"Yes")</f>
        <v>0</v>
      </c>
      <c r="N25" s="25">
        <f t="shared" si="3"/>
        <v>11</v>
      </c>
      <c r="O25" s="26" t="str">
        <f t="array" ref="O25">IFERROR(IF(_xlfn.TEXTJOIN("; ",TRUE(),IF((Master_Sheet!$O$4:$O$436=$B25)*(Master_Sheet!$AF$4:$AF$436&lt;&gt;"Yes"),Master_Sheet!$F$4:$F$436&amp;" ("&amp;Master_Sheet!$E$4:$E$436&amp;")",""))="","— all students presented",_xlfn.TEXTJOIN("; ",TRUE(),IF((Master_Sheet!$O$4:$O$436=$B25)*(Master_Sheet!$AF$4:$AF$436&lt;&gt;"Yes"),Master_Sheet!$F$4:$F$436&amp;" ("&amp;Master_Sheet!$E$4:$E$436&amp;")",""))),"ERR")</f>
        <v>Prav Mudgal (2400320100815); Priyansh gupta (2400320100851); imran haider (2400320100533); Dipanshu maurya (2400320100430); Lakshya Mehrotra (2400320100642); Divyansh Kumar (2400320100440); Divyansh Kumar (2400320100440); Keshu Dalmiya (2400320100590); Krish Garg (2400320100615); Kashish Mani Tripathi (2400320100582); KRISH GUPTA (2400320100616)</v>
      </c>
    </row>
    <row r="26" spans="1:15" ht="128.25" customHeight="1" x14ac:dyDescent="0.35">
      <c r="A26" s="21">
        <v>21</v>
      </c>
      <c r="B26" s="22" t="s">
        <v>66</v>
      </c>
      <c r="C26" s="21">
        <f>COUNTIF(Master_Sheet!$O$4:$O$436,$B26)</f>
        <v>13</v>
      </c>
      <c r="D26" s="23">
        <f>COUNTIFS(Master_Sheet!$O$4:$O$436,$B26,Master_Sheet!$P$4:$P$436,"Yes")</f>
        <v>13</v>
      </c>
      <c r="E26" s="23">
        <f t="shared" si="0"/>
        <v>0</v>
      </c>
      <c r="F26" s="24" t="str">
        <f t="array" ref="F26">IFERROR(IF(_xlfn.TEXTJOIN("; ",TRUE(),IF((Master_Sheet!$O$4:$O$436=$B26)*(Master_Sheet!$P$4:$P$436&lt;&gt;"Yes"),Master_Sheet!$F$4:$F$436&amp;" ("&amp;Master_Sheet!$E$4:$E$436&amp;")",""))="","— all students presented",_xlfn.TEXTJOIN("; ",TRUE(),IF((Master_Sheet!$O$4:$O$436=$B26)*(Master_Sheet!$P$4:$P$436&lt;&gt;"Yes"),Master_Sheet!$F$4:$F$436&amp;" ("&amp;Master_Sheet!$E$4:$E$436&amp;")",""))),"ERR")</f>
        <v>— all students presented</v>
      </c>
      <c r="G26" s="25">
        <f>COUNTIFS(Master_Sheet!$O$4:$O$436,$B26,Master_Sheet!$Q$4:$Q$436,"Yes")</f>
        <v>0</v>
      </c>
      <c r="H26" s="25">
        <f t="shared" si="1"/>
        <v>13</v>
      </c>
      <c r="I26" s="26" t="str">
        <f t="array" ref="I26">IFERROR(IF(_xlfn.TEXTJOIN("; ",TRUE(),IF((Master_Sheet!$O$4:$O$436=$B26)*(Master_Sheet!$Q$4:$Q$436&lt;&gt;"Yes"),Master_Sheet!$F$4:$F$436&amp;" ("&amp;Master_Sheet!$E$4:$E$436&amp;")",""))="","— all students presented",_xlfn.TEXTJOIN("; ",TRUE(),IF((Master_Sheet!$O$4:$O$436=$B26)*(Master_Sheet!$Q$4:$Q$436&lt;&gt;"Yes"),Master_Sheet!$F$4:$F$436&amp;" ("&amp;Master_Sheet!$E$4:$E$436&amp;")",""))),"ERR")</f>
        <v>Naincy Sunilkumar Maurya (2400320100726); Pallavi Kushwaha (2400320100780); Palak Singh (2400320100778); Navya Garg (2400320100738); MOHAMMAD RAYYAN (2400320100695); MOHAMMAD KAIF (2400320100693); MOHAMMAD ZAID (2400320100697); Ekta Jamloki (2400320100456); Divyanshi Rajput (2400320100448); Luven Sharma (2400320100647); Krish Pandey (2400320100620); Khushboo (2400320100593); Khushi Poddar (2400320100598)</v>
      </c>
      <c r="J26" s="25">
        <f>COUNTIFS(Master_Sheet!$O$4:$O$436,$B26,Master_Sheet!$AE$4:$AE$436,"Yes")</f>
        <v>0</v>
      </c>
      <c r="K26" s="25">
        <f t="shared" si="2"/>
        <v>13</v>
      </c>
      <c r="L26" s="26" t="str">
        <f t="array" ref="L26">IFERROR(IF(_xlfn.TEXTJOIN("; ",TRUE(),IF((Master_Sheet!$O$4:$O$436=$B26)*(Master_Sheet!$AE$4:$AE$436&lt;&gt;"Yes"),Master_Sheet!$F$4:$F$436&amp;" ("&amp;Master_Sheet!$E$4:$E$436&amp;")",""))="","— all students presented",_xlfn.TEXTJOIN("; ",TRUE(),IF((Master_Sheet!$O$4:$O$436=$B26)*(Master_Sheet!$AE$4:$AE$436&lt;&gt;"Yes"),Master_Sheet!$F$4:$F$436&amp;" ("&amp;Master_Sheet!$E$4:$E$436&amp;")",""))),"ERR")</f>
        <v>Naincy Sunilkumar Maurya (2400320100726); Pallavi Kushwaha (2400320100780); Palak Singh (2400320100778); Navya Garg (2400320100738); MOHAMMAD RAYYAN (2400320100695); MOHAMMAD KAIF (2400320100693); MOHAMMAD ZAID (2400320100697); Ekta Jamloki (2400320100456); Divyanshi Rajput (2400320100448); Luven Sharma (2400320100647); Krish Pandey (2400320100620); Khushboo (2400320100593); Khushi Poddar (2400320100598)</v>
      </c>
      <c r="M26" s="25">
        <f>COUNTIFS(Master_Sheet!$O$4:$O$436,$B26,Master_Sheet!$AF$4:$AF$436,"Yes")</f>
        <v>0</v>
      </c>
      <c r="N26" s="25">
        <f t="shared" si="3"/>
        <v>13</v>
      </c>
      <c r="O26" s="26" t="str">
        <f t="array" ref="O26">IFERROR(IF(_xlfn.TEXTJOIN("; ",TRUE(),IF((Master_Sheet!$O$4:$O$436=$B26)*(Master_Sheet!$AF$4:$AF$436&lt;&gt;"Yes"),Master_Sheet!$F$4:$F$436&amp;" ("&amp;Master_Sheet!$E$4:$E$436&amp;")",""))="","— all students presented",_xlfn.TEXTJOIN("; ",TRUE(),IF((Master_Sheet!$O$4:$O$436=$B26)*(Master_Sheet!$AF$4:$AF$436&lt;&gt;"Yes"),Master_Sheet!$F$4:$F$436&amp;" ("&amp;Master_Sheet!$E$4:$E$436&amp;")",""))),"ERR")</f>
        <v>Naincy Sunilkumar Maurya (2400320100726); Pallavi Kushwaha (2400320100780); Palak Singh (2400320100778); Navya Garg (2400320100738); MOHAMMAD RAYYAN (2400320100695); MOHAMMAD KAIF (2400320100693); MOHAMMAD ZAID (2400320100697); Ekta Jamloki (2400320100456); Divyanshi Rajput (2400320100448); Luven Sharma (2400320100647); Krish Pandey (2400320100620); Khushboo (2400320100593); Khushi Poddar (2400320100598)</v>
      </c>
    </row>
    <row r="27" spans="1:15" ht="102.75" customHeight="1" x14ac:dyDescent="0.35">
      <c r="A27" s="21">
        <v>22</v>
      </c>
      <c r="B27" s="22" t="s">
        <v>87</v>
      </c>
      <c r="C27" s="21">
        <f>COUNTIF(Master_Sheet!$O$4:$O$436,$B27)</f>
        <v>11</v>
      </c>
      <c r="D27" s="23">
        <f>COUNTIFS(Master_Sheet!$O$4:$O$436,$B27,Master_Sheet!$P$4:$P$436,"Yes")</f>
        <v>11</v>
      </c>
      <c r="E27" s="23">
        <f t="shared" si="0"/>
        <v>0</v>
      </c>
      <c r="F27" s="24" t="str">
        <f t="array" ref="F27">IFERROR(IF(_xlfn.TEXTJOIN("; ",TRUE(),IF((Master_Sheet!$O$4:$O$436=$B27)*(Master_Sheet!$P$4:$P$436&lt;&gt;"Yes"),Master_Sheet!$F$4:$F$436&amp;" ("&amp;Master_Sheet!$E$4:$E$436&amp;")",""))="","— all students presented",_xlfn.TEXTJOIN("; ",TRUE(),IF((Master_Sheet!$O$4:$O$436=$B27)*(Master_Sheet!$P$4:$P$436&lt;&gt;"Yes"),Master_Sheet!$F$4:$F$436&amp;" ("&amp;Master_Sheet!$E$4:$E$436&amp;")",""))),"ERR")</f>
        <v>— all students presented</v>
      </c>
      <c r="G27" s="25">
        <f>COUNTIFS(Master_Sheet!$O$4:$O$436,$B27,Master_Sheet!$Q$4:$Q$436,"Yes")</f>
        <v>1</v>
      </c>
      <c r="H27" s="25">
        <f t="shared" si="1"/>
        <v>10</v>
      </c>
      <c r="I27" s="26" t="str">
        <f t="array" ref="I27">IFERROR(IF(_xlfn.TEXTJOIN("; ",TRUE(),IF((Master_Sheet!$O$4:$O$436=$B27)*(Master_Sheet!$Q$4:$Q$436&lt;&gt;"Yes"),Master_Sheet!$F$4:$F$436&amp;" ("&amp;Master_Sheet!$E$4:$E$436&amp;")",""))="","— all students presented",_xlfn.TEXTJOIN("; ",TRUE(),IF((Master_Sheet!$O$4:$O$436=$B27)*(Master_Sheet!$Q$4:$Q$436&lt;&gt;"Yes"),Master_Sheet!$F$4:$F$436&amp;" ("&amp;Master_Sheet!$E$4:$E$436&amp;")",""))),"ERR")</f>
        <v>Khushi Sharma (2400320100600); Kartik Pansari (2400320100572); Khushi Tiwari (2400320100602); Krish Shrivastava (2400320100613); Harsh chauhan (2400320100484); Nikhil Rawat (2400320100747); Nikhil Dev Singh (2400320100745); Nishant gar (2400320100759); Jatin Raghav (2400320100546); Harshit Rohilla (2400320100511)</v>
      </c>
      <c r="J27" s="25">
        <f>COUNTIFS(Master_Sheet!$O$4:$O$436,$B27,Master_Sheet!$AE$4:$AE$436,"Yes")</f>
        <v>0</v>
      </c>
      <c r="K27" s="25">
        <f t="shared" si="2"/>
        <v>11</v>
      </c>
      <c r="L27" s="26" t="str">
        <f t="array" ref="L27">IFERROR(IF(_xlfn.TEXTJOIN("; ",TRUE(),IF((Master_Sheet!$O$4:$O$436=$B27)*(Master_Sheet!$AE$4:$AE$436&lt;&gt;"Yes"),Master_Sheet!$F$4:$F$436&amp;" ("&amp;Master_Sheet!$E$4:$E$436&amp;")",""))="","— all students presented",_xlfn.TEXTJOIN("; ",TRUE(),IF((Master_Sheet!$O$4:$O$436=$B27)*(Master_Sheet!$AE$4:$AE$436&lt;&gt;"Yes"),Master_Sheet!$F$4:$F$436&amp;" ("&amp;Master_Sheet!$E$4:$E$436&amp;")",""))),"ERR")</f>
        <v>Khushi Sharma (2400320100600); Kartik Pansari (2400320100572); Khushi Tiwari (2400320100602); Krish Shrivastava (2400320100613); Harsh chauhan (2400320100484); Nikhil Rawat (2400320100747); Nikhil Dev Singh (2400320100745); Parth Singh (2400320100790); Nishant gar (2400320100759); Jatin Raghav (2400320100546); Harshit Rohilla (2400320100511)</v>
      </c>
      <c r="M27" s="25">
        <f>COUNTIFS(Master_Sheet!$O$4:$O$436,$B27,Master_Sheet!$AF$4:$AF$436,"Yes")</f>
        <v>0</v>
      </c>
      <c r="N27" s="25">
        <f t="shared" si="3"/>
        <v>11</v>
      </c>
      <c r="O27" s="26" t="str">
        <f t="array" ref="O27">IFERROR(IF(_xlfn.TEXTJOIN("; ",TRUE(),IF((Master_Sheet!$O$4:$O$436=$B27)*(Master_Sheet!$AF$4:$AF$436&lt;&gt;"Yes"),Master_Sheet!$F$4:$F$436&amp;" ("&amp;Master_Sheet!$E$4:$E$436&amp;")",""))="","— all students presented",_xlfn.TEXTJOIN("; ",TRUE(),IF((Master_Sheet!$O$4:$O$436=$B27)*(Master_Sheet!$AF$4:$AF$436&lt;&gt;"Yes"),Master_Sheet!$F$4:$F$436&amp;" ("&amp;Master_Sheet!$E$4:$E$436&amp;")",""))),"ERR")</f>
        <v>Khushi Sharma (2400320100600); Kartik Pansari (2400320100572); Khushi Tiwari (2400320100602); Krish Shrivastava (2400320100613); Harsh chauhan (2400320100484); Nikhil Rawat (2400320100747); Nikhil Dev Singh (2400320100745); Parth Singh (2400320100790); Nishant gar (2400320100759); Jatin Raghav (2400320100546); Harshit Rohilla (2400320100511)</v>
      </c>
    </row>
    <row r="28" spans="1:15" ht="128.25" customHeight="1" x14ac:dyDescent="0.35">
      <c r="A28" s="21">
        <v>23</v>
      </c>
      <c r="B28" s="22" t="s">
        <v>395</v>
      </c>
      <c r="C28" s="21">
        <f>COUNTIF(Master_Sheet!$O$4:$O$436,$B28)</f>
        <v>13</v>
      </c>
      <c r="D28" s="23">
        <f>COUNTIFS(Master_Sheet!$O$4:$O$436,$B28,Master_Sheet!$P$4:$P$436,"Yes")</f>
        <v>13</v>
      </c>
      <c r="E28" s="23">
        <f t="shared" si="0"/>
        <v>0</v>
      </c>
      <c r="F28" s="24" t="str">
        <f t="array" ref="F28">IFERROR(IF(_xlfn.TEXTJOIN("; ",TRUE(),IF((Master_Sheet!$O$4:$O$436=$B28)*(Master_Sheet!$P$4:$P$436&lt;&gt;"Yes"),Master_Sheet!$F$4:$F$436&amp;" ("&amp;Master_Sheet!$E$4:$E$436&amp;")",""))="","— all students presented",_xlfn.TEXTJOIN("; ",TRUE(),IF((Master_Sheet!$O$4:$O$436=$B28)*(Master_Sheet!$P$4:$P$436&lt;&gt;"Yes"),Master_Sheet!$F$4:$F$436&amp;" ("&amp;Master_Sheet!$E$4:$E$436&amp;")",""))),"ERR")</f>
        <v>— all students presented</v>
      </c>
      <c r="G28" s="25">
        <f>COUNTIFS(Master_Sheet!$O$4:$O$436,$B28,Master_Sheet!$Q$4:$Q$436,"Yes")</f>
        <v>0</v>
      </c>
      <c r="H28" s="25">
        <f t="shared" si="1"/>
        <v>13</v>
      </c>
      <c r="I28" s="26" t="str">
        <f t="array" ref="I28">IFERROR(IF(_xlfn.TEXTJOIN("; ",TRUE(),IF((Master_Sheet!$O$4:$O$436=$B28)*(Master_Sheet!$Q$4:$Q$436&lt;&gt;"Yes"),Master_Sheet!$F$4:$F$436&amp;" ("&amp;Master_Sheet!$E$4:$E$436&amp;")",""))="","— all students presented",_xlfn.TEXTJOIN("; ",TRUE(),IF((Master_Sheet!$O$4:$O$436=$B28)*(Master_Sheet!$Q$4:$Q$436&lt;&gt;"Yes"),Master_Sheet!$F$4:$F$436&amp;" ("&amp;Master_Sheet!$E$4:$E$436&amp;")",""))),"ERR")</f>
        <v>Nikhil Sharma (2400320100749); Nikhil Sharma (2400320100748); Nishant Yadav (2400320100760); Nikhil Singh (2400320100750); Mudita dubey (2400320100714); Mrityunjay Singh (2400320100711); Mahee Ajay Shanker (2400320100654); MANAV Chaudhary (2400320100657); Narayan Singh (2400320100734); Parthik Patel (2400320100794); Parth Mishra (2400320100789); man Payal (2400320100729); Nikunj Sharma (2400320100752)</v>
      </c>
      <c r="J28" s="25">
        <f>COUNTIFS(Master_Sheet!$O$4:$O$436,$B28,Master_Sheet!$AE$4:$AE$436,"Yes")</f>
        <v>0</v>
      </c>
      <c r="K28" s="25">
        <f t="shared" si="2"/>
        <v>13</v>
      </c>
      <c r="L28" s="26" t="str">
        <f t="array" ref="L28">IFERROR(IF(_xlfn.TEXTJOIN("; ",TRUE(),IF((Master_Sheet!$O$4:$O$436=$B28)*(Master_Sheet!$AE$4:$AE$436&lt;&gt;"Yes"),Master_Sheet!$F$4:$F$436&amp;" ("&amp;Master_Sheet!$E$4:$E$436&amp;")",""))="","— all students presented",_xlfn.TEXTJOIN("; ",TRUE(),IF((Master_Sheet!$O$4:$O$436=$B28)*(Master_Sheet!$AE$4:$AE$436&lt;&gt;"Yes"),Master_Sheet!$F$4:$F$436&amp;" ("&amp;Master_Sheet!$E$4:$E$436&amp;")",""))),"ERR")</f>
        <v>Nikhil Sharma (2400320100749); Nikhil Sharma (2400320100748); Nishant Yadav (2400320100760); Nikhil Singh (2400320100750); Mudita dubey (2400320100714); Mrityunjay Singh (2400320100711); Mahee Ajay Shanker (2400320100654); MANAV Chaudhary (2400320100657); Narayan Singh (2400320100734); Parthik Patel (2400320100794); Parth Mishra (2400320100789); man Payal (2400320100729); Nikunj Sharma (2400320100752)</v>
      </c>
      <c r="M28" s="25">
        <f>COUNTIFS(Master_Sheet!$O$4:$O$436,$B28,Master_Sheet!$AF$4:$AF$436,"Yes")</f>
        <v>0</v>
      </c>
      <c r="N28" s="25">
        <f t="shared" si="3"/>
        <v>13</v>
      </c>
      <c r="O28" s="26" t="str">
        <f t="array" ref="O28">IFERROR(IF(_xlfn.TEXTJOIN("; ",TRUE(),IF((Master_Sheet!$O$4:$O$436=$B28)*(Master_Sheet!$AF$4:$AF$436&lt;&gt;"Yes"),Master_Sheet!$F$4:$F$436&amp;" ("&amp;Master_Sheet!$E$4:$E$436&amp;")",""))="","— all students presented",_xlfn.TEXTJOIN("; ",TRUE(),IF((Master_Sheet!$O$4:$O$436=$B28)*(Master_Sheet!$AF$4:$AF$436&lt;&gt;"Yes"),Master_Sheet!$F$4:$F$436&amp;" ("&amp;Master_Sheet!$E$4:$E$436&amp;")",""))),"ERR")</f>
        <v>Nikhil Sharma (2400320100749); Nikhil Sharma (2400320100748); Nishant Yadav (2400320100760); Nikhil Singh (2400320100750); Mudita dubey (2400320100714); Mrityunjay Singh (2400320100711); Mahee Ajay Shanker (2400320100654); MANAV Chaudhary (2400320100657); Narayan Singh (2400320100734); Parthik Patel (2400320100794); Parth Mishra (2400320100789); man Payal (2400320100729); Nikunj Sharma (2400320100752)</v>
      </c>
    </row>
    <row r="29" spans="1:15" ht="115.5" customHeight="1" x14ac:dyDescent="0.35">
      <c r="A29" s="21">
        <v>24</v>
      </c>
      <c r="B29" s="22" t="s">
        <v>249</v>
      </c>
      <c r="C29" s="21">
        <f>COUNTIF(Master_Sheet!$O$4:$O$436,$B29)</f>
        <v>13</v>
      </c>
      <c r="D29" s="23">
        <f>COUNTIFS(Master_Sheet!$O$4:$O$436,$B29,Master_Sheet!$P$4:$P$436,"Yes")</f>
        <v>13</v>
      </c>
      <c r="E29" s="23">
        <f t="shared" si="0"/>
        <v>0</v>
      </c>
      <c r="F29" s="24" t="str">
        <f t="array" ref="F29">IFERROR(IF(_xlfn.TEXTJOIN("; ",TRUE(),IF((Master_Sheet!$O$4:$O$436=$B29)*(Master_Sheet!$P$4:$P$436&lt;&gt;"Yes"),Master_Sheet!$F$4:$F$436&amp;" ("&amp;Master_Sheet!$E$4:$E$436&amp;")",""))="","— all students presented",_xlfn.TEXTJOIN("; ",TRUE(),IF((Master_Sheet!$O$4:$O$436=$B29)*(Master_Sheet!$P$4:$P$436&lt;&gt;"Yes"),Master_Sheet!$F$4:$F$436&amp;" ("&amp;Master_Sheet!$E$4:$E$436&amp;")",""))),"ERR")</f>
        <v>— all students presented</v>
      </c>
      <c r="G29" s="25">
        <f>COUNTIFS(Master_Sheet!$O$4:$O$436,$B29,Master_Sheet!$Q$4:$Q$436,"Yes")</f>
        <v>0</v>
      </c>
      <c r="H29" s="25">
        <f t="shared" si="1"/>
        <v>13</v>
      </c>
      <c r="I29" s="26" t="str">
        <f t="array" ref="I29">IFERROR(IF(_xlfn.TEXTJOIN("; ",TRUE(),IF((Master_Sheet!$O$4:$O$436=$B29)*(Master_Sheet!$Q$4:$Q$436&lt;&gt;"Yes"),Master_Sheet!$F$4:$F$436&amp;" ("&amp;Master_Sheet!$E$4:$E$436&amp;")",""))="","— all students presented",_xlfn.TEXTJOIN("; ",TRUE(),IF((Master_Sheet!$O$4:$O$436=$B29)*(Master_Sheet!$Q$4:$Q$436&lt;&gt;"Yes"),Master_Sheet!$F$4:$F$436&amp;" ("&amp;Master_Sheet!$E$4:$E$436&amp;")",""))),"ERR")</f>
        <v>Navneet Kumar (2400320100736); Muskan raghav (2400320100723); Muskan (2400320100720); Nikhil Gupta (2400320100746); Divyahans Gautam (2400320100436); Gopal Sharma (2400320100472); Harsh Kardam (2400320100488); Ishaan Sharma (2400320100536); Madhav Pratap (2400320100649); Mayank goyal (2400320100674); Gudiya Singh (2400320100476); Drishti Yadav (2400320100453); Chitranshi Paneru (2400320100383)</v>
      </c>
      <c r="J29" s="25">
        <f>COUNTIFS(Master_Sheet!$O$4:$O$436,$B29,Master_Sheet!$AE$4:$AE$436,"Yes")</f>
        <v>0</v>
      </c>
      <c r="K29" s="25">
        <f t="shared" si="2"/>
        <v>13</v>
      </c>
      <c r="L29" s="26" t="str">
        <f t="array" ref="L29">IFERROR(IF(_xlfn.TEXTJOIN("; ",TRUE(),IF((Master_Sheet!$O$4:$O$436=$B29)*(Master_Sheet!$AE$4:$AE$436&lt;&gt;"Yes"),Master_Sheet!$F$4:$F$436&amp;" ("&amp;Master_Sheet!$E$4:$E$436&amp;")",""))="","— all students presented",_xlfn.TEXTJOIN("; ",TRUE(),IF((Master_Sheet!$O$4:$O$436=$B29)*(Master_Sheet!$AE$4:$AE$436&lt;&gt;"Yes"),Master_Sheet!$F$4:$F$436&amp;" ("&amp;Master_Sheet!$E$4:$E$436&amp;")",""))),"ERR")</f>
        <v>Navneet Kumar (2400320100736); Muskan raghav (2400320100723); Muskan (2400320100720); Nikhil Gupta (2400320100746); Divyahans Gautam (2400320100436); Gopal Sharma (2400320100472); Harsh Kardam (2400320100488); Ishaan Sharma (2400320100536); Madhav Pratap (2400320100649); Mayank goyal (2400320100674); Gudiya Singh (2400320100476); Drishti Yadav (2400320100453); Chitranshi Paneru (2400320100383)</v>
      </c>
      <c r="M29" s="25">
        <f>COUNTIFS(Master_Sheet!$O$4:$O$436,$B29,Master_Sheet!$AF$4:$AF$436,"Yes")</f>
        <v>0</v>
      </c>
      <c r="N29" s="25">
        <f t="shared" si="3"/>
        <v>13</v>
      </c>
      <c r="O29" s="26" t="str">
        <f t="array" ref="O29">IFERROR(IF(_xlfn.TEXTJOIN("; ",TRUE(),IF((Master_Sheet!$O$4:$O$436=$B29)*(Master_Sheet!$AF$4:$AF$436&lt;&gt;"Yes"),Master_Sheet!$F$4:$F$436&amp;" ("&amp;Master_Sheet!$E$4:$E$436&amp;")",""))="","— all students presented",_xlfn.TEXTJOIN("; ",TRUE(),IF((Master_Sheet!$O$4:$O$436=$B29)*(Master_Sheet!$AF$4:$AF$436&lt;&gt;"Yes"),Master_Sheet!$F$4:$F$436&amp;" ("&amp;Master_Sheet!$E$4:$E$436&amp;")",""))),"ERR")</f>
        <v>Navneet Kumar (2400320100736); Muskan raghav (2400320100723); Muskan (2400320100720); Nikhil Gupta (2400320100746); Divyahans Gautam (2400320100436); Gopal Sharma (2400320100472); Harsh Kardam (2400320100488); Ishaan Sharma (2400320100536); Madhav Pratap (2400320100649); Mayank goyal (2400320100674); Gudiya Singh (2400320100476); Drishti Yadav (2400320100453); Chitranshi Paneru (2400320100383)</v>
      </c>
    </row>
    <row r="30" spans="1:15" ht="153" customHeight="1" x14ac:dyDescent="0.35">
      <c r="A30" s="21">
        <v>25</v>
      </c>
      <c r="B30" s="22" t="s">
        <v>266</v>
      </c>
      <c r="C30" s="21">
        <f>COUNTIF(Master_Sheet!$O$4:$O$436,$B30)</f>
        <v>15</v>
      </c>
      <c r="D30" s="23">
        <f>COUNTIFS(Master_Sheet!$O$4:$O$436,$B30,Master_Sheet!$P$4:$P$436,"Yes")</f>
        <v>15</v>
      </c>
      <c r="E30" s="23">
        <f t="shared" si="0"/>
        <v>0</v>
      </c>
      <c r="F30" s="24" t="str">
        <f t="array" ref="F30">IFERROR(IF(_xlfn.TEXTJOIN("; ",TRUE(),IF((Master_Sheet!$O$4:$O$436=$B30)*(Master_Sheet!$P$4:$P$436&lt;&gt;"Yes"),Master_Sheet!$F$4:$F$436&amp;" ("&amp;Master_Sheet!$E$4:$E$436&amp;")",""))="","— all students presented",_xlfn.TEXTJOIN("; ",TRUE(),IF((Master_Sheet!$O$4:$O$436=$B30)*(Master_Sheet!$P$4:$P$436&lt;&gt;"Yes"),Master_Sheet!$F$4:$F$436&amp;" ("&amp;Master_Sheet!$E$4:$E$436&amp;")",""))),"ERR")</f>
        <v>— all students presented</v>
      </c>
      <c r="G30" s="25">
        <f>COUNTIFS(Master_Sheet!$O$4:$O$436,$B30,Master_Sheet!$Q$4:$Q$436,"Yes")</f>
        <v>0</v>
      </c>
      <c r="H30" s="25">
        <f t="shared" si="1"/>
        <v>15</v>
      </c>
      <c r="I30" s="26" t="str">
        <f t="array" ref="I30">IFERROR(IF(_xlfn.TEXTJOIN("; ",TRUE(),IF((Master_Sheet!$O$4:$O$436=$B30)*(Master_Sheet!$Q$4:$Q$436&lt;&gt;"Yes"),Master_Sheet!$F$4:$F$436&amp;" ("&amp;Master_Sheet!$E$4:$E$436&amp;")",""))="","— all students presented",_xlfn.TEXTJOIN("; ",TRUE(),IF((Master_Sheet!$O$4:$O$436=$B30)*(Master_Sheet!$Q$4:$Q$436&lt;&gt;"Yes"),Master_Sheet!$F$4:$F$436&amp;" ("&amp;Master_Sheet!$E$4:$E$436&amp;")",""))),"ERR")</f>
        <v>Raghvendra Pal (2400320100869); Priyanshu Goel (2400320100854); Pulkit Snehi (2400320100864); Prithvi Chaurasiya (2400320100843); Preet Chauhan (2400320100835); Prakhar Sachan (2400320100813); Peeyush Kumar (2400320100797); Mohammad jafar ali (2400320100691); Mehul verma (2400230100684); Mukul kumar (2400320100717); Manjeet Barnwal (2400320100662); Gaurav Pandey (2400320100466); Gaurav Yadav (2400320100470); Govind Yadav (2400320100474); Eklavya Daksh (2400320100455)</v>
      </c>
      <c r="J30" s="25">
        <f>COUNTIFS(Master_Sheet!$O$4:$O$436,$B30,Master_Sheet!$AE$4:$AE$436,"Yes")</f>
        <v>0</v>
      </c>
      <c r="K30" s="25">
        <f t="shared" si="2"/>
        <v>15</v>
      </c>
      <c r="L30" s="26" t="str">
        <f t="array" ref="L30">IFERROR(IF(_xlfn.TEXTJOIN("; ",TRUE(),IF((Master_Sheet!$O$4:$O$436=$B30)*(Master_Sheet!$AE$4:$AE$436&lt;&gt;"Yes"),Master_Sheet!$F$4:$F$436&amp;" ("&amp;Master_Sheet!$E$4:$E$436&amp;")",""))="","— all students presented",_xlfn.TEXTJOIN("; ",TRUE(),IF((Master_Sheet!$O$4:$O$436=$B30)*(Master_Sheet!$AE$4:$AE$436&lt;&gt;"Yes"),Master_Sheet!$F$4:$F$436&amp;" ("&amp;Master_Sheet!$E$4:$E$436&amp;")",""))),"ERR")</f>
        <v>Raghvendra Pal (2400320100869); Priyanshu Goel (2400320100854); Pulkit Snehi (2400320100864); Prithvi Chaurasiya (2400320100843); Preet Chauhan (2400320100835); Prakhar Sachan (2400320100813); Peeyush Kumar (2400320100797); Mohammad jafar ali (2400320100691); Mehul verma (2400230100684); Mukul kumar (2400320100717); Manjeet Barnwal (2400320100662); Gaurav Pandey (2400320100466); Gaurav Yadav (2400320100470); Govind Yadav (2400320100474); Eklavya Daksh (2400320100455)</v>
      </c>
      <c r="M30" s="25">
        <f>COUNTIFS(Master_Sheet!$O$4:$O$436,$B30,Master_Sheet!$AF$4:$AF$436,"Yes")</f>
        <v>0</v>
      </c>
      <c r="N30" s="25">
        <f t="shared" si="3"/>
        <v>15</v>
      </c>
      <c r="O30" s="26" t="str">
        <f t="array" ref="O30">IFERROR(IF(_xlfn.TEXTJOIN("; ",TRUE(),IF((Master_Sheet!$O$4:$O$436=$B30)*(Master_Sheet!$AF$4:$AF$436&lt;&gt;"Yes"),Master_Sheet!$F$4:$F$436&amp;" ("&amp;Master_Sheet!$E$4:$E$436&amp;")",""))="","— all students presented",_xlfn.TEXTJOIN("; ",TRUE(),IF((Master_Sheet!$O$4:$O$436=$B30)*(Master_Sheet!$AF$4:$AF$436&lt;&gt;"Yes"),Master_Sheet!$F$4:$F$436&amp;" ("&amp;Master_Sheet!$E$4:$E$436&amp;")",""))),"ERR")</f>
        <v>Raghvendra Pal (2400320100869); Priyanshu Goel (2400320100854); Pulkit Snehi (2400320100864); Prithvi Chaurasiya (2400320100843); Preet Chauhan (2400320100835); Prakhar Sachan (2400320100813); Peeyush Kumar (2400320100797); Mohammad jafar ali (2400320100691); Mehul verma (2400230100684); Mukul kumar (2400320100717); Manjeet Barnwal (2400320100662); Gaurav Pandey (2400320100466); Gaurav Yadav (2400320100470); Govind Yadav (2400320100474); Eklavya Daksh (2400320100455)</v>
      </c>
    </row>
    <row r="31" spans="1:15" ht="128.25" customHeight="1" x14ac:dyDescent="0.35">
      <c r="A31" s="21">
        <v>26</v>
      </c>
      <c r="B31" s="22" t="s">
        <v>284</v>
      </c>
      <c r="C31" s="21">
        <f>COUNTIF(Master_Sheet!$O$4:$O$436,$B31)</f>
        <v>13</v>
      </c>
      <c r="D31" s="23">
        <f>COUNTIFS(Master_Sheet!$O$4:$O$436,$B31,Master_Sheet!$P$4:$P$436,"Yes")</f>
        <v>13</v>
      </c>
      <c r="E31" s="23">
        <f t="shared" si="0"/>
        <v>0</v>
      </c>
      <c r="F31" s="24" t="str">
        <f t="array" ref="F31">IFERROR(IF(_xlfn.TEXTJOIN("; ",TRUE(),IF((Master_Sheet!$O$4:$O$436=$B31)*(Master_Sheet!$P$4:$P$436&lt;&gt;"Yes"),Master_Sheet!$F$4:$F$436&amp;" ("&amp;Master_Sheet!$E$4:$E$436&amp;")",""))="","— all students presented",_xlfn.TEXTJOIN("; ",TRUE(),IF((Master_Sheet!$O$4:$O$436=$B31)*(Master_Sheet!$P$4:$P$436&lt;&gt;"Yes"),Master_Sheet!$F$4:$F$436&amp;" ("&amp;Master_Sheet!$E$4:$E$436&amp;")",""))),"ERR")</f>
        <v>— all students presented</v>
      </c>
      <c r="G31" s="25">
        <f>COUNTIFS(Master_Sheet!$O$4:$O$436,$B31,Master_Sheet!$Q$4:$Q$436,"Yes")</f>
        <v>0</v>
      </c>
      <c r="H31" s="25">
        <f t="shared" si="1"/>
        <v>13</v>
      </c>
      <c r="I31" s="26" t="str">
        <f t="array" ref="I31">IFERROR(IF(_xlfn.TEXTJOIN("; ",TRUE(),IF((Master_Sheet!$O$4:$O$436=$B31)*(Master_Sheet!$Q$4:$Q$436&lt;&gt;"Yes"),Master_Sheet!$F$4:$F$436&amp;" ("&amp;Master_Sheet!$E$4:$E$436&amp;")",""))="","— all students presented",_xlfn.TEXTJOIN("; ",TRUE(),IF((Master_Sheet!$O$4:$O$436=$B31)*(Master_Sheet!$Q$4:$Q$436&lt;&gt;"Yes"),Master_Sheet!$F$4:$F$436&amp;" ("&amp;Master_Sheet!$E$4:$E$436&amp;")",""))),"ERR")</f>
        <v>Kashish Goyal (2400320100581); kanak (2400320100556); Kripa (2400320100609); Kirtika Mittal (2400320100604); Kartik Singh (2400320100573); Kushagra Sharoya (2400320100636); KHUSHI GARG (2400320100595); KHALEEK AHMAD (2400320100591); KHUSHI KUMARI VERMA (2400320100597); Kopal singh (2400320100608); Pratyush Sahu (2400320100833); Prashant Tripathi (2400320100827); Priyank Singh (2400320100850)</v>
      </c>
      <c r="J31" s="25">
        <f>COUNTIFS(Master_Sheet!$O$4:$O$436,$B31,Master_Sheet!$AE$4:$AE$436,"Yes")</f>
        <v>0</v>
      </c>
      <c r="K31" s="25">
        <f t="shared" si="2"/>
        <v>13</v>
      </c>
      <c r="L31" s="26" t="str">
        <f t="array" ref="L31">IFERROR(IF(_xlfn.TEXTJOIN("; ",TRUE(),IF((Master_Sheet!$O$4:$O$436=$B31)*(Master_Sheet!$AE$4:$AE$436&lt;&gt;"Yes"),Master_Sheet!$F$4:$F$436&amp;" ("&amp;Master_Sheet!$E$4:$E$436&amp;")",""))="","— all students presented",_xlfn.TEXTJOIN("; ",TRUE(),IF((Master_Sheet!$O$4:$O$436=$B31)*(Master_Sheet!$AE$4:$AE$436&lt;&gt;"Yes"),Master_Sheet!$F$4:$F$436&amp;" ("&amp;Master_Sheet!$E$4:$E$436&amp;")",""))),"ERR")</f>
        <v>Kashish Goyal (2400320100581); kanak (2400320100556); Kripa (2400320100609); Kirtika Mittal (2400320100604); Kartik Singh (2400320100573); Kushagra Sharoya (2400320100636); KHUSHI GARG (2400320100595); KHALEEK AHMAD (2400320100591); KHUSHI KUMARI VERMA (2400320100597); Kopal singh (2400320100608); Pratyush Sahu (2400320100833); Prashant Tripathi (2400320100827); Priyank Singh (2400320100850)</v>
      </c>
      <c r="M31" s="25">
        <f>COUNTIFS(Master_Sheet!$O$4:$O$436,$B31,Master_Sheet!$AF$4:$AF$436,"Yes")</f>
        <v>0</v>
      </c>
      <c r="N31" s="25">
        <f t="shared" si="3"/>
        <v>13</v>
      </c>
      <c r="O31" s="26" t="str">
        <f t="array" ref="O31">IFERROR(IF(_xlfn.TEXTJOIN("; ",TRUE(),IF((Master_Sheet!$O$4:$O$436=$B31)*(Master_Sheet!$AF$4:$AF$436&lt;&gt;"Yes"),Master_Sheet!$F$4:$F$436&amp;" ("&amp;Master_Sheet!$E$4:$E$436&amp;")",""))="","— all students presented",_xlfn.TEXTJOIN("; ",TRUE(),IF((Master_Sheet!$O$4:$O$436=$B31)*(Master_Sheet!$AF$4:$AF$436&lt;&gt;"Yes"),Master_Sheet!$F$4:$F$436&amp;" ("&amp;Master_Sheet!$E$4:$E$436&amp;")",""))),"ERR")</f>
        <v>Kashish Goyal (2400320100581); kanak (2400320100556); Kripa (2400320100609); Kirtika Mittal (2400320100604); Kartik Singh (2400320100573); Kushagra Sharoya (2400320100636); KHUSHI GARG (2400320100595); KHALEEK AHMAD (2400320100591); KHUSHI KUMARI VERMA (2400320100597); Kopal singh (2400320100608); Pratyush Sahu (2400320100833); Prashant Tripathi (2400320100827); Priyank Singh (2400320100850)</v>
      </c>
    </row>
    <row r="32" spans="1:15" ht="102.75" customHeight="1" x14ac:dyDescent="0.35">
      <c r="A32" s="21">
        <v>27</v>
      </c>
      <c r="B32" s="22" t="s">
        <v>446</v>
      </c>
      <c r="C32" s="21">
        <f>COUNTIF(Master_Sheet!$O$4:$O$436,$B32)</f>
        <v>11</v>
      </c>
      <c r="D32" s="23">
        <f>COUNTIFS(Master_Sheet!$O$4:$O$436,$B32,Master_Sheet!$P$4:$P$436,"Yes")</f>
        <v>11</v>
      </c>
      <c r="E32" s="23">
        <f t="shared" si="0"/>
        <v>0</v>
      </c>
      <c r="F32" s="24" t="str">
        <f t="array" ref="F32">IFERROR(IF(_xlfn.TEXTJOIN("; ",TRUE(),IF((Master_Sheet!$O$4:$O$436=$B32)*(Master_Sheet!$P$4:$P$436&lt;&gt;"Yes"),Master_Sheet!$F$4:$F$436&amp;" ("&amp;Master_Sheet!$E$4:$E$436&amp;")",""))="","— all students presented",_xlfn.TEXTJOIN("; ",TRUE(),IF((Master_Sheet!$O$4:$O$436=$B32)*(Master_Sheet!$P$4:$P$436&lt;&gt;"Yes"),Master_Sheet!$F$4:$F$436&amp;" ("&amp;Master_Sheet!$E$4:$E$436&amp;")",""))),"ERR")</f>
        <v>— all students presented</v>
      </c>
      <c r="G32" s="25">
        <f>COUNTIFS(Master_Sheet!$O$4:$O$436,$B32,Master_Sheet!$Q$4:$Q$436,"Yes")</f>
        <v>0</v>
      </c>
      <c r="H32" s="25">
        <f t="shared" si="1"/>
        <v>11</v>
      </c>
      <c r="I32" s="26" t="str">
        <f t="array" ref="I32">IFERROR(IF(_xlfn.TEXTJOIN("; ",TRUE(),IF((Master_Sheet!$O$4:$O$436=$B32)*(Master_Sheet!$Q$4:$Q$436&lt;&gt;"Yes"),Master_Sheet!$F$4:$F$436&amp;" ("&amp;Master_Sheet!$E$4:$E$436&amp;")",""))="","— all students presented",_xlfn.TEXTJOIN("; ",TRUE(),IF((Master_Sheet!$O$4:$O$436=$B32)*(Master_Sheet!$Q$4:$Q$436&lt;&gt;"Yes"),Master_Sheet!$F$4:$F$436&amp;" ("&amp;Master_Sheet!$E$4:$E$436&amp;")",""))),"ERR")</f>
        <v>Paridhi (2400320100786); Nitish Yadav (2400320100768); Niharika (2400320100744); Krish Chhabra (2400320100611); Khushi Saini (2400320100599); Harshit pratap singh (2400320100510); Jai Kishan ji (2400320100543); Raghavendra Singh (2400320100868); Mukund Keshav Mishra (2400320100718); Kartik Jain (2400320100569); Harshit Dixit (2400320100506)</v>
      </c>
      <c r="J32" s="25">
        <f>COUNTIFS(Master_Sheet!$O$4:$O$436,$B32,Master_Sheet!$AE$4:$AE$436,"Yes")</f>
        <v>0</v>
      </c>
      <c r="K32" s="25">
        <f t="shared" si="2"/>
        <v>11</v>
      </c>
      <c r="L32" s="26" t="str">
        <f t="array" ref="L32">IFERROR(IF(_xlfn.TEXTJOIN("; ",TRUE(),IF((Master_Sheet!$O$4:$O$436=$B32)*(Master_Sheet!$AE$4:$AE$436&lt;&gt;"Yes"),Master_Sheet!$F$4:$F$436&amp;" ("&amp;Master_Sheet!$E$4:$E$436&amp;")",""))="","— all students presented",_xlfn.TEXTJOIN("; ",TRUE(),IF((Master_Sheet!$O$4:$O$436=$B32)*(Master_Sheet!$AE$4:$AE$436&lt;&gt;"Yes"),Master_Sheet!$F$4:$F$436&amp;" ("&amp;Master_Sheet!$E$4:$E$436&amp;")",""))),"ERR")</f>
        <v>Paridhi (2400320100786); Nitish Yadav (2400320100768); Niharika (2400320100744); Krish Chhabra (2400320100611); Khushi Saini (2400320100599); Harshit pratap singh (2400320100510); Jai Kishan ji (2400320100543); Raghavendra Singh (2400320100868); Mukund Keshav Mishra (2400320100718); Kartik Jain (2400320100569); Harshit Dixit (2400320100506)</v>
      </c>
      <c r="M32" s="25">
        <f>COUNTIFS(Master_Sheet!$O$4:$O$436,$B32,Master_Sheet!$AF$4:$AF$436,"Yes")</f>
        <v>0</v>
      </c>
      <c r="N32" s="25">
        <f t="shared" si="3"/>
        <v>11</v>
      </c>
      <c r="O32" s="26" t="str">
        <f t="array" ref="O32">IFERROR(IF(_xlfn.TEXTJOIN("; ",TRUE(),IF((Master_Sheet!$O$4:$O$436=$B32)*(Master_Sheet!$AF$4:$AF$436&lt;&gt;"Yes"),Master_Sheet!$F$4:$F$436&amp;" ("&amp;Master_Sheet!$E$4:$E$436&amp;")",""))="","— all students presented",_xlfn.TEXTJOIN("; ",TRUE(),IF((Master_Sheet!$O$4:$O$436=$B32)*(Master_Sheet!$AF$4:$AF$436&lt;&gt;"Yes"),Master_Sheet!$F$4:$F$436&amp;" ("&amp;Master_Sheet!$E$4:$E$436&amp;")",""))),"ERR")</f>
        <v>Paridhi (2400320100786); Nitish Yadav (2400320100768); Niharika (2400320100744); Krish Chhabra (2400320100611); Khushi Saini (2400320100599); Harshit pratap singh (2400320100510); Jai Kishan ji (2400320100543); Raghavendra Singh (2400320100868); Mukund Keshav Mishra (2400320100718); Kartik Jain (2400320100569); Harshit Dixit (2400320100506)</v>
      </c>
    </row>
    <row r="33" spans="1:15" ht="153" customHeight="1" x14ac:dyDescent="0.35">
      <c r="A33" s="21">
        <v>28</v>
      </c>
      <c r="B33" s="22" t="s">
        <v>533</v>
      </c>
      <c r="C33" s="21">
        <f>COUNTIF(Master_Sheet!$O$4:$O$436,$B33)</f>
        <v>15</v>
      </c>
      <c r="D33" s="23">
        <f>COUNTIFS(Master_Sheet!$O$4:$O$436,$B33,Master_Sheet!$P$4:$P$436,"Yes")</f>
        <v>15</v>
      </c>
      <c r="E33" s="23">
        <f t="shared" si="0"/>
        <v>0</v>
      </c>
      <c r="F33" s="24" t="str">
        <f t="array" ref="F33">IFERROR(IF(_xlfn.TEXTJOIN("; ",TRUE(),IF((Master_Sheet!$O$4:$O$436=$B33)*(Master_Sheet!$P$4:$P$436&lt;&gt;"Yes"),Master_Sheet!$F$4:$F$436&amp;" ("&amp;Master_Sheet!$E$4:$E$436&amp;")",""))="","— all students presented",_xlfn.TEXTJOIN("; ",TRUE(),IF((Master_Sheet!$O$4:$O$436=$B33)*(Master_Sheet!$P$4:$P$436&lt;&gt;"Yes"),Master_Sheet!$F$4:$F$436&amp;" ("&amp;Master_Sheet!$E$4:$E$436&amp;")",""))),"ERR")</f>
        <v>— all students presented</v>
      </c>
      <c r="G33" s="25">
        <f>COUNTIFS(Master_Sheet!$O$4:$O$436,$B33,Master_Sheet!$Q$4:$Q$436,"Yes")</f>
        <v>0</v>
      </c>
      <c r="H33" s="25">
        <f t="shared" si="1"/>
        <v>15</v>
      </c>
      <c r="I33" s="26" t="str">
        <f t="array" ref="I33">IFERROR(IF(_xlfn.TEXTJOIN("; ",TRUE(),IF((Master_Sheet!$O$4:$O$436=$B33)*(Master_Sheet!$Q$4:$Q$436&lt;&gt;"Yes"),Master_Sheet!$F$4:$F$436&amp;" ("&amp;Master_Sheet!$E$4:$E$436&amp;")",""))="","— all students presented",_xlfn.TEXTJOIN("; ",TRUE(),IF((Master_Sheet!$O$4:$O$436=$B33)*(Master_Sheet!$Q$4:$Q$436&lt;&gt;"Yes"),Master_Sheet!$F$4:$F$436&amp;" ("&amp;Master_Sheet!$E$4:$E$436&amp;")",""))),"ERR")</f>
        <v>ndini singhal (2400320100733); ndini Choudhary (2400320100731); Prachi Kumari (2400320100808); Diksha Chauhan (2400320100428); Divya Gautam (2400320100435); Himika Garg (2400320100530); Isha Yadav (2400320100535); Priyanshu Kumar Singh (2400320100857); Prince Kumar (2400320100839); Pratham Gupta (2400320100829); Pradhan Mahatha (2400320100810); Pranit Agarwal (2400320100818); Prav Deepikansh (2400320100814); Priyanshu Srivastav (2400320100862); Prashant Srivastava (2400320100826)</v>
      </c>
      <c r="J33" s="25">
        <f>COUNTIFS(Master_Sheet!$O$4:$O$436,$B33,Master_Sheet!$AE$4:$AE$436,"Yes")</f>
        <v>0</v>
      </c>
      <c r="K33" s="25">
        <f t="shared" si="2"/>
        <v>15</v>
      </c>
      <c r="L33" s="26" t="str">
        <f t="array" ref="L33">IFERROR(IF(_xlfn.TEXTJOIN("; ",TRUE(),IF((Master_Sheet!$O$4:$O$436=$B33)*(Master_Sheet!$AE$4:$AE$436&lt;&gt;"Yes"),Master_Sheet!$F$4:$F$436&amp;" ("&amp;Master_Sheet!$E$4:$E$436&amp;")",""))="","— all students presented",_xlfn.TEXTJOIN("; ",TRUE(),IF((Master_Sheet!$O$4:$O$436=$B33)*(Master_Sheet!$AE$4:$AE$436&lt;&gt;"Yes"),Master_Sheet!$F$4:$F$436&amp;" ("&amp;Master_Sheet!$E$4:$E$436&amp;")",""))),"ERR")</f>
        <v>ndini singhal (2400320100733); ndini Choudhary (2400320100731); Prachi Kumari (2400320100808); Diksha Chauhan (2400320100428); Divya Gautam (2400320100435); Himika Garg (2400320100530); Isha Yadav (2400320100535); Priyanshu Kumar Singh (2400320100857); Prince Kumar (2400320100839); Pratham Gupta (2400320100829); Pradhan Mahatha (2400320100810); Pranit Agarwal (2400320100818); Prav Deepikansh (2400320100814); Priyanshu Srivastav (2400320100862); Prashant Srivastava (2400320100826)</v>
      </c>
      <c r="M33" s="25">
        <f>COUNTIFS(Master_Sheet!$O$4:$O$436,$B33,Master_Sheet!$AF$4:$AF$436,"Yes")</f>
        <v>0</v>
      </c>
      <c r="N33" s="25">
        <f t="shared" si="3"/>
        <v>15</v>
      </c>
      <c r="O33" s="26" t="str">
        <f t="array" ref="O33">IFERROR(IF(_xlfn.TEXTJOIN("; ",TRUE(),IF((Master_Sheet!$O$4:$O$436=$B33)*(Master_Sheet!$AF$4:$AF$436&lt;&gt;"Yes"),Master_Sheet!$F$4:$F$436&amp;" ("&amp;Master_Sheet!$E$4:$E$436&amp;")",""))="","— all students presented",_xlfn.TEXTJOIN("; ",TRUE(),IF((Master_Sheet!$O$4:$O$436=$B33)*(Master_Sheet!$AF$4:$AF$436&lt;&gt;"Yes"),Master_Sheet!$F$4:$F$436&amp;" ("&amp;Master_Sheet!$E$4:$E$436&amp;")",""))),"ERR")</f>
        <v>ndini singhal (2400320100733); ndini Choudhary (2400320100731); Prachi Kumari (2400320100808); Diksha Chauhan (2400320100428); Divya Gautam (2400320100435); Himika Garg (2400320100530); Isha Yadav (2400320100535); Priyanshu Kumar Singh (2400320100857); Prince Kumar (2400320100839); Pratham Gupta (2400320100829); Pradhan Mahatha (2400320100810); Pranit Agarwal (2400320100818); Prav Deepikansh (2400320100814); Priyanshu Srivastav (2400320100862); Prashant Srivastava (2400320100826)</v>
      </c>
    </row>
    <row r="34" spans="1:15" ht="128.25" customHeight="1" x14ac:dyDescent="0.35">
      <c r="A34" s="21">
        <v>29</v>
      </c>
      <c r="B34" s="22" t="s">
        <v>410</v>
      </c>
      <c r="C34" s="21">
        <f>COUNTIF(Master_Sheet!$O$4:$O$436,$B34)</f>
        <v>14</v>
      </c>
      <c r="D34" s="23">
        <f>COUNTIFS(Master_Sheet!$O$4:$O$436,$B34,Master_Sheet!$P$4:$P$436,"Yes")</f>
        <v>14</v>
      </c>
      <c r="E34" s="23">
        <f t="shared" si="0"/>
        <v>0</v>
      </c>
      <c r="F34" s="24" t="str">
        <f t="array" ref="F34">IFERROR(IF(_xlfn.TEXTJOIN("; ",TRUE(),IF((Master_Sheet!$O$4:$O$436=$B34)*(Master_Sheet!$P$4:$P$436&lt;&gt;"Yes"),Master_Sheet!$F$4:$F$436&amp;" ("&amp;Master_Sheet!$E$4:$E$436&amp;")",""))="","— all students presented",_xlfn.TEXTJOIN("; ",TRUE(),IF((Master_Sheet!$O$4:$O$436=$B34)*(Master_Sheet!$P$4:$P$436&lt;&gt;"Yes"),Master_Sheet!$F$4:$F$436&amp;" ("&amp;Master_Sheet!$E$4:$E$436&amp;")",""))),"ERR")</f>
        <v>— all students presented</v>
      </c>
      <c r="G34" s="25">
        <f>COUNTIFS(Master_Sheet!$O$4:$O$436,$B34,Master_Sheet!$Q$4:$Q$436,"Yes")</f>
        <v>0</v>
      </c>
      <c r="H34" s="25">
        <f t="shared" si="1"/>
        <v>14</v>
      </c>
      <c r="I34" s="26" t="str">
        <f t="array" ref="I34">IFERROR(IF(_xlfn.TEXTJOIN("; ",TRUE(),IF((Master_Sheet!$O$4:$O$436=$B34)*(Master_Sheet!$Q$4:$Q$436&lt;&gt;"Yes"),Master_Sheet!$F$4:$F$436&amp;" ("&amp;Master_Sheet!$E$4:$E$436&amp;")",""))="","— all students presented",_xlfn.TEXTJOIN("; ",TRUE(),IF((Master_Sheet!$O$4:$O$436=$B34)*(Master_Sheet!$Q$4:$Q$436&lt;&gt;"Yes"),Master_Sheet!$F$4:$F$436&amp;" ("&amp;Master_Sheet!$E$4:$E$436&amp;")",""))),"ERR")</f>
        <v>Piyush Kumar Pal (2400320100798); Manu Gaur (2400320100668); Mansi Singh (2400320100665); Mansi Tyagi (2400320100666); Maahi Verma (2400320100648); Muskan Gupta (2400320100721); Manya Pandey (2400320100672); Divyansh Yadav (2400320100443); Drashya Verma (2400320100451); Divyanshi Mishra (2400320100447); Harsh Mathur (2400320100492); Pari Varshney (2400320100785); Neha Awasthi (2400320100741); ndini Sharma (2400320100732)</v>
      </c>
      <c r="J34" s="25">
        <f>COUNTIFS(Master_Sheet!$O$4:$O$436,$B34,Master_Sheet!$AE$4:$AE$436,"Yes")</f>
        <v>0</v>
      </c>
      <c r="K34" s="25">
        <f t="shared" si="2"/>
        <v>14</v>
      </c>
      <c r="L34" s="26" t="str">
        <f t="array" ref="L34">IFERROR(IF(_xlfn.TEXTJOIN("; ",TRUE(),IF((Master_Sheet!$O$4:$O$436=$B34)*(Master_Sheet!$AE$4:$AE$436&lt;&gt;"Yes"),Master_Sheet!$F$4:$F$436&amp;" ("&amp;Master_Sheet!$E$4:$E$436&amp;")",""))="","— all students presented",_xlfn.TEXTJOIN("; ",TRUE(),IF((Master_Sheet!$O$4:$O$436=$B34)*(Master_Sheet!$AE$4:$AE$436&lt;&gt;"Yes"),Master_Sheet!$F$4:$F$436&amp;" ("&amp;Master_Sheet!$E$4:$E$436&amp;")",""))),"ERR")</f>
        <v>Piyush Kumar Pal (2400320100798); Manu Gaur (2400320100668); Mansi Singh (2400320100665); Mansi Tyagi (2400320100666); Maahi Verma (2400320100648); Muskan Gupta (2400320100721); Manya Pandey (2400320100672); Divyansh Yadav (2400320100443); Drashya Verma (2400320100451); Divyanshi Mishra (2400320100447); Harsh Mathur (2400320100492); Pari Varshney (2400320100785); Neha Awasthi (2400320100741); ndini Sharma (2400320100732)</v>
      </c>
      <c r="M34" s="25">
        <f>COUNTIFS(Master_Sheet!$O$4:$O$436,$B34,Master_Sheet!$AF$4:$AF$436,"Yes")</f>
        <v>0</v>
      </c>
      <c r="N34" s="25">
        <f t="shared" si="3"/>
        <v>14</v>
      </c>
      <c r="O34" s="26" t="str">
        <f t="array" ref="O34">IFERROR(IF(_xlfn.TEXTJOIN("; ",TRUE(),IF((Master_Sheet!$O$4:$O$436=$B34)*(Master_Sheet!$AF$4:$AF$436&lt;&gt;"Yes"),Master_Sheet!$F$4:$F$436&amp;" ("&amp;Master_Sheet!$E$4:$E$436&amp;")",""))="","— all students presented",_xlfn.TEXTJOIN("; ",TRUE(),IF((Master_Sheet!$O$4:$O$436=$B34)*(Master_Sheet!$AF$4:$AF$436&lt;&gt;"Yes"),Master_Sheet!$F$4:$F$436&amp;" ("&amp;Master_Sheet!$E$4:$E$436&amp;")",""))),"ERR")</f>
        <v>Piyush Kumar Pal (2400320100798); Manu Gaur (2400320100668); Mansi Singh (2400320100665); Mansi Tyagi (2400320100666); Maahi Verma (2400320100648); Muskan Gupta (2400320100721); Manya Pandey (2400320100672); Divyansh Yadav (2400320100443); Drashya Verma (2400320100451); Divyanshi Mishra (2400320100447); Harsh Mathur (2400320100492); Pari Varshney (2400320100785); Neha Awasthi (2400320100741); ndini Sharma (2400320100732)</v>
      </c>
    </row>
    <row r="35" spans="1:15" ht="153" customHeight="1" x14ac:dyDescent="0.35">
      <c r="A35" s="21">
        <v>30</v>
      </c>
      <c r="B35" s="22" t="s">
        <v>551</v>
      </c>
      <c r="C35" s="21">
        <f>COUNTIF(Master_Sheet!$O$4:$O$436,$B35)</f>
        <v>13</v>
      </c>
      <c r="D35" s="23">
        <f>COUNTIFS(Master_Sheet!$O$4:$O$436,$B35,Master_Sheet!$P$4:$P$436,"Yes")</f>
        <v>13</v>
      </c>
      <c r="E35" s="23">
        <f t="shared" si="0"/>
        <v>0</v>
      </c>
      <c r="F35" s="24" t="str">
        <f t="array" ref="F35">IFERROR(IF(_xlfn.TEXTJOIN("; ",TRUE(),IF((Master_Sheet!$O$4:$O$436=$B35)*(Master_Sheet!$P$4:$P$436&lt;&gt;"Yes"),Master_Sheet!$F$4:$F$436&amp;" ("&amp;Master_Sheet!$E$4:$E$436&amp;")",""))="","— all students presented",_xlfn.TEXTJOIN("; ",TRUE(),IF((Master_Sheet!$O$4:$O$436=$B35)*(Master_Sheet!$P$4:$P$436&lt;&gt;"Yes"),Master_Sheet!$F$4:$F$436&amp;" ("&amp;Master_Sheet!$E$4:$E$436&amp;")",""))),"ERR")</f>
        <v>— all students presented</v>
      </c>
      <c r="G35" s="25">
        <f>COUNTIFS(Master_Sheet!$O$4:$O$436,$B35,Master_Sheet!$Q$4:$Q$436,"Yes")</f>
        <v>0</v>
      </c>
      <c r="H35" s="25">
        <f t="shared" si="1"/>
        <v>13</v>
      </c>
      <c r="I35" s="26" t="str">
        <f t="array" ref="I35">IFERROR(IF(_xlfn.TEXTJOIN("; ",TRUE(),IF((Master_Sheet!$O$4:$O$436=$B35)*(Master_Sheet!$Q$4:$Q$436&lt;&gt;"Yes"),Master_Sheet!$F$4:$F$436&amp;" ("&amp;Master_Sheet!$E$4:$E$436&amp;")",""))="","— all students presented",_xlfn.TEXTJOIN("; ",TRUE(),IF((Master_Sheet!$O$4:$O$436=$B35)*(Master_Sheet!$Q$4:$Q$436&lt;&gt;"Yes"),Master_Sheet!$F$4:$F$436&amp;" ("&amp;Master_Sheet!$E$4:$E$436&amp;")",""))),"ERR")</f>
        <v>Priyatosh Kumar (2400320100863); Pranvi Srivastav (2400320100824); Mohd yab Khan (2400320100703); Mohammad Aarif (2400320100690); Mohd Juid Khan (2400320100702); Mohammad Amaan (2400320100688); Garima Singh Parihar (2400320100461); Harsh Singh Chauhan (2400320100496); Divyanshi Bharadwaj (2400320100446); Priyanshu sharma (2400320100860); Pranjal ra (2400320100820); Preet kumar (2400320100837); Prav tyagi (2400320100817)</v>
      </c>
      <c r="J35" s="25">
        <f>COUNTIFS(Master_Sheet!$O$4:$O$436,$B35,Master_Sheet!$AE$4:$AE$436,"Yes")</f>
        <v>0</v>
      </c>
      <c r="K35" s="25">
        <f t="shared" si="2"/>
        <v>13</v>
      </c>
      <c r="L35" s="26" t="str">
        <f t="array" ref="L35">IFERROR(IF(_xlfn.TEXTJOIN("; ",TRUE(),IF((Master_Sheet!$O$4:$O$436=$B35)*(Master_Sheet!$AE$4:$AE$436&lt;&gt;"Yes"),Master_Sheet!$F$4:$F$436&amp;" ("&amp;Master_Sheet!$E$4:$E$436&amp;")",""))="","— all students presented",_xlfn.TEXTJOIN("; ",TRUE(),IF((Master_Sheet!$O$4:$O$436=$B35)*(Master_Sheet!$AE$4:$AE$436&lt;&gt;"Yes"),Master_Sheet!$F$4:$F$436&amp;" ("&amp;Master_Sheet!$E$4:$E$436&amp;")",""))),"ERR")</f>
        <v>Priyatosh Kumar (2400320100863); Pranvi Srivastav (2400320100824); Mohd yab Khan (2400320100703); Mohammad Aarif (2400320100690); Mohd Juid Khan (2400320100702); Mohammad Amaan (2400320100688); Garima Singh Parihar (2400320100461); Harsh Singh Chauhan (2400320100496); Divyanshi Bharadwaj (2400320100446); Priyanshu sharma (2400320100860); Pranjal ra (2400320100820); Preet kumar (2400320100837); Prav tyagi (2400320100817)</v>
      </c>
      <c r="M35" s="25">
        <f>COUNTIFS(Master_Sheet!$O$4:$O$436,$B35,Master_Sheet!$AF$4:$AF$436,"Yes")</f>
        <v>0</v>
      </c>
      <c r="N35" s="25">
        <f t="shared" si="3"/>
        <v>13</v>
      </c>
      <c r="O35" s="26" t="str">
        <f t="array" ref="O35">IFERROR(IF(_xlfn.TEXTJOIN("; ",TRUE(),IF((Master_Sheet!$O$4:$O$436=$B35)*(Master_Sheet!$AF$4:$AF$436&lt;&gt;"Yes"),Master_Sheet!$F$4:$F$436&amp;" ("&amp;Master_Sheet!$E$4:$E$436&amp;")",""))="","— all students presented",_xlfn.TEXTJOIN("; ",TRUE(),IF((Master_Sheet!$O$4:$O$436=$B35)*(Master_Sheet!$AF$4:$AF$436&lt;&gt;"Yes"),Master_Sheet!$F$4:$F$436&amp;" ("&amp;Master_Sheet!$E$4:$E$436&amp;")",""))),"ERR")</f>
        <v>Priyatosh Kumar (2400320100863); Pranvi Srivastav (2400320100824); Mohd yab Khan (2400320100703); Mohammad Aarif (2400320100690); Mohd Juid Khan (2400320100702); Mohammad Amaan (2400320100688); Garima Singh Parihar (2400320100461); Harsh Singh Chauhan (2400320100496); Divyanshi Bharadwaj (2400320100446); Priyanshu sharma (2400320100860); Pranjal ra (2400320100820); Preet kumar (2400320100837); Prav tyagi (2400320100817)</v>
      </c>
    </row>
    <row r="36" spans="1:15" ht="115.5" customHeight="1" x14ac:dyDescent="0.35">
      <c r="A36" s="21">
        <v>31</v>
      </c>
      <c r="B36" s="22" t="s">
        <v>571</v>
      </c>
      <c r="C36" s="21">
        <f>COUNTIF(Master_Sheet!$O$4:$O$436,$B36)</f>
        <v>12</v>
      </c>
      <c r="D36" s="23">
        <f>COUNTIFS(Master_Sheet!$O$4:$O$436,$B36,Master_Sheet!$P$4:$P$436,"Yes")</f>
        <v>12</v>
      </c>
      <c r="E36" s="23">
        <f t="shared" si="0"/>
        <v>0</v>
      </c>
      <c r="F36" s="24" t="str">
        <f t="array" ref="F36">IFERROR(IF(_xlfn.TEXTJOIN("; ",TRUE(),IF((Master_Sheet!$O$4:$O$436=$B36)*(Master_Sheet!$P$4:$P$436&lt;&gt;"Yes"),Master_Sheet!$F$4:$F$436&amp;" ("&amp;Master_Sheet!$E$4:$E$436&amp;")",""))="","— all students presented",_xlfn.TEXTJOIN("; ",TRUE(),IF((Master_Sheet!$O$4:$O$436=$B36)*(Master_Sheet!$P$4:$P$436&lt;&gt;"Yes"),Master_Sheet!$F$4:$F$436&amp;" ("&amp;Master_Sheet!$E$4:$E$436&amp;")",""))),"ERR")</f>
        <v>— all students presented</v>
      </c>
      <c r="G36" s="25">
        <f>COUNTIFS(Master_Sheet!$O$4:$O$436,$B36,Master_Sheet!$Q$4:$Q$436,"Yes")</f>
        <v>0</v>
      </c>
      <c r="H36" s="25">
        <f t="shared" si="1"/>
        <v>12</v>
      </c>
      <c r="I36" s="26" t="str">
        <f t="array" ref="I36">IFERROR(IF(_xlfn.TEXTJOIN("; ",TRUE(),IF((Master_Sheet!$O$4:$O$436=$B36)*(Master_Sheet!$Q$4:$Q$436&lt;&gt;"Yes"),Master_Sheet!$F$4:$F$436&amp;" ("&amp;Master_Sheet!$E$4:$E$436&amp;")",""))="","— all students presented",_xlfn.TEXTJOIN("; ",TRUE(),IF((Master_Sheet!$O$4:$O$436=$B36)*(Master_Sheet!$Q$4:$Q$436&lt;&gt;"Yes"),Master_Sheet!$F$4:$F$436&amp;" ("&amp;Master_Sheet!$E$4:$E$436&amp;")",""))),"ERR")</f>
        <v>KANISHK (2400320100557); KRISH YADAV (2400320100624); LAKSHYA CHAUDHARY (2400320100641); KARTIK MISHRA (2400320100571); Mohd Abbas (2400320100699); Mohammad Kaif (2400320100692); Mohd Hareem (2400320100701); Mohit Kumar (2400320100708); GARVIT SINGH (2400320100462); DIVYANSH YADAV (2400320100444); Priya Singh (2400320100847); Priti Yadav (2400320100845)</v>
      </c>
      <c r="J36" s="25">
        <f>COUNTIFS(Master_Sheet!$O$4:$O$436,$B36,Master_Sheet!$AE$4:$AE$436,"Yes")</f>
        <v>0</v>
      </c>
      <c r="K36" s="25">
        <f t="shared" si="2"/>
        <v>12</v>
      </c>
      <c r="L36" s="26" t="str">
        <f t="array" ref="L36">IFERROR(IF(_xlfn.TEXTJOIN("; ",TRUE(),IF((Master_Sheet!$O$4:$O$436=$B36)*(Master_Sheet!$AE$4:$AE$436&lt;&gt;"Yes"),Master_Sheet!$F$4:$F$436&amp;" ("&amp;Master_Sheet!$E$4:$E$436&amp;")",""))="","— all students presented",_xlfn.TEXTJOIN("; ",TRUE(),IF((Master_Sheet!$O$4:$O$436=$B36)*(Master_Sheet!$AE$4:$AE$436&lt;&gt;"Yes"),Master_Sheet!$F$4:$F$436&amp;" ("&amp;Master_Sheet!$E$4:$E$436&amp;")",""))),"ERR")</f>
        <v>KANISHK (2400320100557); KRISH YADAV (2400320100624); LAKSHYA CHAUDHARY (2400320100641); KARTIK MISHRA (2400320100571); Mohd Abbas (2400320100699); Mohammad Kaif (2400320100692); Mohd Hareem (2400320100701); Mohit Kumar (2400320100708); GARVIT SINGH (2400320100462); DIVYANSH YADAV (2400320100444); Priya Singh (2400320100847); Priti Yadav (2400320100845)</v>
      </c>
      <c r="M36" s="25">
        <f>COUNTIFS(Master_Sheet!$O$4:$O$436,$B36,Master_Sheet!$AF$4:$AF$436,"Yes")</f>
        <v>0</v>
      </c>
      <c r="N36" s="25">
        <f t="shared" si="3"/>
        <v>12</v>
      </c>
      <c r="O36" s="26" t="str">
        <f t="array" ref="O36">IFERROR(IF(_xlfn.TEXTJOIN("; ",TRUE(),IF((Master_Sheet!$O$4:$O$436=$B36)*(Master_Sheet!$AF$4:$AF$436&lt;&gt;"Yes"),Master_Sheet!$F$4:$F$436&amp;" ("&amp;Master_Sheet!$E$4:$E$436&amp;")",""))="","— all students presented",_xlfn.TEXTJOIN("; ",TRUE(),IF((Master_Sheet!$O$4:$O$436=$B36)*(Master_Sheet!$AF$4:$AF$436&lt;&gt;"Yes"),Master_Sheet!$F$4:$F$436&amp;" ("&amp;Master_Sheet!$E$4:$E$436&amp;")",""))),"ERR")</f>
        <v>KANISHK (2400320100557); KRISH YADAV (2400320100624); LAKSHYA CHAUDHARY (2400320100641); KARTIK MISHRA (2400320100571); Mohd Abbas (2400320100699); Mohammad Kaif (2400320100692); Mohd Hareem (2400320100701); Mohit Kumar (2400320100708); GARVIT SINGH (2400320100462); DIVYANSH YADAV (2400320100444); Priya Singh (2400320100847); Priti Yadav (2400320100845)</v>
      </c>
    </row>
    <row r="37" spans="1:15" ht="141" customHeight="1" x14ac:dyDescent="0.35">
      <c r="A37" s="21">
        <v>32</v>
      </c>
      <c r="B37" s="22" t="s">
        <v>427</v>
      </c>
      <c r="C37" s="21">
        <f>COUNTIF(Master_Sheet!$O$4:$O$436,$B37)</f>
        <v>15</v>
      </c>
      <c r="D37" s="23">
        <f>COUNTIFS(Master_Sheet!$O$4:$O$436,$B37,Master_Sheet!$P$4:$P$436,"Yes")</f>
        <v>15</v>
      </c>
      <c r="E37" s="23">
        <f t="shared" si="0"/>
        <v>0</v>
      </c>
      <c r="F37" s="24" t="str">
        <f t="array" ref="F37">IFERROR(IF(_xlfn.TEXTJOIN("; ",TRUE(),IF((Master_Sheet!$O$4:$O$436=$B37)*(Master_Sheet!$P$4:$P$436&lt;&gt;"Yes"),Master_Sheet!$F$4:$F$436&amp;" ("&amp;Master_Sheet!$E$4:$E$436&amp;")",""))="","— all students presented",_xlfn.TEXTJOIN("; ",TRUE(),IF((Master_Sheet!$O$4:$O$436=$B37)*(Master_Sheet!$P$4:$P$436&lt;&gt;"Yes"),Master_Sheet!$F$4:$F$436&amp;" ("&amp;Master_Sheet!$E$4:$E$436&amp;")",""))),"ERR")</f>
        <v>— all students presented</v>
      </c>
      <c r="G37" s="25">
        <f>COUNTIFS(Master_Sheet!$O$4:$O$436,$B37,Master_Sheet!$Q$4:$Q$436,"Yes")</f>
        <v>0</v>
      </c>
      <c r="H37" s="25">
        <f t="shared" si="1"/>
        <v>15</v>
      </c>
      <c r="I37" s="26" t="str">
        <f t="array" ref="I37">IFERROR(IF(_xlfn.TEXTJOIN("; ",TRUE(),IF((Master_Sheet!$O$4:$O$436=$B37)*(Master_Sheet!$Q$4:$Q$436&lt;&gt;"Yes"),Master_Sheet!$F$4:$F$436&amp;" ("&amp;Master_Sheet!$E$4:$E$436&amp;")",""))="","— all students presented",_xlfn.TEXTJOIN("; ",TRUE(),IF((Master_Sheet!$O$4:$O$436=$B37)*(Master_Sheet!$Q$4:$Q$436&lt;&gt;"Yes"),Master_Sheet!$F$4:$F$436&amp;" ("&amp;Master_Sheet!$E$4:$E$436&amp;")",""))),"ERR")</f>
        <v>Pallav Dixit (2400320100779); Om Tiwari (2400320100775); Nishant katiyar (2400320100757); Pranjal tripathi (2400320100821); Prateek shukla (2400320100828); Priyam dev Bhartiya (2400320100849); Pranjal singh (2400320100819); Krish Lodhi (2400320100618); Krish Singhal (2400320100621); Lakshay (2400320100638); Lavkush Parashar (2400320100645); Himanshu Sharma (2400320100528); Krish Singhal (2400320100622); Harshit verma (2400320100515); Himanshu pal (2400320100526)</v>
      </c>
      <c r="J37" s="25">
        <f>COUNTIFS(Master_Sheet!$O$4:$O$436,$B37,Master_Sheet!$AE$4:$AE$436,"Yes")</f>
        <v>0</v>
      </c>
      <c r="K37" s="25">
        <f t="shared" si="2"/>
        <v>15</v>
      </c>
      <c r="L37" s="26" t="str">
        <f t="array" ref="L37">IFERROR(IF(_xlfn.TEXTJOIN("; ",TRUE(),IF((Master_Sheet!$O$4:$O$436=$B37)*(Master_Sheet!$AE$4:$AE$436&lt;&gt;"Yes"),Master_Sheet!$F$4:$F$436&amp;" ("&amp;Master_Sheet!$E$4:$E$436&amp;")",""))="","— all students presented",_xlfn.TEXTJOIN("; ",TRUE(),IF((Master_Sheet!$O$4:$O$436=$B37)*(Master_Sheet!$AE$4:$AE$436&lt;&gt;"Yes"),Master_Sheet!$F$4:$F$436&amp;" ("&amp;Master_Sheet!$E$4:$E$436&amp;")",""))),"ERR")</f>
        <v>Pallav Dixit (2400320100779); Om Tiwari (2400320100775); Nishant katiyar (2400320100757); Pranjal tripathi (2400320100821); Prateek shukla (2400320100828); Priyam dev Bhartiya (2400320100849); Pranjal singh (2400320100819); Krish Lodhi (2400320100618); Krish Singhal (2400320100621); Lakshay (2400320100638); Lavkush Parashar (2400320100645); Himanshu Sharma (2400320100528); Krish Singhal (2400320100622); Harshit verma (2400320100515); Himanshu pal (2400320100526)</v>
      </c>
      <c r="M37" s="25">
        <f>COUNTIFS(Master_Sheet!$O$4:$O$436,$B37,Master_Sheet!$AF$4:$AF$436,"Yes")</f>
        <v>0</v>
      </c>
      <c r="N37" s="25">
        <f t="shared" si="3"/>
        <v>15</v>
      </c>
      <c r="O37" s="26" t="str">
        <f t="array" ref="O37">IFERROR(IF(_xlfn.TEXTJOIN("; ",TRUE(),IF((Master_Sheet!$O$4:$O$436=$B37)*(Master_Sheet!$AF$4:$AF$436&lt;&gt;"Yes"),Master_Sheet!$F$4:$F$436&amp;" ("&amp;Master_Sheet!$E$4:$E$436&amp;")",""))="","— all students presented",_xlfn.TEXTJOIN("; ",TRUE(),IF((Master_Sheet!$O$4:$O$436=$B37)*(Master_Sheet!$AF$4:$AF$436&lt;&gt;"Yes"),Master_Sheet!$F$4:$F$436&amp;" ("&amp;Master_Sheet!$E$4:$E$436&amp;")",""))),"ERR")</f>
        <v>Pallav Dixit (2400320100779); Om Tiwari (2400320100775); Nishant katiyar (2400320100757); Pranjal tripathi (2400320100821); Prateek shukla (2400320100828); Priyam dev Bhartiya (2400320100849); Pranjal singh (2400320100819); Krish Lodhi (2400320100618); Krish Singhal (2400320100621); Lakshay (2400320100638); Lavkush Parashar (2400320100645); Himanshu Sharma (2400320100528); Krish Singhal (2400320100622); Harshit verma (2400320100515); Himanshu pal (2400320100526)</v>
      </c>
    </row>
    <row r="38" spans="1:15" ht="14.25" customHeight="1" x14ac:dyDescent="0.35">
      <c r="A38" s="27"/>
      <c r="B38" s="27" t="s">
        <v>647</v>
      </c>
      <c r="C38" s="28">
        <f>SUM(C6:C37)</f>
        <v>433</v>
      </c>
      <c r="D38" s="28">
        <f>SUM(D6:D37)</f>
        <v>419</v>
      </c>
      <c r="E38" s="28">
        <f>SUM(E6:E37)</f>
        <v>14</v>
      </c>
      <c r="F38" s="27"/>
      <c r="G38" s="28">
        <f>SUM(G6:G37)</f>
        <v>2</v>
      </c>
      <c r="H38" s="28">
        <f>SUM(H6:H37)</f>
        <v>431</v>
      </c>
      <c r="I38" s="27"/>
      <c r="J38" s="28">
        <f>SUM(J6:J37)</f>
        <v>0</v>
      </c>
      <c r="K38" s="28">
        <f>SUM(K6:K37)</f>
        <v>433</v>
      </c>
      <c r="L38" s="27"/>
      <c r="M38" s="28">
        <f>SUM(M6:M37)</f>
        <v>0</v>
      </c>
      <c r="N38" s="28">
        <f>SUM(N6:N37)</f>
        <v>433</v>
      </c>
      <c r="O38" s="27"/>
    </row>
  </sheetData>
  <mergeCells count="7">
    <mergeCell ref="D4:F4"/>
    <mergeCell ref="G4:I4"/>
    <mergeCell ref="A1:O1"/>
    <mergeCell ref="A2:O2"/>
    <mergeCell ref="D3:I3"/>
    <mergeCell ref="J3:L3"/>
    <mergeCell ref="M3:O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36"/>
  <sheetViews>
    <sheetView zoomScaleNormal="100" workbookViewId="0">
      <pane ySplit="5" topLeftCell="A53" activePane="bottomLeft" state="frozen"/>
      <selection pane="bottomLeft" activeCell="N6" sqref="N6"/>
    </sheetView>
  </sheetViews>
  <sheetFormatPr defaultColWidth="8.6328125" defaultRowHeight="14.5" x14ac:dyDescent="0.35"/>
  <cols>
    <col min="1" max="1" width="7" customWidth="1"/>
    <col min="2" max="2" width="20" customWidth="1"/>
    <col min="3" max="3" width="46" customWidth="1"/>
    <col min="4" max="4" width="24" customWidth="1"/>
    <col min="5" max="5" width="30" customWidth="1"/>
    <col min="6" max="6" width="27" customWidth="1"/>
    <col min="7" max="7" width="18" customWidth="1"/>
    <col min="8" max="8" width="26" customWidth="1"/>
    <col min="9" max="10" width="27" customWidth="1"/>
    <col min="11" max="11" width="16" customWidth="1"/>
    <col min="12" max="12" width="17" customWidth="1"/>
    <col min="13" max="13" width="15" customWidth="1"/>
    <col min="15" max="16" width="20" customWidth="1"/>
  </cols>
  <sheetData>
    <row r="1" spans="1:16" ht="18" customHeight="1" x14ac:dyDescent="0.35">
      <c r="A1" s="98" t="s">
        <v>648</v>
      </c>
      <c r="B1" s="98"/>
      <c r="C1" s="98"/>
      <c r="D1" s="98"/>
      <c r="E1" s="98"/>
      <c r="F1" s="98"/>
      <c r="G1" s="98"/>
      <c r="H1" s="98"/>
      <c r="I1" s="98"/>
      <c r="J1" s="98"/>
      <c r="K1" s="98"/>
      <c r="L1" s="98"/>
      <c r="M1" s="98"/>
    </row>
    <row r="2" spans="1:16" ht="14.25" customHeight="1" x14ac:dyDescent="0.35">
      <c r="A2" s="99" t="s">
        <v>649</v>
      </c>
      <c r="B2" s="99"/>
      <c r="C2" s="99"/>
      <c r="D2" s="99"/>
      <c r="E2" s="99"/>
      <c r="F2" s="99"/>
      <c r="G2" s="99"/>
      <c r="H2" s="99"/>
      <c r="I2" s="99"/>
      <c r="J2" s="99"/>
      <c r="K2" s="99"/>
      <c r="L2" s="99"/>
      <c r="M2" s="99"/>
    </row>
    <row r="3" spans="1:16" ht="14.25" customHeight="1" x14ac:dyDescent="0.35">
      <c r="A3" s="99" t="s">
        <v>650</v>
      </c>
      <c r="B3" s="99"/>
      <c r="C3" s="99"/>
      <c r="D3" s="99"/>
      <c r="E3" s="99"/>
      <c r="F3" s="99"/>
      <c r="G3" s="99"/>
      <c r="H3" s="99"/>
      <c r="I3" s="99"/>
      <c r="J3" s="99"/>
      <c r="K3" s="99"/>
      <c r="L3" s="99"/>
      <c r="M3" s="99"/>
    </row>
    <row r="5" spans="1:16" ht="42" customHeight="1" x14ac:dyDescent="0.35">
      <c r="A5" s="29" t="s">
        <v>642</v>
      </c>
      <c r="B5" s="29" t="s">
        <v>8</v>
      </c>
      <c r="C5" s="29" t="s">
        <v>9</v>
      </c>
      <c r="D5" s="29" t="s">
        <v>651</v>
      </c>
      <c r="E5" s="29" t="s">
        <v>652</v>
      </c>
      <c r="F5" s="29" t="s">
        <v>653</v>
      </c>
      <c r="G5" s="29" t="s">
        <v>654</v>
      </c>
      <c r="H5" s="29" t="s">
        <v>655</v>
      </c>
      <c r="I5" s="29" t="s">
        <v>656</v>
      </c>
      <c r="J5" s="29" t="s">
        <v>657</v>
      </c>
      <c r="K5" s="29" t="s">
        <v>658</v>
      </c>
      <c r="L5" s="29" t="s">
        <v>659</v>
      </c>
      <c r="M5" s="29" t="s">
        <v>660</v>
      </c>
      <c r="N5" s="30" t="s">
        <v>661</v>
      </c>
      <c r="O5" s="31" t="s">
        <v>662</v>
      </c>
      <c r="P5" s="31" t="s">
        <v>663</v>
      </c>
    </row>
    <row r="6" spans="1:16" ht="14.25" customHeight="1" x14ac:dyDescent="0.35">
      <c r="A6" s="32">
        <v>1</v>
      </c>
      <c r="B6" s="96" t="s">
        <v>43</v>
      </c>
      <c r="C6" s="33" t="s">
        <v>664</v>
      </c>
      <c r="D6" s="34" t="s">
        <v>665</v>
      </c>
      <c r="E6" s="34" t="s">
        <v>666</v>
      </c>
      <c r="F6" s="34" t="s">
        <v>44</v>
      </c>
      <c r="G6" s="32">
        <v>2400320100481</v>
      </c>
      <c r="H6" s="34" t="s">
        <v>46</v>
      </c>
      <c r="I6" s="34" t="s">
        <v>45</v>
      </c>
      <c r="J6" s="34" t="s">
        <v>667</v>
      </c>
      <c r="K6" s="35">
        <v>4</v>
      </c>
      <c r="L6" s="35">
        <v>3</v>
      </c>
      <c r="M6" s="36">
        <v>7</v>
      </c>
      <c r="N6" s="37">
        <f t="shared" ref="N6:N69" si="0">M6*0.6</f>
        <v>4.2</v>
      </c>
      <c r="O6" t="str">
        <f>B6</f>
        <v>P_001</v>
      </c>
      <c r="P6" t="str">
        <f t="shared" ref="P6:P69" si="1">O6&amp;"|"&amp;G6</f>
        <v>P_001|2400320100481</v>
      </c>
    </row>
    <row r="7" spans="1:16" ht="14.25" customHeight="1" x14ac:dyDescent="0.35">
      <c r="A7" s="32">
        <v>2</v>
      </c>
      <c r="B7" s="96"/>
      <c r="C7" s="33" t="s">
        <v>664</v>
      </c>
      <c r="D7" s="34" t="s">
        <v>665</v>
      </c>
      <c r="E7" s="34" t="s">
        <v>666</v>
      </c>
      <c r="F7" s="34" t="s">
        <v>44</v>
      </c>
      <c r="G7" s="32">
        <v>2400320100439</v>
      </c>
      <c r="H7" s="34" t="s">
        <v>47</v>
      </c>
      <c r="I7" s="34" t="s">
        <v>45</v>
      </c>
      <c r="J7" s="34" t="s">
        <v>667</v>
      </c>
      <c r="K7" s="35">
        <v>4</v>
      </c>
      <c r="L7" s="35">
        <v>3</v>
      </c>
      <c r="M7" s="36">
        <v>7</v>
      </c>
      <c r="N7" s="37">
        <f t="shared" si="0"/>
        <v>4.2</v>
      </c>
      <c r="O7" t="str">
        <f t="shared" ref="O7:O70" si="2">IF(B7&lt;&gt;"",B7,O6)</f>
        <v>P_001</v>
      </c>
      <c r="P7" t="str">
        <f t="shared" si="1"/>
        <v>P_001|2400320100439</v>
      </c>
    </row>
    <row r="8" spans="1:16" ht="14.25" customHeight="1" x14ac:dyDescent="0.35">
      <c r="A8" s="32">
        <v>3</v>
      </c>
      <c r="B8" s="96"/>
      <c r="C8" s="33" t="s">
        <v>664</v>
      </c>
      <c r="D8" s="34" t="s">
        <v>665</v>
      </c>
      <c r="E8" s="34" t="s">
        <v>666</v>
      </c>
      <c r="F8" s="34" t="s">
        <v>44</v>
      </c>
      <c r="G8" s="32">
        <v>2400320100486</v>
      </c>
      <c r="H8" s="34" t="s">
        <v>48</v>
      </c>
      <c r="I8" s="34" t="s">
        <v>45</v>
      </c>
      <c r="J8" s="34" t="s">
        <v>667</v>
      </c>
      <c r="K8" s="35">
        <v>4</v>
      </c>
      <c r="L8" s="35">
        <v>3</v>
      </c>
      <c r="M8" s="36">
        <v>7</v>
      </c>
      <c r="N8" s="37">
        <f t="shared" si="0"/>
        <v>4.2</v>
      </c>
      <c r="O8" t="str">
        <f t="shared" si="2"/>
        <v>P_001</v>
      </c>
      <c r="P8" t="str">
        <f t="shared" si="1"/>
        <v>P_001|2400320100486</v>
      </c>
    </row>
    <row r="9" spans="1:16" ht="14.25" customHeight="1" x14ac:dyDescent="0.35">
      <c r="A9" s="32">
        <v>4</v>
      </c>
      <c r="B9" s="96"/>
      <c r="C9" s="33" t="s">
        <v>664</v>
      </c>
      <c r="D9" s="34" t="s">
        <v>665</v>
      </c>
      <c r="E9" s="34" t="s">
        <v>666</v>
      </c>
      <c r="F9" s="34" t="s">
        <v>44</v>
      </c>
      <c r="G9" s="32">
        <v>2400320100769</v>
      </c>
      <c r="H9" s="34" t="s">
        <v>49</v>
      </c>
      <c r="I9" s="34" t="s">
        <v>45</v>
      </c>
      <c r="J9" s="34" t="s">
        <v>667</v>
      </c>
      <c r="K9" s="35">
        <v>4</v>
      </c>
      <c r="L9" s="35">
        <v>3</v>
      </c>
      <c r="M9" s="36">
        <v>7</v>
      </c>
      <c r="N9" s="37">
        <f t="shared" si="0"/>
        <v>4.2</v>
      </c>
      <c r="O9" t="str">
        <f t="shared" si="2"/>
        <v>P_001</v>
      </c>
      <c r="P9" t="str">
        <f t="shared" si="1"/>
        <v>P_001|2400320100769</v>
      </c>
    </row>
    <row r="10" spans="1:16" ht="14.25" customHeight="1" x14ac:dyDescent="0.35">
      <c r="A10" s="38">
        <v>5</v>
      </c>
      <c r="B10" s="97" t="s">
        <v>50</v>
      </c>
      <c r="C10" s="39" t="s">
        <v>668</v>
      </c>
      <c r="D10" s="40" t="s">
        <v>665</v>
      </c>
      <c r="E10" s="40" t="s">
        <v>666</v>
      </c>
      <c r="F10" s="40" t="s">
        <v>44</v>
      </c>
      <c r="G10" s="38">
        <v>2400320100468</v>
      </c>
      <c r="H10" s="40" t="s">
        <v>51</v>
      </c>
      <c r="I10" s="40" t="s">
        <v>45</v>
      </c>
      <c r="J10" s="40" t="s">
        <v>667</v>
      </c>
      <c r="K10" s="35">
        <v>4</v>
      </c>
      <c r="L10" s="35">
        <v>3</v>
      </c>
      <c r="M10" s="36">
        <v>7</v>
      </c>
      <c r="N10" s="37">
        <f t="shared" si="0"/>
        <v>4.2</v>
      </c>
      <c r="O10" t="str">
        <f t="shared" si="2"/>
        <v>P_002</v>
      </c>
      <c r="P10" t="str">
        <f t="shared" si="1"/>
        <v>P_002|2400320100468</v>
      </c>
    </row>
    <row r="11" spans="1:16" ht="14.25" customHeight="1" x14ac:dyDescent="0.35">
      <c r="A11" s="38">
        <v>6</v>
      </c>
      <c r="B11" s="97"/>
      <c r="C11" s="39" t="s">
        <v>668</v>
      </c>
      <c r="D11" s="40" t="s">
        <v>665</v>
      </c>
      <c r="E11" s="40" t="s">
        <v>666</v>
      </c>
      <c r="F11" s="40" t="s">
        <v>44</v>
      </c>
      <c r="G11" s="38">
        <v>2400320100564</v>
      </c>
      <c r="H11" s="40" t="s">
        <v>52</v>
      </c>
      <c r="I11" s="40" t="s">
        <v>45</v>
      </c>
      <c r="J11" s="40" t="s">
        <v>667</v>
      </c>
      <c r="K11" s="35">
        <v>4</v>
      </c>
      <c r="L11" s="35">
        <v>3</v>
      </c>
      <c r="M11" s="36">
        <v>7</v>
      </c>
      <c r="N11" s="37">
        <f t="shared" si="0"/>
        <v>4.2</v>
      </c>
      <c r="O11" t="str">
        <f t="shared" si="2"/>
        <v>P_002</v>
      </c>
      <c r="P11" t="str">
        <f t="shared" si="1"/>
        <v>P_002|2400320100564</v>
      </c>
    </row>
    <row r="12" spans="1:16" ht="14.25" customHeight="1" x14ac:dyDescent="0.35">
      <c r="A12" s="38">
        <v>7</v>
      </c>
      <c r="B12" s="97"/>
      <c r="C12" s="39" t="s">
        <v>668</v>
      </c>
      <c r="D12" s="40" t="s">
        <v>665</v>
      </c>
      <c r="E12" s="40" t="s">
        <v>666</v>
      </c>
      <c r="F12" s="40" t="s">
        <v>44</v>
      </c>
      <c r="G12" s="38">
        <v>2400320100566</v>
      </c>
      <c r="H12" s="40" t="s">
        <v>669</v>
      </c>
      <c r="I12" s="40" t="s">
        <v>45</v>
      </c>
      <c r="J12" s="40" t="s">
        <v>667</v>
      </c>
      <c r="K12" s="35">
        <v>4</v>
      </c>
      <c r="L12" s="35">
        <v>3</v>
      </c>
      <c r="M12" s="36">
        <v>7</v>
      </c>
      <c r="N12" s="37">
        <f t="shared" si="0"/>
        <v>4.2</v>
      </c>
      <c r="O12" t="str">
        <f t="shared" si="2"/>
        <v>P_002</v>
      </c>
      <c r="P12" t="str">
        <f t="shared" si="1"/>
        <v>P_002|2400320100566</v>
      </c>
    </row>
    <row r="13" spans="1:16" ht="14.25" customHeight="1" x14ac:dyDescent="0.35">
      <c r="A13" s="38">
        <v>8</v>
      </c>
      <c r="B13" s="97"/>
      <c r="C13" s="39" t="s">
        <v>668</v>
      </c>
      <c r="D13" s="40" t="s">
        <v>665</v>
      </c>
      <c r="E13" s="40" t="s">
        <v>666</v>
      </c>
      <c r="F13" s="40" t="s">
        <v>44</v>
      </c>
      <c r="G13" s="38">
        <v>2400320100547</v>
      </c>
      <c r="H13" s="40" t="s">
        <v>54</v>
      </c>
      <c r="I13" s="40" t="s">
        <v>45</v>
      </c>
      <c r="J13" s="40" t="s">
        <v>667</v>
      </c>
      <c r="K13" s="35">
        <v>4</v>
      </c>
      <c r="L13" s="35">
        <v>3</v>
      </c>
      <c r="M13" s="36">
        <v>7</v>
      </c>
      <c r="N13" s="37">
        <f t="shared" si="0"/>
        <v>4.2</v>
      </c>
      <c r="O13" t="str">
        <f t="shared" si="2"/>
        <v>P_002</v>
      </c>
      <c r="P13" t="str">
        <f t="shared" si="1"/>
        <v>P_002|2400320100547</v>
      </c>
    </row>
    <row r="14" spans="1:16" ht="14.25" customHeight="1" x14ac:dyDescent="0.35">
      <c r="A14" s="32">
        <v>9</v>
      </c>
      <c r="B14" s="96" t="s">
        <v>55</v>
      </c>
      <c r="C14" s="33" t="s">
        <v>670</v>
      </c>
      <c r="D14" s="34" t="s">
        <v>665</v>
      </c>
      <c r="E14" s="34" t="s">
        <v>666</v>
      </c>
      <c r="F14" s="34" t="s">
        <v>44</v>
      </c>
      <c r="G14" s="32">
        <v>2400320100866</v>
      </c>
      <c r="H14" s="34" t="s">
        <v>56</v>
      </c>
      <c r="I14" s="34" t="s">
        <v>45</v>
      </c>
      <c r="J14" s="34" t="s">
        <v>667</v>
      </c>
      <c r="K14" s="35">
        <v>4</v>
      </c>
      <c r="L14" s="35">
        <v>4</v>
      </c>
      <c r="M14" s="36">
        <v>8</v>
      </c>
      <c r="N14" s="37">
        <f t="shared" si="0"/>
        <v>4.8</v>
      </c>
      <c r="O14" t="str">
        <f t="shared" si="2"/>
        <v>P_003</v>
      </c>
      <c r="P14" t="str">
        <f t="shared" si="1"/>
        <v>P_003|2400320100866</v>
      </c>
    </row>
    <row r="15" spans="1:16" ht="14.25" customHeight="1" x14ac:dyDescent="0.35">
      <c r="A15" s="32">
        <v>10</v>
      </c>
      <c r="B15" s="96"/>
      <c r="C15" s="33" t="s">
        <v>670</v>
      </c>
      <c r="D15" s="34" t="s">
        <v>665</v>
      </c>
      <c r="E15" s="34" t="s">
        <v>666</v>
      </c>
      <c r="F15" s="34" t="s">
        <v>44</v>
      </c>
      <c r="G15" s="32">
        <v>2400320100788</v>
      </c>
      <c r="H15" s="34" t="s">
        <v>57</v>
      </c>
      <c r="I15" s="34" t="s">
        <v>45</v>
      </c>
      <c r="J15" s="34" t="s">
        <v>667</v>
      </c>
      <c r="K15" s="35">
        <v>4</v>
      </c>
      <c r="L15" s="35">
        <v>4</v>
      </c>
      <c r="M15" s="36">
        <v>8</v>
      </c>
      <c r="N15" s="37">
        <f t="shared" si="0"/>
        <v>4.8</v>
      </c>
      <c r="O15" t="str">
        <f t="shared" si="2"/>
        <v>P_003</v>
      </c>
      <c r="P15" t="str">
        <f t="shared" si="1"/>
        <v>P_003|2400320100788</v>
      </c>
    </row>
    <row r="16" spans="1:16" ht="14.25" customHeight="1" x14ac:dyDescent="0.35">
      <c r="A16" s="32">
        <v>11</v>
      </c>
      <c r="B16" s="96"/>
      <c r="C16" s="33" t="s">
        <v>670</v>
      </c>
      <c r="D16" s="34" t="s">
        <v>665</v>
      </c>
      <c r="E16" s="34" t="s">
        <v>666</v>
      </c>
      <c r="F16" s="34" t="s">
        <v>44</v>
      </c>
      <c r="G16" s="32">
        <v>2400320100764</v>
      </c>
      <c r="H16" s="34" t="s">
        <v>58</v>
      </c>
      <c r="I16" s="34" t="s">
        <v>45</v>
      </c>
      <c r="J16" s="34" t="s">
        <v>667</v>
      </c>
      <c r="K16" s="35">
        <v>4</v>
      </c>
      <c r="L16" s="35">
        <v>4</v>
      </c>
      <c r="M16" s="36">
        <v>8</v>
      </c>
      <c r="N16" s="37">
        <f t="shared" si="0"/>
        <v>4.8</v>
      </c>
      <c r="O16" t="str">
        <f t="shared" si="2"/>
        <v>P_003</v>
      </c>
      <c r="P16" t="str">
        <f t="shared" si="1"/>
        <v>P_003|2400320100764</v>
      </c>
    </row>
    <row r="17" spans="1:16" ht="14.25" customHeight="1" x14ac:dyDescent="0.35">
      <c r="A17" s="32">
        <v>12</v>
      </c>
      <c r="B17" s="96"/>
      <c r="C17" s="33" t="s">
        <v>670</v>
      </c>
      <c r="D17" s="34" t="s">
        <v>665</v>
      </c>
      <c r="E17" s="34" t="s">
        <v>666</v>
      </c>
      <c r="F17" s="34" t="s">
        <v>44</v>
      </c>
      <c r="G17" s="32">
        <v>2400320100865</v>
      </c>
      <c r="H17" s="34" t="s">
        <v>59</v>
      </c>
      <c r="I17" s="34" t="s">
        <v>45</v>
      </c>
      <c r="J17" s="34" t="s">
        <v>667</v>
      </c>
      <c r="K17" s="35">
        <v>4</v>
      </c>
      <c r="L17" s="35">
        <v>4</v>
      </c>
      <c r="M17" s="36">
        <v>8</v>
      </c>
      <c r="N17" s="37">
        <f t="shared" si="0"/>
        <v>4.8</v>
      </c>
      <c r="O17" t="str">
        <f t="shared" si="2"/>
        <v>P_003</v>
      </c>
      <c r="P17" t="str">
        <f t="shared" si="1"/>
        <v>P_003|2400320100865</v>
      </c>
    </row>
    <row r="18" spans="1:16" ht="14.25" customHeight="1" x14ac:dyDescent="0.35">
      <c r="A18" s="38">
        <v>13</v>
      </c>
      <c r="B18" s="97" t="s">
        <v>60</v>
      </c>
      <c r="C18" s="39"/>
      <c r="D18" s="40" t="s">
        <v>665</v>
      </c>
      <c r="E18" s="40"/>
      <c r="F18" s="40" t="s">
        <v>44</v>
      </c>
      <c r="G18" s="38">
        <v>2400320100659</v>
      </c>
      <c r="H18" s="40" t="s">
        <v>61</v>
      </c>
      <c r="I18" s="40" t="s">
        <v>87</v>
      </c>
      <c r="J18" s="40" t="s">
        <v>671</v>
      </c>
      <c r="K18" s="35">
        <v>0</v>
      </c>
      <c r="L18" s="35">
        <v>0</v>
      </c>
      <c r="M18" s="36">
        <v>0</v>
      </c>
      <c r="N18" s="37">
        <f t="shared" si="0"/>
        <v>0</v>
      </c>
      <c r="O18" t="str">
        <f t="shared" si="2"/>
        <v>P_004</v>
      </c>
      <c r="P18" t="str">
        <f t="shared" si="1"/>
        <v>P_004|2400320100659</v>
      </c>
    </row>
    <row r="19" spans="1:16" ht="14.25" customHeight="1" x14ac:dyDescent="0.35">
      <c r="A19" s="38">
        <v>14</v>
      </c>
      <c r="B19" s="97"/>
      <c r="C19" s="39"/>
      <c r="D19" s="40" t="s">
        <v>665</v>
      </c>
      <c r="E19" s="40"/>
      <c r="F19" s="40" t="s">
        <v>44</v>
      </c>
      <c r="G19" s="38">
        <v>2400320100658</v>
      </c>
      <c r="H19" s="40" t="s">
        <v>62</v>
      </c>
      <c r="I19" s="40" t="s">
        <v>87</v>
      </c>
      <c r="J19" s="40" t="s">
        <v>671</v>
      </c>
      <c r="K19" s="35">
        <v>0</v>
      </c>
      <c r="L19" s="35">
        <v>0</v>
      </c>
      <c r="M19" s="36">
        <v>0</v>
      </c>
      <c r="N19" s="37">
        <f t="shared" si="0"/>
        <v>0</v>
      </c>
      <c r="O19" t="str">
        <f t="shared" si="2"/>
        <v>P_004</v>
      </c>
      <c r="P19" t="str">
        <f t="shared" si="1"/>
        <v>P_004|2400320100658</v>
      </c>
    </row>
    <row r="20" spans="1:16" ht="14.25" customHeight="1" x14ac:dyDescent="0.35">
      <c r="A20" s="38">
        <v>15</v>
      </c>
      <c r="B20" s="97"/>
      <c r="C20" s="39"/>
      <c r="D20" s="40" t="s">
        <v>665</v>
      </c>
      <c r="E20" s="40"/>
      <c r="F20" s="40" t="s">
        <v>44</v>
      </c>
      <c r="G20" s="38">
        <v>2400320100656</v>
      </c>
      <c r="H20" s="40" t="s">
        <v>63</v>
      </c>
      <c r="I20" s="40" t="s">
        <v>87</v>
      </c>
      <c r="J20" s="40" t="s">
        <v>671</v>
      </c>
      <c r="K20" s="35">
        <v>0</v>
      </c>
      <c r="L20" s="35">
        <v>0</v>
      </c>
      <c r="M20" s="36">
        <v>0</v>
      </c>
      <c r="N20" s="37">
        <f t="shared" si="0"/>
        <v>0</v>
      </c>
      <c r="O20" t="str">
        <f t="shared" si="2"/>
        <v>P_004</v>
      </c>
      <c r="P20" t="str">
        <f t="shared" si="1"/>
        <v>P_004|2400320100656</v>
      </c>
    </row>
    <row r="21" spans="1:16" ht="14.25" customHeight="1" x14ac:dyDescent="0.35">
      <c r="A21" s="38">
        <v>16</v>
      </c>
      <c r="B21" s="97"/>
      <c r="C21" s="39"/>
      <c r="D21" s="40" t="s">
        <v>665</v>
      </c>
      <c r="E21" s="40"/>
      <c r="F21" s="40" t="s">
        <v>44</v>
      </c>
      <c r="G21" s="38">
        <v>2400320100712</v>
      </c>
      <c r="H21" s="40" t="s">
        <v>64</v>
      </c>
      <c r="I21" s="40" t="s">
        <v>87</v>
      </c>
      <c r="J21" s="40" t="s">
        <v>671</v>
      </c>
      <c r="K21" s="35">
        <v>0</v>
      </c>
      <c r="L21" s="35">
        <v>0</v>
      </c>
      <c r="M21" s="36">
        <v>0</v>
      </c>
      <c r="N21" s="37">
        <f t="shared" si="0"/>
        <v>0</v>
      </c>
      <c r="O21" t="str">
        <f t="shared" si="2"/>
        <v>P_004</v>
      </c>
      <c r="P21" t="str">
        <f t="shared" si="1"/>
        <v>P_004|2400320100712</v>
      </c>
    </row>
    <row r="22" spans="1:16" ht="14.25" customHeight="1" x14ac:dyDescent="0.35">
      <c r="A22" s="32">
        <v>17</v>
      </c>
      <c r="B22" s="96" t="s">
        <v>65</v>
      </c>
      <c r="C22" s="33"/>
      <c r="D22" s="34" t="s">
        <v>672</v>
      </c>
      <c r="E22" s="34"/>
      <c r="F22" s="34" t="s">
        <v>45</v>
      </c>
      <c r="G22" s="32">
        <v>2400320100603</v>
      </c>
      <c r="H22" s="34" t="s">
        <v>673</v>
      </c>
      <c r="I22" s="34" t="s">
        <v>87</v>
      </c>
      <c r="J22" s="34" t="s">
        <v>671</v>
      </c>
      <c r="K22" s="35">
        <v>0</v>
      </c>
      <c r="L22" s="35">
        <v>0</v>
      </c>
      <c r="M22" s="36">
        <v>0</v>
      </c>
      <c r="N22" s="37">
        <f t="shared" si="0"/>
        <v>0</v>
      </c>
      <c r="O22" t="str">
        <f t="shared" si="2"/>
        <v>P_005</v>
      </c>
      <c r="P22" t="str">
        <f t="shared" si="1"/>
        <v>P_005|2400320100603</v>
      </c>
    </row>
    <row r="23" spans="1:16" ht="14.25" customHeight="1" x14ac:dyDescent="0.35">
      <c r="A23" s="32">
        <v>18</v>
      </c>
      <c r="B23" s="96"/>
      <c r="C23" s="33"/>
      <c r="D23" s="34" t="s">
        <v>672</v>
      </c>
      <c r="E23" s="34"/>
      <c r="F23" s="34" t="s">
        <v>45</v>
      </c>
      <c r="G23" s="32">
        <v>2400320100610</v>
      </c>
      <c r="H23" s="34" t="s">
        <v>68</v>
      </c>
      <c r="I23" s="34" t="s">
        <v>87</v>
      </c>
      <c r="J23" s="34" t="s">
        <v>671</v>
      </c>
      <c r="K23" s="35">
        <v>0</v>
      </c>
      <c r="L23" s="35">
        <v>0</v>
      </c>
      <c r="M23" s="36">
        <v>0</v>
      </c>
      <c r="N23" s="37">
        <f t="shared" si="0"/>
        <v>0</v>
      </c>
      <c r="O23" t="str">
        <f t="shared" si="2"/>
        <v>P_005</v>
      </c>
      <c r="P23" t="str">
        <f t="shared" si="1"/>
        <v>P_005|2400320100610</v>
      </c>
    </row>
    <row r="24" spans="1:16" ht="14.25" customHeight="1" x14ac:dyDescent="0.35">
      <c r="A24" s="32">
        <v>19</v>
      </c>
      <c r="B24" s="96"/>
      <c r="C24" s="33"/>
      <c r="D24" s="34" t="s">
        <v>672</v>
      </c>
      <c r="E24" s="34"/>
      <c r="F24" s="34" t="s">
        <v>45</v>
      </c>
      <c r="G24" s="32">
        <v>2400320100596</v>
      </c>
      <c r="H24" s="34" t="s">
        <v>69</v>
      </c>
      <c r="I24" s="34" t="s">
        <v>87</v>
      </c>
      <c r="J24" s="34" t="s">
        <v>671</v>
      </c>
      <c r="K24" s="35">
        <v>0</v>
      </c>
      <c r="L24" s="35">
        <v>0</v>
      </c>
      <c r="M24" s="36">
        <v>0</v>
      </c>
      <c r="N24" s="37">
        <f t="shared" si="0"/>
        <v>0</v>
      </c>
      <c r="O24" t="str">
        <f t="shared" si="2"/>
        <v>P_005</v>
      </c>
      <c r="P24" t="str">
        <f t="shared" si="1"/>
        <v>P_005|2400320100596</v>
      </c>
    </row>
    <row r="25" spans="1:16" ht="14.25" customHeight="1" x14ac:dyDescent="0.35">
      <c r="A25" s="32">
        <v>20</v>
      </c>
      <c r="B25" s="96"/>
      <c r="C25" s="33"/>
      <c r="D25" s="34" t="s">
        <v>672</v>
      </c>
      <c r="E25" s="34"/>
      <c r="F25" s="34" t="s">
        <v>45</v>
      </c>
      <c r="G25" s="32">
        <v>2400320100594</v>
      </c>
      <c r="H25" s="34" t="s">
        <v>674</v>
      </c>
      <c r="I25" s="34" t="s">
        <v>87</v>
      </c>
      <c r="J25" s="34" t="s">
        <v>671</v>
      </c>
      <c r="K25" s="35">
        <v>0</v>
      </c>
      <c r="L25" s="35">
        <v>0</v>
      </c>
      <c r="M25" s="36">
        <v>0</v>
      </c>
      <c r="N25" s="37">
        <f t="shared" si="0"/>
        <v>0</v>
      </c>
      <c r="O25" t="str">
        <f t="shared" si="2"/>
        <v>P_005</v>
      </c>
      <c r="P25" t="str">
        <f t="shared" si="1"/>
        <v>P_005|2400320100594</v>
      </c>
    </row>
    <row r="26" spans="1:16" ht="14.25" customHeight="1" x14ac:dyDescent="0.35">
      <c r="A26" s="38">
        <v>21</v>
      </c>
      <c r="B26" s="97" t="s">
        <v>71</v>
      </c>
      <c r="C26" s="39"/>
      <c r="D26" s="40" t="s">
        <v>672</v>
      </c>
      <c r="E26" s="40"/>
      <c r="F26" s="40" t="s">
        <v>45</v>
      </c>
      <c r="G26" s="38">
        <v>2400320100587</v>
      </c>
      <c r="H26" s="40" t="s">
        <v>72</v>
      </c>
      <c r="I26" s="40" t="s">
        <v>87</v>
      </c>
      <c r="J26" s="40" t="s">
        <v>671</v>
      </c>
      <c r="K26" s="35">
        <v>5</v>
      </c>
      <c r="L26" s="35">
        <v>4</v>
      </c>
      <c r="M26" s="36">
        <v>9</v>
      </c>
      <c r="N26" s="37">
        <f t="shared" si="0"/>
        <v>5.3999999999999995</v>
      </c>
      <c r="O26" t="str">
        <f t="shared" si="2"/>
        <v>P_006</v>
      </c>
      <c r="P26" t="str">
        <f t="shared" si="1"/>
        <v>P_006|2400320100587</v>
      </c>
    </row>
    <row r="27" spans="1:16" ht="14.25" customHeight="1" x14ac:dyDescent="0.35">
      <c r="A27" s="38">
        <v>22</v>
      </c>
      <c r="B27" s="97"/>
      <c r="C27" s="39"/>
      <c r="D27" s="40" t="s">
        <v>672</v>
      </c>
      <c r="E27" s="40"/>
      <c r="F27" s="40" t="s">
        <v>45</v>
      </c>
      <c r="G27" s="38">
        <v>2400320100586</v>
      </c>
      <c r="H27" s="40" t="s">
        <v>675</v>
      </c>
      <c r="I27" s="40" t="s">
        <v>87</v>
      </c>
      <c r="J27" s="40" t="s">
        <v>671</v>
      </c>
      <c r="K27" s="35">
        <v>5</v>
      </c>
      <c r="L27" s="35">
        <v>4</v>
      </c>
      <c r="M27" s="36">
        <v>9</v>
      </c>
      <c r="N27" s="37">
        <f t="shared" si="0"/>
        <v>5.3999999999999995</v>
      </c>
      <c r="O27" t="str">
        <f t="shared" si="2"/>
        <v>P_006</v>
      </c>
      <c r="P27" t="str">
        <f t="shared" si="1"/>
        <v>P_006|2400320100586</v>
      </c>
    </row>
    <row r="28" spans="1:16" ht="14.25" customHeight="1" x14ac:dyDescent="0.35">
      <c r="A28" s="38">
        <v>23</v>
      </c>
      <c r="B28" s="97"/>
      <c r="C28" s="39"/>
      <c r="D28" s="40" t="s">
        <v>672</v>
      </c>
      <c r="E28" s="40"/>
      <c r="F28" s="40" t="s">
        <v>45</v>
      </c>
      <c r="G28" s="38">
        <v>2400320100588</v>
      </c>
      <c r="H28" s="40" t="s">
        <v>676</v>
      </c>
      <c r="I28" s="40" t="s">
        <v>87</v>
      </c>
      <c r="J28" s="40" t="s">
        <v>671</v>
      </c>
      <c r="K28" s="35">
        <v>5</v>
      </c>
      <c r="L28" s="35">
        <v>4</v>
      </c>
      <c r="M28" s="36">
        <v>9</v>
      </c>
      <c r="N28" s="37">
        <f t="shared" si="0"/>
        <v>5.3999999999999995</v>
      </c>
      <c r="O28" t="str">
        <f t="shared" si="2"/>
        <v>P_006</v>
      </c>
      <c r="P28" t="str">
        <f t="shared" si="1"/>
        <v>P_006|2400320100588</v>
      </c>
    </row>
    <row r="29" spans="1:16" ht="14.25" customHeight="1" x14ac:dyDescent="0.35">
      <c r="A29" s="38">
        <v>24</v>
      </c>
      <c r="B29" s="97"/>
      <c r="C29" s="39"/>
      <c r="D29" s="40" t="s">
        <v>672</v>
      </c>
      <c r="E29" s="40"/>
      <c r="F29" s="40" t="s">
        <v>45</v>
      </c>
      <c r="G29" s="38">
        <v>2400320100635</v>
      </c>
      <c r="H29" s="40" t="s">
        <v>677</v>
      </c>
      <c r="I29" s="40" t="s">
        <v>87</v>
      </c>
      <c r="J29" s="40" t="s">
        <v>671</v>
      </c>
      <c r="K29" s="35">
        <v>5</v>
      </c>
      <c r="L29" s="35">
        <v>4</v>
      </c>
      <c r="M29" s="36">
        <v>9</v>
      </c>
      <c r="N29" s="37">
        <f t="shared" si="0"/>
        <v>5.3999999999999995</v>
      </c>
      <c r="O29" t="str">
        <f t="shared" si="2"/>
        <v>P_006</v>
      </c>
      <c r="P29" t="str">
        <f t="shared" si="1"/>
        <v>P_006|2400320100635</v>
      </c>
    </row>
    <row r="30" spans="1:16" ht="14.25" customHeight="1" x14ac:dyDescent="0.35">
      <c r="A30" s="32">
        <v>25</v>
      </c>
      <c r="B30" s="96" t="s">
        <v>76</v>
      </c>
      <c r="C30" s="33"/>
      <c r="D30" s="34" t="s">
        <v>672</v>
      </c>
      <c r="E30" s="34"/>
      <c r="F30" s="34" t="s">
        <v>45</v>
      </c>
      <c r="G30" s="32">
        <v>2400320100623</v>
      </c>
      <c r="H30" s="34" t="s">
        <v>77</v>
      </c>
      <c r="I30" s="34" t="s">
        <v>44</v>
      </c>
      <c r="J30" s="34" t="s">
        <v>44</v>
      </c>
      <c r="K30" s="35">
        <v>0</v>
      </c>
      <c r="L30" s="35">
        <v>0</v>
      </c>
      <c r="M30" s="36">
        <v>0</v>
      </c>
      <c r="N30" s="37">
        <f t="shared" si="0"/>
        <v>0</v>
      </c>
      <c r="O30" t="str">
        <f t="shared" si="2"/>
        <v>P_007</v>
      </c>
      <c r="P30" t="str">
        <f t="shared" si="1"/>
        <v>P_007|2400320100623</v>
      </c>
    </row>
    <row r="31" spans="1:16" ht="14.25" customHeight="1" x14ac:dyDescent="0.35">
      <c r="A31" s="32">
        <v>26</v>
      </c>
      <c r="B31" s="96"/>
      <c r="C31" s="33"/>
      <c r="D31" s="34" t="s">
        <v>672</v>
      </c>
      <c r="E31" s="34"/>
      <c r="F31" s="34" t="s">
        <v>45</v>
      </c>
      <c r="G31" s="32">
        <v>2400320100646</v>
      </c>
      <c r="H31" s="34" t="s">
        <v>78</v>
      </c>
      <c r="I31" s="34" t="s">
        <v>44</v>
      </c>
      <c r="J31" s="34" t="s">
        <v>44</v>
      </c>
      <c r="K31" s="35">
        <v>0</v>
      </c>
      <c r="L31" s="35">
        <v>0</v>
      </c>
      <c r="M31" s="36">
        <v>0</v>
      </c>
      <c r="N31" s="37">
        <f t="shared" si="0"/>
        <v>0</v>
      </c>
      <c r="O31" t="str">
        <f t="shared" si="2"/>
        <v>P_007</v>
      </c>
      <c r="P31" t="str">
        <f t="shared" si="1"/>
        <v>P_007|2400320100646</v>
      </c>
    </row>
    <row r="32" spans="1:16" ht="14.25" customHeight="1" x14ac:dyDescent="0.35">
      <c r="A32" s="32">
        <v>27</v>
      </c>
      <c r="B32" s="96"/>
      <c r="C32" s="33"/>
      <c r="D32" s="34" t="s">
        <v>672</v>
      </c>
      <c r="E32" s="34"/>
      <c r="F32" s="34" t="s">
        <v>45</v>
      </c>
      <c r="G32" s="32">
        <v>2400320100639</v>
      </c>
      <c r="H32" s="34" t="s">
        <v>79</v>
      </c>
      <c r="I32" s="34" t="s">
        <v>44</v>
      </c>
      <c r="J32" s="34" t="s">
        <v>44</v>
      </c>
      <c r="K32" s="35">
        <v>0</v>
      </c>
      <c r="L32" s="35">
        <v>0</v>
      </c>
      <c r="M32" s="36">
        <v>0</v>
      </c>
      <c r="N32" s="37">
        <f t="shared" si="0"/>
        <v>0</v>
      </c>
      <c r="O32" t="str">
        <f t="shared" si="2"/>
        <v>P_007</v>
      </c>
      <c r="P32" t="str">
        <f t="shared" si="1"/>
        <v>P_007|2400320100639</v>
      </c>
    </row>
    <row r="33" spans="1:16" ht="14.25" customHeight="1" x14ac:dyDescent="0.35">
      <c r="A33" s="32">
        <v>28</v>
      </c>
      <c r="B33" s="96"/>
      <c r="C33" s="33"/>
      <c r="D33" s="34" t="s">
        <v>672</v>
      </c>
      <c r="E33" s="34"/>
      <c r="F33" s="34" t="s">
        <v>45</v>
      </c>
      <c r="G33" s="32">
        <v>2400320100579</v>
      </c>
      <c r="H33" s="34" t="s">
        <v>80</v>
      </c>
      <c r="I33" s="34" t="s">
        <v>44</v>
      </c>
      <c r="J33" s="34" t="s">
        <v>44</v>
      </c>
      <c r="K33" s="35">
        <v>0</v>
      </c>
      <c r="L33" s="35">
        <v>0</v>
      </c>
      <c r="M33" s="36">
        <v>0</v>
      </c>
      <c r="N33" s="37">
        <f t="shared" si="0"/>
        <v>0</v>
      </c>
      <c r="O33" t="str">
        <f t="shared" si="2"/>
        <v>P_007</v>
      </c>
      <c r="P33" t="str">
        <f t="shared" si="1"/>
        <v>P_007|2400320100579</v>
      </c>
    </row>
    <row r="34" spans="1:16" ht="14.25" customHeight="1" x14ac:dyDescent="0.35">
      <c r="A34" s="38">
        <v>29</v>
      </c>
      <c r="B34" s="97" t="s">
        <v>81</v>
      </c>
      <c r="C34" s="39"/>
      <c r="D34" s="40" t="s">
        <v>672</v>
      </c>
      <c r="E34" s="40"/>
      <c r="F34" s="40" t="s">
        <v>45</v>
      </c>
      <c r="G34" s="38">
        <v>2400320100619</v>
      </c>
      <c r="H34" s="40" t="s">
        <v>678</v>
      </c>
      <c r="I34" s="40" t="s">
        <v>44</v>
      </c>
      <c r="J34" s="40" t="s">
        <v>44</v>
      </c>
      <c r="K34" s="35">
        <v>0</v>
      </c>
      <c r="L34" s="35">
        <v>0</v>
      </c>
      <c r="M34" s="36">
        <v>0</v>
      </c>
      <c r="N34" s="37">
        <f t="shared" si="0"/>
        <v>0</v>
      </c>
      <c r="O34" t="str">
        <f t="shared" si="2"/>
        <v>P_008</v>
      </c>
      <c r="P34" t="str">
        <f t="shared" si="1"/>
        <v>P_008|2400320100619</v>
      </c>
    </row>
    <row r="35" spans="1:16" ht="14.25" customHeight="1" x14ac:dyDescent="0.35">
      <c r="A35" s="38">
        <v>30</v>
      </c>
      <c r="B35" s="97"/>
      <c r="C35" s="39"/>
      <c r="D35" s="40" t="s">
        <v>672</v>
      </c>
      <c r="E35" s="40"/>
      <c r="F35" s="40" t="s">
        <v>45</v>
      </c>
      <c r="G35" s="38">
        <v>2400320100574</v>
      </c>
      <c r="H35" s="40" t="s">
        <v>679</v>
      </c>
      <c r="I35" s="40" t="s">
        <v>44</v>
      </c>
      <c r="J35" s="40" t="s">
        <v>44</v>
      </c>
      <c r="K35" s="35">
        <v>0</v>
      </c>
      <c r="L35" s="35">
        <v>0</v>
      </c>
      <c r="M35" s="36">
        <v>0</v>
      </c>
      <c r="N35" s="37">
        <f t="shared" si="0"/>
        <v>0</v>
      </c>
      <c r="O35" t="str">
        <f t="shared" si="2"/>
        <v>P_008</v>
      </c>
      <c r="P35" t="str">
        <f t="shared" si="1"/>
        <v>P_008|2400320100574</v>
      </c>
    </row>
    <row r="36" spans="1:16" ht="14.25" customHeight="1" x14ac:dyDescent="0.35">
      <c r="A36" s="38">
        <v>31</v>
      </c>
      <c r="B36" s="97"/>
      <c r="C36" s="39"/>
      <c r="D36" s="40" t="s">
        <v>672</v>
      </c>
      <c r="E36" s="40"/>
      <c r="F36" s="40" t="s">
        <v>45</v>
      </c>
      <c r="G36" s="38">
        <v>2400320100629</v>
      </c>
      <c r="H36" s="40" t="s">
        <v>680</v>
      </c>
      <c r="I36" s="40" t="s">
        <v>44</v>
      </c>
      <c r="J36" s="40" t="s">
        <v>44</v>
      </c>
      <c r="K36" s="35">
        <v>0</v>
      </c>
      <c r="L36" s="35">
        <v>0</v>
      </c>
      <c r="M36" s="36">
        <v>0</v>
      </c>
      <c r="N36" s="37">
        <f t="shared" si="0"/>
        <v>0</v>
      </c>
      <c r="O36" t="str">
        <f t="shared" si="2"/>
        <v>P_008</v>
      </c>
      <c r="P36" t="str">
        <f t="shared" si="1"/>
        <v>P_008|2400320100629</v>
      </c>
    </row>
    <row r="37" spans="1:16" ht="14.25" customHeight="1" x14ac:dyDescent="0.35">
      <c r="A37" s="38">
        <v>32</v>
      </c>
      <c r="B37" s="97"/>
      <c r="C37" s="39"/>
      <c r="D37" s="40" t="s">
        <v>672</v>
      </c>
      <c r="E37" s="40"/>
      <c r="F37" s="40" t="s">
        <v>45</v>
      </c>
      <c r="G37" s="38">
        <v>2400320100583</v>
      </c>
      <c r="H37" s="40" t="s">
        <v>681</v>
      </c>
      <c r="I37" s="40" t="s">
        <v>44</v>
      </c>
      <c r="J37" s="40" t="s">
        <v>44</v>
      </c>
      <c r="K37" s="35">
        <v>0</v>
      </c>
      <c r="L37" s="35">
        <v>0</v>
      </c>
      <c r="M37" s="36">
        <v>0</v>
      </c>
      <c r="N37" s="37">
        <f t="shared" si="0"/>
        <v>0</v>
      </c>
      <c r="O37" t="str">
        <f t="shared" si="2"/>
        <v>P_008</v>
      </c>
      <c r="P37" t="str">
        <f t="shared" si="1"/>
        <v>P_008|2400320100583</v>
      </c>
    </row>
    <row r="38" spans="1:16" ht="14.25" customHeight="1" x14ac:dyDescent="0.35">
      <c r="A38" s="32">
        <v>33</v>
      </c>
      <c r="B38" s="96" t="s">
        <v>86</v>
      </c>
      <c r="C38" s="33" t="s">
        <v>682</v>
      </c>
      <c r="D38" s="34" t="s">
        <v>665</v>
      </c>
      <c r="E38" s="34" t="s">
        <v>666</v>
      </c>
      <c r="F38" s="34" t="s">
        <v>667</v>
      </c>
      <c r="G38" s="32">
        <v>2400320100726</v>
      </c>
      <c r="H38" s="34" t="s">
        <v>683</v>
      </c>
      <c r="I38" s="34" t="s">
        <v>44</v>
      </c>
      <c r="J38" s="34" t="s">
        <v>44</v>
      </c>
      <c r="K38" s="35">
        <v>5</v>
      </c>
      <c r="L38" s="35">
        <v>5</v>
      </c>
      <c r="M38" s="36">
        <v>10</v>
      </c>
      <c r="N38" s="37">
        <f t="shared" si="0"/>
        <v>6</v>
      </c>
      <c r="O38" t="str">
        <f t="shared" si="2"/>
        <v>P_009</v>
      </c>
      <c r="P38" t="str">
        <f t="shared" si="1"/>
        <v>P_009|2400320100726</v>
      </c>
    </row>
    <row r="39" spans="1:16" ht="14.25" customHeight="1" x14ac:dyDescent="0.35">
      <c r="A39" s="32">
        <v>34</v>
      </c>
      <c r="B39" s="96"/>
      <c r="C39" s="33" t="s">
        <v>682</v>
      </c>
      <c r="D39" s="34" t="s">
        <v>665</v>
      </c>
      <c r="E39" s="34" t="s">
        <v>666</v>
      </c>
      <c r="F39" s="34" t="s">
        <v>667</v>
      </c>
      <c r="G39" s="32">
        <v>2400320100780</v>
      </c>
      <c r="H39" s="34" t="s">
        <v>684</v>
      </c>
      <c r="I39" s="34" t="s">
        <v>44</v>
      </c>
      <c r="J39" s="34" t="s">
        <v>44</v>
      </c>
      <c r="K39" s="35">
        <v>5</v>
      </c>
      <c r="L39" s="35">
        <v>5</v>
      </c>
      <c r="M39" s="36">
        <v>10</v>
      </c>
      <c r="N39" s="37">
        <f t="shared" si="0"/>
        <v>6</v>
      </c>
      <c r="O39" t="str">
        <f t="shared" si="2"/>
        <v>P_009</v>
      </c>
      <c r="P39" t="str">
        <f t="shared" si="1"/>
        <v>P_009|2400320100780</v>
      </c>
    </row>
    <row r="40" spans="1:16" ht="14.25" customHeight="1" x14ac:dyDescent="0.35">
      <c r="A40" s="32">
        <v>35</v>
      </c>
      <c r="B40" s="96"/>
      <c r="C40" s="33" t="s">
        <v>682</v>
      </c>
      <c r="D40" s="34" t="s">
        <v>665</v>
      </c>
      <c r="E40" s="34" t="s">
        <v>666</v>
      </c>
      <c r="F40" s="34" t="s">
        <v>667</v>
      </c>
      <c r="G40" s="32">
        <v>2400320100778</v>
      </c>
      <c r="H40" s="34" t="s">
        <v>685</v>
      </c>
      <c r="I40" s="34" t="s">
        <v>44</v>
      </c>
      <c r="J40" s="34" t="s">
        <v>44</v>
      </c>
      <c r="K40" s="35">
        <v>5</v>
      </c>
      <c r="L40" s="35">
        <v>5</v>
      </c>
      <c r="M40" s="36">
        <v>10</v>
      </c>
      <c r="N40" s="37">
        <f t="shared" si="0"/>
        <v>6</v>
      </c>
      <c r="O40" t="str">
        <f t="shared" si="2"/>
        <v>P_009</v>
      </c>
      <c r="P40" t="str">
        <f t="shared" si="1"/>
        <v>P_009|2400320100778</v>
      </c>
    </row>
    <row r="41" spans="1:16" ht="14.25" customHeight="1" x14ac:dyDescent="0.35">
      <c r="A41" s="32">
        <v>36</v>
      </c>
      <c r="B41" s="96"/>
      <c r="C41" s="33" t="s">
        <v>682</v>
      </c>
      <c r="D41" s="34" t="s">
        <v>665</v>
      </c>
      <c r="E41" s="34" t="s">
        <v>666</v>
      </c>
      <c r="F41" s="34" t="s">
        <v>667</v>
      </c>
      <c r="G41" s="32">
        <v>2400320100738</v>
      </c>
      <c r="H41" s="34" t="s">
        <v>91</v>
      </c>
      <c r="I41" s="34" t="s">
        <v>44</v>
      </c>
      <c r="J41" s="34" t="s">
        <v>44</v>
      </c>
      <c r="K41" s="35">
        <v>5</v>
      </c>
      <c r="L41" s="35">
        <v>5</v>
      </c>
      <c r="M41" s="36">
        <v>10</v>
      </c>
      <c r="N41" s="37">
        <f t="shared" si="0"/>
        <v>6</v>
      </c>
      <c r="O41" t="str">
        <f t="shared" si="2"/>
        <v>P_009</v>
      </c>
      <c r="P41" t="str">
        <f t="shared" si="1"/>
        <v>P_009|2400320100738</v>
      </c>
    </row>
    <row r="42" spans="1:16" ht="14.25" customHeight="1" x14ac:dyDescent="0.35">
      <c r="A42" s="38">
        <v>37</v>
      </c>
      <c r="B42" s="97" t="s">
        <v>92</v>
      </c>
      <c r="C42" s="39" t="s">
        <v>686</v>
      </c>
      <c r="D42" s="40" t="s">
        <v>665</v>
      </c>
      <c r="E42" s="40" t="s">
        <v>666</v>
      </c>
      <c r="F42" s="40" t="s">
        <v>667</v>
      </c>
      <c r="G42" s="38">
        <v>2400320100695</v>
      </c>
      <c r="H42" s="40" t="s">
        <v>687</v>
      </c>
      <c r="I42" s="40" t="s">
        <v>688</v>
      </c>
      <c r="J42" s="40" t="s">
        <v>689</v>
      </c>
      <c r="K42" s="35">
        <v>5</v>
      </c>
      <c r="L42" s="35">
        <v>5</v>
      </c>
      <c r="M42" s="36">
        <v>10</v>
      </c>
      <c r="N42" s="37">
        <f t="shared" si="0"/>
        <v>6</v>
      </c>
      <c r="O42" t="str">
        <f t="shared" si="2"/>
        <v>P_010</v>
      </c>
      <c r="P42" t="str">
        <f t="shared" si="1"/>
        <v>P_010|2400320100695</v>
      </c>
    </row>
    <row r="43" spans="1:16" ht="14.25" customHeight="1" x14ac:dyDescent="0.35">
      <c r="A43" s="38">
        <v>38</v>
      </c>
      <c r="B43" s="97"/>
      <c r="C43" s="39" t="s">
        <v>686</v>
      </c>
      <c r="D43" s="40" t="s">
        <v>665</v>
      </c>
      <c r="E43" s="40" t="s">
        <v>666</v>
      </c>
      <c r="F43" s="40" t="s">
        <v>667</v>
      </c>
      <c r="G43" s="38">
        <v>2400320100693</v>
      </c>
      <c r="H43" s="40" t="s">
        <v>94</v>
      </c>
      <c r="I43" s="40" t="s">
        <v>688</v>
      </c>
      <c r="J43" s="40" t="s">
        <v>689</v>
      </c>
      <c r="K43" s="35">
        <v>5</v>
      </c>
      <c r="L43" s="35">
        <v>5</v>
      </c>
      <c r="M43" s="36">
        <v>10</v>
      </c>
      <c r="N43" s="37">
        <f t="shared" si="0"/>
        <v>6</v>
      </c>
      <c r="O43" t="str">
        <f t="shared" si="2"/>
        <v>P_010</v>
      </c>
      <c r="P43" t="str">
        <f t="shared" si="1"/>
        <v>P_010|2400320100693</v>
      </c>
    </row>
    <row r="44" spans="1:16" ht="14.25" customHeight="1" x14ac:dyDescent="0.35">
      <c r="A44" s="38">
        <v>39</v>
      </c>
      <c r="B44" s="97"/>
      <c r="C44" s="39" t="s">
        <v>686</v>
      </c>
      <c r="D44" s="40" t="s">
        <v>665</v>
      </c>
      <c r="E44" s="40" t="s">
        <v>666</v>
      </c>
      <c r="F44" s="40" t="s">
        <v>667</v>
      </c>
      <c r="G44" s="38">
        <v>2400320100697</v>
      </c>
      <c r="H44" s="40" t="s">
        <v>95</v>
      </c>
      <c r="I44" s="40" t="s">
        <v>688</v>
      </c>
      <c r="J44" s="40" t="s">
        <v>689</v>
      </c>
      <c r="K44" s="35">
        <v>5</v>
      </c>
      <c r="L44" s="35">
        <v>5</v>
      </c>
      <c r="M44" s="36">
        <v>10</v>
      </c>
      <c r="N44" s="37">
        <f t="shared" si="0"/>
        <v>6</v>
      </c>
      <c r="O44" t="str">
        <f t="shared" si="2"/>
        <v>P_010</v>
      </c>
      <c r="P44" t="str">
        <f t="shared" si="1"/>
        <v>P_010|2400320100697</v>
      </c>
    </row>
    <row r="45" spans="1:16" ht="24.75" customHeight="1" x14ac:dyDescent="0.35">
      <c r="A45" s="32">
        <v>40</v>
      </c>
      <c r="B45" s="96" t="s">
        <v>96</v>
      </c>
      <c r="C45" s="33" t="s">
        <v>690</v>
      </c>
      <c r="D45" s="34" t="s">
        <v>665</v>
      </c>
      <c r="E45" s="34" t="s">
        <v>666</v>
      </c>
      <c r="F45" s="34" t="s">
        <v>667</v>
      </c>
      <c r="G45" s="32">
        <v>2400320100456</v>
      </c>
      <c r="H45" s="34" t="s">
        <v>97</v>
      </c>
      <c r="I45" s="34" t="s">
        <v>688</v>
      </c>
      <c r="J45" s="34" t="s">
        <v>689</v>
      </c>
      <c r="K45" s="35">
        <v>5</v>
      </c>
      <c r="L45" s="35">
        <v>5</v>
      </c>
      <c r="M45" s="36">
        <v>10</v>
      </c>
      <c r="N45" s="37">
        <f t="shared" si="0"/>
        <v>6</v>
      </c>
      <c r="O45" t="str">
        <f t="shared" si="2"/>
        <v>P_011</v>
      </c>
      <c r="P45" t="str">
        <f t="shared" si="1"/>
        <v>P_011|2400320100456</v>
      </c>
    </row>
    <row r="46" spans="1:16" ht="24.75" customHeight="1" x14ac:dyDescent="0.35">
      <c r="A46" s="32">
        <v>41</v>
      </c>
      <c r="B46" s="96"/>
      <c r="C46" s="33" t="s">
        <v>690</v>
      </c>
      <c r="D46" s="34" t="s">
        <v>665</v>
      </c>
      <c r="E46" s="34" t="s">
        <v>666</v>
      </c>
      <c r="F46" s="34" t="s">
        <v>667</v>
      </c>
      <c r="G46" s="32">
        <v>2400320100448</v>
      </c>
      <c r="H46" s="34" t="s">
        <v>691</v>
      </c>
      <c r="I46" s="34" t="s">
        <v>688</v>
      </c>
      <c r="J46" s="34" t="s">
        <v>689</v>
      </c>
      <c r="K46" s="35">
        <v>5</v>
      </c>
      <c r="L46" s="35">
        <v>5</v>
      </c>
      <c r="M46" s="36">
        <v>10</v>
      </c>
      <c r="N46" s="37">
        <f t="shared" si="0"/>
        <v>6</v>
      </c>
      <c r="O46" t="str">
        <f t="shared" si="2"/>
        <v>P_011</v>
      </c>
      <c r="P46" t="str">
        <f t="shared" si="1"/>
        <v>P_011|2400320100448</v>
      </c>
    </row>
    <row r="47" spans="1:16" ht="14.25" customHeight="1" x14ac:dyDescent="0.35">
      <c r="A47" s="38">
        <v>42</v>
      </c>
      <c r="B47" s="97" t="s">
        <v>99</v>
      </c>
      <c r="C47" s="39" t="s">
        <v>692</v>
      </c>
      <c r="D47" s="40" t="s">
        <v>665</v>
      </c>
      <c r="E47" s="40" t="s">
        <v>666</v>
      </c>
      <c r="F47" s="40" t="s">
        <v>667</v>
      </c>
      <c r="G47" s="38">
        <v>2400320100647</v>
      </c>
      <c r="H47" s="40" t="s">
        <v>100</v>
      </c>
      <c r="I47" s="40" t="s">
        <v>688</v>
      </c>
      <c r="J47" s="40" t="s">
        <v>689</v>
      </c>
      <c r="K47" s="35">
        <v>5</v>
      </c>
      <c r="L47" s="35">
        <v>5</v>
      </c>
      <c r="M47" s="36">
        <v>10</v>
      </c>
      <c r="N47" s="37">
        <f t="shared" si="0"/>
        <v>6</v>
      </c>
      <c r="O47" t="str">
        <f t="shared" si="2"/>
        <v>P_012</v>
      </c>
      <c r="P47" t="str">
        <f t="shared" si="1"/>
        <v>P_012|2400320100647</v>
      </c>
    </row>
    <row r="48" spans="1:16" ht="14.25" customHeight="1" x14ac:dyDescent="0.35">
      <c r="A48" s="38">
        <v>43</v>
      </c>
      <c r="B48" s="97"/>
      <c r="C48" s="39" t="s">
        <v>692</v>
      </c>
      <c r="D48" s="40" t="s">
        <v>665</v>
      </c>
      <c r="E48" s="40" t="s">
        <v>666</v>
      </c>
      <c r="F48" s="40" t="s">
        <v>667</v>
      </c>
      <c r="G48" s="38">
        <v>2400320100620</v>
      </c>
      <c r="H48" s="40" t="s">
        <v>101</v>
      </c>
      <c r="I48" s="40" t="s">
        <v>688</v>
      </c>
      <c r="J48" s="40" t="s">
        <v>689</v>
      </c>
      <c r="K48" s="35">
        <v>5</v>
      </c>
      <c r="L48" s="35">
        <v>5</v>
      </c>
      <c r="M48" s="36">
        <v>10</v>
      </c>
      <c r="N48" s="37">
        <f t="shared" si="0"/>
        <v>6</v>
      </c>
      <c r="O48" t="str">
        <f t="shared" si="2"/>
        <v>P_012</v>
      </c>
      <c r="P48" t="str">
        <f t="shared" si="1"/>
        <v>P_012|2400320100620</v>
      </c>
    </row>
    <row r="49" spans="1:16" ht="14.25" customHeight="1" x14ac:dyDescent="0.35">
      <c r="A49" s="38">
        <v>44</v>
      </c>
      <c r="B49" s="97"/>
      <c r="C49" s="39" t="s">
        <v>692</v>
      </c>
      <c r="D49" s="40" t="s">
        <v>665</v>
      </c>
      <c r="E49" s="40" t="s">
        <v>666</v>
      </c>
      <c r="F49" s="40" t="s">
        <v>667</v>
      </c>
      <c r="G49" s="38">
        <v>2400320100593</v>
      </c>
      <c r="H49" s="40" t="s">
        <v>102</v>
      </c>
      <c r="I49" s="40" t="s">
        <v>688</v>
      </c>
      <c r="J49" s="40" t="s">
        <v>689</v>
      </c>
      <c r="K49" s="35">
        <v>5</v>
      </c>
      <c r="L49" s="35">
        <v>5</v>
      </c>
      <c r="M49" s="36">
        <v>10</v>
      </c>
      <c r="N49" s="37">
        <f t="shared" si="0"/>
        <v>6</v>
      </c>
      <c r="O49" t="str">
        <f t="shared" si="2"/>
        <v>P_012</v>
      </c>
      <c r="P49" t="str">
        <f t="shared" si="1"/>
        <v>P_012|2400320100593</v>
      </c>
    </row>
    <row r="50" spans="1:16" ht="14.25" customHeight="1" x14ac:dyDescent="0.35">
      <c r="A50" s="38">
        <v>45</v>
      </c>
      <c r="B50" s="97"/>
      <c r="C50" s="39" t="s">
        <v>692</v>
      </c>
      <c r="D50" s="40" t="s">
        <v>665</v>
      </c>
      <c r="E50" s="40" t="s">
        <v>666</v>
      </c>
      <c r="F50" s="40" t="s">
        <v>667</v>
      </c>
      <c r="G50" s="38">
        <v>2400320100598</v>
      </c>
      <c r="H50" s="40" t="s">
        <v>103</v>
      </c>
      <c r="I50" s="40" t="s">
        <v>688</v>
      </c>
      <c r="J50" s="40" t="s">
        <v>689</v>
      </c>
      <c r="K50" s="35">
        <v>5</v>
      </c>
      <c r="L50" s="35">
        <v>5</v>
      </c>
      <c r="M50" s="36">
        <v>10</v>
      </c>
      <c r="N50" s="37">
        <f t="shared" si="0"/>
        <v>6</v>
      </c>
      <c r="O50" t="str">
        <f t="shared" si="2"/>
        <v>P_012</v>
      </c>
      <c r="P50" t="str">
        <f t="shared" si="1"/>
        <v>P_012|2400320100598</v>
      </c>
    </row>
    <row r="51" spans="1:16" ht="14.25" customHeight="1" x14ac:dyDescent="0.35">
      <c r="A51" s="32">
        <v>46</v>
      </c>
      <c r="B51" s="96" t="s">
        <v>104</v>
      </c>
      <c r="C51" s="33" t="s">
        <v>693</v>
      </c>
      <c r="D51" s="34" t="s">
        <v>672</v>
      </c>
      <c r="E51" s="34" t="s">
        <v>694</v>
      </c>
      <c r="F51" s="34" t="s">
        <v>87</v>
      </c>
      <c r="G51" s="32">
        <v>2400320100600</v>
      </c>
      <c r="H51" s="34" t="s">
        <v>106</v>
      </c>
      <c r="I51" s="34" t="s">
        <v>688</v>
      </c>
      <c r="J51" s="34" t="s">
        <v>689</v>
      </c>
      <c r="K51" s="35">
        <v>4</v>
      </c>
      <c r="L51" s="35">
        <v>5</v>
      </c>
      <c r="M51" s="36">
        <v>9</v>
      </c>
      <c r="N51" s="37">
        <f t="shared" si="0"/>
        <v>5.3999999999999995</v>
      </c>
      <c r="O51" t="str">
        <f t="shared" si="2"/>
        <v>P_013</v>
      </c>
      <c r="P51" t="str">
        <f t="shared" si="1"/>
        <v>P_013|2400320100600</v>
      </c>
    </row>
    <row r="52" spans="1:16" ht="14.25" customHeight="1" x14ac:dyDescent="0.35">
      <c r="A52" s="32">
        <v>47</v>
      </c>
      <c r="B52" s="96"/>
      <c r="C52" s="33" t="s">
        <v>693</v>
      </c>
      <c r="D52" s="34" t="s">
        <v>672</v>
      </c>
      <c r="E52" s="34" t="s">
        <v>694</v>
      </c>
      <c r="F52" s="34" t="s">
        <v>87</v>
      </c>
      <c r="G52" s="32">
        <v>2400320100572</v>
      </c>
      <c r="H52" s="34" t="s">
        <v>107</v>
      </c>
      <c r="I52" s="34" t="s">
        <v>688</v>
      </c>
      <c r="J52" s="34" t="s">
        <v>689</v>
      </c>
      <c r="K52" s="35">
        <v>4</v>
      </c>
      <c r="L52" s="35">
        <v>5</v>
      </c>
      <c r="M52" s="36">
        <v>9</v>
      </c>
      <c r="N52" s="37">
        <f t="shared" si="0"/>
        <v>5.3999999999999995</v>
      </c>
      <c r="O52" t="str">
        <f t="shared" si="2"/>
        <v>P_013</v>
      </c>
      <c r="P52" t="str">
        <f t="shared" si="1"/>
        <v>P_013|2400320100572</v>
      </c>
    </row>
    <row r="53" spans="1:16" ht="14.25" customHeight="1" x14ac:dyDescent="0.35">
      <c r="A53" s="32">
        <v>48</v>
      </c>
      <c r="B53" s="96"/>
      <c r="C53" s="33" t="s">
        <v>693</v>
      </c>
      <c r="D53" s="34" t="s">
        <v>672</v>
      </c>
      <c r="E53" s="34" t="s">
        <v>694</v>
      </c>
      <c r="F53" s="34" t="s">
        <v>87</v>
      </c>
      <c r="G53" s="32">
        <v>2400320100602</v>
      </c>
      <c r="H53" s="34" t="s">
        <v>108</v>
      </c>
      <c r="I53" s="34" t="s">
        <v>688</v>
      </c>
      <c r="J53" s="34" t="s">
        <v>689</v>
      </c>
      <c r="K53" s="35">
        <v>4</v>
      </c>
      <c r="L53" s="35">
        <v>5</v>
      </c>
      <c r="M53" s="36">
        <v>9</v>
      </c>
      <c r="N53" s="37">
        <f t="shared" si="0"/>
        <v>5.3999999999999995</v>
      </c>
      <c r="O53" t="str">
        <f t="shared" si="2"/>
        <v>P_013</v>
      </c>
      <c r="P53" t="str">
        <f t="shared" si="1"/>
        <v>P_013|2400320100602</v>
      </c>
    </row>
    <row r="54" spans="1:16" ht="14.25" customHeight="1" x14ac:dyDescent="0.35">
      <c r="A54" s="32">
        <v>49</v>
      </c>
      <c r="B54" s="96"/>
      <c r="C54" s="33" t="s">
        <v>693</v>
      </c>
      <c r="D54" s="34" t="s">
        <v>672</v>
      </c>
      <c r="E54" s="34" t="s">
        <v>694</v>
      </c>
      <c r="F54" s="34" t="s">
        <v>87</v>
      </c>
      <c r="G54" s="32">
        <v>2400320100613</v>
      </c>
      <c r="H54" s="34" t="s">
        <v>695</v>
      </c>
      <c r="I54" s="34" t="s">
        <v>688</v>
      </c>
      <c r="J54" s="34" t="s">
        <v>689</v>
      </c>
      <c r="K54" s="35">
        <v>4</v>
      </c>
      <c r="L54" s="35">
        <v>5</v>
      </c>
      <c r="M54" s="36">
        <v>9</v>
      </c>
      <c r="N54" s="37">
        <f t="shared" si="0"/>
        <v>5.3999999999999995</v>
      </c>
      <c r="O54" t="str">
        <f t="shared" si="2"/>
        <v>P_013</v>
      </c>
      <c r="P54" t="str">
        <f t="shared" si="1"/>
        <v>P_013|2400320100613</v>
      </c>
    </row>
    <row r="55" spans="1:16" ht="14.25" customHeight="1" x14ac:dyDescent="0.35">
      <c r="A55" s="38">
        <v>50</v>
      </c>
      <c r="B55" s="38" t="s">
        <v>110</v>
      </c>
      <c r="C55" s="39" t="s">
        <v>696</v>
      </c>
      <c r="D55" s="40" t="s">
        <v>672</v>
      </c>
      <c r="E55" s="40" t="s">
        <v>697</v>
      </c>
      <c r="F55" s="40" t="s">
        <v>87</v>
      </c>
      <c r="G55" s="38">
        <v>2400320100484</v>
      </c>
      <c r="H55" s="40" t="s">
        <v>111</v>
      </c>
      <c r="I55" s="40" t="s">
        <v>667</v>
      </c>
      <c r="J55" s="40" t="s">
        <v>140</v>
      </c>
      <c r="K55" s="35">
        <v>5</v>
      </c>
      <c r="L55" s="35">
        <v>5</v>
      </c>
      <c r="M55" s="36">
        <v>10</v>
      </c>
      <c r="N55" s="37">
        <f t="shared" si="0"/>
        <v>6</v>
      </c>
      <c r="O55" t="str">
        <f t="shared" si="2"/>
        <v>P_014</v>
      </c>
      <c r="P55" t="str">
        <f t="shared" si="1"/>
        <v>P_014|2400320100484</v>
      </c>
    </row>
    <row r="56" spans="1:16" ht="14.25" customHeight="1" x14ac:dyDescent="0.35">
      <c r="A56" s="32">
        <v>51</v>
      </c>
      <c r="B56" s="96" t="s">
        <v>112</v>
      </c>
      <c r="C56" s="33" t="s">
        <v>698</v>
      </c>
      <c r="D56" s="34" t="s">
        <v>672</v>
      </c>
      <c r="E56" s="34" t="s">
        <v>694</v>
      </c>
      <c r="F56" s="34" t="s">
        <v>87</v>
      </c>
      <c r="G56" s="32">
        <v>2400320100747</v>
      </c>
      <c r="H56" s="34" t="s">
        <v>113</v>
      </c>
      <c r="I56" s="34" t="s">
        <v>667</v>
      </c>
      <c r="J56" s="34" t="s">
        <v>140</v>
      </c>
      <c r="K56" s="35">
        <v>5</v>
      </c>
      <c r="L56" s="35">
        <v>4</v>
      </c>
      <c r="M56" s="36">
        <v>9</v>
      </c>
      <c r="N56" s="37">
        <f t="shared" si="0"/>
        <v>5.3999999999999995</v>
      </c>
      <c r="O56" t="str">
        <f t="shared" si="2"/>
        <v>P_015</v>
      </c>
      <c r="P56" t="str">
        <f t="shared" si="1"/>
        <v>P_015|2400320100747</v>
      </c>
    </row>
    <row r="57" spans="1:16" ht="14.25" customHeight="1" x14ac:dyDescent="0.35">
      <c r="A57" s="32">
        <v>52</v>
      </c>
      <c r="B57" s="96"/>
      <c r="C57" s="33" t="s">
        <v>698</v>
      </c>
      <c r="D57" s="34" t="s">
        <v>672</v>
      </c>
      <c r="E57" s="34" t="s">
        <v>694</v>
      </c>
      <c r="F57" s="34" t="s">
        <v>87</v>
      </c>
      <c r="G57" s="32">
        <v>2400320100745</v>
      </c>
      <c r="H57" s="34" t="s">
        <v>699</v>
      </c>
      <c r="I57" s="34" t="s">
        <v>667</v>
      </c>
      <c r="J57" s="34" t="s">
        <v>140</v>
      </c>
      <c r="K57" s="35">
        <v>5</v>
      </c>
      <c r="L57" s="35">
        <v>4</v>
      </c>
      <c r="M57" s="36">
        <v>9</v>
      </c>
      <c r="N57" s="37">
        <f t="shared" si="0"/>
        <v>5.3999999999999995</v>
      </c>
      <c r="O57" t="str">
        <f t="shared" si="2"/>
        <v>P_015</v>
      </c>
      <c r="P57" t="str">
        <f t="shared" si="1"/>
        <v>P_015|2400320100745</v>
      </c>
    </row>
    <row r="58" spans="1:16" ht="14.25" customHeight="1" x14ac:dyDescent="0.35">
      <c r="A58" s="32">
        <v>53</v>
      </c>
      <c r="B58" s="96"/>
      <c r="C58" s="33" t="s">
        <v>698</v>
      </c>
      <c r="D58" s="34" t="s">
        <v>672</v>
      </c>
      <c r="E58" s="34" t="s">
        <v>694</v>
      </c>
      <c r="F58" s="34" t="s">
        <v>87</v>
      </c>
      <c r="G58" s="32">
        <v>2400320100790</v>
      </c>
      <c r="H58" s="34" t="s">
        <v>115</v>
      </c>
      <c r="I58" s="34" t="s">
        <v>667</v>
      </c>
      <c r="J58" s="34" t="s">
        <v>140</v>
      </c>
      <c r="K58" s="35">
        <v>5</v>
      </c>
      <c r="L58" s="35">
        <v>4</v>
      </c>
      <c r="M58" s="36">
        <v>9</v>
      </c>
      <c r="N58" s="37">
        <f t="shared" si="0"/>
        <v>5.3999999999999995</v>
      </c>
      <c r="O58" t="str">
        <f t="shared" si="2"/>
        <v>P_015</v>
      </c>
      <c r="P58" t="str">
        <f t="shared" si="1"/>
        <v>P_015|2400320100790</v>
      </c>
    </row>
    <row r="59" spans="1:16" ht="14.25" customHeight="1" x14ac:dyDescent="0.35">
      <c r="A59" s="32">
        <v>54</v>
      </c>
      <c r="B59" s="96"/>
      <c r="C59" s="33" t="s">
        <v>698</v>
      </c>
      <c r="D59" s="34" t="s">
        <v>672</v>
      </c>
      <c r="E59" s="34" t="s">
        <v>694</v>
      </c>
      <c r="F59" s="34" t="s">
        <v>87</v>
      </c>
      <c r="G59" s="32">
        <v>2400320100759</v>
      </c>
      <c r="H59" s="34" t="s">
        <v>116</v>
      </c>
      <c r="I59" s="34" t="s">
        <v>667</v>
      </c>
      <c r="J59" s="34" t="s">
        <v>140</v>
      </c>
      <c r="K59" s="35">
        <v>5</v>
      </c>
      <c r="L59" s="35">
        <v>4</v>
      </c>
      <c r="M59" s="36">
        <v>9</v>
      </c>
      <c r="N59" s="37">
        <f t="shared" si="0"/>
        <v>5.3999999999999995</v>
      </c>
      <c r="O59" t="str">
        <f t="shared" si="2"/>
        <v>P_015</v>
      </c>
      <c r="P59" t="str">
        <f t="shared" si="1"/>
        <v>P_015|2400320100759</v>
      </c>
    </row>
    <row r="60" spans="1:16" ht="24.75" customHeight="1" x14ac:dyDescent="0.35">
      <c r="A60" s="38">
        <v>55</v>
      </c>
      <c r="B60" s="97" t="s">
        <v>117</v>
      </c>
      <c r="C60" s="39" t="s">
        <v>700</v>
      </c>
      <c r="D60" s="40" t="s">
        <v>672</v>
      </c>
      <c r="E60" s="40" t="s">
        <v>694</v>
      </c>
      <c r="F60" s="40" t="s">
        <v>87</v>
      </c>
      <c r="G60" s="38">
        <v>2400320100546</v>
      </c>
      <c r="H60" s="40" t="s">
        <v>118</v>
      </c>
      <c r="I60" s="40" t="s">
        <v>667</v>
      </c>
      <c r="J60" s="40" t="s">
        <v>140</v>
      </c>
      <c r="K60" s="35">
        <v>5</v>
      </c>
      <c r="L60" s="35">
        <v>5</v>
      </c>
      <c r="M60" s="36">
        <v>10</v>
      </c>
      <c r="N60" s="37">
        <f t="shared" si="0"/>
        <v>6</v>
      </c>
      <c r="O60" t="str">
        <f t="shared" si="2"/>
        <v>P_016</v>
      </c>
      <c r="P60" t="str">
        <f t="shared" si="1"/>
        <v>P_016|2400320100546</v>
      </c>
    </row>
    <row r="61" spans="1:16" ht="24.75" customHeight="1" x14ac:dyDescent="0.35">
      <c r="A61" s="38">
        <v>56</v>
      </c>
      <c r="B61" s="97"/>
      <c r="C61" s="39" t="s">
        <v>700</v>
      </c>
      <c r="D61" s="40" t="s">
        <v>672</v>
      </c>
      <c r="E61" s="40" t="s">
        <v>694</v>
      </c>
      <c r="F61" s="40" t="s">
        <v>87</v>
      </c>
      <c r="G61" s="38">
        <v>2400320100511</v>
      </c>
      <c r="H61" s="40" t="s">
        <v>119</v>
      </c>
      <c r="I61" s="40" t="s">
        <v>667</v>
      </c>
      <c r="J61" s="40" t="s">
        <v>140</v>
      </c>
      <c r="K61" s="35">
        <v>5</v>
      </c>
      <c r="L61" s="35">
        <v>5</v>
      </c>
      <c r="M61" s="36">
        <v>10</v>
      </c>
      <c r="N61" s="37">
        <f t="shared" si="0"/>
        <v>6</v>
      </c>
      <c r="O61" t="str">
        <f t="shared" si="2"/>
        <v>P_016</v>
      </c>
      <c r="P61" t="str">
        <f t="shared" si="1"/>
        <v>P_016|2400320100511</v>
      </c>
    </row>
    <row r="62" spans="1:16" ht="14.25" customHeight="1" x14ac:dyDescent="0.35">
      <c r="A62" s="32">
        <v>57</v>
      </c>
      <c r="B62" s="96" t="s">
        <v>120</v>
      </c>
      <c r="C62" s="33"/>
      <c r="D62" s="34" t="s">
        <v>701</v>
      </c>
      <c r="E62" s="34"/>
      <c r="F62" s="34" t="s">
        <v>688</v>
      </c>
      <c r="G62" s="32">
        <v>2400320100791</v>
      </c>
      <c r="H62" s="34" t="s">
        <v>122</v>
      </c>
      <c r="I62" s="34" t="s">
        <v>140</v>
      </c>
      <c r="J62" s="34" t="s">
        <v>514</v>
      </c>
      <c r="K62" s="35"/>
      <c r="L62" s="35"/>
      <c r="M62" s="36">
        <v>0</v>
      </c>
      <c r="N62" s="37">
        <f t="shared" si="0"/>
        <v>0</v>
      </c>
      <c r="O62" t="str">
        <f t="shared" si="2"/>
        <v>P_017</v>
      </c>
      <c r="P62" t="str">
        <f t="shared" si="1"/>
        <v>P_017|2400320100791</v>
      </c>
    </row>
    <row r="63" spans="1:16" ht="14.25" customHeight="1" x14ac:dyDescent="0.35">
      <c r="A63" s="32">
        <v>58</v>
      </c>
      <c r="B63" s="96"/>
      <c r="C63" s="33"/>
      <c r="D63" s="34" t="s">
        <v>701</v>
      </c>
      <c r="E63" s="34"/>
      <c r="F63" s="34" t="s">
        <v>688</v>
      </c>
      <c r="G63" s="32">
        <v>2400320100776</v>
      </c>
      <c r="H63" s="34" t="s">
        <v>123</v>
      </c>
      <c r="I63" s="34" t="s">
        <v>140</v>
      </c>
      <c r="J63" s="34" t="s">
        <v>514</v>
      </c>
      <c r="K63" s="35"/>
      <c r="L63" s="35"/>
      <c r="M63" s="36">
        <v>0</v>
      </c>
      <c r="N63" s="37">
        <f t="shared" si="0"/>
        <v>0</v>
      </c>
      <c r="O63" t="str">
        <f t="shared" si="2"/>
        <v>P_017</v>
      </c>
      <c r="P63" t="str">
        <f t="shared" si="1"/>
        <v>P_017|2400320100776</v>
      </c>
    </row>
    <row r="64" spans="1:16" ht="14.25" customHeight="1" x14ac:dyDescent="0.35">
      <c r="A64" s="32">
        <v>59</v>
      </c>
      <c r="B64" s="96"/>
      <c r="C64" s="33"/>
      <c r="D64" s="34" t="s">
        <v>701</v>
      </c>
      <c r="E64" s="34"/>
      <c r="F64" s="34" t="s">
        <v>688</v>
      </c>
      <c r="G64" s="32">
        <v>2400320100753</v>
      </c>
      <c r="H64" s="34" t="s">
        <v>124</v>
      </c>
      <c r="I64" s="34" t="s">
        <v>140</v>
      </c>
      <c r="J64" s="34" t="s">
        <v>514</v>
      </c>
      <c r="K64" s="35"/>
      <c r="L64" s="35"/>
      <c r="M64" s="36">
        <v>0</v>
      </c>
      <c r="N64" s="37">
        <f t="shared" si="0"/>
        <v>0</v>
      </c>
      <c r="O64" t="str">
        <f t="shared" si="2"/>
        <v>P_017</v>
      </c>
      <c r="P64" t="str">
        <f t="shared" si="1"/>
        <v>P_017|2400320100753</v>
      </c>
    </row>
    <row r="65" spans="1:16" ht="14.25" customHeight="1" x14ac:dyDescent="0.35">
      <c r="A65" s="32">
        <v>60</v>
      </c>
      <c r="B65" s="96"/>
      <c r="C65" s="33"/>
      <c r="D65" s="34" t="s">
        <v>701</v>
      </c>
      <c r="E65" s="34"/>
      <c r="F65" s="34" t="s">
        <v>688</v>
      </c>
      <c r="G65" s="32">
        <v>2400320100758</v>
      </c>
      <c r="H65" s="34" t="s">
        <v>125</v>
      </c>
      <c r="I65" s="34" t="s">
        <v>140</v>
      </c>
      <c r="J65" s="34" t="s">
        <v>514</v>
      </c>
      <c r="K65" s="35"/>
      <c r="L65" s="35"/>
      <c r="M65" s="36">
        <v>0</v>
      </c>
      <c r="N65" s="37">
        <f t="shared" si="0"/>
        <v>0</v>
      </c>
      <c r="O65" t="str">
        <f t="shared" si="2"/>
        <v>P_017</v>
      </c>
      <c r="P65" t="str">
        <f t="shared" si="1"/>
        <v>P_017|2400320100758</v>
      </c>
    </row>
    <row r="66" spans="1:16" ht="14.25" customHeight="1" x14ac:dyDescent="0.35">
      <c r="A66" s="38">
        <v>61</v>
      </c>
      <c r="B66" s="97" t="s">
        <v>126</v>
      </c>
      <c r="C66" s="39"/>
      <c r="D66" s="40" t="s">
        <v>701</v>
      </c>
      <c r="E66" s="40"/>
      <c r="F66" s="40" t="s">
        <v>688</v>
      </c>
      <c r="G66" s="38">
        <v>2400320100670</v>
      </c>
      <c r="H66" s="40" t="s">
        <v>702</v>
      </c>
      <c r="I66" s="40" t="s">
        <v>140</v>
      </c>
      <c r="J66" s="40" t="s">
        <v>514</v>
      </c>
      <c r="K66" s="35"/>
      <c r="L66" s="35"/>
      <c r="M66" s="36">
        <v>0</v>
      </c>
      <c r="N66" s="37">
        <f t="shared" si="0"/>
        <v>0</v>
      </c>
      <c r="O66" t="str">
        <f t="shared" si="2"/>
        <v>P_018</v>
      </c>
      <c r="P66" t="str">
        <f t="shared" si="1"/>
        <v>P_018|2400320100670</v>
      </c>
    </row>
    <row r="67" spans="1:16" ht="14.25" customHeight="1" x14ac:dyDescent="0.35">
      <c r="A67" s="38">
        <v>62</v>
      </c>
      <c r="B67" s="97"/>
      <c r="C67" s="39"/>
      <c r="D67" s="40" t="s">
        <v>701</v>
      </c>
      <c r="E67" s="40"/>
      <c r="F67" s="40" t="s">
        <v>688</v>
      </c>
      <c r="G67" s="38">
        <v>2400320100669</v>
      </c>
      <c r="H67" s="40" t="s">
        <v>128</v>
      </c>
      <c r="I67" s="40" t="s">
        <v>140</v>
      </c>
      <c r="J67" s="40" t="s">
        <v>514</v>
      </c>
      <c r="K67" s="35"/>
      <c r="L67" s="35"/>
      <c r="M67" s="36">
        <v>0</v>
      </c>
      <c r="N67" s="37">
        <f t="shared" si="0"/>
        <v>0</v>
      </c>
      <c r="O67" t="str">
        <f t="shared" si="2"/>
        <v>P_018</v>
      </c>
      <c r="P67" t="str">
        <f t="shared" si="1"/>
        <v>P_018|2400320100669</v>
      </c>
    </row>
    <row r="68" spans="1:16" ht="14.25" customHeight="1" x14ac:dyDescent="0.35">
      <c r="A68" s="38">
        <v>63</v>
      </c>
      <c r="B68" s="97"/>
      <c r="C68" s="39"/>
      <c r="D68" s="40" t="s">
        <v>701</v>
      </c>
      <c r="E68" s="40"/>
      <c r="F68" s="40" t="s">
        <v>688</v>
      </c>
      <c r="G68" s="38">
        <v>2400320100661</v>
      </c>
      <c r="H68" s="40" t="s">
        <v>703</v>
      </c>
      <c r="I68" s="40" t="s">
        <v>140</v>
      </c>
      <c r="J68" s="40" t="s">
        <v>514</v>
      </c>
      <c r="K68" s="35"/>
      <c r="L68" s="35"/>
      <c r="M68" s="36">
        <v>0</v>
      </c>
      <c r="N68" s="37">
        <f t="shared" si="0"/>
        <v>0</v>
      </c>
      <c r="O68" t="str">
        <f t="shared" si="2"/>
        <v>P_018</v>
      </c>
      <c r="P68" t="str">
        <f t="shared" si="1"/>
        <v>P_018|2400320100661</v>
      </c>
    </row>
    <row r="69" spans="1:16" ht="14.25" customHeight="1" x14ac:dyDescent="0.35">
      <c r="A69" s="38">
        <v>64</v>
      </c>
      <c r="B69" s="97"/>
      <c r="C69" s="39"/>
      <c r="D69" s="40" t="s">
        <v>701</v>
      </c>
      <c r="E69" s="40"/>
      <c r="F69" s="40" t="s">
        <v>688</v>
      </c>
      <c r="G69" s="38">
        <v>2400320100667</v>
      </c>
      <c r="H69" s="40" t="s">
        <v>130</v>
      </c>
      <c r="I69" s="40" t="s">
        <v>140</v>
      </c>
      <c r="J69" s="40" t="s">
        <v>514</v>
      </c>
      <c r="K69" s="35"/>
      <c r="L69" s="35"/>
      <c r="M69" s="36">
        <v>0</v>
      </c>
      <c r="N69" s="37">
        <f t="shared" si="0"/>
        <v>0</v>
      </c>
      <c r="O69" t="str">
        <f t="shared" si="2"/>
        <v>P_018</v>
      </c>
      <c r="P69" t="str">
        <f t="shared" si="1"/>
        <v>P_018|2400320100667</v>
      </c>
    </row>
    <row r="70" spans="1:16" ht="14.25" customHeight="1" x14ac:dyDescent="0.35">
      <c r="A70" s="32">
        <v>65</v>
      </c>
      <c r="B70" s="96" t="s">
        <v>131</v>
      </c>
      <c r="C70" s="33"/>
      <c r="D70" s="34" t="s">
        <v>701</v>
      </c>
      <c r="E70" s="34"/>
      <c r="F70" s="34" t="s">
        <v>688</v>
      </c>
      <c r="G70" s="32">
        <v>2400320100499</v>
      </c>
      <c r="H70" s="34" t="s">
        <v>704</v>
      </c>
      <c r="I70" s="34" t="s">
        <v>140</v>
      </c>
      <c r="J70" s="34" t="s">
        <v>514</v>
      </c>
      <c r="K70" s="35"/>
      <c r="L70" s="35"/>
      <c r="M70" s="36">
        <v>0</v>
      </c>
      <c r="N70" s="37">
        <f t="shared" ref="N70:N133" si="3">M70*0.6</f>
        <v>0</v>
      </c>
      <c r="O70" t="str">
        <f t="shared" si="2"/>
        <v>P_019</v>
      </c>
      <c r="P70" t="str">
        <f t="shared" ref="P70:P133" si="4">O70&amp;"|"&amp;G70</f>
        <v>P_019|2400320100499</v>
      </c>
    </row>
    <row r="71" spans="1:16" ht="14.25" customHeight="1" x14ac:dyDescent="0.35">
      <c r="A71" s="32">
        <v>66</v>
      </c>
      <c r="B71" s="96"/>
      <c r="C71" s="33"/>
      <c r="D71" s="34" t="s">
        <v>701</v>
      </c>
      <c r="E71" s="34"/>
      <c r="F71" s="34" t="s">
        <v>688</v>
      </c>
      <c r="G71" s="32">
        <v>2400320100559</v>
      </c>
      <c r="H71" s="34" t="s">
        <v>705</v>
      </c>
      <c r="I71" s="34" t="s">
        <v>140</v>
      </c>
      <c r="J71" s="34" t="s">
        <v>514</v>
      </c>
      <c r="K71" s="35"/>
      <c r="L71" s="35"/>
      <c r="M71" s="36">
        <v>0</v>
      </c>
      <c r="N71" s="37">
        <f t="shared" si="3"/>
        <v>0</v>
      </c>
      <c r="O71" t="str">
        <f t="shared" ref="O71:O134" si="5">IF(B71&lt;&gt;"",B71,O70)</f>
        <v>P_019</v>
      </c>
      <c r="P71" t="str">
        <f t="shared" si="4"/>
        <v>P_019|2400320100559</v>
      </c>
    </row>
    <row r="72" spans="1:16" ht="14.25" customHeight="1" x14ac:dyDescent="0.35">
      <c r="A72" s="32">
        <v>67</v>
      </c>
      <c r="B72" s="96"/>
      <c r="C72" s="33"/>
      <c r="D72" s="34" t="s">
        <v>701</v>
      </c>
      <c r="E72" s="34"/>
      <c r="F72" s="34" t="s">
        <v>688</v>
      </c>
      <c r="G72" s="32">
        <v>2400320100517</v>
      </c>
      <c r="H72" s="34" t="s">
        <v>134</v>
      </c>
      <c r="I72" s="34" t="s">
        <v>140</v>
      </c>
      <c r="J72" s="34" t="s">
        <v>514</v>
      </c>
      <c r="K72" s="35"/>
      <c r="L72" s="35"/>
      <c r="M72" s="36">
        <v>0</v>
      </c>
      <c r="N72" s="37">
        <f t="shared" si="3"/>
        <v>0</v>
      </c>
      <c r="O72" t="str">
        <f t="shared" si="5"/>
        <v>P_019</v>
      </c>
      <c r="P72" t="str">
        <f t="shared" si="4"/>
        <v>P_019|2400320100517</v>
      </c>
    </row>
    <row r="73" spans="1:16" ht="14.25" customHeight="1" x14ac:dyDescent="0.35">
      <c r="A73" s="38">
        <v>68</v>
      </c>
      <c r="B73" s="97" t="s">
        <v>135</v>
      </c>
      <c r="C73" s="39"/>
      <c r="D73" s="40" t="s">
        <v>665</v>
      </c>
      <c r="E73" s="40"/>
      <c r="F73" s="40" t="s">
        <v>688</v>
      </c>
      <c r="G73" s="38">
        <v>2400320100480</v>
      </c>
      <c r="H73" s="40" t="s">
        <v>136</v>
      </c>
      <c r="I73" s="40" t="s">
        <v>141</v>
      </c>
      <c r="J73" s="40" t="s">
        <v>87</v>
      </c>
      <c r="K73" s="35">
        <v>0</v>
      </c>
      <c r="L73" s="35">
        <v>0</v>
      </c>
      <c r="M73" s="36">
        <v>0</v>
      </c>
      <c r="N73" s="37">
        <f t="shared" si="3"/>
        <v>0</v>
      </c>
      <c r="O73" t="str">
        <f t="shared" si="5"/>
        <v>P_020</v>
      </c>
      <c r="P73" t="str">
        <f t="shared" si="4"/>
        <v>P_020|2400320100480</v>
      </c>
    </row>
    <row r="74" spans="1:16" ht="14.25" customHeight="1" x14ac:dyDescent="0.35">
      <c r="A74" s="38">
        <v>69</v>
      </c>
      <c r="B74" s="97"/>
      <c r="C74" s="39"/>
      <c r="D74" s="40" t="s">
        <v>665</v>
      </c>
      <c r="E74" s="40"/>
      <c r="F74" s="40" t="s">
        <v>688</v>
      </c>
      <c r="G74" s="38">
        <v>2400320100607</v>
      </c>
      <c r="H74" s="40" t="s">
        <v>706</v>
      </c>
      <c r="I74" s="40" t="s">
        <v>141</v>
      </c>
      <c r="J74" s="40" t="s">
        <v>87</v>
      </c>
      <c r="K74" s="35">
        <v>0</v>
      </c>
      <c r="L74" s="35">
        <v>0</v>
      </c>
      <c r="M74" s="36">
        <v>0</v>
      </c>
      <c r="N74" s="37">
        <f t="shared" si="3"/>
        <v>0</v>
      </c>
      <c r="O74" t="str">
        <f t="shared" si="5"/>
        <v>P_020</v>
      </c>
      <c r="P74" t="str">
        <f t="shared" si="4"/>
        <v>P_020|2400320100607</v>
      </c>
    </row>
    <row r="75" spans="1:16" ht="14.25" customHeight="1" x14ac:dyDescent="0.35">
      <c r="A75" s="38">
        <v>70</v>
      </c>
      <c r="B75" s="97"/>
      <c r="C75" s="39"/>
      <c r="D75" s="40" t="s">
        <v>665</v>
      </c>
      <c r="E75" s="40"/>
      <c r="F75" s="40" t="s">
        <v>688</v>
      </c>
      <c r="G75" s="38">
        <v>2400320100584</v>
      </c>
      <c r="H75" s="40" t="s">
        <v>138</v>
      </c>
      <c r="I75" s="40" t="s">
        <v>141</v>
      </c>
      <c r="J75" s="40" t="s">
        <v>87</v>
      </c>
      <c r="K75" s="35">
        <v>0</v>
      </c>
      <c r="L75" s="35">
        <v>0</v>
      </c>
      <c r="M75" s="36">
        <v>0</v>
      </c>
      <c r="N75" s="37">
        <f t="shared" si="3"/>
        <v>0</v>
      </c>
      <c r="O75" t="str">
        <f t="shared" si="5"/>
        <v>P_020</v>
      </c>
      <c r="P75" t="str">
        <f t="shared" si="4"/>
        <v>P_020|2400320100584</v>
      </c>
    </row>
    <row r="76" spans="1:16" ht="14.25" customHeight="1" x14ac:dyDescent="0.35">
      <c r="A76" s="32">
        <v>71</v>
      </c>
      <c r="B76" s="96" t="s">
        <v>139</v>
      </c>
      <c r="C76" s="33"/>
      <c r="D76" s="34" t="s">
        <v>672</v>
      </c>
      <c r="E76" s="34"/>
      <c r="F76" s="34" t="s">
        <v>140</v>
      </c>
      <c r="G76" s="32">
        <v>2400320100727</v>
      </c>
      <c r="H76" s="34" t="s">
        <v>142</v>
      </c>
      <c r="I76" s="34" t="s">
        <v>141</v>
      </c>
      <c r="J76" s="34" t="s">
        <v>87</v>
      </c>
      <c r="K76" s="35">
        <v>0</v>
      </c>
      <c r="L76" s="35">
        <v>0</v>
      </c>
      <c r="M76" s="36">
        <v>0</v>
      </c>
      <c r="N76" s="37">
        <f t="shared" si="3"/>
        <v>0</v>
      </c>
      <c r="O76" t="str">
        <f t="shared" si="5"/>
        <v>P_021</v>
      </c>
      <c r="P76" t="str">
        <f t="shared" si="4"/>
        <v>P_021|2400320100727</v>
      </c>
    </row>
    <row r="77" spans="1:16" ht="14.25" customHeight="1" x14ac:dyDescent="0.35">
      <c r="A77" s="32">
        <v>72</v>
      </c>
      <c r="B77" s="96"/>
      <c r="C77" s="33"/>
      <c r="D77" s="34" t="s">
        <v>672</v>
      </c>
      <c r="E77" s="34"/>
      <c r="F77" s="34" t="s">
        <v>140</v>
      </c>
      <c r="G77" s="32">
        <v>2400320100793</v>
      </c>
      <c r="H77" s="34" t="s">
        <v>707</v>
      </c>
      <c r="I77" s="34" t="s">
        <v>141</v>
      </c>
      <c r="J77" s="34" t="s">
        <v>87</v>
      </c>
      <c r="K77" s="35">
        <v>0</v>
      </c>
      <c r="L77" s="35">
        <v>0</v>
      </c>
      <c r="M77" s="36">
        <v>0</v>
      </c>
      <c r="N77" s="37">
        <f t="shared" si="3"/>
        <v>0</v>
      </c>
      <c r="O77" t="str">
        <f t="shared" si="5"/>
        <v>P_021</v>
      </c>
      <c r="P77" t="str">
        <f t="shared" si="4"/>
        <v>P_021|2400320100793</v>
      </c>
    </row>
    <row r="78" spans="1:16" ht="14.25" customHeight="1" x14ac:dyDescent="0.35">
      <c r="A78" s="38">
        <v>73</v>
      </c>
      <c r="B78" s="97" t="s">
        <v>144</v>
      </c>
      <c r="C78" s="39"/>
      <c r="D78" s="40" t="s">
        <v>665</v>
      </c>
      <c r="E78" s="40"/>
      <c r="F78" s="40" t="s">
        <v>140</v>
      </c>
      <c r="G78" s="38">
        <v>2400320100477</v>
      </c>
      <c r="H78" s="40" t="s">
        <v>145</v>
      </c>
      <c r="I78" s="40" t="s">
        <v>141</v>
      </c>
      <c r="J78" s="40" t="s">
        <v>87</v>
      </c>
      <c r="K78" s="35">
        <v>4</v>
      </c>
      <c r="L78" s="35">
        <v>4</v>
      </c>
      <c r="M78" s="36">
        <v>8</v>
      </c>
      <c r="N78" s="37">
        <f t="shared" si="3"/>
        <v>4.8</v>
      </c>
      <c r="O78" t="str">
        <f t="shared" si="5"/>
        <v>P_022</v>
      </c>
      <c r="P78" t="str">
        <f t="shared" si="4"/>
        <v>P_022|2400320100477</v>
      </c>
    </row>
    <row r="79" spans="1:16" ht="14.25" customHeight="1" x14ac:dyDescent="0.35">
      <c r="A79" s="38">
        <v>74</v>
      </c>
      <c r="B79" s="97"/>
      <c r="C79" s="39"/>
      <c r="D79" s="40" t="s">
        <v>665</v>
      </c>
      <c r="E79" s="40"/>
      <c r="F79" s="40" t="s">
        <v>140</v>
      </c>
      <c r="G79" s="38">
        <v>2400320100493</v>
      </c>
      <c r="H79" s="40" t="s">
        <v>146</v>
      </c>
      <c r="I79" s="40" t="s">
        <v>141</v>
      </c>
      <c r="J79" s="40" t="s">
        <v>87</v>
      </c>
      <c r="K79" s="35">
        <v>4</v>
      </c>
      <c r="L79" s="35">
        <v>4</v>
      </c>
      <c r="M79" s="36">
        <v>8</v>
      </c>
      <c r="N79" s="37">
        <f t="shared" si="3"/>
        <v>4.8</v>
      </c>
      <c r="O79" t="str">
        <f t="shared" si="5"/>
        <v>P_022</v>
      </c>
      <c r="P79" t="str">
        <f t="shared" si="4"/>
        <v>P_022|2400320100493</v>
      </c>
    </row>
    <row r="80" spans="1:16" ht="14.25" customHeight="1" x14ac:dyDescent="0.35">
      <c r="A80" s="38">
        <v>75</v>
      </c>
      <c r="B80" s="97"/>
      <c r="C80" s="39"/>
      <c r="D80" s="40" t="s">
        <v>665</v>
      </c>
      <c r="E80" s="40"/>
      <c r="F80" s="40" t="s">
        <v>140</v>
      </c>
      <c r="G80" s="38">
        <v>2400320100491</v>
      </c>
      <c r="H80" s="40" t="s">
        <v>708</v>
      </c>
      <c r="I80" s="40" t="s">
        <v>141</v>
      </c>
      <c r="J80" s="40" t="s">
        <v>87</v>
      </c>
      <c r="K80" s="35">
        <v>4</v>
      </c>
      <c r="L80" s="35">
        <v>4</v>
      </c>
      <c r="M80" s="36">
        <v>8</v>
      </c>
      <c r="N80" s="37">
        <f t="shared" si="3"/>
        <v>4.8</v>
      </c>
      <c r="O80" t="str">
        <f t="shared" si="5"/>
        <v>P_022</v>
      </c>
      <c r="P80" t="str">
        <f t="shared" si="4"/>
        <v>P_022|2400320100491</v>
      </c>
    </row>
    <row r="81" spans="1:16" ht="14.25" customHeight="1" x14ac:dyDescent="0.35">
      <c r="A81" s="38">
        <v>76</v>
      </c>
      <c r="B81" s="97"/>
      <c r="C81" s="39"/>
      <c r="D81" s="40" t="s">
        <v>665</v>
      </c>
      <c r="E81" s="40"/>
      <c r="F81" s="40" t="s">
        <v>140</v>
      </c>
      <c r="G81" s="38">
        <v>2400320100495</v>
      </c>
      <c r="H81" s="40" t="s">
        <v>148</v>
      </c>
      <c r="I81" s="40" t="s">
        <v>141</v>
      </c>
      <c r="J81" s="40" t="s">
        <v>87</v>
      </c>
      <c r="K81" s="35">
        <v>4</v>
      </c>
      <c r="L81" s="35">
        <v>4</v>
      </c>
      <c r="M81" s="36">
        <v>8</v>
      </c>
      <c r="N81" s="37">
        <f t="shared" si="3"/>
        <v>4.8</v>
      </c>
      <c r="O81" t="str">
        <f t="shared" si="5"/>
        <v>P_022</v>
      </c>
      <c r="P81" t="str">
        <f t="shared" si="4"/>
        <v>P_022|2400320100495</v>
      </c>
    </row>
    <row r="82" spans="1:16" ht="14.25" customHeight="1" x14ac:dyDescent="0.35">
      <c r="A82" s="32">
        <v>77</v>
      </c>
      <c r="B82" s="96" t="s">
        <v>149</v>
      </c>
      <c r="C82" s="33" t="s">
        <v>709</v>
      </c>
      <c r="D82" s="34" t="s">
        <v>665</v>
      </c>
      <c r="E82" s="34" t="s">
        <v>666</v>
      </c>
      <c r="F82" s="34" t="s">
        <v>140</v>
      </c>
      <c r="G82" s="32">
        <v>2400320100751</v>
      </c>
      <c r="H82" s="34" t="s">
        <v>710</v>
      </c>
      <c r="I82" s="34" t="s">
        <v>157</v>
      </c>
      <c r="J82" s="34" t="s">
        <v>499</v>
      </c>
      <c r="K82" s="35">
        <v>4</v>
      </c>
      <c r="L82" s="35">
        <v>4</v>
      </c>
      <c r="M82" s="36">
        <v>8</v>
      </c>
      <c r="N82" s="37">
        <f t="shared" si="3"/>
        <v>4.8</v>
      </c>
      <c r="O82" t="str">
        <f t="shared" si="5"/>
        <v>P_023</v>
      </c>
      <c r="P82" t="str">
        <f t="shared" si="4"/>
        <v>P_023|2400320100751</v>
      </c>
    </row>
    <row r="83" spans="1:16" ht="14.25" customHeight="1" x14ac:dyDescent="0.35">
      <c r="A83" s="32">
        <v>78</v>
      </c>
      <c r="B83" s="96"/>
      <c r="C83" s="33" t="s">
        <v>709</v>
      </c>
      <c r="D83" s="34" t="s">
        <v>665</v>
      </c>
      <c r="E83" s="34" t="s">
        <v>666</v>
      </c>
      <c r="F83" s="34" t="s">
        <v>140</v>
      </c>
      <c r="G83" s="32">
        <v>2400320100763</v>
      </c>
      <c r="H83" s="34" t="s">
        <v>151</v>
      </c>
      <c r="I83" s="34" t="s">
        <v>157</v>
      </c>
      <c r="J83" s="34" t="s">
        <v>499</v>
      </c>
      <c r="K83" s="35">
        <v>4</v>
      </c>
      <c r="L83" s="35">
        <v>4</v>
      </c>
      <c r="M83" s="36">
        <v>8</v>
      </c>
      <c r="N83" s="37">
        <f t="shared" si="3"/>
        <v>4.8</v>
      </c>
      <c r="O83" t="str">
        <f t="shared" si="5"/>
        <v>P_023</v>
      </c>
      <c r="P83" t="str">
        <f t="shared" si="4"/>
        <v>P_023|2400320100763</v>
      </c>
    </row>
    <row r="84" spans="1:16" ht="14.25" customHeight="1" x14ac:dyDescent="0.35">
      <c r="A84" s="32">
        <v>79</v>
      </c>
      <c r="B84" s="96"/>
      <c r="C84" s="33" t="s">
        <v>709</v>
      </c>
      <c r="D84" s="34" t="s">
        <v>665</v>
      </c>
      <c r="E84" s="34" t="s">
        <v>666</v>
      </c>
      <c r="F84" s="34" t="s">
        <v>140</v>
      </c>
      <c r="G84" s="32">
        <v>2400320100724</v>
      </c>
      <c r="H84" s="34" t="s">
        <v>711</v>
      </c>
      <c r="I84" s="34" t="s">
        <v>157</v>
      </c>
      <c r="J84" s="34" t="s">
        <v>499</v>
      </c>
      <c r="K84" s="35">
        <v>4</v>
      </c>
      <c r="L84" s="35">
        <v>4</v>
      </c>
      <c r="M84" s="36">
        <v>8</v>
      </c>
      <c r="N84" s="37">
        <f t="shared" si="3"/>
        <v>4.8</v>
      </c>
      <c r="O84" t="str">
        <f t="shared" si="5"/>
        <v>P_023</v>
      </c>
      <c r="P84" t="str">
        <f t="shared" si="4"/>
        <v>P_023|2400320100724</v>
      </c>
    </row>
    <row r="85" spans="1:16" ht="14.25" customHeight="1" x14ac:dyDescent="0.35">
      <c r="A85" s="38">
        <v>80</v>
      </c>
      <c r="B85" s="97" t="s">
        <v>153</v>
      </c>
      <c r="C85" s="39" t="s">
        <v>712</v>
      </c>
      <c r="D85" s="40" t="s">
        <v>672</v>
      </c>
      <c r="E85" s="40" t="s">
        <v>694</v>
      </c>
      <c r="F85" s="40" t="s">
        <v>140</v>
      </c>
      <c r="G85" s="38">
        <v>2400320100783</v>
      </c>
      <c r="H85" s="40" t="s">
        <v>713</v>
      </c>
      <c r="I85" s="40" t="s">
        <v>157</v>
      </c>
      <c r="J85" s="40" t="s">
        <v>499</v>
      </c>
      <c r="K85" s="35">
        <v>5</v>
      </c>
      <c r="L85" s="35">
        <v>4</v>
      </c>
      <c r="M85" s="36">
        <v>9</v>
      </c>
      <c r="N85" s="37">
        <f t="shared" si="3"/>
        <v>5.3999999999999995</v>
      </c>
      <c r="O85" t="str">
        <f t="shared" si="5"/>
        <v>P_024</v>
      </c>
      <c r="P85" t="str">
        <f t="shared" si="4"/>
        <v>P_024|2400320100783</v>
      </c>
    </row>
    <row r="86" spans="1:16" ht="14.25" customHeight="1" x14ac:dyDescent="0.35">
      <c r="A86" s="38">
        <v>81</v>
      </c>
      <c r="B86" s="97"/>
      <c r="C86" s="39" t="s">
        <v>712</v>
      </c>
      <c r="D86" s="40" t="s">
        <v>672</v>
      </c>
      <c r="E86" s="40" t="s">
        <v>694</v>
      </c>
      <c r="F86" s="40" t="s">
        <v>140</v>
      </c>
      <c r="G86" s="38">
        <v>2400320100859</v>
      </c>
      <c r="H86" s="40" t="s">
        <v>155</v>
      </c>
      <c r="I86" s="40" t="s">
        <v>157</v>
      </c>
      <c r="J86" s="40" t="s">
        <v>499</v>
      </c>
      <c r="K86" s="35">
        <v>5</v>
      </c>
      <c r="L86" s="35">
        <v>4</v>
      </c>
      <c r="M86" s="36">
        <v>9</v>
      </c>
      <c r="N86" s="37">
        <f t="shared" si="3"/>
        <v>5.3999999999999995</v>
      </c>
      <c r="O86" t="str">
        <f t="shared" si="5"/>
        <v>P_024</v>
      </c>
      <c r="P86" t="str">
        <f t="shared" si="4"/>
        <v>P_024|2400320100859</v>
      </c>
    </row>
    <row r="87" spans="1:16" ht="14.25" customHeight="1" x14ac:dyDescent="0.35">
      <c r="A87" s="32">
        <v>82</v>
      </c>
      <c r="B87" s="96" t="s">
        <v>156</v>
      </c>
      <c r="C87" s="33" t="s">
        <v>714</v>
      </c>
      <c r="D87" s="34" t="s">
        <v>665</v>
      </c>
      <c r="E87" s="34" t="s">
        <v>666</v>
      </c>
      <c r="F87" s="34" t="s">
        <v>141</v>
      </c>
      <c r="G87" s="32">
        <v>2400320100563</v>
      </c>
      <c r="H87" s="34" t="s">
        <v>158</v>
      </c>
      <c r="I87" s="34" t="s">
        <v>157</v>
      </c>
      <c r="J87" s="34" t="s">
        <v>499</v>
      </c>
      <c r="K87" s="35">
        <v>4</v>
      </c>
      <c r="L87" s="35">
        <v>5</v>
      </c>
      <c r="M87" s="36">
        <v>9</v>
      </c>
      <c r="N87" s="37">
        <f t="shared" si="3"/>
        <v>5.3999999999999995</v>
      </c>
      <c r="O87" t="str">
        <f t="shared" si="5"/>
        <v>P_025</v>
      </c>
      <c r="P87" t="str">
        <f t="shared" si="4"/>
        <v>P_025|2400320100563</v>
      </c>
    </row>
    <row r="88" spans="1:16" ht="14.25" customHeight="1" x14ac:dyDescent="0.35">
      <c r="A88" s="32">
        <v>83</v>
      </c>
      <c r="B88" s="96"/>
      <c r="C88" s="33" t="s">
        <v>714</v>
      </c>
      <c r="D88" s="34" t="s">
        <v>665</v>
      </c>
      <c r="E88" s="34" t="s">
        <v>666</v>
      </c>
      <c r="F88" s="34" t="s">
        <v>141</v>
      </c>
      <c r="G88" s="32">
        <v>2400320100554</v>
      </c>
      <c r="H88" s="34" t="s">
        <v>159</v>
      </c>
      <c r="I88" s="34" t="s">
        <v>157</v>
      </c>
      <c r="J88" s="34" t="s">
        <v>499</v>
      </c>
      <c r="K88" s="35">
        <v>4</v>
      </c>
      <c r="L88" s="35">
        <v>5</v>
      </c>
      <c r="M88" s="36">
        <v>9</v>
      </c>
      <c r="N88" s="37">
        <f t="shared" si="3"/>
        <v>5.3999999999999995</v>
      </c>
      <c r="O88" t="str">
        <f t="shared" si="5"/>
        <v>P_025</v>
      </c>
      <c r="P88" t="str">
        <f t="shared" si="4"/>
        <v>P_025|2400320100554</v>
      </c>
    </row>
    <row r="89" spans="1:16" ht="14.25" customHeight="1" x14ac:dyDescent="0.35">
      <c r="A89" s="38">
        <v>84</v>
      </c>
      <c r="B89" s="97" t="s">
        <v>160</v>
      </c>
      <c r="C89" s="39"/>
      <c r="D89" s="40" t="s">
        <v>665</v>
      </c>
      <c r="E89" s="40"/>
      <c r="F89" s="40" t="s">
        <v>141</v>
      </c>
      <c r="G89" s="38">
        <v>2400320100709</v>
      </c>
      <c r="H89" s="40" t="s">
        <v>715</v>
      </c>
      <c r="I89" s="40" t="s">
        <v>157</v>
      </c>
      <c r="J89" s="40" t="s">
        <v>606</v>
      </c>
      <c r="K89" s="35">
        <v>4</v>
      </c>
      <c r="L89" s="35">
        <v>4</v>
      </c>
      <c r="M89" s="36">
        <v>8</v>
      </c>
      <c r="N89" s="37">
        <f t="shared" si="3"/>
        <v>4.8</v>
      </c>
      <c r="O89" t="str">
        <f t="shared" si="5"/>
        <v>P_026</v>
      </c>
      <c r="P89" t="str">
        <f t="shared" si="4"/>
        <v>P_026|2400320100709</v>
      </c>
    </row>
    <row r="90" spans="1:16" ht="14.25" customHeight="1" x14ac:dyDescent="0.35">
      <c r="A90" s="38">
        <v>85</v>
      </c>
      <c r="B90" s="97"/>
      <c r="C90" s="39"/>
      <c r="D90" s="40" t="s">
        <v>665</v>
      </c>
      <c r="E90" s="40"/>
      <c r="F90" s="40" t="s">
        <v>141</v>
      </c>
      <c r="G90" s="38">
        <v>2400320100653</v>
      </c>
      <c r="H90" s="40" t="s">
        <v>716</v>
      </c>
      <c r="I90" s="40" t="s">
        <v>157</v>
      </c>
      <c r="J90" s="40" t="s">
        <v>606</v>
      </c>
      <c r="K90" s="35">
        <v>4</v>
      </c>
      <c r="L90" s="35">
        <v>4</v>
      </c>
      <c r="M90" s="36">
        <v>8</v>
      </c>
      <c r="N90" s="37">
        <f t="shared" si="3"/>
        <v>4.8</v>
      </c>
      <c r="O90" t="str">
        <f t="shared" si="5"/>
        <v>P_026</v>
      </c>
      <c r="P90" t="str">
        <f t="shared" si="4"/>
        <v>P_026|2400320100653</v>
      </c>
    </row>
    <row r="91" spans="1:16" ht="14.25" customHeight="1" x14ac:dyDescent="0.35">
      <c r="A91" s="38">
        <v>86</v>
      </c>
      <c r="B91" s="97"/>
      <c r="C91" s="39"/>
      <c r="D91" s="40" t="s">
        <v>665</v>
      </c>
      <c r="E91" s="40"/>
      <c r="F91" s="40" t="s">
        <v>141</v>
      </c>
      <c r="G91" s="38">
        <v>2400320100655</v>
      </c>
      <c r="H91" s="40" t="s">
        <v>717</v>
      </c>
      <c r="I91" s="40" t="s">
        <v>157</v>
      </c>
      <c r="J91" s="40" t="s">
        <v>606</v>
      </c>
      <c r="K91" s="35">
        <v>4</v>
      </c>
      <c r="L91" s="35">
        <v>4</v>
      </c>
      <c r="M91" s="36">
        <v>8</v>
      </c>
      <c r="N91" s="37">
        <f t="shared" si="3"/>
        <v>4.8</v>
      </c>
      <c r="O91" t="str">
        <f t="shared" si="5"/>
        <v>P_026</v>
      </c>
      <c r="P91" t="str">
        <f t="shared" si="4"/>
        <v>P_026|2400320100655</v>
      </c>
    </row>
    <row r="92" spans="1:16" ht="14.25" customHeight="1" x14ac:dyDescent="0.35">
      <c r="A92" s="32">
        <v>87</v>
      </c>
      <c r="B92" s="96" t="s">
        <v>164</v>
      </c>
      <c r="C92" s="33"/>
      <c r="D92" s="34" t="s">
        <v>665</v>
      </c>
      <c r="E92" s="34"/>
      <c r="F92" s="34" t="s">
        <v>141</v>
      </c>
      <c r="G92" s="32">
        <v>2400320100431</v>
      </c>
      <c r="H92" s="34" t="s">
        <v>165</v>
      </c>
      <c r="I92" s="34" t="s">
        <v>157</v>
      </c>
      <c r="J92" s="34" t="s">
        <v>606</v>
      </c>
      <c r="K92" s="35">
        <v>4</v>
      </c>
      <c r="L92" s="35">
        <v>4</v>
      </c>
      <c r="M92" s="36">
        <v>8</v>
      </c>
      <c r="N92" s="37">
        <f t="shared" si="3"/>
        <v>4.8</v>
      </c>
      <c r="O92" t="str">
        <f t="shared" si="5"/>
        <v>P_027</v>
      </c>
      <c r="P92" t="str">
        <f t="shared" si="4"/>
        <v>P_027|2400320100431</v>
      </c>
    </row>
    <row r="93" spans="1:16" ht="14.25" customHeight="1" x14ac:dyDescent="0.35">
      <c r="A93" s="32">
        <v>88</v>
      </c>
      <c r="B93" s="96"/>
      <c r="C93" s="33"/>
      <c r="D93" s="34" t="s">
        <v>665</v>
      </c>
      <c r="E93" s="34"/>
      <c r="F93" s="34" t="s">
        <v>141</v>
      </c>
      <c r="G93" s="32">
        <v>2400320100471</v>
      </c>
      <c r="H93" s="34" t="s">
        <v>166</v>
      </c>
      <c r="I93" s="34" t="s">
        <v>157</v>
      </c>
      <c r="J93" s="34" t="s">
        <v>606</v>
      </c>
      <c r="K93" s="35">
        <v>4</v>
      </c>
      <c r="L93" s="35">
        <v>4</v>
      </c>
      <c r="M93" s="36">
        <v>8</v>
      </c>
      <c r="N93" s="37">
        <f t="shared" si="3"/>
        <v>4.8</v>
      </c>
      <c r="O93" t="str">
        <f t="shared" si="5"/>
        <v>P_027</v>
      </c>
      <c r="P93" t="str">
        <f t="shared" si="4"/>
        <v>P_027|2400320100471</v>
      </c>
    </row>
    <row r="94" spans="1:16" ht="24.75" customHeight="1" x14ac:dyDescent="0.35">
      <c r="A94" s="38">
        <v>89</v>
      </c>
      <c r="B94" s="97" t="s">
        <v>167</v>
      </c>
      <c r="C94" s="39" t="s">
        <v>718</v>
      </c>
      <c r="D94" s="40" t="s">
        <v>665</v>
      </c>
      <c r="E94" s="40"/>
      <c r="F94" s="40" t="s">
        <v>141</v>
      </c>
      <c r="G94" s="38">
        <v>2400320100498</v>
      </c>
      <c r="H94" s="40" t="s">
        <v>168</v>
      </c>
      <c r="I94" s="40" t="s">
        <v>157</v>
      </c>
      <c r="J94" s="40" t="s">
        <v>606</v>
      </c>
      <c r="K94" s="35">
        <v>3</v>
      </c>
      <c r="L94" s="35">
        <v>3</v>
      </c>
      <c r="M94" s="36">
        <v>6</v>
      </c>
      <c r="N94" s="37">
        <f t="shared" si="3"/>
        <v>3.5999999999999996</v>
      </c>
      <c r="O94" t="str">
        <f t="shared" si="5"/>
        <v>P_028</v>
      </c>
      <c r="P94" t="str">
        <f t="shared" si="4"/>
        <v>P_028|2400320100498</v>
      </c>
    </row>
    <row r="95" spans="1:16" ht="24.75" customHeight="1" x14ac:dyDescent="0.35">
      <c r="A95" s="38">
        <v>90</v>
      </c>
      <c r="B95" s="97"/>
      <c r="C95" s="39" t="s">
        <v>718</v>
      </c>
      <c r="D95" s="40" t="s">
        <v>665</v>
      </c>
      <c r="E95" s="40"/>
      <c r="F95" s="40" t="s">
        <v>141</v>
      </c>
      <c r="G95" s="38">
        <v>2400320100459</v>
      </c>
      <c r="H95" s="40" t="s">
        <v>719</v>
      </c>
      <c r="I95" s="40" t="s">
        <v>157</v>
      </c>
      <c r="J95" s="40" t="s">
        <v>606</v>
      </c>
      <c r="K95" s="35">
        <v>3</v>
      </c>
      <c r="L95" s="35">
        <v>3</v>
      </c>
      <c r="M95" s="36">
        <v>6</v>
      </c>
      <c r="N95" s="37">
        <f t="shared" si="3"/>
        <v>3.5999999999999996</v>
      </c>
      <c r="O95" t="str">
        <f t="shared" si="5"/>
        <v>P_028</v>
      </c>
      <c r="P95" t="str">
        <f t="shared" si="4"/>
        <v>P_028|2400320100459</v>
      </c>
    </row>
    <row r="96" spans="1:16" ht="14.25" customHeight="1" x14ac:dyDescent="0.35">
      <c r="A96" s="32">
        <v>91</v>
      </c>
      <c r="B96" s="96" t="s">
        <v>170</v>
      </c>
      <c r="C96" s="33"/>
      <c r="D96" s="34" t="s">
        <v>665</v>
      </c>
      <c r="E96" s="34"/>
      <c r="F96" s="34" t="s">
        <v>141</v>
      </c>
      <c r="G96" s="32">
        <v>2400320100501</v>
      </c>
      <c r="H96" s="34" t="s">
        <v>171</v>
      </c>
      <c r="I96" s="34" t="s">
        <v>121</v>
      </c>
      <c r="J96" s="34" t="s">
        <v>720</v>
      </c>
      <c r="K96" s="35">
        <v>5</v>
      </c>
      <c r="L96" s="35">
        <v>5</v>
      </c>
      <c r="M96" s="36">
        <v>10</v>
      </c>
      <c r="N96" s="37">
        <f t="shared" si="3"/>
        <v>6</v>
      </c>
      <c r="O96" t="str">
        <f t="shared" si="5"/>
        <v>P_029</v>
      </c>
      <c r="P96" t="str">
        <f t="shared" si="4"/>
        <v>P_029|2400320100501</v>
      </c>
    </row>
    <row r="97" spans="1:16" ht="14.25" customHeight="1" x14ac:dyDescent="0.35">
      <c r="A97" s="32">
        <v>92</v>
      </c>
      <c r="B97" s="96"/>
      <c r="C97" s="33"/>
      <c r="D97" s="34" t="s">
        <v>665</v>
      </c>
      <c r="E97" s="34"/>
      <c r="F97" s="34" t="s">
        <v>141</v>
      </c>
      <c r="G97" s="32">
        <v>2400320100524</v>
      </c>
      <c r="H97" s="34" t="s">
        <v>721</v>
      </c>
      <c r="I97" s="34" t="s">
        <v>121</v>
      </c>
      <c r="J97" s="34" t="s">
        <v>720</v>
      </c>
      <c r="K97" s="35">
        <v>5</v>
      </c>
      <c r="L97" s="35">
        <v>5</v>
      </c>
      <c r="M97" s="36">
        <v>10</v>
      </c>
      <c r="N97" s="37">
        <f t="shared" si="3"/>
        <v>6</v>
      </c>
      <c r="O97" t="str">
        <f t="shared" si="5"/>
        <v>P_029</v>
      </c>
      <c r="P97" t="str">
        <f t="shared" si="4"/>
        <v>P_029|2400320100524</v>
      </c>
    </row>
    <row r="98" spans="1:16" ht="14.25" customHeight="1" x14ac:dyDescent="0.35">
      <c r="A98" s="38">
        <v>93</v>
      </c>
      <c r="B98" s="97" t="s">
        <v>173</v>
      </c>
      <c r="C98" s="39"/>
      <c r="D98" s="40" t="s">
        <v>665</v>
      </c>
      <c r="E98" s="40"/>
      <c r="F98" s="40" t="s">
        <v>141</v>
      </c>
      <c r="G98" s="38">
        <v>2400320100605</v>
      </c>
      <c r="H98" s="40" t="s">
        <v>174</v>
      </c>
      <c r="I98" s="40" t="s">
        <v>121</v>
      </c>
      <c r="J98" s="40" t="s">
        <v>720</v>
      </c>
      <c r="K98" s="35">
        <v>5</v>
      </c>
      <c r="L98" s="35">
        <v>5</v>
      </c>
      <c r="M98" s="36">
        <v>10</v>
      </c>
      <c r="N98" s="37">
        <f t="shared" si="3"/>
        <v>6</v>
      </c>
      <c r="O98" t="str">
        <f t="shared" si="5"/>
        <v>P_030</v>
      </c>
      <c r="P98" t="str">
        <f t="shared" si="4"/>
        <v>P_030|2400320100605</v>
      </c>
    </row>
    <row r="99" spans="1:16" ht="14.25" customHeight="1" x14ac:dyDescent="0.35">
      <c r="A99" s="38">
        <v>94</v>
      </c>
      <c r="B99" s="97"/>
      <c r="C99" s="39"/>
      <c r="D99" s="40" t="s">
        <v>665</v>
      </c>
      <c r="E99" s="40"/>
      <c r="F99" s="40" t="s">
        <v>141</v>
      </c>
      <c r="G99" s="38">
        <v>2400320100630</v>
      </c>
      <c r="H99" s="40" t="s">
        <v>175</v>
      </c>
      <c r="I99" s="40" t="s">
        <v>121</v>
      </c>
      <c r="J99" s="40" t="s">
        <v>720</v>
      </c>
      <c r="K99" s="35">
        <v>5</v>
      </c>
      <c r="L99" s="35">
        <v>5</v>
      </c>
      <c r="M99" s="36">
        <v>10</v>
      </c>
      <c r="N99" s="37">
        <f t="shared" si="3"/>
        <v>6</v>
      </c>
      <c r="O99" t="str">
        <f t="shared" si="5"/>
        <v>P_030</v>
      </c>
      <c r="P99" t="str">
        <f t="shared" si="4"/>
        <v>P_030|2400320100630</v>
      </c>
    </row>
    <row r="100" spans="1:16" ht="14.25" customHeight="1" x14ac:dyDescent="0.35">
      <c r="A100" s="38">
        <v>95</v>
      </c>
      <c r="B100" s="97"/>
      <c r="C100" s="39"/>
      <c r="D100" s="40" t="s">
        <v>665</v>
      </c>
      <c r="E100" s="40"/>
      <c r="F100" s="40" t="s">
        <v>141</v>
      </c>
      <c r="G100" s="38">
        <v>2400320100578</v>
      </c>
      <c r="H100" s="40" t="s">
        <v>176</v>
      </c>
      <c r="I100" s="40" t="s">
        <v>121</v>
      </c>
      <c r="J100" s="40" t="s">
        <v>720</v>
      </c>
      <c r="K100" s="35">
        <v>5</v>
      </c>
      <c r="L100" s="35">
        <v>5</v>
      </c>
      <c r="M100" s="36">
        <v>10</v>
      </c>
      <c r="N100" s="37">
        <f t="shared" si="3"/>
        <v>6</v>
      </c>
      <c r="O100" t="str">
        <f t="shared" si="5"/>
        <v>P_030</v>
      </c>
      <c r="P100" t="str">
        <f t="shared" si="4"/>
        <v>P_030|2400320100578</v>
      </c>
    </row>
    <row r="101" spans="1:16" ht="14.25" customHeight="1" x14ac:dyDescent="0.35">
      <c r="A101" s="38">
        <v>96</v>
      </c>
      <c r="B101" s="97"/>
      <c r="C101" s="39"/>
      <c r="D101" s="40" t="s">
        <v>665</v>
      </c>
      <c r="E101" s="40"/>
      <c r="F101" s="40" t="s">
        <v>141</v>
      </c>
      <c r="G101" s="38">
        <v>2400320100551</v>
      </c>
      <c r="H101" s="40" t="s">
        <v>177</v>
      </c>
      <c r="I101" s="40" t="s">
        <v>121</v>
      </c>
      <c r="J101" s="40" t="s">
        <v>720</v>
      </c>
      <c r="K101" s="35">
        <v>5</v>
      </c>
      <c r="L101" s="35">
        <v>5</v>
      </c>
      <c r="M101" s="36">
        <v>10</v>
      </c>
      <c r="N101" s="37">
        <f t="shared" si="3"/>
        <v>6</v>
      </c>
      <c r="O101" t="str">
        <f t="shared" si="5"/>
        <v>P_030</v>
      </c>
      <c r="P101" t="str">
        <f t="shared" si="4"/>
        <v>P_030|2400320100551</v>
      </c>
    </row>
    <row r="102" spans="1:16" ht="37.5" customHeight="1" x14ac:dyDescent="0.35">
      <c r="A102" s="32">
        <v>97</v>
      </c>
      <c r="B102" s="96" t="s">
        <v>178</v>
      </c>
      <c r="C102" s="33" t="s">
        <v>722</v>
      </c>
      <c r="D102" s="34" t="s">
        <v>672</v>
      </c>
      <c r="E102" s="34" t="s">
        <v>666</v>
      </c>
      <c r="F102" s="34" t="s">
        <v>157</v>
      </c>
      <c r="G102" s="32">
        <v>2400320100784</v>
      </c>
      <c r="H102" s="34" t="s">
        <v>180</v>
      </c>
      <c r="I102" s="34" t="s">
        <v>121</v>
      </c>
      <c r="J102" s="34" t="s">
        <v>720</v>
      </c>
      <c r="K102" s="35">
        <v>5</v>
      </c>
      <c r="L102" s="35">
        <v>5</v>
      </c>
      <c r="M102" s="36">
        <v>10</v>
      </c>
      <c r="N102" s="37">
        <f t="shared" si="3"/>
        <v>6</v>
      </c>
      <c r="O102" t="str">
        <f t="shared" si="5"/>
        <v>P_031</v>
      </c>
      <c r="P102" t="str">
        <f t="shared" si="4"/>
        <v>P_031|2400320100784</v>
      </c>
    </row>
    <row r="103" spans="1:16" ht="37.5" customHeight="1" x14ac:dyDescent="0.35">
      <c r="A103" s="32">
        <v>98</v>
      </c>
      <c r="B103" s="96"/>
      <c r="C103" s="33" t="s">
        <v>722</v>
      </c>
      <c r="D103" s="34" t="s">
        <v>672</v>
      </c>
      <c r="E103" s="34" t="s">
        <v>666</v>
      </c>
      <c r="F103" s="34" t="s">
        <v>157</v>
      </c>
      <c r="G103" s="32">
        <v>2400320100852</v>
      </c>
      <c r="H103" s="34" t="s">
        <v>723</v>
      </c>
      <c r="I103" s="34" t="s">
        <v>121</v>
      </c>
      <c r="J103" s="34" t="s">
        <v>720</v>
      </c>
      <c r="K103" s="35">
        <v>5</v>
      </c>
      <c r="L103" s="35">
        <v>5</v>
      </c>
      <c r="M103" s="36">
        <v>10</v>
      </c>
      <c r="N103" s="37">
        <f t="shared" si="3"/>
        <v>6</v>
      </c>
      <c r="O103" t="str">
        <f t="shared" si="5"/>
        <v>P_031</v>
      </c>
      <c r="P103" t="str">
        <f t="shared" si="4"/>
        <v>P_031|2400320100852</v>
      </c>
    </row>
    <row r="104" spans="1:16" ht="37.5" customHeight="1" x14ac:dyDescent="0.35">
      <c r="A104" s="32">
        <v>99</v>
      </c>
      <c r="B104" s="96"/>
      <c r="C104" s="33" t="s">
        <v>722</v>
      </c>
      <c r="D104" s="34" t="s">
        <v>672</v>
      </c>
      <c r="E104" s="34" t="s">
        <v>666</v>
      </c>
      <c r="F104" s="34" t="s">
        <v>157</v>
      </c>
      <c r="G104" s="32">
        <v>2400320100825</v>
      </c>
      <c r="H104" s="34" t="s">
        <v>182</v>
      </c>
      <c r="I104" s="34" t="s">
        <v>121</v>
      </c>
      <c r="J104" s="34" t="s">
        <v>720</v>
      </c>
      <c r="K104" s="35">
        <v>5</v>
      </c>
      <c r="L104" s="35">
        <v>5</v>
      </c>
      <c r="M104" s="36">
        <v>10</v>
      </c>
      <c r="N104" s="37">
        <f t="shared" si="3"/>
        <v>6</v>
      </c>
      <c r="O104" t="str">
        <f t="shared" si="5"/>
        <v>P_031</v>
      </c>
      <c r="P104" t="str">
        <f t="shared" si="4"/>
        <v>P_031|2400320100825</v>
      </c>
    </row>
    <row r="105" spans="1:16" ht="14.25" customHeight="1" x14ac:dyDescent="0.35">
      <c r="A105" s="38">
        <v>100</v>
      </c>
      <c r="B105" s="97" t="s">
        <v>183</v>
      </c>
      <c r="C105" s="39" t="s">
        <v>724</v>
      </c>
      <c r="D105" s="40" t="s">
        <v>672</v>
      </c>
      <c r="E105" s="40" t="s">
        <v>666</v>
      </c>
      <c r="F105" s="40" t="s">
        <v>157</v>
      </c>
      <c r="G105" s="38">
        <v>2400320100550</v>
      </c>
      <c r="H105" s="40" t="s">
        <v>725</v>
      </c>
      <c r="I105" s="40" t="s">
        <v>141</v>
      </c>
      <c r="J105" s="40" t="s">
        <v>720</v>
      </c>
      <c r="K105" s="35">
        <v>3</v>
      </c>
      <c r="L105" s="35">
        <v>3</v>
      </c>
      <c r="M105" s="36">
        <v>6</v>
      </c>
      <c r="N105" s="37">
        <f t="shared" si="3"/>
        <v>3.5999999999999996</v>
      </c>
      <c r="O105" t="str">
        <f t="shared" si="5"/>
        <v>P_032</v>
      </c>
      <c r="P105" t="str">
        <f t="shared" si="4"/>
        <v>P_032|2400320100550</v>
      </c>
    </row>
    <row r="106" spans="1:16" ht="14.25" customHeight="1" x14ac:dyDescent="0.35">
      <c r="A106" s="38">
        <v>101</v>
      </c>
      <c r="B106" s="97"/>
      <c r="C106" s="39" t="s">
        <v>724</v>
      </c>
      <c r="D106" s="40" t="s">
        <v>672</v>
      </c>
      <c r="E106" s="40" t="s">
        <v>666</v>
      </c>
      <c r="F106" s="40" t="s">
        <v>157</v>
      </c>
      <c r="G106" s="38">
        <v>2400320100570</v>
      </c>
      <c r="H106" s="40" t="s">
        <v>726</v>
      </c>
      <c r="I106" s="40" t="s">
        <v>141</v>
      </c>
      <c r="J106" s="40" t="s">
        <v>720</v>
      </c>
      <c r="K106" s="35">
        <v>3</v>
      </c>
      <c r="L106" s="35">
        <v>3</v>
      </c>
      <c r="M106" s="36">
        <v>6</v>
      </c>
      <c r="N106" s="37">
        <f t="shared" si="3"/>
        <v>3.5999999999999996</v>
      </c>
      <c r="O106" t="str">
        <f t="shared" si="5"/>
        <v>P_032</v>
      </c>
      <c r="P106" t="str">
        <f t="shared" si="4"/>
        <v>P_032|2400320100570</v>
      </c>
    </row>
    <row r="107" spans="1:16" ht="24.75" customHeight="1" x14ac:dyDescent="0.35">
      <c r="A107" s="32">
        <v>102</v>
      </c>
      <c r="B107" s="96" t="s">
        <v>186</v>
      </c>
      <c r="C107" s="33" t="s">
        <v>727</v>
      </c>
      <c r="D107" s="34" t="s">
        <v>672</v>
      </c>
      <c r="E107" s="34" t="s">
        <v>666</v>
      </c>
      <c r="F107" s="34" t="s">
        <v>157</v>
      </c>
      <c r="G107" s="32">
        <v>2400320100802</v>
      </c>
      <c r="H107" s="34" t="s">
        <v>187</v>
      </c>
      <c r="I107" s="34" t="s">
        <v>141</v>
      </c>
      <c r="J107" s="34" t="s">
        <v>720</v>
      </c>
      <c r="K107" s="35">
        <v>5</v>
      </c>
      <c r="L107" s="35">
        <v>5</v>
      </c>
      <c r="M107" s="36">
        <v>10</v>
      </c>
      <c r="N107" s="37">
        <f t="shared" si="3"/>
        <v>6</v>
      </c>
      <c r="O107" t="str">
        <f t="shared" si="5"/>
        <v>P_033</v>
      </c>
      <c r="P107" t="str">
        <f t="shared" si="4"/>
        <v>P_033|2400320100802</v>
      </c>
    </row>
    <row r="108" spans="1:16" ht="24.75" customHeight="1" x14ac:dyDescent="0.35">
      <c r="A108" s="32">
        <v>103</v>
      </c>
      <c r="B108" s="96"/>
      <c r="C108" s="33" t="s">
        <v>727</v>
      </c>
      <c r="D108" s="34" t="s">
        <v>672</v>
      </c>
      <c r="E108" s="34" t="s">
        <v>666</v>
      </c>
      <c r="F108" s="34" t="s">
        <v>157</v>
      </c>
      <c r="G108" s="32">
        <v>2400320100803</v>
      </c>
      <c r="H108" s="34" t="s">
        <v>187</v>
      </c>
      <c r="I108" s="34" t="s">
        <v>141</v>
      </c>
      <c r="J108" s="34" t="s">
        <v>720</v>
      </c>
      <c r="K108" s="35">
        <v>5</v>
      </c>
      <c r="L108" s="35">
        <v>5</v>
      </c>
      <c r="M108" s="36">
        <v>10</v>
      </c>
      <c r="N108" s="37">
        <f t="shared" si="3"/>
        <v>6</v>
      </c>
      <c r="O108" t="str">
        <f t="shared" si="5"/>
        <v>P_033</v>
      </c>
      <c r="P108" t="str">
        <f t="shared" si="4"/>
        <v>P_033|2400320100803</v>
      </c>
    </row>
    <row r="109" spans="1:16" ht="24.75" customHeight="1" x14ac:dyDescent="0.35">
      <c r="A109" s="32">
        <v>104</v>
      </c>
      <c r="B109" s="96"/>
      <c r="C109" s="33" t="s">
        <v>727</v>
      </c>
      <c r="D109" s="34" t="s">
        <v>672</v>
      </c>
      <c r="E109" s="34" t="s">
        <v>666</v>
      </c>
      <c r="F109" s="34" t="s">
        <v>157</v>
      </c>
      <c r="G109" s="32">
        <v>2400320100816</v>
      </c>
      <c r="H109" s="34" t="s">
        <v>728</v>
      </c>
      <c r="I109" s="34" t="s">
        <v>141</v>
      </c>
      <c r="J109" s="34" t="s">
        <v>720</v>
      </c>
      <c r="K109" s="35">
        <v>5</v>
      </c>
      <c r="L109" s="35">
        <v>5</v>
      </c>
      <c r="M109" s="36">
        <v>10</v>
      </c>
      <c r="N109" s="37">
        <f t="shared" si="3"/>
        <v>6</v>
      </c>
      <c r="O109" t="str">
        <f t="shared" si="5"/>
        <v>P_033</v>
      </c>
      <c r="P109" t="str">
        <f t="shared" si="4"/>
        <v>P_033|2400320100816</v>
      </c>
    </row>
    <row r="110" spans="1:16" ht="24.75" customHeight="1" x14ac:dyDescent="0.35">
      <c r="A110" s="38">
        <v>105</v>
      </c>
      <c r="B110" s="97" t="s">
        <v>189</v>
      </c>
      <c r="C110" s="39" t="s">
        <v>729</v>
      </c>
      <c r="D110" s="40" t="s">
        <v>672</v>
      </c>
      <c r="E110" s="40" t="s">
        <v>666</v>
      </c>
      <c r="F110" s="40" t="s">
        <v>157</v>
      </c>
      <c r="G110" s="38">
        <v>2400320100540</v>
      </c>
      <c r="H110" s="40" t="s">
        <v>190</v>
      </c>
      <c r="I110" s="40" t="s">
        <v>141</v>
      </c>
      <c r="J110" s="40" t="s">
        <v>720</v>
      </c>
      <c r="K110" s="35">
        <v>5</v>
      </c>
      <c r="L110" s="35">
        <v>5</v>
      </c>
      <c r="M110" s="36">
        <v>10</v>
      </c>
      <c r="N110" s="37">
        <f t="shared" si="3"/>
        <v>6</v>
      </c>
      <c r="O110" t="str">
        <f t="shared" si="5"/>
        <v>P_034</v>
      </c>
      <c r="P110" t="str">
        <f t="shared" si="4"/>
        <v>P_034|2400320100540</v>
      </c>
    </row>
    <row r="111" spans="1:16" ht="24.75" customHeight="1" x14ac:dyDescent="0.35">
      <c r="A111" s="38">
        <v>106</v>
      </c>
      <c r="B111" s="97"/>
      <c r="C111" s="39" t="s">
        <v>729</v>
      </c>
      <c r="D111" s="40" t="s">
        <v>672</v>
      </c>
      <c r="E111" s="40" t="s">
        <v>666</v>
      </c>
      <c r="F111" s="40" t="s">
        <v>157</v>
      </c>
      <c r="G111" s="38">
        <v>2400320100525</v>
      </c>
      <c r="H111" s="40" t="s">
        <v>191</v>
      </c>
      <c r="I111" s="40" t="s">
        <v>141</v>
      </c>
      <c r="J111" s="40" t="s">
        <v>720</v>
      </c>
      <c r="K111" s="35">
        <v>5</v>
      </c>
      <c r="L111" s="35">
        <v>5</v>
      </c>
      <c r="M111" s="36">
        <v>10</v>
      </c>
      <c r="N111" s="37">
        <f t="shared" si="3"/>
        <v>6</v>
      </c>
      <c r="O111" t="str">
        <f t="shared" si="5"/>
        <v>P_034</v>
      </c>
      <c r="P111" t="str">
        <f t="shared" si="4"/>
        <v>P_034|2400320100525</v>
      </c>
    </row>
    <row r="112" spans="1:16" ht="49.5" customHeight="1" x14ac:dyDescent="0.35">
      <c r="A112" s="32">
        <v>107</v>
      </c>
      <c r="B112" s="96" t="s">
        <v>192</v>
      </c>
      <c r="C112" s="33" t="s">
        <v>730</v>
      </c>
      <c r="D112" s="34" t="s">
        <v>665</v>
      </c>
      <c r="E112" s="34" t="s">
        <v>666</v>
      </c>
      <c r="F112" s="34" t="s">
        <v>157</v>
      </c>
      <c r="G112" s="32">
        <v>2400320100516</v>
      </c>
      <c r="H112" s="34" t="s">
        <v>193</v>
      </c>
      <c r="I112" s="34" t="s">
        <v>121</v>
      </c>
      <c r="J112" s="34" t="s">
        <v>343</v>
      </c>
      <c r="K112" s="35">
        <v>5</v>
      </c>
      <c r="L112" s="35">
        <v>5</v>
      </c>
      <c r="M112" s="36">
        <v>10</v>
      </c>
      <c r="N112" s="37">
        <f t="shared" si="3"/>
        <v>6</v>
      </c>
      <c r="O112" t="str">
        <f t="shared" si="5"/>
        <v>P_035</v>
      </c>
      <c r="P112" t="str">
        <f t="shared" si="4"/>
        <v>P_035|2400320100516</v>
      </c>
    </row>
    <row r="113" spans="1:16" ht="49.5" customHeight="1" x14ac:dyDescent="0.35">
      <c r="A113" s="32">
        <v>108</v>
      </c>
      <c r="B113" s="96"/>
      <c r="C113" s="33" t="s">
        <v>730</v>
      </c>
      <c r="D113" s="34" t="s">
        <v>665</v>
      </c>
      <c r="E113" s="34" t="s">
        <v>666</v>
      </c>
      <c r="F113" s="34" t="s">
        <v>157</v>
      </c>
      <c r="G113" s="32">
        <v>2400320100521</v>
      </c>
      <c r="H113" s="34" t="s">
        <v>731</v>
      </c>
      <c r="I113" s="34" t="s">
        <v>121</v>
      </c>
      <c r="J113" s="34" t="s">
        <v>343</v>
      </c>
      <c r="K113" s="35">
        <v>5</v>
      </c>
      <c r="L113" s="35">
        <v>5</v>
      </c>
      <c r="M113" s="36">
        <v>10</v>
      </c>
      <c r="N113" s="37">
        <f t="shared" si="3"/>
        <v>6</v>
      </c>
      <c r="O113" t="str">
        <f t="shared" si="5"/>
        <v>P_035</v>
      </c>
      <c r="P113" t="str">
        <f t="shared" si="4"/>
        <v>P_035|2400320100521</v>
      </c>
    </row>
    <row r="114" spans="1:16" ht="49.5" customHeight="1" x14ac:dyDescent="0.35">
      <c r="A114" s="32">
        <v>109</v>
      </c>
      <c r="B114" s="96"/>
      <c r="C114" s="33" t="s">
        <v>730</v>
      </c>
      <c r="D114" s="34" t="s">
        <v>665</v>
      </c>
      <c r="E114" s="34" t="s">
        <v>666</v>
      </c>
      <c r="F114" s="34" t="s">
        <v>157</v>
      </c>
      <c r="G114" s="32">
        <v>2400320100555</v>
      </c>
      <c r="H114" s="34" t="s">
        <v>195</v>
      </c>
      <c r="I114" s="34" t="s">
        <v>121</v>
      </c>
      <c r="J114" s="34" t="s">
        <v>343</v>
      </c>
      <c r="K114" s="35">
        <v>5</v>
      </c>
      <c r="L114" s="35">
        <v>5</v>
      </c>
      <c r="M114" s="36">
        <v>10</v>
      </c>
      <c r="N114" s="37">
        <f t="shared" si="3"/>
        <v>6</v>
      </c>
      <c r="O114" t="str">
        <f t="shared" si="5"/>
        <v>P_035</v>
      </c>
      <c r="P114" t="str">
        <f t="shared" si="4"/>
        <v>P_035|2400320100555</v>
      </c>
    </row>
    <row r="115" spans="1:16" ht="49.5" customHeight="1" x14ac:dyDescent="0.35">
      <c r="A115" s="32">
        <v>110</v>
      </c>
      <c r="B115" s="96"/>
      <c r="C115" s="33" t="s">
        <v>730</v>
      </c>
      <c r="D115" s="34" t="s">
        <v>665</v>
      </c>
      <c r="E115" s="34" t="s">
        <v>666</v>
      </c>
      <c r="F115" s="34" t="s">
        <v>157</v>
      </c>
      <c r="G115" s="32">
        <v>2400320100508</v>
      </c>
      <c r="H115" s="34" t="s">
        <v>196</v>
      </c>
      <c r="I115" s="34" t="s">
        <v>121</v>
      </c>
      <c r="J115" s="34" t="s">
        <v>343</v>
      </c>
      <c r="K115" s="35">
        <v>5</v>
      </c>
      <c r="L115" s="35">
        <v>5</v>
      </c>
      <c r="M115" s="36">
        <v>10</v>
      </c>
      <c r="N115" s="37">
        <f t="shared" si="3"/>
        <v>6</v>
      </c>
      <c r="O115" t="str">
        <f t="shared" si="5"/>
        <v>P_035</v>
      </c>
      <c r="P115" t="str">
        <f t="shared" si="4"/>
        <v>P_035|2400320100508</v>
      </c>
    </row>
    <row r="116" spans="1:16" ht="37.5" customHeight="1" x14ac:dyDescent="0.35">
      <c r="A116" s="38">
        <v>111</v>
      </c>
      <c r="B116" s="38" t="s">
        <v>203</v>
      </c>
      <c r="C116" s="39" t="s">
        <v>732</v>
      </c>
      <c r="D116" s="40" t="s">
        <v>665</v>
      </c>
      <c r="E116" s="40" t="s">
        <v>665</v>
      </c>
      <c r="F116" s="40" t="s">
        <v>157</v>
      </c>
      <c r="G116" s="38">
        <v>2400320100772</v>
      </c>
      <c r="H116" s="40" t="s">
        <v>204</v>
      </c>
      <c r="I116" s="40" t="s">
        <v>121</v>
      </c>
      <c r="J116" s="40" t="s">
        <v>343</v>
      </c>
      <c r="K116" s="35">
        <v>5</v>
      </c>
      <c r="L116" s="35">
        <v>5</v>
      </c>
      <c r="M116" s="36">
        <v>10</v>
      </c>
      <c r="N116" s="37">
        <f t="shared" si="3"/>
        <v>6</v>
      </c>
      <c r="O116" t="str">
        <f t="shared" si="5"/>
        <v>P_039</v>
      </c>
      <c r="P116" t="str">
        <f t="shared" si="4"/>
        <v>P_039|2400320100772</v>
      </c>
    </row>
    <row r="117" spans="1:16" ht="14.25" customHeight="1" x14ac:dyDescent="0.35">
      <c r="A117" s="32">
        <v>112</v>
      </c>
      <c r="B117" s="96" t="s">
        <v>205</v>
      </c>
      <c r="C117" s="33"/>
      <c r="D117" s="34" t="s">
        <v>665</v>
      </c>
      <c r="E117" s="34"/>
      <c r="F117" s="34" t="s">
        <v>121</v>
      </c>
      <c r="G117" s="32">
        <v>2400320100823</v>
      </c>
      <c r="H117" s="34" t="s">
        <v>207</v>
      </c>
      <c r="I117" s="34" t="s">
        <v>121</v>
      </c>
      <c r="J117" s="34" t="s">
        <v>343</v>
      </c>
      <c r="K117" s="35">
        <v>0</v>
      </c>
      <c r="L117" s="35">
        <v>0</v>
      </c>
      <c r="M117" s="36">
        <v>0</v>
      </c>
      <c r="N117" s="37">
        <f t="shared" si="3"/>
        <v>0</v>
      </c>
      <c r="O117" t="str">
        <f t="shared" si="5"/>
        <v>P_040</v>
      </c>
      <c r="P117" t="str">
        <f t="shared" si="4"/>
        <v>P_040|2400320100823</v>
      </c>
    </row>
    <row r="118" spans="1:16" ht="14.25" customHeight="1" x14ac:dyDescent="0.35">
      <c r="A118" s="32">
        <v>113</v>
      </c>
      <c r="B118" s="96"/>
      <c r="C118" s="33"/>
      <c r="D118" s="34" t="s">
        <v>665</v>
      </c>
      <c r="E118" s="34"/>
      <c r="F118" s="34" t="s">
        <v>121</v>
      </c>
      <c r="G118" s="32">
        <v>2400320100756</v>
      </c>
      <c r="H118" s="34" t="s">
        <v>733</v>
      </c>
      <c r="I118" s="34" t="s">
        <v>121</v>
      </c>
      <c r="J118" s="34" t="s">
        <v>343</v>
      </c>
      <c r="K118" s="35">
        <v>0</v>
      </c>
      <c r="L118" s="35">
        <v>0</v>
      </c>
      <c r="M118" s="36">
        <v>0</v>
      </c>
      <c r="N118" s="37">
        <f t="shared" si="3"/>
        <v>0</v>
      </c>
      <c r="O118" t="str">
        <f t="shared" si="5"/>
        <v>P_040</v>
      </c>
      <c r="P118" t="str">
        <f t="shared" si="4"/>
        <v>P_040|2400320100756</v>
      </c>
    </row>
    <row r="119" spans="1:16" ht="14.25" customHeight="1" x14ac:dyDescent="0.35">
      <c r="A119" s="32">
        <v>114</v>
      </c>
      <c r="B119" s="96"/>
      <c r="C119" s="33"/>
      <c r="D119" s="34" t="s">
        <v>665</v>
      </c>
      <c r="E119" s="34"/>
      <c r="F119" s="34" t="s">
        <v>121</v>
      </c>
      <c r="G119" s="32">
        <v>2400320100762</v>
      </c>
      <c r="H119" s="34" t="s">
        <v>209</v>
      </c>
      <c r="I119" s="34" t="s">
        <v>121</v>
      </c>
      <c r="J119" s="34" t="s">
        <v>343</v>
      </c>
      <c r="K119" s="35">
        <v>0</v>
      </c>
      <c r="L119" s="35">
        <v>0</v>
      </c>
      <c r="M119" s="36">
        <v>0</v>
      </c>
      <c r="N119" s="37">
        <f t="shared" si="3"/>
        <v>0</v>
      </c>
      <c r="O119" t="str">
        <f t="shared" si="5"/>
        <v>P_040</v>
      </c>
      <c r="P119" t="str">
        <f t="shared" si="4"/>
        <v>P_040|2400320100762</v>
      </c>
    </row>
    <row r="120" spans="1:16" ht="14.25" customHeight="1" x14ac:dyDescent="0.35">
      <c r="A120" s="32">
        <v>115</v>
      </c>
      <c r="B120" s="96"/>
      <c r="C120" s="33"/>
      <c r="D120" s="34" t="s">
        <v>665</v>
      </c>
      <c r="E120" s="34"/>
      <c r="F120" s="34" t="s">
        <v>121</v>
      </c>
      <c r="G120" s="32">
        <v>2400320100728</v>
      </c>
      <c r="H120" s="34" t="s">
        <v>210</v>
      </c>
      <c r="I120" s="34" t="s">
        <v>121</v>
      </c>
      <c r="J120" s="34" t="s">
        <v>343</v>
      </c>
      <c r="K120" s="35">
        <v>0</v>
      </c>
      <c r="L120" s="35">
        <v>0</v>
      </c>
      <c r="M120" s="36">
        <v>0</v>
      </c>
      <c r="N120" s="37">
        <f t="shared" si="3"/>
        <v>0</v>
      </c>
      <c r="O120" t="str">
        <f t="shared" si="5"/>
        <v>P_040</v>
      </c>
      <c r="P120" t="str">
        <f t="shared" si="4"/>
        <v>P_040|2400320100728</v>
      </c>
    </row>
    <row r="121" spans="1:16" ht="14.25" customHeight="1" x14ac:dyDescent="0.35">
      <c r="A121" s="38">
        <v>116</v>
      </c>
      <c r="B121" s="97" t="s">
        <v>211</v>
      </c>
      <c r="C121" s="39"/>
      <c r="D121" s="40" t="s">
        <v>665</v>
      </c>
      <c r="E121" s="40"/>
      <c r="F121" s="40" t="s">
        <v>121</v>
      </c>
      <c r="G121" s="38">
        <v>2400320100542</v>
      </c>
      <c r="H121" s="40" t="s">
        <v>734</v>
      </c>
      <c r="I121" s="40" t="s">
        <v>157</v>
      </c>
      <c r="J121" s="40" t="s">
        <v>735</v>
      </c>
      <c r="K121" s="35">
        <v>4</v>
      </c>
      <c r="L121" s="35">
        <v>4</v>
      </c>
      <c r="M121" s="36">
        <v>8</v>
      </c>
      <c r="N121" s="37">
        <f t="shared" si="3"/>
        <v>4.8</v>
      </c>
      <c r="O121" t="str">
        <f t="shared" si="5"/>
        <v>P_041</v>
      </c>
      <c r="P121" t="str">
        <f t="shared" si="4"/>
        <v>P_041|2400320100542</v>
      </c>
    </row>
    <row r="122" spans="1:16" ht="14.25" customHeight="1" x14ac:dyDescent="0.35">
      <c r="A122" s="38">
        <v>117</v>
      </c>
      <c r="B122" s="97"/>
      <c r="C122" s="39"/>
      <c r="D122" s="40" t="s">
        <v>665</v>
      </c>
      <c r="E122" s="40"/>
      <c r="F122" s="40" t="s">
        <v>121</v>
      </c>
      <c r="G122" s="38">
        <v>2400320100560</v>
      </c>
      <c r="H122" s="40" t="s">
        <v>213</v>
      </c>
      <c r="I122" s="40" t="s">
        <v>157</v>
      </c>
      <c r="J122" s="40" t="s">
        <v>735</v>
      </c>
      <c r="K122" s="35">
        <v>4</v>
      </c>
      <c r="L122" s="35">
        <v>4</v>
      </c>
      <c r="M122" s="36">
        <v>8</v>
      </c>
      <c r="N122" s="37">
        <f t="shared" si="3"/>
        <v>4.8</v>
      </c>
      <c r="O122" t="str">
        <f t="shared" si="5"/>
        <v>P_041</v>
      </c>
      <c r="P122" t="str">
        <f t="shared" si="4"/>
        <v>P_041|2400320100560</v>
      </c>
    </row>
    <row r="123" spans="1:16" ht="14.25" customHeight="1" x14ac:dyDescent="0.35">
      <c r="A123" s="32">
        <v>118</v>
      </c>
      <c r="B123" s="96" t="s">
        <v>214</v>
      </c>
      <c r="C123" s="33"/>
      <c r="D123" s="34" t="s">
        <v>665</v>
      </c>
      <c r="E123" s="34"/>
      <c r="F123" s="34" t="s">
        <v>121</v>
      </c>
      <c r="G123" s="32">
        <v>2400320100458</v>
      </c>
      <c r="H123" s="34" t="s">
        <v>736</v>
      </c>
      <c r="I123" s="34" t="s">
        <v>157</v>
      </c>
      <c r="J123" s="34" t="s">
        <v>735</v>
      </c>
      <c r="K123" s="35">
        <v>4</v>
      </c>
      <c r="L123" s="35">
        <v>4</v>
      </c>
      <c r="M123" s="36">
        <v>8</v>
      </c>
      <c r="N123" s="37">
        <f t="shared" si="3"/>
        <v>4.8</v>
      </c>
      <c r="O123" t="str">
        <f t="shared" si="5"/>
        <v>P_042</v>
      </c>
      <c r="P123" t="str">
        <f t="shared" si="4"/>
        <v>P_042|2400320100458</v>
      </c>
    </row>
    <row r="124" spans="1:16" ht="14.25" customHeight="1" x14ac:dyDescent="0.35">
      <c r="A124" s="32">
        <v>119</v>
      </c>
      <c r="B124" s="96"/>
      <c r="C124" s="33"/>
      <c r="D124" s="34" t="s">
        <v>665</v>
      </c>
      <c r="E124" s="34"/>
      <c r="F124" s="34" t="s">
        <v>121</v>
      </c>
      <c r="G124" s="32">
        <v>2400320100478</v>
      </c>
      <c r="H124" s="34" t="s">
        <v>737</v>
      </c>
      <c r="I124" s="34" t="s">
        <v>157</v>
      </c>
      <c r="J124" s="34" t="s">
        <v>735</v>
      </c>
      <c r="K124" s="35">
        <v>4</v>
      </c>
      <c r="L124" s="35">
        <v>4</v>
      </c>
      <c r="M124" s="36">
        <v>8</v>
      </c>
      <c r="N124" s="37">
        <f t="shared" si="3"/>
        <v>4.8</v>
      </c>
      <c r="O124" t="str">
        <f t="shared" si="5"/>
        <v>P_042</v>
      </c>
      <c r="P124" t="str">
        <f t="shared" si="4"/>
        <v>P_042|2400320100478</v>
      </c>
    </row>
    <row r="125" spans="1:16" ht="14.25" customHeight="1" x14ac:dyDescent="0.35">
      <c r="A125" s="38">
        <v>120</v>
      </c>
      <c r="B125" s="97" t="s">
        <v>217</v>
      </c>
      <c r="C125" s="39"/>
      <c r="D125" s="40" t="s">
        <v>665</v>
      </c>
      <c r="E125" s="40"/>
      <c r="F125" s="40" t="s">
        <v>121</v>
      </c>
      <c r="G125" s="38">
        <v>2400320100842</v>
      </c>
      <c r="H125" s="40" t="s">
        <v>218</v>
      </c>
      <c r="I125" s="40" t="s">
        <v>157</v>
      </c>
      <c r="J125" s="40" t="s">
        <v>735</v>
      </c>
      <c r="K125" s="35">
        <v>3</v>
      </c>
      <c r="L125" s="35">
        <v>4</v>
      </c>
      <c r="M125" s="36">
        <v>7</v>
      </c>
      <c r="N125" s="37">
        <f t="shared" si="3"/>
        <v>4.2</v>
      </c>
      <c r="O125" t="str">
        <f t="shared" si="5"/>
        <v>P_043</v>
      </c>
      <c r="P125" t="str">
        <f t="shared" si="4"/>
        <v>P_043|2400320100842</v>
      </c>
    </row>
    <row r="126" spans="1:16" ht="14.25" customHeight="1" x14ac:dyDescent="0.35">
      <c r="A126" s="38">
        <v>121</v>
      </c>
      <c r="B126" s="97"/>
      <c r="C126" s="39"/>
      <c r="D126" s="40" t="s">
        <v>665</v>
      </c>
      <c r="E126" s="40"/>
      <c r="F126" s="40" t="s">
        <v>121</v>
      </c>
      <c r="G126" s="38">
        <v>2400320100861</v>
      </c>
      <c r="H126" s="40" t="s">
        <v>219</v>
      </c>
      <c r="I126" s="40" t="s">
        <v>157</v>
      </c>
      <c r="J126" s="40" t="s">
        <v>735</v>
      </c>
      <c r="K126" s="35">
        <v>3</v>
      </c>
      <c r="L126" s="35">
        <v>4</v>
      </c>
      <c r="M126" s="36">
        <v>7</v>
      </c>
      <c r="N126" s="37">
        <f t="shared" si="3"/>
        <v>4.2</v>
      </c>
      <c r="O126" t="str">
        <f t="shared" si="5"/>
        <v>P_043</v>
      </c>
      <c r="P126" t="str">
        <f t="shared" si="4"/>
        <v>P_043|2400320100861</v>
      </c>
    </row>
    <row r="127" spans="1:16" ht="14.25" customHeight="1" x14ac:dyDescent="0.35">
      <c r="A127" s="38">
        <v>122</v>
      </c>
      <c r="B127" s="97"/>
      <c r="C127" s="39"/>
      <c r="D127" s="40" t="s">
        <v>665</v>
      </c>
      <c r="E127" s="40"/>
      <c r="F127" s="40" t="s">
        <v>121</v>
      </c>
      <c r="G127" s="38">
        <v>2400320100855</v>
      </c>
      <c r="H127" s="40" t="s">
        <v>220</v>
      </c>
      <c r="I127" s="40" t="s">
        <v>157</v>
      </c>
      <c r="J127" s="40" t="s">
        <v>735</v>
      </c>
      <c r="K127" s="35">
        <v>3</v>
      </c>
      <c r="L127" s="35">
        <v>4</v>
      </c>
      <c r="M127" s="36">
        <v>7</v>
      </c>
      <c r="N127" s="37">
        <f t="shared" si="3"/>
        <v>4.2</v>
      </c>
      <c r="O127" t="str">
        <f t="shared" si="5"/>
        <v>P_043</v>
      </c>
      <c r="P127" t="str">
        <f t="shared" si="4"/>
        <v>P_043|2400320100855</v>
      </c>
    </row>
    <row r="128" spans="1:16" ht="14.25" customHeight="1" x14ac:dyDescent="0.35">
      <c r="A128" s="32">
        <v>123</v>
      </c>
      <c r="B128" s="96" t="s">
        <v>221</v>
      </c>
      <c r="C128" s="33"/>
      <c r="D128" s="34" t="s">
        <v>665</v>
      </c>
      <c r="E128" s="34"/>
      <c r="F128" s="34" t="s">
        <v>121</v>
      </c>
      <c r="G128" s="32">
        <v>2400320100628</v>
      </c>
      <c r="H128" s="34" t="s">
        <v>222</v>
      </c>
      <c r="I128" s="34" t="s">
        <v>157</v>
      </c>
      <c r="J128" s="34" t="s">
        <v>735</v>
      </c>
      <c r="K128" s="35">
        <v>0</v>
      </c>
      <c r="L128" s="35">
        <v>0</v>
      </c>
      <c r="M128" s="36">
        <v>0</v>
      </c>
      <c r="N128" s="37">
        <f t="shared" si="3"/>
        <v>0</v>
      </c>
      <c r="O128" t="str">
        <f t="shared" si="5"/>
        <v>P_044</v>
      </c>
      <c r="P128" t="str">
        <f t="shared" si="4"/>
        <v>P_044|2400320100628</v>
      </c>
    </row>
    <row r="129" spans="1:16" ht="14.25" customHeight="1" x14ac:dyDescent="0.35">
      <c r="A129" s="32">
        <v>124</v>
      </c>
      <c r="B129" s="96"/>
      <c r="C129" s="33"/>
      <c r="D129" s="34" t="s">
        <v>665</v>
      </c>
      <c r="E129" s="34"/>
      <c r="F129" s="34" t="s">
        <v>121</v>
      </c>
      <c r="G129" s="32">
        <v>2400320100644</v>
      </c>
      <c r="H129" s="34" t="s">
        <v>223</v>
      </c>
      <c r="I129" s="34" t="s">
        <v>157</v>
      </c>
      <c r="J129" s="34" t="s">
        <v>735</v>
      </c>
      <c r="K129" s="35">
        <v>0</v>
      </c>
      <c r="L129" s="35">
        <v>0</v>
      </c>
      <c r="M129" s="36">
        <v>0</v>
      </c>
      <c r="N129" s="37">
        <f t="shared" si="3"/>
        <v>0</v>
      </c>
      <c r="O129" t="str">
        <f t="shared" si="5"/>
        <v>P_044</v>
      </c>
      <c r="P129" t="str">
        <f t="shared" si="4"/>
        <v>P_044|2400320100644</v>
      </c>
    </row>
    <row r="130" spans="1:16" ht="14.25" customHeight="1" x14ac:dyDescent="0.35">
      <c r="A130" s="32">
        <v>125</v>
      </c>
      <c r="B130" s="96"/>
      <c r="C130" s="33"/>
      <c r="D130" s="34" t="s">
        <v>665</v>
      </c>
      <c r="E130" s="34"/>
      <c r="F130" s="34" t="s">
        <v>121</v>
      </c>
      <c r="G130" s="32">
        <v>2400320100627</v>
      </c>
      <c r="H130" s="34" t="s">
        <v>224</v>
      </c>
      <c r="I130" s="34" t="s">
        <v>157</v>
      </c>
      <c r="J130" s="34" t="s">
        <v>735</v>
      </c>
      <c r="K130" s="35">
        <v>0</v>
      </c>
      <c r="L130" s="35">
        <v>0</v>
      </c>
      <c r="M130" s="36">
        <v>0</v>
      </c>
      <c r="N130" s="37">
        <f t="shared" si="3"/>
        <v>0</v>
      </c>
      <c r="O130" t="str">
        <f t="shared" si="5"/>
        <v>P_044</v>
      </c>
      <c r="P130" t="str">
        <f t="shared" si="4"/>
        <v>P_044|2400320100627</v>
      </c>
    </row>
    <row r="131" spans="1:16" ht="14.25" customHeight="1" x14ac:dyDescent="0.35">
      <c r="A131" s="38">
        <v>126</v>
      </c>
      <c r="B131" s="97" t="s">
        <v>225</v>
      </c>
      <c r="C131" s="39"/>
      <c r="D131" s="40" t="s">
        <v>665</v>
      </c>
      <c r="E131" s="40"/>
      <c r="F131" s="40" t="s">
        <v>121</v>
      </c>
      <c r="G131" s="38">
        <v>2400320100704</v>
      </c>
      <c r="H131" s="40" t="s">
        <v>226</v>
      </c>
      <c r="I131" s="40" t="s">
        <v>738</v>
      </c>
      <c r="J131" s="40" t="s">
        <v>739</v>
      </c>
      <c r="K131" s="35">
        <v>1</v>
      </c>
      <c r="L131" s="35">
        <v>1</v>
      </c>
      <c r="M131" s="36">
        <v>2</v>
      </c>
      <c r="N131" s="37">
        <f t="shared" si="3"/>
        <v>1.2</v>
      </c>
      <c r="O131" t="str">
        <f t="shared" si="5"/>
        <v>P_045</v>
      </c>
      <c r="P131" t="str">
        <f t="shared" si="4"/>
        <v>P_045|2400320100704</v>
      </c>
    </row>
    <row r="132" spans="1:16" ht="14.25" customHeight="1" x14ac:dyDescent="0.35">
      <c r="A132" s="38">
        <v>127</v>
      </c>
      <c r="B132" s="97"/>
      <c r="C132" s="39"/>
      <c r="D132" s="40" t="s">
        <v>665</v>
      </c>
      <c r="E132" s="40"/>
      <c r="F132" s="40" t="s">
        <v>121</v>
      </c>
      <c r="G132" s="38">
        <v>2400320100713</v>
      </c>
      <c r="H132" s="40" t="s">
        <v>227</v>
      </c>
      <c r="I132" s="40" t="s">
        <v>738</v>
      </c>
      <c r="J132" s="40" t="s">
        <v>739</v>
      </c>
      <c r="K132" s="35">
        <v>1</v>
      </c>
      <c r="L132" s="35">
        <v>1</v>
      </c>
      <c r="M132" s="36">
        <v>2</v>
      </c>
      <c r="N132" s="37">
        <f t="shared" si="3"/>
        <v>1.2</v>
      </c>
      <c r="O132" t="str">
        <f t="shared" si="5"/>
        <v>P_045</v>
      </c>
      <c r="P132" t="str">
        <f t="shared" si="4"/>
        <v>P_045|2400320100713</v>
      </c>
    </row>
    <row r="133" spans="1:16" ht="14.25" customHeight="1" x14ac:dyDescent="0.35">
      <c r="A133" s="38">
        <v>128</v>
      </c>
      <c r="B133" s="97"/>
      <c r="C133" s="39"/>
      <c r="D133" s="40" t="s">
        <v>665</v>
      </c>
      <c r="E133" s="40"/>
      <c r="F133" s="40" t="s">
        <v>121</v>
      </c>
      <c r="G133" s="38">
        <v>2400320100856</v>
      </c>
      <c r="H133" s="40" t="s">
        <v>228</v>
      </c>
      <c r="I133" s="40" t="s">
        <v>738</v>
      </c>
      <c r="J133" s="40" t="s">
        <v>739</v>
      </c>
      <c r="K133" s="35">
        <v>1</v>
      </c>
      <c r="L133" s="35">
        <v>1</v>
      </c>
      <c r="M133" s="36">
        <v>2</v>
      </c>
      <c r="N133" s="37">
        <f t="shared" si="3"/>
        <v>1.2</v>
      </c>
      <c r="O133" t="str">
        <f t="shared" si="5"/>
        <v>P_045</v>
      </c>
      <c r="P133" t="str">
        <f t="shared" si="4"/>
        <v>P_045|2400320100856</v>
      </c>
    </row>
    <row r="134" spans="1:16" ht="14.25" customHeight="1" x14ac:dyDescent="0.35">
      <c r="A134" s="38">
        <v>129</v>
      </c>
      <c r="B134" s="97"/>
      <c r="C134" s="39"/>
      <c r="D134" s="40" t="s">
        <v>665</v>
      </c>
      <c r="E134" s="40"/>
      <c r="F134" s="40" t="s">
        <v>121</v>
      </c>
      <c r="G134" s="38">
        <v>2400320100792</v>
      </c>
      <c r="H134" s="40" t="s">
        <v>229</v>
      </c>
      <c r="I134" s="40" t="s">
        <v>738</v>
      </c>
      <c r="J134" s="40" t="s">
        <v>739</v>
      </c>
      <c r="K134" s="35">
        <v>1</v>
      </c>
      <c r="L134" s="35">
        <v>1</v>
      </c>
      <c r="M134" s="36">
        <v>2</v>
      </c>
      <c r="N134" s="37">
        <f t="shared" ref="N134:N197" si="6">M134*0.6</f>
        <v>1.2</v>
      </c>
      <c r="O134" t="str">
        <f t="shared" si="5"/>
        <v>P_045</v>
      </c>
      <c r="P134" t="str">
        <f t="shared" ref="P134:P197" si="7">O134&amp;"|"&amp;G134</f>
        <v>P_045|2400320100792</v>
      </c>
    </row>
    <row r="135" spans="1:16" ht="14.25" customHeight="1" x14ac:dyDescent="0.35">
      <c r="A135" s="32">
        <v>130</v>
      </c>
      <c r="B135" s="96" t="s">
        <v>265</v>
      </c>
      <c r="C135" s="33"/>
      <c r="D135" s="34" t="s">
        <v>701</v>
      </c>
      <c r="E135" s="34"/>
      <c r="F135" s="34" t="s">
        <v>738</v>
      </c>
      <c r="G135" s="32">
        <v>2400320100736</v>
      </c>
      <c r="H135" s="34" t="s">
        <v>267</v>
      </c>
      <c r="I135" s="34" t="s">
        <v>304</v>
      </c>
      <c r="J135" s="34" t="s">
        <v>249</v>
      </c>
      <c r="K135" s="35">
        <v>5</v>
      </c>
      <c r="L135" s="35">
        <v>5</v>
      </c>
      <c r="M135" s="36">
        <v>10</v>
      </c>
      <c r="N135" s="37">
        <f t="shared" si="6"/>
        <v>6</v>
      </c>
      <c r="O135" t="str">
        <f t="shared" ref="O135:O198" si="8">IF(B135&lt;&gt;"",B135,O134)</f>
        <v>P_054</v>
      </c>
      <c r="P135" t="str">
        <f t="shared" si="7"/>
        <v>P_054|2400320100736</v>
      </c>
    </row>
    <row r="136" spans="1:16" ht="14.25" customHeight="1" x14ac:dyDescent="0.35">
      <c r="A136" s="32">
        <v>131</v>
      </c>
      <c r="B136" s="96"/>
      <c r="C136" s="33"/>
      <c r="D136" s="34" t="s">
        <v>701</v>
      </c>
      <c r="E136" s="34"/>
      <c r="F136" s="34" t="s">
        <v>738</v>
      </c>
      <c r="G136" s="32">
        <v>2400320100723</v>
      </c>
      <c r="H136" s="34" t="s">
        <v>268</v>
      </c>
      <c r="I136" s="34" t="s">
        <v>304</v>
      </c>
      <c r="J136" s="34" t="s">
        <v>249</v>
      </c>
      <c r="K136" s="35">
        <v>5</v>
      </c>
      <c r="L136" s="35">
        <v>5</v>
      </c>
      <c r="M136" s="36">
        <v>10</v>
      </c>
      <c r="N136" s="37">
        <f t="shared" si="6"/>
        <v>6</v>
      </c>
      <c r="O136" t="str">
        <f t="shared" si="8"/>
        <v>P_054</v>
      </c>
      <c r="P136" t="str">
        <f t="shared" si="7"/>
        <v>P_054|2400320100723</v>
      </c>
    </row>
    <row r="137" spans="1:16" ht="14.25" customHeight="1" x14ac:dyDescent="0.35">
      <c r="A137" s="32">
        <v>132</v>
      </c>
      <c r="B137" s="96"/>
      <c r="C137" s="33"/>
      <c r="D137" s="34" t="s">
        <v>701</v>
      </c>
      <c r="E137" s="34"/>
      <c r="F137" s="34" t="s">
        <v>738</v>
      </c>
      <c r="G137" s="32">
        <v>2400320100720</v>
      </c>
      <c r="H137" s="34" t="s">
        <v>269</v>
      </c>
      <c r="I137" s="34" t="s">
        <v>304</v>
      </c>
      <c r="J137" s="34" t="s">
        <v>249</v>
      </c>
      <c r="K137" s="35">
        <v>5</v>
      </c>
      <c r="L137" s="35">
        <v>5</v>
      </c>
      <c r="M137" s="36">
        <v>10</v>
      </c>
      <c r="N137" s="37">
        <f t="shared" si="6"/>
        <v>6</v>
      </c>
      <c r="O137" t="str">
        <f t="shared" si="8"/>
        <v>P_054</v>
      </c>
      <c r="P137" t="str">
        <f t="shared" si="7"/>
        <v>P_054|2400320100720</v>
      </c>
    </row>
    <row r="138" spans="1:16" ht="14.25" customHeight="1" x14ac:dyDescent="0.35">
      <c r="A138" s="32">
        <v>133</v>
      </c>
      <c r="B138" s="96"/>
      <c r="C138" s="33"/>
      <c r="D138" s="34" t="s">
        <v>701</v>
      </c>
      <c r="E138" s="34"/>
      <c r="F138" s="34" t="s">
        <v>738</v>
      </c>
      <c r="G138" s="32">
        <v>2400320100746</v>
      </c>
      <c r="H138" s="34" t="s">
        <v>270</v>
      </c>
      <c r="I138" s="34" t="s">
        <v>304</v>
      </c>
      <c r="J138" s="34" t="s">
        <v>249</v>
      </c>
      <c r="K138" s="35">
        <v>5</v>
      </c>
      <c r="L138" s="35">
        <v>5</v>
      </c>
      <c r="M138" s="36">
        <v>10</v>
      </c>
      <c r="N138" s="37">
        <f t="shared" si="6"/>
        <v>6</v>
      </c>
      <c r="O138" t="str">
        <f t="shared" si="8"/>
        <v>P_054</v>
      </c>
      <c r="P138" t="str">
        <f t="shared" si="7"/>
        <v>P_054|2400320100746</v>
      </c>
    </row>
    <row r="139" spans="1:16" ht="14.25" customHeight="1" x14ac:dyDescent="0.35">
      <c r="A139" s="38">
        <v>134</v>
      </c>
      <c r="B139" s="97" t="s">
        <v>271</v>
      </c>
      <c r="C139" s="39"/>
      <c r="D139" s="40" t="s">
        <v>701</v>
      </c>
      <c r="E139" s="40"/>
      <c r="F139" s="40" t="s">
        <v>738</v>
      </c>
      <c r="G139" s="38">
        <v>2400320100436</v>
      </c>
      <c r="H139" s="40" t="s">
        <v>272</v>
      </c>
      <c r="I139" s="40" t="s">
        <v>304</v>
      </c>
      <c r="J139" s="40" t="s">
        <v>249</v>
      </c>
      <c r="K139" s="35">
        <v>4</v>
      </c>
      <c r="L139" s="35">
        <v>4</v>
      </c>
      <c r="M139" s="36">
        <v>8</v>
      </c>
      <c r="N139" s="37">
        <f t="shared" si="6"/>
        <v>4.8</v>
      </c>
      <c r="O139" t="str">
        <f t="shared" si="8"/>
        <v>P_055</v>
      </c>
      <c r="P139" t="str">
        <f t="shared" si="7"/>
        <v>P_055|2400320100436</v>
      </c>
    </row>
    <row r="140" spans="1:16" ht="14.25" customHeight="1" x14ac:dyDescent="0.35">
      <c r="A140" s="38">
        <v>135</v>
      </c>
      <c r="B140" s="97"/>
      <c r="C140" s="39"/>
      <c r="D140" s="40" t="s">
        <v>701</v>
      </c>
      <c r="E140" s="40"/>
      <c r="F140" s="40" t="s">
        <v>738</v>
      </c>
      <c r="G140" s="38">
        <v>2400320100472</v>
      </c>
      <c r="H140" s="40" t="s">
        <v>273</v>
      </c>
      <c r="I140" s="40" t="s">
        <v>304</v>
      </c>
      <c r="J140" s="40" t="s">
        <v>249</v>
      </c>
      <c r="K140" s="35">
        <v>4</v>
      </c>
      <c r="L140" s="35">
        <v>4</v>
      </c>
      <c r="M140" s="36">
        <v>8</v>
      </c>
      <c r="N140" s="37">
        <f t="shared" si="6"/>
        <v>4.8</v>
      </c>
      <c r="O140" t="str">
        <f t="shared" si="8"/>
        <v>P_055</v>
      </c>
      <c r="P140" t="str">
        <f t="shared" si="7"/>
        <v>P_055|2400320100472</v>
      </c>
    </row>
    <row r="141" spans="1:16" ht="14.25" customHeight="1" x14ac:dyDescent="0.35">
      <c r="A141" s="38">
        <v>136</v>
      </c>
      <c r="B141" s="97"/>
      <c r="C141" s="39"/>
      <c r="D141" s="40" t="s">
        <v>701</v>
      </c>
      <c r="E141" s="40"/>
      <c r="F141" s="40" t="s">
        <v>738</v>
      </c>
      <c r="G141" s="38">
        <v>2400320100488</v>
      </c>
      <c r="H141" s="40" t="s">
        <v>274</v>
      </c>
      <c r="I141" s="40" t="s">
        <v>304</v>
      </c>
      <c r="J141" s="40" t="s">
        <v>249</v>
      </c>
      <c r="K141" s="35">
        <v>4</v>
      </c>
      <c r="L141" s="35">
        <v>4</v>
      </c>
      <c r="M141" s="36">
        <v>8</v>
      </c>
      <c r="N141" s="37">
        <f t="shared" si="6"/>
        <v>4.8</v>
      </c>
      <c r="O141" t="str">
        <f t="shared" si="8"/>
        <v>P_055</v>
      </c>
      <c r="P141" t="str">
        <f t="shared" si="7"/>
        <v>P_055|2400320100488</v>
      </c>
    </row>
    <row r="142" spans="1:16" ht="14.25" customHeight="1" x14ac:dyDescent="0.35">
      <c r="A142" s="38">
        <v>137</v>
      </c>
      <c r="B142" s="97"/>
      <c r="C142" s="39"/>
      <c r="D142" s="40" t="s">
        <v>701</v>
      </c>
      <c r="E142" s="40"/>
      <c r="F142" s="40" t="s">
        <v>738</v>
      </c>
      <c r="G142" s="38">
        <v>2400320100536</v>
      </c>
      <c r="H142" s="40" t="s">
        <v>275</v>
      </c>
      <c r="I142" s="40" t="s">
        <v>304</v>
      </c>
      <c r="J142" s="40" t="s">
        <v>249</v>
      </c>
      <c r="K142" s="35">
        <v>4</v>
      </c>
      <c r="L142" s="35">
        <v>4</v>
      </c>
      <c r="M142" s="36">
        <v>8</v>
      </c>
      <c r="N142" s="37">
        <f t="shared" si="6"/>
        <v>4.8</v>
      </c>
      <c r="O142" t="str">
        <f t="shared" si="8"/>
        <v>P_055</v>
      </c>
      <c r="P142" t="str">
        <f t="shared" si="7"/>
        <v>P_055|2400320100536</v>
      </c>
    </row>
    <row r="143" spans="1:16" ht="14.25" customHeight="1" x14ac:dyDescent="0.35">
      <c r="A143" s="32">
        <v>138</v>
      </c>
      <c r="B143" s="96" t="s">
        <v>276</v>
      </c>
      <c r="C143" s="33"/>
      <c r="D143" s="34" t="s">
        <v>701</v>
      </c>
      <c r="E143" s="34"/>
      <c r="F143" s="34" t="s">
        <v>738</v>
      </c>
      <c r="G143" s="32">
        <v>2400320100649</v>
      </c>
      <c r="H143" s="34" t="s">
        <v>740</v>
      </c>
      <c r="I143" s="34" t="s">
        <v>304</v>
      </c>
      <c r="J143" s="34" t="s">
        <v>249</v>
      </c>
      <c r="K143" s="35">
        <v>5</v>
      </c>
      <c r="L143" s="35">
        <v>5</v>
      </c>
      <c r="M143" s="36">
        <v>9</v>
      </c>
      <c r="N143" s="37">
        <f t="shared" si="6"/>
        <v>5.3999999999999995</v>
      </c>
      <c r="O143" t="str">
        <f t="shared" si="8"/>
        <v>P_056</v>
      </c>
      <c r="P143" t="str">
        <f t="shared" si="7"/>
        <v>P_056|2400320100649</v>
      </c>
    </row>
    <row r="144" spans="1:16" ht="14.25" customHeight="1" x14ac:dyDescent="0.35">
      <c r="A144" s="32">
        <v>139</v>
      </c>
      <c r="B144" s="96"/>
      <c r="C144" s="33"/>
      <c r="D144" s="34" t="s">
        <v>701</v>
      </c>
      <c r="E144" s="34"/>
      <c r="F144" s="34" t="s">
        <v>738</v>
      </c>
      <c r="G144" s="32">
        <v>2400320100674</v>
      </c>
      <c r="H144" s="34" t="s">
        <v>741</v>
      </c>
      <c r="I144" s="34" t="s">
        <v>304</v>
      </c>
      <c r="J144" s="34" t="s">
        <v>249</v>
      </c>
      <c r="K144" s="35">
        <v>5</v>
      </c>
      <c r="L144" s="35">
        <v>5</v>
      </c>
      <c r="M144" s="36">
        <v>9</v>
      </c>
      <c r="N144" s="37">
        <f t="shared" si="6"/>
        <v>5.3999999999999995</v>
      </c>
      <c r="O144" t="str">
        <f t="shared" si="8"/>
        <v>P_056</v>
      </c>
      <c r="P144" t="str">
        <f t="shared" si="7"/>
        <v>P_056|2400320100674</v>
      </c>
    </row>
    <row r="145" spans="1:16" ht="14.25" customHeight="1" x14ac:dyDescent="0.35">
      <c r="A145" s="38">
        <v>140</v>
      </c>
      <c r="B145" s="97" t="s">
        <v>279</v>
      </c>
      <c r="C145" s="39"/>
      <c r="D145" s="40" t="s">
        <v>701</v>
      </c>
      <c r="E145" s="40"/>
      <c r="F145" s="40" t="s">
        <v>738</v>
      </c>
      <c r="G145" s="38">
        <v>2400320100476</v>
      </c>
      <c r="H145" s="40" t="s">
        <v>280</v>
      </c>
      <c r="I145" s="40" t="s">
        <v>742</v>
      </c>
      <c r="J145" s="40" t="s">
        <v>44</v>
      </c>
      <c r="K145" s="35">
        <v>5</v>
      </c>
      <c r="L145" s="35">
        <v>5</v>
      </c>
      <c r="M145" s="36">
        <v>10</v>
      </c>
      <c r="N145" s="37">
        <f t="shared" si="6"/>
        <v>6</v>
      </c>
      <c r="O145" t="str">
        <f t="shared" si="8"/>
        <v>P_057</v>
      </c>
      <c r="P145" t="str">
        <f t="shared" si="7"/>
        <v>P_057|2400320100476</v>
      </c>
    </row>
    <row r="146" spans="1:16" ht="14.25" customHeight="1" x14ac:dyDescent="0.35">
      <c r="A146" s="38">
        <v>141</v>
      </c>
      <c r="B146" s="97"/>
      <c r="C146" s="39"/>
      <c r="D146" s="40" t="s">
        <v>701</v>
      </c>
      <c r="E146" s="40"/>
      <c r="F146" s="40" t="s">
        <v>738</v>
      </c>
      <c r="G146" s="38">
        <v>2400320100453</v>
      </c>
      <c r="H146" s="40" t="s">
        <v>743</v>
      </c>
      <c r="I146" s="40" t="s">
        <v>742</v>
      </c>
      <c r="J146" s="40" t="s">
        <v>44</v>
      </c>
      <c r="K146" s="35">
        <v>5</v>
      </c>
      <c r="L146" s="35">
        <v>5</v>
      </c>
      <c r="M146" s="36">
        <v>10</v>
      </c>
      <c r="N146" s="37">
        <f t="shared" si="6"/>
        <v>6</v>
      </c>
      <c r="O146" t="str">
        <f t="shared" si="8"/>
        <v>P_057</v>
      </c>
      <c r="P146" t="str">
        <f t="shared" si="7"/>
        <v>P_057|2400320100453</v>
      </c>
    </row>
    <row r="147" spans="1:16" ht="14.25" customHeight="1" x14ac:dyDescent="0.35">
      <c r="A147" s="38">
        <v>142</v>
      </c>
      <c r="B147" s="97"/>
      <c r="C147" s="39"/>
      <c r="D147" s="40" t="s">
        <v>701</v>
      </c>
      <c r="E147" s="40"/>
      <c r="F147" s="40" t="s">
        <v>738</v>
      </c>
      <c r="G147" s="38">
        <v>2400320100383</v>
      </c>
      <c r="H147" s="40" t="s">
        <v>282</v>
      </c>
      <c r="I147" s="40" t="s">
        <v>742</v>
      </c>
      <c r="J147" s="40" t="s">
        <v>44</v>
      </c>
      <c r="K147" s="35">
        <v>5</v>
      </c>
      <c r="L147" s="35">
        <v>5</v>
      </c>
      <c r="M147" s="36">
        <v>10</v>
      </c>
      <c r="N147" s="37">
        <f t="shared" si="6"/>
        <v>6</v>
      </c>
      <c r="O147" t="str">
        <f t="shared" si="8"/>
        <v>P_057</v>
      </c>
      <c r="P147" t="str">
        <f t="shared" si="7"/>
        <v>P_057|2400320100383</v>
      </c>
    </row>
    <row r="148" spans="1:16" ht="14.25" customHeight="1" x14ac:dyDescent="0.35">
      <c r="A148" s="32">
        <v>143</v>
      </c>
      <c r="B148" s="96" t="s">
        <v>283</v>
      </c>
      <c r="C148" s="33" t="s">
        <v>744</v>
      </c>
      <c r="D148" s="34" t="s">
        <v>665</v>
      </c>
      <c r="E148" s="34"/>
      <c r="F148" s="34" t="s">
        <v>266</v>
      </c>
      <c r="G148" s="32">
        <v>2400320100869</v>
      </c>
      <c r="H148" s="34" t="s">
        <v>285</v>
      </c>
      <c r="I148" s="34" t="s">
        <v>742</v>
      </c>
      <c r="J148" s="34" t="s">
        <v>44</v>
      </c>
      <c r="K148" s="35">
        <v>5</v>
      </c>
      <c r="L148" s="35">
        <v>4</v>
      </c>
      <c r="M148" s="36">
        <v>9</v>
      </c>
      <c r="N148" s="37">
        <f t="shared" si="6"/>
        <v>5.3999999999999995</v>
      </c>
      <c r="O148" t="str">
        <f t="shared" si="8"/>
        <v>P_058</v>
      </c>
      <c r="P148" t="str">
        <f t="shared" si="7"/>
        <v>P_058|2400320100869</v>
      </c>
    </row>
    <row r="149" spans="1:16" ht="14.25" customHeight="1" x14ac:dyDescent="0.35">
      <c r="A149" s="32">
        <v>144</v>
      </c>
      <c r="B149" s="96"/>
      <c r="C149" s="33" t="s">
        <v>744</v>
      </c>
      <c r="D149" s="34" t="s">
        <v>665</v>
      </c>
      <c r="E149" s="34"/>
      <c r="F149" s="34" t="s">
        <v>266</v>
      </c>
      <c r="G149" s="32">
        <v>2400320100854</v>
      </c>
      <c r="H149" s="34" t="s">
        <v>286</v>
      </c>
      <c r="I149" s="34" t="s">
        <v>742</v>
      </c>
      <c r="J149" s="34" t="s">
        <v>44</v>
      </c>
      <c r="K149" s="35">
        <v>5</v>
      </c>
      <c r="L149" s="35">
        <v>4</v>
      </c>
      <c r="M149" s="36">
        <v>9</v>
      </c>
      <c r="N149" s="37">
        <f t="shared" si="6"/>
        <v>5.3999999999999995</v>
      </c>
      <c r="O149" t="str">
        <f t="shared" si="8"/>
        <v>P_058</v>
      </c>
      <c r="P149" t="str">
        <f t="shared" si="7"/>
        <v>P_058|2400320100854</v>
      </c>
    </row>
    <row r="150" spans="1:16" ht="14.25" customHeight="1" x14ac:dyDescent="0.35">
      <c r="A150" s="32">
        <v>145</v>
      </c>
      <c r="B150" s="96"/>
      <c r="C150" s="33" t="s">
        <v>744</v>
      </c>
      <c r="D150" s="34" t="s">
        <v>665</v>
      </c>
      <c r="E150" s="34"/>
      <c r="F150" s="34" t="s">
        <v>266</v>
      </c>
      <c r="G150" s="32">
        <v>2400320100864</v>
      </c>
      <c r="H150" s="34" t="s">
        <v>287</v>
      </c>
      <c r="I150" s="34" t="s">
        <v>742</v>
      </c>
      <c r="J150" s="34" t="s">
        <v>44</v>
      </c>
      <c r="K150" s="35">
        <v>5</v>
      </c>
      <c r="L150" s="35">
        <v>4</v>
      </c>
      <c r="M150" s="36">
        <v>9</v>
      </c>
      <c r="N150" s="37">
        <f t="shared" si="6"/>
        <v>5.3999999999999995</v>
      </c>
      <c r="O150" t="str">
        <f t="shared" si="8"/>
        <v>P_058</v>
      </c>
      <c r="P150" t="str">
        <f t="shared" si="7"/>
        <v>P_058|2400320100864</v>
      </c>
    </row>
    <row r="151" spans="1:16" ht="14.25" customHeight="1" x14ac:dyDescent="0.35">
      <c r="A151" s="32">
        <v>146</v>
      </c>
      <c r="B151" s="96"/>
      <c r="C151" s="33" t="s">
        <v>744</v>
      </c>
      <c r="D151" s="34" t="s">
        <v>665</v>
      </c>
      <c r="E151" s="34"/>
      <c r="F151" s="34" t="s">
        <v>266</v>
      </c>
      <c r="G151" s="32">
        <v>2400320100843</v>
      </c>
      <c r="H151" s="34" t="s">
        <v>288</v>
      </c>
      <c r="I151" s="34" t="s">
        <v>742</v>
      </c>
      <c r="J151" s="34" t="s">
        <v>44</v>
      </c>
      <c r="K151" s="35">
        <v>5</v>
      </c>
      <c r="L151" s="35">
        <v>4</v>
      </c>
      <c r="M151" s="36">
        <v>9</v>
      </c>
      <c r="N151" s="37">
        <f t="shared" si="6"/>
        <v>5.3999999999999995</v>
      </c>
      <c r="O151" t="str">
        <f t="shared" si="8"/>
        <v>P_058</v>
      </c>
      <c r="P151" t="str">
        <f t="shared" si="7"/>
        <v>P_058|2400320100843</v>
      </c>
    </row>
    <row r="152" spans="1:16" ht="14.25" customHeight="1" x14ac:dyDescent="0.35">
      <c r="A152" s="38">
        <v>147</v>
      </c>
      <c r="B152" s="97" t="s">
        <v>289</v>
      </c>
      <c r="C152" s="39" t="s">
        <v>745</v>
      </c>
      <c r="D152" s="40" t="s">
        <v>665</v>
      </c>
      <c r="E152" s="40"/>
      <c r="F152" s="40" t="s">
        <v>266</v>
      </c>
      <c r="G152" s="38">
        <v>2400320100835</v>
      </c>
      <c r="H152" s="40" t="s">
        <v>746</v>
      </c>
      <c r="I152" s="40" t="s">
        <v>742</v>
      </c>
      <c r="J152" s="40" t="s">
        <v>44</v>
      </c>
      <c r="K152" s="35">
        <v>5</v>
      </c>
      <c r="L152" s="35">
        <v>4</v>
      </c>
      <c r="M152" s="36">
        <v>9</v>
      </c>
      <c r="N152" s="37">
        <f t="shared" si="6"/>
        <v>5.3999999999999995</v>
      </c>
      <c r="O152" t="str">
        <f t="shared" si="8"/>
        <v>P_059</v>
      </c>
      <c r="P152" t="str">
        <f t="shared" si="7"/>
        <v>P_059|2400320100835</v>
      </c>
    </row>
    <row r="153" spans="1:16" ht="14.25" customHeight="1" x14ac:dyDescent="0.35">
      <c r="A153" s="38">
        <v>148</v>
      </c>
      <c r="B153" s="97"/>
      <c r="C153" s="39" t="s">
        <v>745</v>
      </c>
      <c r="D153" s="40" t="s">
        <v>665</v>
      </c>
      <c r="E153" s="40"/>
      <c r="F153" s="40" t="s">
        <v>266</v>
      </c>
      <c r="G153" s="38">
        <v>2400320100813</v>
      </c>
      <c r="H153" s="40" t="s">
        <v>291</v>
      </c>
      <c r="I153" s="40" t="s">
        <v>742</v>
      </c>
      <c r="J153" s="40" t="s">
        <v>44</v>
      </c>
      <c r="K153" s="35">
        <v>5</v>
      </c>
      <c r="L153" s="35">
        <v>4</v>
      </c>
      <c r="M153" s="36">
        <v>9</v>
      </c>
      <c r="N153" s="37">
        <f t="shared" si="6"/>
        <v>5.3999999999999995</v>
      </c>
      <c r="O153" t="str">
        <f t="shared" si="8"/>
        <v>P_059</v>
      </c>
      <c r="P153" t="str">
        <f t="shared" si="7"/>
        <v>P_059|2400320100813</v>
      </c>
    </row>
    <row r="154" spans="1:16" ht="14.25" customHeight="1" x14ac:dyDescent="0.35">
      <c r="A154" s="38">
        <v>149</v>
      </c>
      <c r="B154" s="97"/>
      <c r="C154" s="39" t="s">
        <v>745</v>
      </c>
      <c r="D154" s="40" t="s">
        <v>665</v>
      </c>
      <c r="E154" s="40"/>
      <c r="F154" s="40" t="s">
        <v>266</v>
      </c>
      <c r="G154" s="38">
        <v>2400320100797</v>
      </c>
      <c r="H154" s="40" t="s">
        <v>292</v>
      </c>
      <c r="I154" s="40" t="s">
        <v>742</v>
      </c>
      <c r="J154" s="40" t="s">
        <v>44</v>
      </c>
      <c r="K154" s="35">
        <v>5</v>
      </c>
      <c r="L154" s="35">
        <v>4</v>
      </c>
      <c r="M154" s="36">
        <v>9</v>
      </c>
      <c r="N154" s="37">
        <f t="shared" si="6"/>
        <v>5.3999999999999995</v>
      </c>
      <c r="O154" t="str">
        <f t="shared" si="8"/>
        <v>P_059</v>
      </c>
      <c r="P154" t="str">
        <f t="shared" si="7"/>
        <v>P_059|2400320100797</v>
      </c>
    </row>
    <row r="155" spans="1:16" ht="14.25" customHeight="1" x14ac:dyDescent="0.35">
      <c r="A155" s="32">
        <v>150</v>
      </c>
      <c r="B155" s="96" t="s">
        <v>293</v>
      </c>
      <c r="C155" s="33" t="s">
        <v>747</v>
      </c>
      <c r="D155" s="34" t="s">
        <v>665</v>
      </c>
      <c r="E155" s="34"/>
      <c r="F155" s="34" t="s">
        <v>266</v>
      </c>
      <c r="G155" s="32">
        <v>2400320100691</v>
      </c>
      <c r="H155" s="34" t="s">
        <v>748</v>
      </c>
      <c r="I155" s="34" t="s">
        <v>749</v>
      </c>
      <c r="J155" s="34" t="s">
        <v>481</v>
      </c>
      <c r="K155" s="35">
        <v>4</v>
      </c>
      <c r="L155" s="35">
        <v>4</v>
      </c>
      <c r="M155" s="36">
        <v>8</v>
      </c>
      <c r="N155" s="37">
        <f t="shared" si="6"/>
        <v>4.8</v>
      </c>
      <c r="O155" t="str">
        <f t="shared" si="8"/>
        <v>P_060</v>
      </c>
      <c r="P155" t="str">
        <f t="shared" si="7"/>
        <v>P_060|2400320100691</v>
      </c>
    </row>
    <row r="156" spans="1:16" ht="14.25" customHeight="1" x14ac:dyDescent="0.35">
      <c r="A156" s="32">
        <v>151</v>
      </c>
      <c r="B156" s="96"/>
      <c r="C156" s="33" t="s">
        <v>747</v>
      </c>
      <c r="D156" s="34" t="s">
        <v>665</v>
      </c>
      <c r="E156" s="34"/>
      <c r="F156" s="34" t="s">
        <v>266</v>
      </c>
      <c r="G156" s="32">
        <v>2400230100684</v>
      </c>
      <c r="H156" s="34" t="s">
        <v>750</v>
      </c>
      <c r="I156" s="34" t="s">
        <v>749</v>
      </c>
      <c r="J156" s="34" t="s">
        <v>481</v>
      </c>
      <c r="K156" s="35">
        <v>4</v>
      </c>
      <c r="L156" s="35">
        <v>4</v>
      </c>
      <c r="M156" s="36">
        <v>8</v>
      </c>
      <c r="N156" s="37">
        <f t="shared" si="6"/>
        <v>4.8</v>
      </c>
      <c r="O156" t="str">
        <f t="shared" si="8"/>
        <v>P_060</v>
      </c>
      <c r="P156" t="str">
        <f t="shared" si="7"/>
        <v>P_060|2400230100684</v>
      </c>
    </row>
    <row r="157" spans="1:16" ht="14.25" customHeight="1" x14ac:dyDescent="0.35">
      <c r="A157" s="32">
        <v>152</v>
      </c>
      <c r="B157" s="96"/>
      <c r="C157" s="33" t="s">
        <v>747</v>
      </c>
      <c r="D157" s="34" t="s">
        <v>665</v>
      </c>
      <c r="E157" s="34"/>
      <c r="F157" s="34" t="s">
        <v>266</v>
      </c>
      <c r="G157" s="32">
        <v>2400320100717</v>
      </c>
      <c r="H157" s="34" t="s">
        <v>296</v>
      </c>
      <c r="I157" s="34" t="s">
        <v>749</v>
      </c>
      <c r="J157" s="34" t="s">
        <v>481</v>
      </c>
      <c r="K157" s="35">
        <v>4</v>
      </c>
      <c r="L157" s="35">
        <v>4</v>
      </c>
      <c r="M157" s="36">
        <v>8</v>
      </c>
      <c r="N157" s="37">
        <f t="shared" si="6"/>
        <v>4.8</v>
      </c>
      <c r="O157" t="str">
        <f t="shared" si="8"/>
        <v>P_060</v>
      </c>
      <c r="P157" t="str">
        <f t="shared" si="7"/>
        <v>P_060|2400320100717</v>
      </c>
    </row>
    <row r="158" spans="1:16" ht="14.25" customHeight="1" x14ac:dyDescent="0.35">
      <c r="A158" s="32">
        <v>153</v>
      </c>
      <c r="B158" s="96"/>
      <c r="C158" s="33" t="s">
        <v>747</v>
      </c>
      <c r="D158" s="34" t="s">
        <v>665</v>
      </c>
      <c r="E158" s="34"/>
      <c r="F158" s="34" t="s">
        <v>266</v>
      </c>
      <c r="G158" s="32">
        <v>2400320100662</v>
      </c>
      <c r="H158" s="34" t="s">
        <v>297</v>
      </c>
      <c r="I158" s="34" t="s">
        <v>749</v>
      </c>
      <c r="J158" s="34" t="s">
        <v>481</v>
      </c>
      <c r="K158" s="35">
        <v>4</v>
      </c>
      <c r="L158" s="35">
        <v>4</v>
      </c>
      <c r="M158" s="36">
        <v>8</v>
      </c>
      <c r="N158" s="37">
        <f t="shared" si="6"/>
        <v>4.8</v>
      </c>
      <c r="O158" t="str">
        <f t="shared" si="8"/>
        <v>P_060</v>
      </c>
      <c r="P158" t="str">
        <f t="shared" si="7"/>
        <v>P_060|2400320100662</v>
      </c>
    </row>
    <row r="159" spans="1:16" ht="24.75" customHeight="1" x14ac:dyDescent="0.35">
      <c r="A159" s="38">
        <v>154</v>
      </c>
      <c r="B159" s="97" t="s">
        <v>298</v>
      </c>
      <c r="C159" s="39" t="s">
        <v>751</v>
      </c>
      <c r="D159" s="40" t="s">
        <v>665</v>
      </c>
      <c r="E159" s="40"/>
      <c r="F159" s="40" t="s">
        <v>266</v>
      </c>
      <c r="G159" s="38">
        <v>2400320100466</v>
      </c>
      <c r="H159" s="40" t="s">
        <v>299</v>
      </c>
      <c r="I159" s="40" t="s">
        <v>749</v>
      </c>
      <c r="J159" s="40" t="s">
        <v>481</v>
      </c>
      <c r="K159" s="35">
        <v>4</v>
      </c>
      <c r="L159" s="35">
        <v>4</v>
      </c>
      <c r="M159" s="36">
        <v>8</v>
      </c>
      <c r="N159" s="37">
        <f t="shared" si="6"/>
        <v>4.8</v>
      </c>
      <c r="O159" t="str">
        <f t="shared" si="8"/>
        <v>P_061</v>
      </c>
      <c r="P159" t="str">
        <f t="shared" si="7"/>
        <v>P_061|2400320100466</v>
      </c>
    </row>
    <row r="160" spans="1:16" ht="24.75" customHeight="1" x14ac:dyDescent="0.35">
      <c r="A160" s="38">
        <v>155</v>
      </c>
      <c r="B160" s="97"/>
      <c r="C160" s="39" t="s">
        <v>751</v>
      </c>
      <c r="D160" s="40" t="s">
        <v>665</v>
      </c>
      <c r="E160" s="40"/>
      <c r="F160" s="40" t="s">
        <v>266</v>
      </c>
      <c r="G160" s="38">
        <v>2400320100470</v>
      </c>
      <c r="H160" s="40" t="s">
        <v>300</v>
      </c>
      <c r="I160" s="40" t="s">
        <v>749</v>
      </c>
      <c r="J160" s="40" t="s">
        <v>481</v>
      </c>
      <c r="K160" s="35">
        <v>4</v>
      </c>
      <c r="L160" s="35">
        <v>4</v>
      </c>
      <c r="M160" s="36">
        <v>8</v>
      </c>
      <c r="N160" s="37">
        <f t="shared" si="6"/>
        <v>4.8</v>
      </c>
      <c r="O160" t="str">
        <f t="shared" si="8"/>
        <v>P_061</v>
      </c>
      <c r="P160" t="str">
        <f t="shared" si="7"/>
        <v>P_061|2400320100470</v>
      </c>
    </row>
    <row r="161" spans="1:16" ht="24.75" customHeight="1" x14ac:dyDescent="0.35">
      <c r="A161" s="38">
        <v>156</v>
      </c>
      <c r="B161" s="97"/>
      <c r="C161" s="39" t="s">
        <v>751</v>
      </c>
      <c r="D161" s="40" t="s">
        <v>665</v>
      </c>
      <c r="E161" s="40"/>
      <c r="F161" s="40" t="s">
        <v>266</v>
      </c>
      <c r="G161" s="38">
        <v>2400320100474</v>
      </c>
      <c r="H161" s="40" t="s">
        <v>301</v>
      </c>
      <c r="I161" s="40" t="s">
        <v>749</v>
      </c>
      <c r="J161" s="40" t="s">
        <v>481</v>
      </c>
      <c r="K161" s="35">
        <v>4</v>
      </c>
      <c r="L161" s="35">
        <v>4</v>
      </c>
      <c r="M161" s="36">
        <v>8</v>
      </c>
      <c r="N161" s="37">
        <f t="shared" si="6"/>
        <v>4.8</v>
      </c>
      <c r="O161" t="str">
        <f t="shared" si="8"/>
        <v>P_061</v>
      </c>
      <c r="P161" t="str">
        <f t="shared" si="7"/>
        <v>P_061|2400320100474</v>
      </c>
    </row>
    <row r="162" spans="1:16" ht="24.75" customHeight="1" x14ac:dyDescent="0.35">
      <c r="A162" s="38">
        <v>157</v>
      </c>
      <c r="B162" s="97"/>
      <c r="C162" s="39" t="s">
        <v>751</v>
      </c>
      <c r="D162" s="40" t="s">
        <v>665</v>
      </c>
      <c r="E162" s="40"/>
      <c r="F162" s="40" t="s">
        <v>266</v>
      </c>
      <c r="G162" s="38">
        <v>2400320100455</v>
      </c>
      <c r="H162" s="40" t="s">
        <v>302</v>
      </c>
      <c r="I162" s="40" t="s">
        <v>749</v>
      </c>
      <c r="J162" s="40" t="s">
        <v>481</v>
      </c>
      <c r="K162" s="35">
        <v>4</v>
      </c>
      <c r="L162" s="35">
        <v>4</v>
      </c>
      <c r="M162" s="36">
        <v>8</v>
      </c>
      <c r="N162" s="37">
        <f t="shared" si="6"/>
        <v>4.8</v>
      </c>
      <c r="O162" t="str">
        <f t="shared" si="8"/>
        <v>P_061</v>
      </c>
      <c r="P162" t="str">
        <f t="shared" si="7"/>
        <v>P_061|2400320100455</v>
      </c>
    </row>
    <row r="163" spans="1:16" ht="14.25" customHeight="1" x14ac:dyDescent="0.35">
      <c r="A163" s="32">
        <v>158</v>
      </c>
      <c r="B163" s="96" t="s">
        <v>303</v>
      </c>
      <c r="C163" s="33" t="s">
        <v>752</v>
      </c>
      <c r="D163" s="34" t="s">
        <v>665</v>
      </c>
      <c r="E163" s="34"/>
      <c r="F163" s="34" t="s">
        <v>284</v>
      </c>
      <c r="G163" s="32">
        <v>2400320100581</v>
      </c>
      <c r="H163" s="34" t="s">
        <v>305</v>
      </c>
      <c r="I163" s="34" t="s">
        <v>749</v>
      </c>
      <c r="J163" s="34" t="s">
        <v>481</v>
      </c>
      <c r="K163" s="35">
        <v>4</v>
      </c>
      <c r="L163" s="35">
        <v>4</v>
      </c>
      <c r="M163" s="36">
        <v>8</v>
      </c>
      <c r="N163" s="37">
        <f t="shared" si="6"/>
        <v>4.8</v>
      </c>
      <c r="O163" t="str">
        <f t="shared" si="8"/>
        <v>P_062</v>
      </c>
      <c r="P163" t="str">
        <f t="shared" si="7"/>
        <v>P_062|2400320100581</v>
      </c>
    </row>
    <row r="164" spans="1:16" ht="14.25" customHeight="1" x14ac:dyDescent="0.35">
      <c r="A164" s="32">
        <v>159</v>
      </c>
      <c r="B164" s="96"/>
      <c r="C164" s="33" t="s">
        <v>752</v>
      </c>
      <c r="D164" s="34" t="s">
        <v>665</v>
      </c>
      <c r="E164" s="34"/>
      <c r="F164" s="34" t="s">
        <v>284</v>
      </c>
      <c r="G164" s="32">
        <v>2400320100556</v>
      </c>
      <c r="H164" s="34" t="s">
        <v>306</v>
      </c>
      <c r="I164" s="34" t="s">
        <v>749</v>
      </c>
      <c r="J164" s="34" t="s">
        <v>481</v>
      </c>
      <c r="K164" s="35">
        <v>4</v>
      </c>
      <c r="L164" s="35">
        <v>4</v>
      </c>
      <c r="M164" s="36">
        <v>8</v>
      </c>
      <c r="N164" s="37">
        <f t="shared" si="6"/>
        <v>4.8</v>
      </c>
      <c r="O164" t="str">
        <f t="shared" si="8"/>
        <v>P_062</v>
      </c>
      <c r="P164" t="str">
        <f t="shared" si="7"/>
        <v>P_062|2400320100556</v>
      </c>
    </row>
    <row r="165" spans="1:16" ht="14.25" customHeight="1" x14ac:dyDescent="0.35">
      <c r="A165" s="38">
        <v>160</v>
      </c>
      <c r="B165" s="97" t="s">
        <v>307</v>
      </c>
      <c r="C165" s="39" t="s">
        <v>753</v>
      </c>
      <c r="D165" s="40" t="s">
        <v>665</v>
      </c>
      <c r="E165" s="40"/>
      <c r="F165" s="40" t="s">
        <v>284</v>
      </c>
      <c r="G165" s="38">
        <v>2400320100609</v>
      </c>
      <c r="H165" s="40" t="s">
        <v>308</v>
      </c>
      <c r="I165" s="40" t="s">
        <v>754</v>
      </c>
      <c r="J165" s="40" t="s">
        <v>755</v>
      </c>
      <c r="K165" s="35">
        <v>4</v>
      </c>
      <c r="L165" s="35">
        <v>4</v>
      </c>
      <c r="M165" s="36">
        <v>8</v>
      </c>
      <c r="N165" s="37">
        <f t="shared" si="6"/>
        <v>4.8</v>
      </c>
      <c r="O165" t="str">
        <f t="shared" si="8"/>
        <v>P_063</v>
      </c>
      <c r="P165" t="str">
        <f t="shared" si="7"/>
        <v>P_063|2400320100609</v>
      </c>
    </row>
    <row r="166" spans="1:16" ht="14.25" customHeight="1" x14ac:dyDescent="0.35">
      <c r="A166" s="38">
        <v>161</v>
      </c>
      <c r="B166" s="97"/>
      <c r="C166" s="39" t="s">
        <v>753</v>
      </c>
      <c r="D166" s="40" t="s">
        <v>665</v>
      </c>
      <c r="E166" s="40"/>
      <c r="F166" s="40" t="s">
        <v>284</v>
      </c>
      <c r="G166" s="38">
        <v>2400320100604</v>
      </c>
      <c r="H166" s="40" t="s">
        <v>309</v>
      </c>
      <c r="I166" s="40" t="s">
        <v>754</v>
      </c>
      <c r="J166" s="40" t="s">
        <v>755</v>
      </c>
      <c r="K166" s="35">
        <v>4</v>
      </c>
      <c r="L166" s="35">
        <v>4</v>
      </c>
      <c r="M166" s="36">
        <v>8</v>
      </c>
      <c r="N166" s="37">
        <f t="shared" si="6"/>
        <v>4.8</v>
      </c>
      <c r="O166" t="str">
        <f t="shared" si="8"/>
        <v>P_063</v>
      </c>
      <c r="P166" t="str">
        <f t="shared" si="7"/>
        <v>P_063|2400320100604</v>
      </c>
    </row>
    <row r="167" spans="1:16" ht="14.25" customHeight="1" x14ac:dyDescent="0.35">
      <c r="A167" s="38">
        <v>162</v>
      </c>
      <c r="B167" s="97"/>
      <c r="C167" s="39" t="s">
        <v>753</v>
      </c>
      <c r="D167" s="40" t="s">
        <v>665</v>
      </c>
      <c r="E167" s="40"/>
      <c r="F167" s="40" t="s">
        <v>284</v>
      </c>
      <c r="G167" s="38">
        <v>2400320100573</v>
      </c>
      <c r="H167" s="40" t="s">
        <v>310</v>
      </c>
      <c r="I167" s="40" t="s">
        <v>754</v>
      </c>
      <c r="J167" s="40" t="s">
        <v>755</v>
      </c>
      <c r="K167" s="35">
        <v>4</v>
      </c>
      <c r="L167" s="35">
        <v>4</v>
      </c>
      <c r="M167" s="36">
        <v>8</v>
      </c>
      <c r="N167" s="37">
        <f t="shared" si="6"/>
        <v>4.8</v>
      </c>
      <c r="O167" t="str">
        <f t="shared" si="8"/>
        <v>P_063</v>
      </c>
      <c r="P167" t="str">
        <f t="shared" si="7"/>
        <v>P_063|2400320100573</v>
      </c>
    </row>
    <row r="168" spans="1:16" ht="14.25" customHeight="1" x14ac:dyDescent="0.35">
      <c r="A168" s="38">
        <v>163</v>
      </c>
      <c r="B168" s="97"/>
      <c r="C168" s="39" t="s">
        <v>753</v>
      </c>
      <c r="D168" s="40" t="s">
        <v>665</v>
      </c>
      <c r="E168" s="40"/>
      <c r="F168" s="40" t="s">
        <v>284</v>
      </c>
      <c r="G168" s="38">
        <v>2400320100636</v>
      </c>
      <c r="H168" s="40" t="s">
        <v>311</v>
      </c>
      <c r="I168" s="40" t="s">
        <v>754</v>
      </c>
      <c r="J168" s="40" t="s">
        <v>755</v>
      </c>
      <c r="K168" s="35">
        <v>4</v>
      </c>
      <c r="L168" s="35">
        <v>4</v>
      </c>
      <c r="M168" s="36">
        <v>8</v>
      </c>
      <c r="N168" s="37">
        <f t="shared" si="6"/>
        <v>4.8</v>
      </c>
      <c r="O168" t="str">
        <f t="shared" si="8"/>
        <v>P_063</v>
      </c>
      <c r="P168" t="str">
        <f t="shared" si="7"/>
        <v>P_063|2400320100636</v>
      </c>
    </row>
    <row r="169" spans="1:16" ht="24.75" customHeight="1" x14ac:dyDescent="0.35">
      <c r="A169" s="32">
        <v>164</v>
      </c>
      <c r="B169" s="96" t="s">
        <v>312</v>
      </c>
      <c r="C169" s="33" t="s">
        <v>756</v>
      </c>
      <c r="D169" s="34" t="s">
        <v>665</v>
      </c>
      <c r="E169" s="34"/>
      <c r="F169" s="34" t="s">
        <v>284</v>
      </c>
      <c r="G169" s="32">
        <v>2400320100595</v>
      </c>
      <c r="H169" s="34" t="s">
        <v>313</v>
      </c>
      <c r="I169" s="34" t="s">
        <v>754</v>
      </c>
      <c r="J169" s="34" t="s">
        <v>755</v>
      </c>
      <c r="K169" s="35">
        <v>4</v>
      </c>
      <c r="L169" s="35">
        <v>4</v>
      </c>
      <c r="M169" s="36">
        <v>8</v>
      </c>
      <c r="N169" s="37">
        <f t="shared" si="6"/>
        <v>4.8</v>
      </c>
      <c r="O169" t="str">
        <f t="shared" si="8"/>
        <v>P_064</v>
      </c>
      <c r="P169" t="str">
        <f t="shared" si="7"/>
        <v>P_064|2400320100595</v>
      </c>
    </row>
    <row r="170" spans="1:16" ht="24.75" customHeight="1" x14ac:dyDescent="0.35">
      <c r="A170" s="32">
        <v>165</v>
      </c>
      <c r="B170" s="96"/>
      <c r="C170" s="33" t="s">
        <v>756</v>
      </c>
      <c r="D170" s="34" t="s">
        <v>665</v>
      </c>
      <c r="E170" s="34"/>
      <c r="F170" s="34" t="s">
        <v>284</v>
      </c>
      <c r="G170" s="32">
        <v>2400320100591</v>
      </c>
      <c r="H170" s="34" t="s">
        <v>314</v>
      </c>
      <c r="I170" s="34" t="s">
        <v>754</v>
      </c>
      <c r="J170" s="34" t="s">
        <v>755</v>
      </c>
      <c r="K170" s="35">
        <v>4</v>
      </c>
      <c r="L170" s="35">
        <v>4</v>
      </c>
      <c r="M170" s="36">
        <v>8</v>
      </c>
      <c r="N170" s="37">
        <f t="shared" si="6"/>
        <v>4.8</v>
      </c>
      <c r="O170" t="str">
        <f t="shared" si="8"/>
        <v>P_064</v>
      </c>
      <c r="P170" t="str">
        <f t="shared" si="7"/>
        <v>P_064|2400320100591</v>
      </c>
    </row>
    <row r="171" spans="1:16" ht="24.75" customHeight="1" x14ac:dyDescent="0.35">
      <c r="A171" s="32">
        <v>166</v>
      </c>
      <c r="B171" s="96"/>
      <c r="C171" s="33" t="s">
        <v>756</v>
      </c>
      <c r="D171" s="34" t="s">
        <v>665</v>
      </c>
      <c r="E171" s="34"/>
      <c r="F171" s="34" t="s">
        <v>284</v>
      </c>
      <c r="G171" s="32">
        <v>2400320100597</v>
      </c>
      <c r="H171" s="34" t="s">
        <v>315</v>
      </c>
      <c r="I171" s="34" t="s">
        <v>754</v>
      </c>
      <c r="J171" s="34" t="s">
        <v>755</v>
      </c>
      <c r="K171" s="35">
        <v>4</v>
      </c>
      <c r="L171" s="35">
        <v>4</v>
      </c>
      <c r="M171" s="36">
        <v>8</v>
      </c>
      <c r="N171" s="37">
        <f t="shared" si="6"/>
        <v>4.8</v>
      </c>
      <c r="O171" t="str">
        <f t="shared" si="8"/>
        <v>P_064</v>
      </c>
      <c r="P171" t="str">
        <f t="shared" si="7"/>
        <v>P_064|2400320100597</v>
      </c>
    </row>
    <row r="172" spans="1:16" ht="24.75" customHeight="1" x14ac:dyDescent="0.35">
      <c r="A172" s="32">
        <v>167</v>
      </c>
      <c r="B172" s="96"/>
      <c r="C172" s="33" t="s">
        <v>756</v>
      </c>
      <c r="D172" s="34" t="s">
        <v>665</v>
      </c>
      <c r="E172" s="34"/>
      <c r="F172" s="34" t="s">
        <v>284</v>
      </c>
      <c r="G172" s="32">
        <v>2400320100608</v>
      </c>
      <c r="H172" s="34" t="s">
        <v>316</v>
      </c>
      <c r="I172" s="34" t="s">
        <v>754</v>
      </c>
      <c r="J172" s="34" t="s">
        <v>755</v>
      </c>
      <c r="K172" s="35">
        <v>4</v>
      </c>
      <c r="L172" s="35">
        <v>4</v>
      </c>
      <c r="M172" s="36">
        <v>8</v>
      </c>
      <c r="N172" s="37">
        <f t="shared" si="6"/>
        <v>4.8</v>
      </c>
      <c r="O172" t="str">
        <f t="shared" si="8"/>
        <v>P_064</v>
      </c>
      <c r="P172" t="str">
        <f t="shared" si="7"/>
        <v>P_064|2400320100608</v>
      </c>
    </row>
    <row r="173" spans="1:16" ht="14.25" customHeight="1" x14ac:dyDescent="0.35">
      <c r="A173" s="38">
        <v>168</v>
      </c>
      <c r="B173" s="97" t="s">
        <v>317</v>
      </c>
      <c r="C173" s="39" t="s">
        <v>757</v>
      </c>
      <c r="D173" s="40" t="s">
        <v>665</v>
      </c>
      <c r="E173" s="40"/>
      <c r="F173" s="40" t="s">
        <v>284</v>
      </c>
      <c r="G173" s="38">
        <v>2400320100833</v>
      </c>
      <c r="H173" s="40" t="s">
        <v>318</v>
      </c>
      <c r="I173" s="40" t="s">
        <v>754</v>
      </c>
      <c r="J173" s="40" t="s">
        <v>755</v>
      </c>
      <c r="K173" s="35">
        <v>4</v>
      </c>
      <c r="L173" s="35">
        <v>4</v>
      </c>
      <c r="M173" s="36">
        <v>8</v>
      </c>
      <c r="N173" s="37">
        <f t="shared" si="6"/>
        <v>4.8</v>
      </c>
      <c r="O173" t="str">
        <f t="shared" si="8"/>
        <v>P_065</v>
      </c>
      <c r="P173" t="str">
        <f t="shared" si="7"/>
        <v>P_065|2400320100833</v>
      </c>
    </row>
    <row r="174" spans="1:16" ht="14.25" customHeight="1" x14ac:dyDescent="0.35">
      <c r="A174" s="38">
        <v>169</v>
      </c>
      <c r="B174" s="97"/>
      <c r="C174" s="39" t="s">
        <v>757</v>
      </c>
      <c r="D174" s="40" t="s">
        <v>665</v>
      </c>
      <c r="E174" s="40"/>
      <c r="F174" s="40" t="s">
        <v>284</v>
      </c>
      <c r="G174" s="38">
        <v>2400320100827</v>
      </c>
      <c r="H174" s="40" t="s">
        <v>319</v>
      </c>
      <c r="I174" s="40" t="s">
        <v>754</v>
      </c>
      <c r="J174" s="40" t="s">
        <v>755</v>
      </c>
      <c r="K174" s="35">
        <v>4</v>
      </c>
      <c r="L174" s="35">
        <v>4</v>
      </c>
      <c r="M174" s="36">
        <v>8</v>
      </c>
      <c r="N174" s="37">
        <f t="shared" si="6"/>
        <v>4.8</v>
      </c>
      <c r="O174" t="str">
        <f t="shared" si="8"/>
        <v>P_065</v>
      </c>
      <c r="P174" t="str">
        <f t="shared" si="7"/>
        <v>P_065|2400320100827</v>
      </c>
    </row>
    <row r="175" spans="1:16" ht="14.25" customHeight="1" x14ac:dyDescent="0.35">
      <c r="A175" s="38">
        <v>170</v>
      </c>
      <c r="B175" s="97"/>
      <c r="C175" s="39" t="s">
        <v>757</v>
      </c>
      <c r="D175" s="40" t="s">
        <v>665</v>
      </c>
      <c r="E175" s="40"/>
      <c r="F175" s="40" t="s">
        <v>284</v>
      </c>
      <c r="G175" s="38">
        <v>2400320100850</v>
      </c>
      <c r="H175" s="40" t="s">
        <v>320</v>
      </c>
      <c r="I175" s="40" t="s">
        <v>754</v>
      </c>
      <c r="J175" s="40" t="s">
        <v>755</v>
      </c>
      <c r="K175" s="35">
        <v>4</v>
      </c>
      <c r="L175" s="35">
        <v>4</v>
      </c>
      <c r="M175" s="36">
        <v>8</v>
      </c>
      <c r="N175" s="37">
        <f t="shared" si="6"/>
        <v>4.8</v>
      </c>
      <c r="O175" t="str">
        <f t="shared" si="8"/>
        <v>P_065</v>
      </c>
      <c r="P175" t="str">
        <f t="shared" si="7"/>
        <v>P_065|2400320100850</v>
      </c>
    </row>
    <row r="176" spans="1:16" ht="14.25" customHeight="1" x14ac:dyDescent="0.35">
      <c r="A176" s="32">
        <v>171</v>
      </c>
      <c r="B176" s="96" t="s">
        <v>321</v>
      </c>
      <c r="C176" s="33" t="s">
        <v>758</v>
      </c>
      <c r="D176" s="34" t="s">
        <v>665</v>
      </c>
      <c r="E176" s="34"/>
      <c r="F176" s="34" t="s">
        <v>304</v>
      </c>
      <c r="G176" s="32">
        <v>2400320100687</v>
      </c>
      <c r="H176" s="34" t="s">
        <v>759</v>
      </c>
      <c r="I176" s="34" t="s">
        <v>360</v>
      </c>
      <c r="J176" s="34" t="s">
        <v>481</v>
      </c>
      <c r="K176" s="35">
        <v>4</v>
      </c>
      <c r="L176" s="35">
        <v>4</v>
      </c>
      <c r="M176" s="36">
        <v>8</v>
      </c>
      <c r="N176" s="37">
        <f t="shared" si="6"/>
        <v>4.8</v>
      </c>
      <c r="O176" t="str">
        <f t="shared" si="8"/>
        <v>P_066</v>
      </c>
      <c r="P176" t="str">
        <f t="shared" si="7"/>
        <v>P_066|2400320100687</v>
      </c>
    </row>
    <row r="177" spans="1:16" ht="14.25" customHeight="1" x14ac:dyDescent="0.35">
      <c r="A177" s="32">
        <v>172</v>
      </c>
      <c r="B177" s="96"/>
      <c r="C177" s="33" t="s">
        <v>758</v>
      </c>
      <c r="D177" s="34" t="s">
        <v>665</v>
      </c>
      <c r="E177" s="34"/>
      <c r="F177" s="34" t="s">
        <v>304</v>
      </c>
      <c r="G177" s="32">
        <v>2400320100677</v>
      </c>
      <c r="H177" s="34" t="s">
        <v>324</v>
      </c>
      <c r="I177" s="34" t="s">
        <v>360</v>
      </c>
      <c r="J177" s="34" t="s">
        <v>481</v>
      </c>
      <c r="K177" s="35">
        <v>4</v>
      </c>
      <c r="L177" s="35">
        <v>4</v>
      </c>
      <c r="M177" s="36">
        <v>8</v>
      </c>
      <c r="N177" s="37">
        <f t="shared" si="6"/>
        <v>4.8</v>
      </c>
      <c r="O177" t="str">
        <f t="shared" si="8"/>
        <v>P_066</v>
      </c>
      <c r="P177" t="str">
        <f t="shared" si="7"/>
        <v>P_066|2400320100677</v>
      </c>
    </row>
    <row r="178" spans="1:16" ht="14.25" customHeight="1" x14ac:dyDescent="0.35">
      <c r="A178" s="32">
        <v>173</v>
      </c>
      <c r="B178" s="96"/>
      <c r="C178" s="33" t="s">
        <v>758</v>
      </c>
      <c r="D178" s="34" t="s">
        <v>665</v>
      </c>
      <c r="E178" s="34"/>
      <c r="F178" s="34" t="s">
        <v>304</v>
      </c>
      <c r="G178" s="32">
        <v>2400320100706</v>
      </c>
      <c r="H178" s="34" t="s">
        <v>325</v>
      </c>
      <c r="I178" s="34" t="s">
        <v>360</v>
      </c>
      <c r="J178" s="34" t="s">
        <v>481</v>
      </c>
      <c r="K178" s="35">
        <v>4</v>
      </c>
      <c r="L178" s="35">
        <v>4</v>
      </c>
      <c r="M178" s="36">
        <v>8</v>
      </c>
      <c r="N178" s="37">
        <f t="shared" si="6"/>
        <v>4.8</v>
      </c>
      <c r="O178" t="str">
        <f t="shared" si="8"/>
        <v>P_066</v>
      </c>
      <c r="P178" t="str">
        <f t="shared" si="7"/>
        <v>P_066|2400320100706</v>
      </c>
    </row>
    <row r="179" spans="1:16" ht="14.25" customHeight="1" x14ac:dyDescent="0.35">
      <c r="A179" s="32">
        <v>174</v>
      </c>
      <c r="B179" s="96"/>
      <c r="C179" s="33" t="s">
        <v>758</v>
      </c>
      <c r="D179" s="34" t="s">
        <v>665</v>
      </c>
      <c r="E179" s="34"/>
      <c r="F179" s="34" t="s">
        <v>304</v>
      </c>
      <c r="G179" s="32">
        <v>2400320100716</v>
      </c>
      <c r="H179" s="34" t="s">
        <v>326</v>
      </c>
      <c r="I179" s="34" t="s">
        <v>360</v>
      </c>
      <c r="J179" s="34" t="s">
        <v>481</v>
      </c>
      <c r="K179" s="35">
        <v>4</v>
      </c>
      <c r="L179" s="35">
        <v>4</v>
      </c>
      <c r="M179" s="36">
        <v>8</v>
      </c>
      <c r="N179" s="37">
        <f t="shared" si="6"/>
        <v>4.8</v>
      </c>
      <c r="O179" t="str">
        <f t="shared" si="8"/>
        <v>P_066</v>
      </c>
      <c r="P179" t="str">
        <f t="shared" si="7"/>
        <v>P_066|2400320100716</v>
      </c>
    </row>
    <row r="180" spans="1:16" ht="14.25" customHeight="1" x14ac:dyDescent="0.35">
      <c r="A180" s="38">
        <v>175</v>
      </c>
      <c r="B180" s="97" t="s">
        <v>327</v>
      </c>
      <c r="C180" s="39" t="s">
        <v>760</v>
      </c>
      <c r="D180" s="40" t="s">
        <v>665</v>
      </c>
      <c r="E180" s="40"/>
      <c r="F180" s="40" t="s">
        <v>304</v>
      </c>
      <c r="G180" s="38">
        <v>2400320100696</v>
      </c>
      <c r="H180" s="40" t="s">
        <v>761</v>
      </c>
      <c r="I180" s="40" t="s">
        <v>360</v>
      </c>
      <c r="J180" s="40" t="s">
        <v>481</v>
      </c>
      <c r="K180" s="35">
        <v>4</v>
      </c>
      <c r="L180" s="35">
        <v>5</v>
      </c>
      <c r="M180" s="36">
        <v>9</v>
      </c>
      <c r="N180" s="37">
        <f t="shared" si="6"/>
        <v>5.3999999999999995</v>
      </c>
      <c r="O180" t="str">
        <f t="shared" si="8"/>
        <v>P_067</v>
      </c>
      <c r="P180" t="str">
        <f t="shared" si="7"/>
        <v>P_067|2400320100696</v>
      </c>
    </row>
    <row r="181" spans="1:16" ht="14.25" customHeight="1" x14ac:dyDescent="0.35">
      <c r="A181" s="38">
        <v>176</v>
      </c>
      <c r="B181" s="97"/>
      <c r="C181" s="39" t="s">
        <v>760</v>
      </c>
      <c r="D181" s="40" t="s">
        <v>665</v>
      </c>
      <c r="E181" s="40"/>
      <c r="F181" s="40" t="s">
        <v>304</v>
      </c>
      <c r="G181" s="38">
        <v>2400320100689</v>
      </c>
      <c r="H181" s="40" t="s">
        <v>762</v>
      </c>
      <c r="I181" s="40" t="s">
        <v>360</v>
      </c>
      <c r="J181" s="40" t="s">
        <v>481</v>
      </c>
      <c r="K181" s="35">
        <v>4</v>
      </c>
      <c r="L181" s="35">
        <v>5</v>
      </c>
      <c r="M181" s="36">
        <v>9</v>
      </c>
      <c r="N181" s="37">
        <f t="shared" si="6"/>
        <v>5.3999999999999995</v>
      </c>
      <c r="O181" t="str">
        <f t="shared" si="8"/>
        <v>P_067</v>
      </c>
      <c r="P181" t="str">
        <f t="shared" si="7"/>
        <v>P_067|2400320100689</v>
      </c>
    </row>
    <row r="182" spans="1:16" ht="14.25" customHeight="1" x14ac:dyDescent="0.35">
      <c r="A182" s="38">
        <v>177</v>
      </c>
      <c r="B182" s="97"/>
      <c r="C182" s="39" t="s">
        <v>760</v>
      </c>
      <c r="D182" s="40" t="s">
        <v>665</v>
      </c>
      <c r="E182" s="40"/>
      <c r="F182" s="40" t="s">
        <v>304</v>
      </c>
      <c r="G182" s="38">
        <v>2400320100682</v>
      </c>
      <c r="H182" s="40" t="s">
        <v>763</v>
      </c>
      <c r="I182" s="40" t="s">
        <v>360</v>
      </c>
      <c r="J182" s="40" t="s">
        <v>481</v>
      </c>
      <c r="K182" s="35">
        <v>4</v>
      </c>
      <c r="L182" s="35">
        <v>5</v>
      </c>
      <c r="M182" s="36">
        <v>9</v>
      </c>
      <c r="N182" s="37">
        <f t="shared" si="6"/>
        <v>5.3999999999999995</v>
      </c>
      <c r="O182" t="str">
        <f t="shared" si="8"/>
        <v>P_067</v>
      </c>
      <c r="P182" t="str">
        <f t="shared" si="7"/>
        <v>P_067|2400320100682</v>
      </c>
    </row>
    <row r="183" spans="1:16" ht="14.25" customHeight="1" x14ac:dyDescent="0.35">
      <c r="A183" s="38">
        <v>178</v>
      </c>
      <c r="B183" s="97"/>
      <c r="C183" s="39" t="s">
        <v>760</v>
      </c>
      <c r="D183" s="40" t="s">
        <v>665</v>
      </c>
      <c r="E183" s="40"/>
      <c r="F183" s="40" t="s">
        <v>304</v>
      </c>
      <c r="G183" s="38">
        <v>2400320100650</v>
      </c>
      <c r="H183" s="40" t="s">
        <v>764</v>
      </c>
      <c r="I183" s="40" t="s">
        <v>360</v>
      </c>
      <c r="J183" s="40" t="s">
        <v>481</v>
      </c>
      <c r="K183" s="35">
        <v>4</v>
      </c>
      <c r="L183" s="35">
        <v>5</v>
      </c>
      <c r="M183" s="36">
        <v>9</v>
      </c>
      <c r="N183" s="37">
        <f t="shared" si="6"/>
        <v>5.3999999999999995</v>
      </c>
      <c r="O183" t="str">
        <f t="shared" si="8"/>
        <v>P_067</v>
      </c>
      <c r="P183" t="str">
        <f t="shared" si="7"/>
        <v>P_067|2400320100650</v>
      </c>
    </row>
    <row r="184" spans="1:16" ht="14.25" customHeight="1" x14ac:dyDescent="0.35">
      <c r="A184" s="32">
        <v>179</v>
      </c>
      <c r="B184" s="96" t="s">
        <v>332</v>
      </c>
      <c r="C184" s="33" t="s">
        <v>765</v>
      </c>
      <c r="D184" s="34" t="s">
        <v>665</v>
      </c>
      <c r="E184" s="34"/>
      <c r="F184" s="34" t="s">
        <v>304</v>
      </c>
      <c r="G184" s="32">
        <v>2400320100514</v>
      </c>
      <c r="H184" s="34" t="s">
        <v>766</v>
      </c>
      <c r="I184" s="34" t="s">
        <v>360</v>
      </c>
      <c r="J184" s="34" t="s">
        <v>481</v>
      </c>
      <c r="K184" s="35">
        <v>5</v>
      </c>
      <c r="L184" s="35">
        <v>4</v>
      </c>
      <c r="M184" s="36">
        <v>9</v>
      </c>
      <c r="N184" s="37">
        <f t="shared" si="6"/>
        <v>5.3999999999999995</v>
      </c>
      <c r="O184" t="str">
        <f t="shared" si="8"/>
        <v>P_068</v>
      </c>
      <c r="P184" t="str">
        <f t="shared" si="7"/>
        <v>P_068|2400320100514</v>
      </c>
    </row>
    <row r="185" spans="1:16" ht="14.25" customHeight="1" x14ac:dyDescent="0.35">
      <c r="A185" s="32">
        <v>180</v>
      </c>
      <c r="B185" s="96"/>
      <c r="C185" s="33" t="s">
        <v>765</v>
      </c>
      <c r="D185" s="34" t="s">
        <v>665</v>
      </c>
      <c r="E185" s="34"/>
      <c r="F185" s="34" t="s">
        <v>304</v>
      </c>
      <c r="G185" s="32">
        <v>2400320100513</v>
      </c>
      <c r="H185" s="34" t="s">
        <v>767</v>
      </c>
      <c r="I185" s="34" t="s">
        <v>360</v>
      </c>
      <c r="J185" s="34" t="s">
        <v>481</v>
      </c>
      <c r="K185" s="35">
        <v>5</v>
      </c>
      <c r="L185" s="35">
        <v>4</v>
      </c>
      <c r="M185" s="36">
        <v>9</v>
      </c>
      <c r="N185" s="37">
        <f t="shared" si="6"/>
        <v>5.3999999999999995</v>
      </c>
      <c r="O185" t="str">
        <f t="shared" si="8"/>
        <v>P_068</v>
      </c>
      <c r="P185" t="str">
        <f t="shared" si="7"/>
        <v>P_068|2400320100513</v>
      </c>
    </row>
    <row r="186" spans="1:16" ht="14.25" customHeight="1" x14ac:dyDescent="0.35">
      <c r="A186" s="32">
        <v>181</v>
      </c>
      <c r="B186" s="96"/>
      <c r="C186" s="33" t="s">
        <v>765</v>
      </c>
      <c r="D186" s="34" t="s">
        <v>665</v>
      </c>
      <c r="E186" s="34"/>
      <c r="F186" s="34" t="s">
        <v>304</v>
      </c>
      <c r="G186" s="32">
        <v>2400320100512</v>
      </c>
      <c r="H186" s="34" t="s">
        <v>768</v>
      </c>
      <c r="I186" s="34" t="s">
        <v>360</v>
      </c>
      <c r="J186" s="34" t="s">
        <v>481</v>
      </c>
      <c r="K186" s="35">
        <v>5</v>
      </c>
      <c r="L186" s="35">
        <v>4</v>
      </c>
      <c r="M186" s="36">
        <v>9</v>
      </c>
      <c r="N186" s="37">
        <f t="shared" si="6"/>
        <v>5.3999999999999995</v>
      </c>
      <c r="O186" t="str">
        <f t="shared" si="8"/>
        <v>P_068</v>
      </c>
      <c r="P186" t="str">
        <f t="shared" si="7"/>
        <v>P_068|2400320100512</v>
      </c>
    </row>
    <row r="187" spans="1:16" ht="14.25" customHeight="1" x14ac:dyDescent="0.35">
      <c r="A187" s="32">
        <v>182</v>
      </c>
      <c r="B187" s="96"/>
      <c r="C187" s="33" t="s">
        <v>765</v>
      </c>
      <c r="D187" s="34" t="s">
        <v>665</v>
      </c>
      <c r="E187" s="34"/>
      <c r="F187" s="34" t="s">
        <v>304</v>
      </c>
      <c r="G187" s="32">
        <v>2400320100504</v>
      </c>
      <c r="H187" s="34" t="s">
        <v>769</v>
      </c>
      <c r="I187" s="34" t="s">
        <v>360</v>
      </c>
      <c r="J187" s="34" t="s">
        <v>481</v>
      </c>
      <c r="K187" s="35">
        <v>5</v>
      </c>
      <c r="L187" s="35">
        <v>4</v>
      </c>
      <c r="M187" s="36">
        <v>9</v>
      </c>
      <c r="N187" s="37">
        <f t="shared" si="6"/>
        <v>5.3999999999999995</v>
      </c>
      <c r="O187" t="str">
        <f t="shared" si="8"/>
        <v>P_068</v>
      </c>
      <c r="P187" t="str">
        <f t="shared" si="7"/>
        <v>P_068|2400320100504</v>
      </c>
    </row>
    <row r="188" spans="1:16" ht="24.75" customHeight="1" x14ac:dyDescent="0.35">
      <c r="A188" s="38">
        <v>183</v>
      </c>
      <c r="B188" s="97" t="s">
        <v>337</v>
      </c>
      <c r="C188" s="39" t="s">
        <v>770</v>
      </c>
      <c r="D188" s="40" t="s">
        <v>665</v>
      </c>
      <c r="E188" s="40"/>
      <c r="F188" s="40" t="s">
        <v>304</v>
      </c>
      <c r="G188" s="38">
        <v>2400320100549</v>
      </c>
      <c r="H188" s="40" t="s">
        <v>338</v>
      </c>
      <c r="I188" s="40" t="s">
        <v>771</v>
      </c>
      <c r="J188" s="40" t="s">
        <v>360</v>
      </c>
      <c r="K188" s="35">
        <v>4</v>
      </c>
      <c r="L188" s="35">
        <v>5</v>
      </c>
      <c r="M188" s="36">
        <v>9</v>
      </c>
      <c r="N188" s="37">
        <f t="shared" si="6"/>
        <v>5.3999999999999995</v>
      </c>
      <c r="O188" t="str">
        <f t="shared" si="8"/>
        <v>P_069</v>
      </c>
      <c r="P188" t="str">
        <f t="shared" si="7"/>
        <v>P_069|2400320100549</v>
      </c>
    </row>
    <row r="189" spans="1:16" ht="24.75" customHeight="1" x14ac:dyDescent="0.35">
      <c r="A189" s="38">
        <v>184</v>
      </c>
      <c r="B189" s="97"/>
      <c r="C189" s="39" t="s">
        <v>770</v>
      </c>
      <c r="D189" s="40" t="s">
        <v>665</v>
      </c>
      <c r="E189" s="40"/>
      <c r="F189" s="40" t="s">
        <v>304</v>
      </c>
      <c r="G189" s="38">
        <v>2400320100534</v>
      </c>
      <c r="H189" s="40" t="s">
        <v>339</v>
      </c>
      <c r="I189" s="40" t="s">
        <v>771</v>
      </c>
      <c r="J189" s="40" t="s">
        <v>360</v>
      </c>
      <c r="K189" s="35">
        <v>4</v>
      </c>
      <c r="L189" s="35">
        <v>5</v>
      </c>
      <c r="M189" s="36">
        <v>9</v>
      </c>
      <c r="N189" s="37">
        <f t="shared" si="6"/>
        <v>5.3999999999999995</v>
      </c>
      <c r="O189" t="str">
        <f t="shared" si="8"/>
        <v>P_069</v>
      </c>
      <c r="P189" t="str">
        <f t="shared" si="7"/>
        <v>P_069|2400320100534</v>
      </c>
    </row>
    <row r="190" spans="1:16" ht="24.75" customHeight="1" x14ac:dyDescent="0.35">
      <c r="A190" s="38">
        <v>185</v>
      </c>
      <c r="B190" s="97"/>
      <c r="C190" s="39" t="s">
        <v>770</v>
      </c>
      <c r="D190" s="40" t="s">
        <v>665</v>
      </c>
      <c r="E190" s="40"/>
      <c r="F190" s="40" t="s">
        <v>304</v>
      </c>
      <c r="G190" s="38">
        <v>2400320100541</v>
      </c>
      <c r="H190" s="40" t="s">
        <v>340</v>
      </c>
      <c r="I190" s="40" t="s">
        <v>771</v>
      </c>
      <c r="J190" s="40" t="s">
        <v>360</v>
      </c>
      <c r="K190" s="35">
        <v>4</v>
      </c>
      <c r="L190" s="35">
        <v>5</v>
      </c>
      <c r="M190" s="36">
        <v>9</v>
      </c>
      <c r="N190" s="37">
        <f t="shared" si="6"/>
        <v>5.3999999999999995</v>
      </c>
      <c r="O190" t="str">
        <f t="shared" si="8"/>
        <v>P_069</v>
      </c>
      <c r="P190" t="str">
        <f t="shared" si="7"/>
        <v>P_069|2400320100541</v>
      </c>
    </row>
    <row r="191" spans="1:16" ht="24.75" customHeight="1" x14ac:dyDescent="0.35">
      <c r="A191" s="38">
        <v>186</v>
      </c>
      <c r="B191" s="97"/>
      <c r="C191" s="39" t="s">
        <v>770</v>
      </c>
      <c r="D191" s="40" t="s">
        <v>665</v>
      </c>
      <c r="E191" s="40"/>
      <c r="F191" s="40" t="s">
        <v>304</v>
      </c>
      <c r="G191" s="38">
        <v>2400320100553</v>
      </c>
      <c r="H191" s="40" t="s">
        <v>341</v>
      </c>
      <c r="I191" s="40" t="s">
        <v>771</v>
      </c>
      <c r="J191" s="40" t="s">
        <v>360</v>
      </c>
      <c r="K191" s="35">
        <v>4</v>
      </c>
      <c r="L191" s="35">
        <v>5</v>
      </c>
      <c r="M191" s="36">
        <v>9</v>
      </c>
      <c r="N191" s="37">
        <f t="shared" si="6"/>
        <v>5.3999999999999995</v>
      </c>
      <c r="O191" t="str">
        <f t="shared" si="8"/>
        <v>P_069</v>
      </c>
      <c r="P191" t="str">
        <f t="shared" si="7"/>
        <v>P_069|2400320100553</v>
      </c>
    </row>
    <row r="192" spans="1:16" ht="24.75" customHeight="1" x14ac:dyDescent="0.35">
      <c r="A192" s="32">
        <v>187</v>
      </c>
      <c r="B192" s="96" t="s">
        <v>342</v>
      </c>
      <c r="C192" s="33" t="s">
        <v>772</v>
      </c>
      <c r="D192" s="34" t="s">
        <v>665</v>
      </c>
      <c r="E192" s="34"/>
      <c r="F192" s="34" t="s">
        <v>749</v>
      </c>
      <c r="G192" s="32">
        <v>2400320100680</v>
      </c>
      <c r="H192" s="34" t="s">
        <v>773</v>
      </c>
      <c r="I192" s="34" t="s">
        <v>771</v>
      </c>
      <c r="J192" s="34" t="s">
        <v>360</v>
      </c>
      <c r="K192" s="35">
        <v>5</v>
      </c>
      <c r="L192" s="35">
        <v>5</v>
      </c>
      <c r="M192" s="36">
        <v>10</v>
      </c>
      <c r="N192" s="37">
        <f t="shared" si="6"/>
        <v>6</v>
      </c>
      <c r="O192" t="str">
        <f t="shared" si="8"/>
        <v>P_070</v>
      </c>
      <c r="P192" t="str">
        <f t="shared" si="7"/>
        <v>P_070|2400320100680</v>
      </c>
    </row>
    <row r="193" spans="1:16" ht="24.75" customHeight="1" x14ac:dyDescent="0.35">
      <c r="A193" s="32">
        <v>188</v>
      </c>
      <c r="B193" s="96"/>
      <c r="C193" s="33" t="s">
        <v>772</v>
      </c>
      <c r="D193" s="34" t="s">
        <v>665</v>
      </c>
      <c r="E193" s="34"/>
      <c r="F193" s="34" t="s">
        <v>749</v>
      </c>
      <c r="G193" s="32">
        <v>2400320100663</v>
      </c>
      <c r="H193" s="34" t="s">
        <v>774</v>
      </c>
      <c r="I193" s="34" t="s">
        <v>771</v>
      </c>
      <c r="J193" s="34" t="s">
        <v>360</v>
      </c>
      <c r="K193" s="35">
        <v>5</v>
      </c>
      <c r="L193" s="35">
        <v>5</v>
      </c>
      <c r="M193" s="36">
        <v>10</v>
      </c>
      <c r="N193" s="37">
        <f t="shared" si="6"/>
        <v>6</v>
      </c>
      <c r="O193" t="str">
        <f t="shared" si="8"/>
        <v>P_070</v>
      </c>
      <c r="P193" t="str">
        <f t="shared" si="7"/>
        <v>P_070|2400320100663</v>
      </c>
    </row>
    <row r="194" spans="1:16" ht="24.75" customHeight="1" x14ac:dyDescent="0.35">
      <c r="A194" s="32">
        <v>189</v>
      </c>
      <c r="B194" s="96"/>
      <c r="C194" s="33" t="s">
        <v>772</v>
      </c>
      <c r="D194" s="34" t="s">
        <v>665</v>
      </c>
      <c r="E194" s="34"/>
      <c r="F194" s="34" t="s">
        <v>749</v>
      </c>
      <c r="G194" s="32">
        <v>2400320100710</v>
      </c>
      <c r="H194" s="34" t="s">
        <v>346</v>
      </c>
      <c r="I194" s="34" t="s">
        <v>771</v>
      </c>
      <c r="J194" s="34" t="s">
        <v>360</v>
      </c>
      <c r="K194" s="35">
        <v>5</v>
      </c>
      <c r="L194" s="35">
        <v>5</v>
      </c>
      <c r="M194" s="36">
        <v>10</v>
      </c>
      <c r="N194" s="37">
        <f t="shared" si="6"/>
        <v>6</v>
      </c>
      <c r="O194" t="str">
        <f t="shared" si="8"/>
        <v>P_070</v>
      </c>
      <c r="P194" t="str">
        <f t="shared" si="7"/>
        <v>P_070|2400320100710</v>
      </c>
    </row>
    <row r="195" spans="1:16" ht="24.75" customHeight="1" x14ac:dyDescent="0.35">
      <c r="A195" s="32">
        <v>190</v>
      </c>
      <c r="B195" s="96"/>
      <c r="C195" s="33" t="s">
        <v>772</v>
      </c>
      <c r="D195" s="34" t="s">
        <v>665</v>
      </c>
      <c r="E195" s="34"/>
      <c r="F195" s="34" t="s">
        <v>749</v>
      </c>
      <c r="G195" s="32">
        <v>2400320100705</v>
      </c>
      <c r="H195" s="34" t="s">
        <v>775</v>
      </c>
      <c r="I195" s="34" t="s">
        <v>771</v>
      </c>
      <c r="J195" s="34" t="s">
        <v>360</v>
      </c>
      <c r="K195" s="35">
        <v>5</v>
      </c>
      <c r="L195" s="35">
        <v>5</v>
      </c>
      <c r="M195" s="36">
        <v>10</v>
      </c>
      <c r="N195" s="37">
        <f t="shared" si="6"/>
        <v>6</v>
      </c>
      <c r="O195" t="str">
        <f t="shared" si="8"/>
        <v>P_070</v>
      </c>
      <c r="P195" t="str">
        <f t="shared" si="7"/>
        <v>P_070|2400320100705</v>
      </c>
    </row>
    <row r="196" spans="1:16" ht="14.25" customHeight="1" x14ac:dyDescent="0.35">
      <c r="A196" s="38">
        <v>191</v>
      </c>
      <c r="B196" s="97" t="s">
        <v>348</v>
      </c>
      <c r="C196" s="39"/>
      <c r="D196" s="40" t="s">
        <v>665</v>
      </c>
      <c r="E196" s="40"/>
      <c r="F196" s="40" t="s">
        <v>749</v>
      </c>
      <c r="G196" s="38">
        <v>2400320100552</v>
      </c>
      <c r="H196" s="40" t="s">
        <v>776</v>
      </c>
      <c r="I196" s="40" t="s">
        <v>771</v>
      </c>
      <c r="J196" s="40" t="s">
        <v>360</v>
      </c>
      <c r="K196" s="35">
        <v>0</v>
      </c>
      <c r="L196" s="35">
        <v>0</v>
      </c>
      <c r="M196" s="36">
        <v>0</v>
      </c>
      <c r="N196" s="37">
        <f t="shared" si="6"/>
        <v>0</v>
      </c>
      <c r="O196" t="str">
        <f t="shared" si="8"/>
        <v>P_071</v>
      </c>
      <c r="P196" t="str">
        <f t="shared" si="7"/>
        <v>P_071|2400320100552</v>
      </c>
    </row>
    <row r="197" spans="1:16" ht="14.25" customHeight="1" x14ac:dyDescent="0.35">
      <c r="A197" s="38">
        <v>192</v>
      </c>
      <c r="B197" s="97"/>
      <c r="C197" s="39"/>
      <c r="D197" s="40" t="s">
        <v>665</v>
      </c>
      <c r="E197" s="40"/>
      <c r="F197" s="40" t="s">
        <v>749</v>
      </c>
      <c r="G197" s="38">
        <v>2400320100561</v>
      </c>
      <c r="H197" s="40" t="s">
        <v>777</v>
      </c>
      <c r="I197" s="40" t="s">
        <v>771</v>
      </c>
      <c r="J197" s="40" t="s">
        <v>360</v>
      </c>
      <c r="K197" s="35">
        <v>0</v>
      </c>
      <c r="L197" s="35">
        <v>0</v>
      </c>
      <c r="M197" s="36">
        <v>0</v>
      </c>
      <c r="N197" s="37">
        <f t="shared" si="6"/>
        <v>0</v>
      </c>
      <c r="O197" t="str">
        <f t="shared" si="8"/>
        <v>P_071</v>
      </c>
      <c r="P197" t="str">
        <f t="shared" si="7"/>
        <v>P_071|2400320100561</v>
      </c>
    </row>
    <row r="198" spans="1:16" ht="14.25" customHeight="1" x14ac:dyDescent="0.35">
      <c r="A198" s="38">
        <v>193</v>
      </c>
      <c r="B198" s="97"/>
      <c r="C198" s="39"/>
      <c r="D198" s="40" t="s">
        <v>665</v>
      </c>
      <c r="E198" s="40"/>
      <c r="F198" s="40" t="s">
        <v>749</v>
      </c>
      <c r="G198" s="38">
        <v>2400320100532</v>
      </c>
      <c r="H198" s="40" t="s">
        <v>351</v>
      </c>
      <c r="I198" s="40" t="s">
        <v>771</v>
      </c>
      <c r="J198" s="40" t="s">
        <v>360</v>
      </c>
      <c r="K198" s="35">
        <v>0</v>
      </c>
      <c r="L198" s="35">
        <v>0</v>
      </c>
      <c r="M198" s="36">
        <v>0</v>
      </c>
      <c r="N198" s="37">
        <f t="shared" ref="N198:N261" si="9">M198*0.6</f>
        <v>0</v>
      </c>
      <c r="O198" t="str">
        <f t="shared" si="8"/>
        <v>P_071</v>
      </c>
      <c r="P198" t="str">
        <f t="shared" ref="P198:P261" si="10">O198&amp;"|"&amp;G198</f>
        <v>P_071|2400320100532</v>
      </c>
    </row>
    <row r="199" spans="1:16" ht="14.25" customHeight="1" x14ac:dyDescent="0.35">
      <c r="A199" s="32">
        <v>194</v>
      </c>
      <c r="B199" s="96" t="s">
        <v>352</v>
      </c>
      <c r="C199" s="33"/>
      <c r="D199" s="34" t="s">
        <v>665</v>
      </c>
      <c r="E199" s="34"/>
      <c r="F199" s="34" t="s">
        <v>749</v>
      </c>
      <c r="G199" s="32">
        <v>2400320100838</v>
      </c>
      <c r="H199" s="34" t="s">
        <v>778</v>
      </c>
      <c r="I199" s="34" t="s">
        <v>779</v>
      </c>
      <c r="J199" s="34" t="s">
        <v>780</v>
      </c>
      <c r="K199" s="35">
        <v>5</v>
      </c>
      <c r="L199" s="35">
        <v>5</v>
      </c>
      <c r="M199" s="36">
        <v>10</v>
      </c>
      <c r="N199" s="37">
        <f t="shared" si="9"/>
        <v>6</v>
      </c>
      <c r="O199" t="str">
        <f t="shared" ref="O199:O262" si="11">IF(B199&lt;&gt;"",B199,O198)</f>
        <v>P_072</v>
      </c>
      <c r="P199" t="str">
        <f t="shared" si="10"/>
        <v>P_072|2400320100838</v>
      </c>
    </row>
    <row r="200" spans="1:16" ht="14.25" customHeight="1" x14ac:dyDescent="0.35">
      <c r="A200" s="32">
        <v>195</v>
      </c>
      <c r="B200" s="96"/>
      <c r="C200" s="33"/>
      <c r="D200" s="34" t="s">
        <v>665</v>
      </c>
      <c r="E200" s="34"/>
      <c r="F200" s="34" t="s">
        <v>749</v>
      </c>
      <c r="G200" s="32">
        <v>2400320100796</v>
      </c>
      <c r="H200" s="34" t="s">
        <v>781</v>
      </c>
      <c r="I200" s="34" t="s">
        <v>779</v>
      </c>
      <c r="J200" s="34" t="s">
        <v>780</v>
      </c>
      <c r="K200" s="35">
        <v>5</v>
      </c>
      <c r="L200" s="35">
        <v>5</v>
      </c>
      <c r="M200" s="36">
        <v>10</v>
      </c>
      <c r="N200" s="37">
        <f t="shared" si="9"/>
        <v>6</v>
      </c>
      <c r="O200" t="str">
        <f t="shared" si="11"/>
        <v>P_072</v>
      </c>
      <c r="P200" t="str">
        <f t="shared" si="10"/>
        <v>P_072|2400320100796</v>
      </c>
    </row>
    <row r="201" spans="1:16" ht="14.25" customHeight="1" x14ac:dyDescent="0.35">
      <c r="A201" s="38">
        <v>196</v>
      </c>
      <c r="B201" s="97" t="s">
        <v>355</v>
      </c>
      <c r="C201" s="39"/>
      <c r="D201" s="40" t="s">
        <v>665</v>
      </c>
      <c r="E201" s="40"/>
      <c r="F201" s="40" t="s">
        <v>749</v>
      </c>
      <c r="G201" s="38">
        <v>2400320100558</v>
      </c>
      <c r="H201" s="40" t="s">
        <v>782</v>
      </c>
      <c r="I201" s="40" t="s">
        <v>779</v>
      </c>
      <c r="J201" s="40" t="s">
        <v>780</v>
      </c>
      <c r="K201" s="35">
        <v>0</v>
      </c>
      <c r="L201" s="35">
        <v>0</v>
      </c>
      <c r="M201" s="36">
        <v>0</v>
      </c>
      <c r="N201" s="37">
        <f t="shared" si="9"/>
        <v>0</v>
      </c>
      <c r="O201" t="str">
        <f t="shared" si="11"/>
        <v>P_073</v>
      </c>
      <c r="P201" t="str">
        <f t="shared" si="10"/>
        <v>P_073|2400320100558</v>
      </c>
    </row>
    <row r="202" spans="1:16" ht="14.25" customHeight="1" x14ac:dyDescent="0.35">
      <c r="A202" s="38">
        <v>197</v>
      </c>
      <c r="B202" s="97"/>
      <c r="C202" s="39"/>
      <c r="D202" s="40" t="s">
        <v>665</v>
      </c>
      <c r="E202" s="40"/>
      <c r="F202" s="40" t="s">
        <v>749</v>
      </c>
      <c r="G202" s="38">
        <v>2400320100539</v>
      </c>
      <c r="H202" s="40" t="s">
        <v>357</v>
      </c>
      <c r="I202" s="40" t="s">
        <v>779</v>
      </c>
      <c r="J202" s="40" t="s">
        <v>780</v>
      </c>
      <c r="K202" s="35">
        <v>0</v>
      </c>
      <c r="L202" s="35">
        <v>0</v>
      </c>
      <c r="M202" s="36">
        <v>0</v>
      </c>
      <c r="N202" s="37">
        <f t="shared" si="9"/>
        <v>0</v>
      </c>
      <c r="O202" t="str">
        <f t="shared" si="11"/>
        <v>P_073</v>
      </c>
      <c r="P202" t="str">
        <f t="shared" si="10"/>
        <v>P_073|2400320100539</v>
      </c>
    </row>
    <row r="203" spans="1:16" ht="14.25" customHeight="1" x14ac:dyDescent="0.35">
      <c r="A203" s="38">
        <v>198</v>
      </c>
      <c r="B203" s="97"/>
      <c r="C203" s="39"/>
      <c r="D203" s="40" t="s">
        <v>665</v>
      </c>
      <c r="E203" s="40"/>
      <c r="F203" s="40" t="s">
        <v>749</v>
      </c>
      <c r="G203" s="38">
        <v>2400320100565</v>
      </c>
      <c r="H203" s="40" t="s">
        <v>783</v>
      </c>
      <c r="I203" s="40" t="s">
        <v>779</v>
      </c>
      <c r="J203" s="40" t="s">
        <v>780</v>
      </c>
      <c r="K203" s="35">
        <v>0</v>
      </c>
      <c r="L203" s="35">
        <v>0</v>
      </c>
      <c r="M203" s="36">
        <v>0</v>
      </c>
      <c r="N203" s="37">
        <f t="shared" si="9"/>
        <v>0</v>
      </c>
      <c r="O203" t="str">
        <f t="shared" si="11"/>
        <v>P_073</v>
      </c>
      <c r="P203" t="str">
        <f t="shared" si="10"/>
        <v>P_073|2400320100565</v>
      </c>
    </row>
    <row r="204" spans="1:16" ht="14.25" customHeight="1" x14ac:dyDescent="0.35">
      <c r="A204" s="32">
        <v>199</v>
      </c>
      <c r="B204" s="96" t="s">
        <v>359</v>
      </c>
      <c r="C204" s="33"/>
      <c r="D204" s="34" t="s">
        <v>665</v>
      </c>
      <c r="E204" s="34"/>
      <c r="F204" s="34" t="s">
        <v>754</v>
      </c>
      <c r="G204" s="32">
        <v>2400320100707</v>
      </c>
      <c r="H204" s="34" t="s">
        <v>784</v>
      </c>
      <c r="I204" s="34" t="s">
        <v>779</v>
      </c>
      <c r="J204" s="34" t="s">
        <v>780</v>
      </c>
      <c r="K204" s="35">
        <v>0</v>
      </c>
      <c r="L204" s="35">
        <v>0</v>
      </c>
      <c r="M204" s="36">
        <v>0</v>
      </c>
      <c r="N204" s="37">
        <f t="shared" si="9"/>
        <v>0</v>
      </c>
      <c r="O204" t="str">
        <f t="shared" si="11"/>
        <v>P_074</v>
      </c>
      <c r="P204" t="str">
        <f t="shared" si="10"/>
        <v>P_074|2400320100707</v>
      </c>
    </row>
    <row r="205" spans="1:16" ht="14.25" customHeight="1" x14ac:dyDescent="0.35">
      <c r="A205" s="32">
        <v>200</v>
      </c>
      <c r="B205" s="96"/>
      <c r="C205" s="33"/>
      <c r="D205" s="34" t="s">
        <v>665</v>
      </c>
      <c r="E205" s="34"/>
      <c r="F205" s="34" t="s">
        <v>754</v>
      </c>
      <c r="G205" s="32">
        <v>2400320100840</v>
      </c>
      <c r="H205" s="34" t="s">
        <v>362</v>
      </c>
      <c r="I205" s="34" t="s">
        <v>779</v>
      </c>
      <c r="J205" s="34" t="s">
        <v>780</v>
      </c>
      <c r="K205" s="35">
        <v>0</v>
      </c>
      <c r="L205" s="35">
        <v>0</v>
      </c>
      <c r="M205" s="36">
        <v>0</v>
      </c>
      <c r="N205" s="37">
        <f t="shared" si="9"/>
        <v>0</v>
      </c>
      <c r="O205" t="str">
        <f t="shared" si="11"/>
        <v>P_074</v>
      </c>
      <c r="P205" t="str">
        <f t="shared" si="10"/>
        <v>P_074|2400320100840</v>
      </c>
    </row>
    <row r="206" spans="1:16" ht="14.25" customHeight="1" x14ac:dyDescent="0.35">
      <c r="A206" s="38">
        <v>201</v>
      </c>
      <c r="B206" s="97" t="s">
        <v>363</v>
      </c>
      <c r="C206" s="39" t="s">
        <v>785</v>
      </c>
      <c r="D206" s="40" t="s">
        <v>665</v>
      </c>
      <c r="E206" s="40" t="s">
        <v>666</v>
      </c>
      <c r="F206" s="40" t="s">
        <v>754</v>
      </c>
      <c r="G206" s="38">
        <v>2400320100529</v>
      </c>
      <c r="H206" s="40" t="s">
        <v>786</v>
      </c>
      <c r="I206" s="40" t="s">
        <v>787</v>
      </c>
      <c r="J206" s="40" t="s">
        <v>360</v>
      </c>
      <c r="K206" s="35">
        <v>4</v>
      </c>
      <c r="L206" s="35">
        <v>5</v>
      </c>
      <c r="M206" s="36">
        <v>9</v>
      </c>
      <c r="N206" s="37">
        <f t="shared" si="9"/>
        <v>5.3999999999999995</v>
      </c>
      <c r="O206" t="str">
        <f t="shared" si="11"/>
        <v>P_075</v>
      </c>
      <c r="P206" t="str">
        <f t="shared" si="10"/>
        <v>P_075|2400320100529</v>
      </c>
    </row>
    <row r="207" spans="1:16" ht="14.25" customHeight="1" x14ac:dyDescent="0.35">
      <c r="A207" s="38">
        <v>202</v>
      </c>
      <c r="B207" s="97"/>
      <c r="C207" s="39" t="s">
        <v>785</v>
      </c>
      <c r="D207" s="40" t="s">
        <v>665</v>
      </c>
      <c r="E207" s="40" t="s">
        <v>666</v>
      </c>
      <c r="F207" s="40" t="s">
        <v>754</v>
      </c>
      <c r="G207" s="38">
        <v>2400320100509</v>
      </c>
      <c r="H207" s="40" t="s">
        <v>788</v>
      </c>
      <c r="I207" s="40" t="s">
        <v>787</v>
      </c>
      <c r="J207" s="40" t="s">
        <v>360</v>
      </c>
      <c r="K207" s="35">
        <v>4</v>
      </c>
      <c r="L207" s="35">
        <v>5</v>
      </c>
      <c r="M207" s="36">
        <v>9</v>
      </c>
      <c r="N207" s="37">
        <f t="shared" si="9"/>
        <v>5.3999999999999995</v>
      </c>
      <c r="O207" t="str">
        <f t="shared" si="11"/>
        <v>P_075</v>
      </c>
      <c r="P207" t="str">
        <f t="shared" si="10"/>
        <v>P_075|2400320100509</v>
      </c>
    </row>
    <row r="208" spans="1:16" ht="14.25" customHeight="1" x14ac:dyDescent="0.35">
      <c r="A208" s="38">
        <v>203</v>
      </c>
      <c r="B208" s="97"/>
      <c r="C208" s="39" t="s">
        <v>785</v>
      </c>
      <c r="D208" s="40" t="s">
        <v>665</v>
      </c>
      <c r="E208" s="40" t="s">
        <v>666</v>
      </c>
      <c r="F208" s="40" t="s">
        <v>754</v>
      </c>
      <c r="G208" s="38">
        <v>2400320100531</v>
      </c>
      <c r="H208" s="40" t="s">
        <v>366</v>
      </c>
      <c r="I208" s="40" t="s">
        <v>787</v>
      </c>
      <c r="J208" s="40" t="s">
        <v>360</v>
      </c>
      <c r="K208" s="35">
        <v>4</v>
      </c>
      <c r="L208" s="35">
        <v>5</v>
      </c>
      <c r="M208" s="36">
        <v>9</v>
      </c>
      <c r="N208" s="37">
        <f t="shared" si="9"/>
        <v>5.3999999999999995</v>
      </c>
      <c r="O208" t="str">
        <f t="shared" si="11"/>
        <v>P_075</v>
      </c>
      <c r="P208" t="str">
        <f t="shared" si="10"/>
        <v>P_075|2400320100531</v>
      </c>
    </row>
    <row r="209" spans="1:16" ht="14.25" customHeight="1" x14ac:dyDescent="0.35">
      <c r="A209" s="38">
        <v>204</v>
      </c>
      <c r="B209" s="97"/>
      <c r="C209" s="39" t="s">
        <v>785</v>
      </c>
      <c r="D209" s="40" t="s">
        <v>665</v>
      </c>
      <c r="E209" s="40" t="s">
        <v>666</v>
      </c>
      <c r="F209" s="40" t="s">
        <v>754</v>
      </c>
      <c r="G209" s="38">
        <v>2400320100500</v>
      </c>
      <c r="H209" s="40" t="s">
        <v>367</v>
      </c>
      <c r="I209" s="40" t="s">
        <v>787</v>
      </c>
      <c r="J209" s="40" t="s">
        <v>360</v>
      </c>
      <c r="K209" s="35">
        <v>4</v>
      </c>
      <c r="L209" s="35">
        <v>5</v>
      </c>
      <c r="M209" s="36">
        <v>9</v>
      </c>
      <c r="N209" s="37">
        <f t="shared" si="9"/>
        <v>5.3999999999999995</v>
      </c>
      <c r="O209" t="str">
        <f t="shared" si="11"/>
        <v>P_075</v>
      </c>
      <c r="P209" t="str">
        <f t="shared" si="10"/>
        <v>P_075|2400320100500</v>
      </c>
    </row>
    <row r="210" spans="1:16" ht="14.25" customHeight="1" x14ac:dyDescent="0.35">
      <c r="A210" s="32">
        <v>205</v>
      </c>
      <c r="B210" s="96" t="s">
        <v>368</v>
      </c>
      <c r="C210" s="33"/>
      <c r="D210" s="34" t="s">
        <v>665</v>
      </c>
      <c r="E210" s="34"/>
      <c r="F210" s="34" t="s">
        <v>754</v>
      </c>
      <c r="G210" s="32">
        <v>2400320100725</v>
      </c>
      <c r="H210" s="34" t="s">
        <v>369</v>
      </c>
      <c r="I210" s="34" t="s">
        <v>787</v>
      </c>
      <c r="J210" s="34" t="s">
        <v>360</v>
      </c>
      <c r="K210" s="35">
        <v>5</v>
      </c>
      <c r="L210" s="35">
        <v>5</v>
      </c>
      <c r="M210" s="36">
        <v>10</v>
      </c>
      <c r="N210" s="37">
        <f t="shared" si="9"/>
        <v>6</v>
      </c>
      <c r="O210" t="str">
        <f t="shared" si="11"/>
        <v>P_076</v>
      </c>
      <c r="P210" t="str">
        <f t="shared" si="10"/>
        <v>P_076|2400320100725</v>
      </c>
    </row>
    <row r="211" spans="1:16" ht="14.25" customHeight="1" x14ac:dyDescent="0.35">
      <c r="A211" s="32">
        <v>206</v>
      </c>
      <c r="B211" s="96"/>
      <c r="C211" s="33"/>
      <c r="D211" s="34" t="s">
        <v>665</v>
      </c>
      <c r="E211" s="34"/>
      <c r="F211" s="34" t="s">
        <v>754</v>
      </c>
      <c r="G211" s="32">
        <v>2400320100671</v>
      </c>
      <c r="H211" s="34" t="s">
        <v>370</v>
      </c>
      <c r="I211" s="34" t="s">
        <v>787</v>
      </c>
      <c r="J211" s="34" t="s">
        <v>360</v>
      </c>
      <c r="K211" s="35">
        <v>5</v>
      </c>
      <c r="L211" s="35">
        <v>5</v>
      </c>
      <c r="M211" s="36">
        <v>10</v>
      </c>
      <c r="N211" s="37">
        <f t="shared" si="9"/>
        <v>6</v>
      </c>
      <c r="O211" t="str">
        <f t="shared" si="11"/>
        <v>P_076</v>
      </c>
      <c r="P211" t="str">
        <f t="shared" si="10"/>
        <v>P_076|2400320100671</v>
      </c>
    </row>
    <row r="212" spans="1:16" ht="14.25" customHeight="1" x14ac:dyDescent="0.35">
      <c r="A212" s="32">
        <v>207</v>
      </c>
      <c r="B212" s="96"/>
      <c r="C212" s="33"/>
      <c r="D212" s="34" t="s">
        <v>665</v>
      </c>
      <c r="E212" s="34"/>
      <c r="F212" s="34" t="s">
        <v>754</v>
      </c>
      <c r="G212" s="32">
        <v>2400320100664</v>
      </c>
      <c r="H212" s="34" t="s">
        <v>371</v>
      </c>
      <c r="I212" s="34" t="s">
        <v>787</v>
      </c>
      <c r="J212" s="34" t="s">
        <v>360</v>
      </c>
      <c r="K212" s="35">
        <v>5</v>
      </c>
      <c r="L212" s="35">
        <v>5</v>
      </c>
      <c r="M212" s="36">
        <v>10</v>
      </c>
      <c r="N212" s="37">
        <f t="shared" si="9"/>
        <v>6</v>
      </c>
      <c r="O212" t="str">
        <f t="shared" si="11"/>
        <v>P_076</v>
      </c>
      <c r="P212" t="str">
        <f t="shared" si="10"/>
        <v>P_076|2400320100664</v>
      </c>
    </row>
    <row r="213" spans="1:16" ht="14.25" customHeight="1" x14ac:dyDescent="0.35">
      <c r="A213" s="32">
        <v>208</v>
      </c>
      <c r="B213" s="96"/>
      <c r="C213" s="33"/>
      <c r="D213" s="34" t="s">
        <v>665</v>
      </c>
      <c r="E213" s="34"/>
      <c r="F213" s="34" t="s">
        <v>754</v>
      </c>
      <c r="G213" s="32">
        <v>2400320100675</v>
      </c>
      <c r="H213" s="34" t="s">
        <v>372</v>
      </c>
      <c r="I213" s="34" t="s">
        <v>787</v>
      </c>
      <c r="J213" s="34" t="s">
        <v>360</v>
      </c>
      <c r="K213" s="35">
        <v>5</v>
      </c>
      <c r="L213" s="35">
        <v>5</v>
      </c>
      <c r="M213" s="36">
        <v>10</v>
      </c>
      <c r="N213" s="37">
        <f t="shared" si="9"/>
        <v>6</v>
      </c>
      <c r="O213" t="str">
        <f t="shared" si="11"/>
        <v>P_076</v>
      </c>
      <c r="P213" t="str">
        <f t="shared" si="10"/>
        <v>P_076|2400320100675</v>
      </c>
    </row>
    <row r="214" spans="1:16" ht="14.25" customHeight="1" x14ac:dyDescent="0.35">
      <c r="A214" s="38">
        <v>209</v>
      </c>
      <c r="B214" s="97" t="s">
        <v>373</v>
      </c>
      <c r="C214" s="39" t="s">
        <v>789</v>
      </c>
      <c r="D214" s="40" t="s">
        <v>665</v>
      </c>
      <c r="E214" s="40" t="s">
        <v>666</v>
      </c>
      <c r="F214" s="40" t="s">
        <v>754</v>
      </c>
      <c r="G214" s="38">
        <v>2400320100848</v>
      </c>
      <c r="H214" s="40" t="s">
        <v>374</v>
      </c>
      <c r="I214" s="40" t="s">
        <v>787</v>
      </c>
      <c r="J214" s="40" t="s">
        <v>360</v>
      </c>
      <c r="K214" s="35">
        <v>5</v>
      </c>
      <c r="L214" s="35">
        <v>4</v>
      </c>
      <c r="M214" s="36">
        <v>9</v>
      </c>
      <c r="N214" s="37">
        <f t="shared" si="9"/>
        <v>5.3999999999999995</v>
      </c>
      <c r="O214" t="str">
        <f t="shared" si="11"/>
        <v>P_077</v>
      </c>
      <c r="P214" t="str">
        <f t="shared" si="10"/>
        <v>P_077|2400320100848</v>
      </c>
    </row>
    <row r="215" spans="1:16" ht="14.25" customHeight="1" x14ac:dyDescent="0.35">
      <c r="A215" s="38">
        <v>210</v>
      </c>
      <c r="B215" s="97"/>
      <c r="C215" s="39" t="s">
        <v>789</v>
      </c>
      <c r="D215" s="40" t="s">
        <v>665</v>
      </c>
      <c r="E215" s="40" t="s">
        <v>666</v>
      </c>
      <c r="F215" s="40" t="s">
        <v>754</v>
      </c>
      <c r="G215" s="38">
        <v>2400320100809</v>
      </c>
      <c r="H215" s="40" t="s">
        <v>790</v>
      </c>
      <c r="I215" s="40" t="s">
        <v>787</v>
      </c>
      <c r="J215" s="40" t="s">
        <v>360</v>
      </c>
      <c r="K215" s="35">
        <v>5</v>
      </c>
      <c r="L215" s="35">
        <v>4</v>
      </c>
      <c r="M215" s="36">
        <v>9</v>
      </c>
      <c r="N215" s="37">
        <f t="shared" si="9"/>
        <v>5.3999999999999995</v>
      </c>
      <c r="O215" t="str">
        <f t="shared" si="11"/>
        <v>P_077</v>
      </c>
      <c r="P215" t="str">
        <f t="shared" si="10"/>
        <v>P_077|2400320100809</v>
      </c>
    </row>
    <row r="216" spans="1:16" ht="14.25" customHeight="1" x14ac:dyDescent="0.35">
      <c r="A216" s="38">
        <v>211</v>
      </c>
      <c r="B216" s="97"/>
      <c r="C216" s="39" t="s">
        <v>789</v>
      </c>
      <c r="D216" s="40" t="s">
        <v>665</v>
      </c>
      <c r="E216" s="40" t="s">
        <v>666</v>
      </c>
      <c r="F216" s="40" t="s">
        <v>754</v>
      </c>
      <c r="G216" s="38">
        <v>2400320100811</v>
      </c>
      <c r="H216" s="40" t="s">
        <v>791</v>
      </c>
      <c r="I216" s="40" t="s">
        <v>787</v>
      </c>
      <c r="J216" s="40" t="s">
        <v>360</v>
      </c>
      <c r="K216" s="35">
        <v>5</v>
      </c>
      <c r="L216" s="35">
        <v>4</v>
      </c>
      <c r="M216" s="36">
        <v>9</v>
      </c>
      <c r="N216" s="37">
        <f t="shared" si="9"/>
        <v>5.3999999999999995</v>
      </c>
      <c r="O216" t="str">
        <f t="shared" si="11"/>
        <v>P_077</v>
      </c>
      <c r="P216" t="str">
        <f t="shared" si="10"/>
        <v>P_077|2400320100811</v>
      </c>
    </row>
    <row r="217" spans="1:16" ht="14.25" customHeight="1" x14ac:dyDescent="0.35">
      <c r="A217" s="38">
        <v>212</v>
      </c>
      <c r="B217" s="97"/>
      <c r="C217" s="39" t="s">
        <v>789</v>
      </c>
      <c r="D217" s="40" t="s">
        <v>665</v>
      </c>
      <c r="E217" s="40" t="s">
        <v>666</v>
      </c>
      <c r="F217" s="40" t="s">
        <v>754</v>
      </c>
      <c r="G217" s="38">
        <v>2400320100830</v>
      </c>
      <c r="H217" s="40" t="s">
        <v>377</v>
      </c>
      <c r="I217" s="40" t="s">
        <v>787</v>
      </c>
      <c r="J217" s="40" t="s">
        <v>360</v>
      </c>
      <c r="K217" s="35">
        <v>5</v>
      </c>
      <c r="L217" s="35">
        <v>4</v>
      </c>
      <c r="M217" s="36">
        <v>9</v>
      </c>
      <c r="N217" s="37">
        <f t="shared" si="9"/>
        <v>5.3999999999999995</v>
      </c>
      <c r="O217" t="str">
        <f t="shared" si="11"/>
        <v>P_077</v>
      </c>
      <c r="P217" t="str">
        <f t="shared" si="10"/>
        <v>P_077|2400320100830</v>
      </c>
    </row>
    <row r="218" spans="1:16" ht="24.75" customHeight="1" x14ac:dyDescent="0.35">
      <c r="A218" s="32">
        <v>213</v>
      </c>
      <c r="B218" s="32" t="s">
        <v>378</v>
      </c>
      <c r="C218" s="33" t="s">
        <v>792</v>
      </c>
      <c r="D218" s="34" t="s">
        <v>665</v>
      </c>
      <c r="E218" s="34" t="s">
        <v>666</v>
      </c>
      <c r="F218" s="34" t="s">
        <v>360</v>
      </c>
      <c r="G218" s="32">
        <v>2400320100722</v>
      </c>
      <c r="H218" s="34" t="s">
        <v>380</v>
      </c>
      <c r="I218" s="34" t="s">
        <v>793</v>
      </c>
      <c r="J218" s="34" t="s">
        <v>779</v>
      </c>
      <c r="K218" s="35">
        <v>4</v>
      </c>
      <c r="L218" s="35">
        <v>5</v>
      </c>
      <c r="M218" s="36">
        <v>9</v>
      </c>
      <c r="N218" s="37">
        <f t="shared" si="9"/>
        <v>5.3999999999999995</v>
      </c>
      <c r="O218" t="str">
        <f t="shared" si="11"/>
        <v>P_078</v>
      </c>
      <c r="P218" t="str">
        <f t="shared" si="10"/>
        <v>P_078|2400320100722</v>
      </c>
    </row>
    <row r="219" spans="1:16" ht="14.25" customHeight="1" x14ac:dyDescent="0.35">
      <c r="A219" s="38">
        <v>214</v>
      </c>
      <c r="B219" s="97" t="s">
        <v>381</v>
      </c>
      <c r="C219" s="39" t="s">
        <v>794</v>
      </c>
      <c r="D219" s="40" t="s">
        <v>665</v>
      </c>
      <c r="E219" s="40"/>
      <c r="F219" s="40" t="s">
        <v>360</v>
      </c>
      <c r="G219" s="38">
        <v>2400320100485</v>
      </c>
      <c r="H219" s="40" t="s">
        <v>382</v>
      </c>
      <c r="I219" s="40" t="s">
        <v>793</v>
      </c>
      <c r="J219" s="40" t="s">
        <v>779</v>
      </c>
      <c r="K219" s="35">
        <v>4</v>
      </c>
      <c r="L219" s="35">
        <v>4</v>
      </c>
      <c r="M219" s="36">
        <v>8</v>
      </c>
      <c r="N219" s="37">
        <f t="shared" si="9"/>
        <v>4.8</v>
      </c>
      <c r="O219" t="str">
        <f t="shared" si="11"/>
        <v>P_079</v>
      </c>
      <c r="P219" t="str">
        <f t="shared" si="10"/>
        <v>P_079|2400320100485</v>
      </c>
    </row>
    <row r="220" spans="1:16" ht="14.25" customHeight="1" x14ac:dyDescent="0.35">
      <c r="A220" s="38">
        <v>215</v>
      </c>
      <c r="B220" s="97"/>
      <c r="C220" s="39" t="s">
        <v>794</v>
      </c>
      <c r="D220" s="40" t="s">
        <v>665</v>
      </c>
      <c r="E220" s="40"/>
      <c r="F220" s="40" t="s">
        <v>360</v>
      </c>
      <c r="G220" s="38">
        <v>2400320100507</v>
      </c>
      <c r="H220" s="40" t="s">
        <v>383</v>
      </c>
      <c r="I220" s="40" t="s">
        <v>793</v>
      </c>
      <c r="J220" s="40" t="s">
        <v>779</v>
      </c>
      <c r="K220" s="35">
        <v>4</v>
      </c>
      <c r="L220" s="35">
        <v>4</v>
      </c>
      <c r="M220" s="36">
        <v>8</v>
      </c>
      <c r="N220" s="37">
        <f t="shared" si="9"/>
        <v>4.8</v>
      </c>
      <c r="O220" t="str">
        <f t="shared" si="11"/>
        <v>P_079</v>
      </c>
      <c r="P220" t="str">
        <f t="shared" si="10"/>
        <v>P_079|2400320100507</v>
      </c>
    </row>
    <row r="221" spans="1:16" ht="14.25" customHeight="1" x14ac:dyDescent="0.35">
      <c r="A221" s="38">
        <v>216</v>
      </c>
      <c r="B221" s="97"/>
      <c r="C221" s="39" t="s">
        <v>794</v>
      </c>
      <c r="D221" s="40" t="s">
        <v>665</v>
      </c>
      <c r="E221" s="40"/>
      <c r="F221" s="40" t="s">
        <v>360</v>
      </c>
      <c r="G221" s="38">
        <v>2400320100631</v>
      </c>
      <c r="H221" s="40" t="s">
        <v>384</v>
      </c>
      <c r="I221" s="40" t="s">
        <v>793</v>
      </c>
      <c r="J221" s="40" t="s">
        <v>779</v>
      </c>
      <c r="K221" s="35">
        <v>4</v>
      </c>
      <c r="L221" s="35">
        <v>4</v>
      </c>
      <c r="M221" s="36">
        <v>8</v>
      </c>
      <c r="N221" s="37">
        <f t="shared" si="9"/>
        <v>4.8</v>
      </c>
      <c r="O221" t="str">
        <f t="shared" si="11"/>
        <v>P_079</v>
      </c>
      <c r="P221" t="str">
        <f t="shared" si="10"/>
        <v>P_079|2400320100631</v>
      </c>
    </row>
    <row r="222" spans="1:16" ht="24.75" customHeight="1" x14ac:dyDescent="0.35">
      <c r="A222" s="32">
        <v>217</v>
      </c>
      <c r="B222" s="96" t="s">
        <v>385</v>
      </c>
      <c r="C222" s="33" t="s">
        <v>795</v>
      </c>
      <c r="D222" s="34" t="s">
        <v>665</v>
      </c>
      <c r="E222" s="34"/>
      <c r="F222" s="34" t="s">
        <v>360</v>
      </c>
      <c r="G222" s="32">
        <v>2400320100497</v>
      </c>
      <c r="H222" s="34" t="s">
        <v>386</v>
      </c>
      <c r="I222" s="34" t="s">
        <v>793</v>
      </c>
      <c r="J222" s="34" t="s">
        <v>779</v>
      </c>
      <c r="K222" s="35">
        <v>4</v>
      </c>
      <c r="L222" s="35">
        <v>4</v>
      </c>
      <c r="M222" s="36">
        <v>8</v>
      </c>
      <c r="N222" s="37">
        <f t="shared" si="9"/>
        <v>4.8</v>
      </c>
      <c r="O222" t="str">
        <f t="shared" si="11"/>
        <v>P_080</v>
      </c>
      <c r="P222" t="str">
        <f t="shared" si="10"/>
        <v>P_080|2400320100497</v>
      </c>
    </row>
    <row r="223" spans="1:16" ht="24.75" customHeight="1" x14ac:dyDescent="0.35">
      <c r="A223" s="32">
        <v>218</v>
      </c>
      <c r="B223" s="96"/>
      <c r="C223" s="33" t="s">
        <v>795</v>
      </c>
      <c r="D223" s="34" t="s">
        <v>665</v>
      </c>
      <c r="E223" s="34"/>
      <c r="F223" s="34" t="s">
        <v>360</v>
      </c>
      <c r="G223" s="32">
        <v>2400320100575</v>
      </c>
      <c r="H223" s="34" t="s">
        <v>387</v>
      </c>
      <c r="I223" s="34" t="s">
        <v>793</v>
      </c>
      <c r="J223" s="34" t="s">
        <v>779</v>
      </c>
      <c r="K223" s="35">
        <v>4</v>
      </c>
      <c r="L223" s="35">
        <v>4</v>
      </c>
      <c r="M223" s="36">
        <v>8</v>
      </c>
      <c r="N223" s="37">
        <f t="shared" si="9"/>
        <v>4.8</v>
      </c>
      <c r="O223" t="str">
        <f t="shared" si="11"/>
        <v>P_080</v>
      </c>
      <c r="P223" t="str">
        <f t="shared" si="10"/>
        <v>P_080|2400320100575</v>
      </c>
    </row>
    <row r="224" spans="1:16" ht="24.75" customHeight="1" x14ac:dyDescent="0.35">
      <c r="A224" s="32">
        <v>219</v>
      </c>
      <c r="B224" s="96"/>
      <c r="C224" s="33" t="s">
        <v>795</v>
      </c>
      <c r="D224" s="34" t="s">
        <v>665</v>
      </c>
      <c r="E224" s="34"/>
      <c r="F224" s="34" t="s">
        <v>360</v>
      </c>
      <c r="G224" s="32">
        <v>2400320100633</v>
      </c>
      <c r="H224" s="34" t="s">
        <v>388</v>
      </c>
      <c r="I224" s="34" t="s">
        <v>793</v>
      </c>
      <c r="J224" s="34" t="s">
        <v>779</v>
      </c>
      <c r="K224" s="35">
        <v>4</v>
      </c>
      <c r="L224" s="35">
        <v>4</v>
      </c>
      <c r="M224" s="36">
        <v>8</v>
      </c>
      <c r="N224" s="37">
        <f t="shared" si="9"/>
        <v>4.8</v>
      </c>
      <c r="O224" t="str">
        <f t="shared" si="11"/>
        <v>P_080</v>
      </c>
      <c r="P224" t="str">
        <f t="shared" si="10"/>
        <v>P_080|2400320100633</v>
      </c>
    </row>
    <row r="225" spans="1:16" ht="24.75" customHeight="1" x14ac:dyDescent="0.35">
      <c r="A225" s="32">
        <v>220</v>
      </c>
      <c r="B225" s="96"/>
      <c r="C225" s="33" t="s">
        <v>795</v>
      </c>
      <c r="D225" s="34" t="s">
        <v>665</v>
      </c>
      <c r="E225" s="34"/>
      <c r="F225" s="34" t="s">
        <v>360</v>
      </c>
      <c r="G225" s="32">
        <v>2400320100625</v>
      </c>
      <c r="H225" s="34" t="s">
        <v>389</v>
      </c>
      <c r="I225" s="34" t="s">
        <v>793</v>
      </c>
      <c r="J225" s="34" t="s">
        <v>779</v>
      </c>
      <c r="K225" s="35">
        <v>4</v>
      </c>
      <c r="L225" s="35">
        <v>4</v>
      </c>
      <c r="M225" s="36">
        <v>8</v>
      </c>
      <c r="N225" s="37">
        <f t="shared" si="9"/>
        <v>4.8</v>
      </c>
      <c r="O225" t="str">
        <f t="shared" si="11"/>
        <v>P_080</v>
      </c>
      <c r="P225" t="str">
        <f t="shared" si="10"/>
        <v>P_080|2400320100625</v>
      </c>
    </row>
    <row r="226" spans="1:16" ht="14.25" customHeight="1" x14ac:dyDescent="0.35">
      <c r="A226" s="38">
        <v>221</v>
      </c>
      <c r="B226" s="97" t="s">
        <v>390</v>
      </c>
      <c r="C226" s="39"/>
      <c r="D226" s="40" t="s">
        <v>665</v>
      </c>
      <c r="E226" s="40"/>
      <c r="F226" s="40" t="s">
        <v>360</v>
      </c>
      <c r="G226" s="38">
        <v>2400320100576</v>
      </c>
      <c r="H226" s="40" t="s">
        <v>391</v>
      </c>
      <c r="I226" s="40" t="s">
        <v>410</v>
      </c>
      <c r="J226" s="40" t="s">
        <v>787</v>
      </c>
      <c r="K226" s="35">
        <v>0</v>
      </c>
      <c r="L226" s="35">
        <v>0</v>
      </c>
      <c r="M226" s="36">
        <v>0</v>
      </c>
      <c r="N226" s="37">
        <f t="shared" si="9"/>
        <v>0</v>
      </c>
      <c r="O226" t="str">
        <f t="shared" si="11"/>
        <v>P_081</v>
      </c>
      <c r="P226" t="str">
        <f t="shared" si="10"/>
        <v>P_081|2400320100576</v>
      </c>
    </row>
    <row r="227" spans="1:16" ht="14.25" customHeight="1" x14ac:dyDescent="0.35">
      <c r="A227" s="38">
        <v>222</v>
      </c>
      <c r="B227" s="97"/>
      <c r="C227" s="39"/>
      <c r="D227" s="40" t="s">
        <v>665</v>
      </c>
      <c r="E227" s="40"/>
      <c r="F227" s="40" t="s">
        <v>360</v>
      </c>
      <c r="G227" s="38">
        <v>2400320100634</v>
      </c>
      <c r="H227" s="40" t="s">
        <v>392</v>
      </c>
      <c r="I227" s="40" t="s">
        <v>410</v>
      </c>
      <c r="J227" s="40" t="s">
        <v>787</v>
      </c>
      <c r="K227" s="35">
        <v>0</v>
      </c>
      <c r="L227" s="35">
        <v>0</v>
      </c>
      <c r="M227" s="36">
        <v>0</v>
      </c>
      <c r="N227" s="37">
        <f t="shared" si="9"/>
        <v>0</v>
      </c>
      <c r="O227" t="str">
        <f t="shared" si="11"/>
        <v>P_081</v>
      </c>
      <c r="P227" t="str">
        <f t="shared" si="10"/>
        <v>P_081|2400320100634</v>
      </c>
    </row>
    <row r="228" spans="1:16" ht="14.25" customHeight="1" x14ac:dyDescent="0.35">
      <c r="A228" s="38">
        <v>223</v>
      </c>
      <c r="B228" s="97"/>
      <c r="C228" s="39"/>
      <c r="D228" s="40" t="s">
        <v>665</v>
      </c>
      <c r="E228" s="40"/>
      <c r="F228" s="40" t="s">
        <v>360</v>
      </c>
      <c r="G228" s="38">
        <v>2400320100643</v>
      </c>
      <c r="H228" s="40" t="s">
        <v>393</v>
      </c>
      <c r="I228" s="40" t="s">
        <v>410</v>
      </c>
      <c r="J228" s="40" t="s">
        <v>787</v>
      </c>
      <c r="K228" s="35">
        <v>0</v>
      </c>
      <c r="L228" s="35">
        <v>0</v>
      </c>
      <c r="M228" s="36">
        <v>0</v>
      </c>
      <c r="N228" s="37">
        <f t="shared" si="9"/>
        <v>0</v>
      </c>
      <c r="O228" t="str">
        <f t="shared" si="11"/>
        <v>P_081</v>
      </c>
      <c r="P228" t="str">
        <f t="shared" si="10"/>
        <v>P_081|2400320100643</v>
      </c>
    </row>
    <row r="229" spans="1:16" ht="14.25" customHeight="1" x14ac:dyDescent="0.35">
      <c r="A229" s="32">
        <v>224</v>
      </c>
      <c r="B229" s="96" t="s">
        <v>394</v>
      </c>
      <c r="C229" s="33" t="s">
        <v>796</v>
      </c>
      <c r="D229" s="34" t="s">
        <v>665</v>
      </c>
      <c r="E229" s="34" t="s">
        <v>666</v>
      </c>
      <c r="F229" s="34" t="s">
        <v>771</v>
      </c>
      <c r="G229" s="32">
        <v>2400320100815</v>
      </c>
      <c r="H229" s="34" t="s">
        <v>797</v>
      </c>
      <c r="I229" s="34" t="s">
        <v>410</v>
      </c>
      <c r="J229" s="34" t="s">
        <v>787</v>
      </c>
      <c r="K229" s="35">
        <v>5</v>
      </c>
      <c r="L229" s="35">
        <v>5</v>
      </c>
      <c r="M229" s="36">
        <v>10</v>
      </c>
      <c r="N229" s="37">
        <f t="shared" si="9"/>
        <v>6</v>
      </c>
      <c r="O229" t="str">
        <f t="shared" si="11"/>
        <v>P_082</v>
      </c>
      <c r="P229" t="str">
        <f t="shared" si="10"/>
        <v>P_082|2400320100815</v>
      </c>
    </row>
    <row r="230" spans="1:16" ht="14.25" customHeight="1" x14ac:dyDescent="0.35">
      <c r="A230" s="32">
        <v>225</v>
      </c>
      <c r="B230" s="96"/>
      <c r="C230" s="33" t="s">
        <v>796</v>
      </c>
      <c r="D230" s="34" t="s">
        <v>665</v>
      </c>
      <c r="E230" s="34" t="s">
        <v>666</v>
      </c>
      <c r="F230" s="34" t="s">
        <v>771</v>
      </c>
      <c r="G230" s="32">
        <v>2400320100851</v>
      </c>
      <c r="H230" s="34" t="s">
        <v>798</v>
      </c>
      <c r="I230" s="34" t="s">
        <v>410</v>
      </c>
      <c r="J230" s="34" t="s">
        <v>787</v>
      </c>
      <c r="K230" s="35">
        <v>5</v>
      </c>
      <c r="L230" s="35">
        <v>5</v>
      </c>
      <c r="M230" s="36">
        <v>10</v>
      </c>
      <c r="N230" s="37">
        <f t="shared" si="9"/>
        <v>6</v>
      </c>
      <c r="O230" t="str">
        <f t="shared" si="11"/>
        <v>P_082</v>
      </c>
      <c r="P230" t="str">
        <f t="shared" si="10"/>
        <v>P_082|2400320100851</v>
      </c>
    </row>
    <row r="231" spans="1:16" ht="14.25" customHeight="1" x14ac:dyDescent="0.35">
      <c r="A231" s="38">
        <v>226</v>
      </c>
      <c r="B231" s="97" t="s">
        <v>398</v>
      </c>
      <c r="C231" s="39"/>
      <c r="D231" s="40" t="s">
        <v>665</v>
      </c>
      <c r="E231" s="40"/>
      <c r="F231" s="40" t="s">
        <v>771</v>
      </c>
      <c r="G231" s="38">
        <v>2400320100533</v>
      </c>
      <c r="H231" s="40" t="s">
        <v>399</v>
      </c>
      <c r="I231" s="40" t="s">
        <v>410</v>
      </c>
      <c r="J231" s="40" t="s">
        <v>787</v>
      </c>
      <c r="K231" s="35">
        <v>0</v>
      </c>
      <c r="L231" s="35">
        <v>0</v>
      </c>
      <c r="M231" s="36">
        <v>0</v>
      </c>
      <c r="N231" s="37">
        <f t="shared" si="9"/>
        <v>0</v>
      </c>
      <c r="O231" t="str">
        <f t="shared" si="11"/>
        <v>P_083</v>
      </c>
      <c r="P231" t="str">
        <f t="shared" si="10"/>
        <v>P_083|2400320100533</v>
      </c>
    </row>
    <row r="232" spans="1:16" ht="14.25" customHeight="1" x14ac:dyDescent="0.35">
      <c r="A232" s="38">
        <v>227</v>
      </c>
      <c r="B232" s="97"/>
      <c r="C232" s="39"/>
      <c r="D232" s="40" t="s">
        <v>665</v>
      </c>
      <c r="E232" s="40"/>
      <c r="F232" s="40" t="s">
        <v>771</v>
      </c>
      <c r="G232" s="38">
        <v>2400320100430</v>
      </c>
      <c r="H232" s="40" t="s">
        <v>400</v>
      </c>
      <c r="I232" s="40" t="s">
        <v>410</v>
      </c>
      <c r="J232" s="40" t="s">
        <v>787</v>
      </c>
      <c r="K232" s="35">
        <v>0</v>
      </c>
      <c r="L232" s="35">
        <v>0</v>
      </c>
      <c r="M232" s="36">
        <v>0</v>
      </c>
      <c r="N232" s="37">
        <f t="shared" si="9"/>
        <v>0</v>
      </c>
      <c r="O232" t="str">
        <f t="shared" si="11"/>
        <v>P_083</v>
      </c>
      <c r="P232" t="str">
        <f t="shared" si="10"/>
        <v>P_083|2400320100430</v>
      </c>
    </row>
    <row r="233" spans="1:16" ht="14.25" customHeight="1" x14ac:dyDescent="0.35">
      <c r="A233" s="38">
        <v>228</v>
      </c>
      <c r="B233" s="97"/>
      <c r="C233" s="39"/>
      <c r="D233" s="40" t="s">
        <v>665</v>
      </c>
      <c r="E233" s="40"/>
      <c r="F233" s="40" t="s">
        <v>771</v>
      </c>
      <c r="G233" s="38">
        <v>2400320100642</v>
      </c>
      <c r="H233" s="40" t="s">
        <v>401</v>
      </c>
      <c r="I233" s="40" t="s">
        <v>410</v>
      </c>
      <c r="J233" s="40" t="s">
        <v>787</v>
      </c>
      <c r="K233" s="35">
        <v>0</v>
      </c>
      <c r="L233" s="35">
        <v>0</v>
      </c>
      <c r="M233" s="36">
        <v>0</v>
      </c>
      <c r="N233" s="37">
        <f t="shared" si="9"/>
        <v>0</v>
      </c>
      <c r="O233" t="str">
        <f t="shared" si="11"/>
        <v>P_083</v>
      </c>
      <c r="P233" t="str">
        <f t="shared" si="10"/>
        <v>P_083|2400320100642</v>
      </c>
    </row>
    <row r="234" spans="1:16" ht="14.25" customHeight="1" x14ac:dyDescent="0.35">
      <c r="A234" s="38">
        <v>229</v>
      </c>
      <c r="B234" s="97"/>
      <c r="C234" s="39"/>
      <c r="D234" s="40" t="s">
        <v>665</v>
      </c>
      <c r="E234" s="40"/>
      <c r="F234" s="40" t="s">
        <v>771</v>
      </c>
      <c r="G234" s="38">
        <v>2400320100440</v>
      </c>
      <c r="H234" s="40" t="s">
        <v>799</v>
      </c>
      <c r="I234" s="40" t="s">
        <v>410</v>
      </c>
      <c r="J234" s="40" t="s">
        <v>787</v>
      </c>
      <c r="K234" s="35">
        <v>0</v>
      </c>
      <c r="L234" s="35">
        <v>0</v>
      </c>
      <c r="M234" s="36">
        <v>0</v>
      </c>
      <c r="N234" s="37">
        <f t="shared" si="9"/>
        <v>0</v>
      </c>
      <c r="O234" t="str">
        <f t="shared" si="11"/>
        <v>P_083</v>
      </c>
      <c r="P234" t="str">
        <f t="shared" si="10"/>
        <v>P_083|2400320100440</v>
      </c>
    </row>
    <row r="235" spans="1:16" ht="14.25" customHeight="1" x14ac:dyDescent="0.35">
      <c r="A235" s="32">
        <v>230</v>
      </c>
      <c r="B235" s="32" t="s">
        <v>403</v>
      </c>
      <c r="C235" s="33"/>
      <c r="D235" s="34" t="s">
        <v>665</v>
      </c>
      <c r="E235" s="34"/>
      <c r="F235" s="34" t="s">
        <v>771</v>
      </c>
      <c r="G235" s="32">
        <v>2400320100440</v>
      </c>
      <c r="H235" s="34" t="s">
        <v>799</v>
      </c>
      <c r="I235" s="34" t="s">
        <v>465</v>
      </c>
      <c r="J235" s="34" t="s">
        <v>800</v>
      </c>
      <c r="K235" s="35">
        <v>0</v>
      </c>
      <c r="L235" s="35">
        <v>0</v>
      </c>
      <c r="M235" s="36">
        <v>0</v>
      </c>
      <c r="N235" s="37">
        <f t="shared" si="9"/>
        <v>0</v>
      </c>
      <c r="O235" t="str">
        <f t="shared" si="11"/>
        <v>P_084</v>
      </c>
      <c r="P235" t="str">
        <f t="shared" si="10"/>
        <v>P_084|2400320100440</v>
      </c>
    </row>
    <row r="236" spans="1:16" ht="37.5" customHeight="1" x14ac:dyDescent="0.35">
      <c r="A236" s="38">
        <v>231</v>
      </c>
      <c r="B236" s="97" t="s">
        <v>404</v>
      </c>
      <c r="C236" s="39" t="s">
        <v>801</v>
      </c>
      <c r="D236" s="40" t="s">
        <v>665</v>
      </c>
      <c r="E236" s="40"/>
      <c r="F236" s="40" t="s">
        <v>771</v>
      </c>
      <c r="G236" s="38">
        <v>2400320100590</v>
      </c>
      <c r="H236" s="40" t="s">
        <v>802</v>
      </c>
      <c r="I236" s="40" t="s">
        <v>465</v>
      </c>
      <c r="J236" s="40" t="s">
        <v>800</v>
      </c>
      <c r="K236" s="35">
        <v>5</v>
      </c>
      <c r="L236" s="35">
        <v>4</v>
      </c>
      <c r="M236" s="36">
        <v>9</v>
      </c>
      <c r="N236" s="37">
        <f t="shared" si="9"/>
        <v>5.3999999999999995</v>
      </c>
      <c r="O236" t="str">
        <f t="shared" si="11"/>
        <v>P_085</v>
      </c>
      <c r="P236" t="str">
        <f t="shared" si="10"/>
        <v>P_085|2400320100590</v>
      </c>
    </row>
    <row r="237" spans="1:16" ht="37.5" customHeight="1" x14ac:dyDescent="0.35">
      <c r="A237" s="38">
        <v>232</v>
      </c>
      <c r="B237" s="97"/>
      <c r="C237" s="39" t="s">
        <v>801</v>
      </c>
      <c r="D237" s="40" t="s">
        <v>665</v>
      </c>
      <c r="E237" s="40"/>
      <c r="F237" s="40" t="s">
        <v>771</v>
      </c>
      <c r="G237" s="38">
        <v>2400320100615</v>
      </c>
      <c r="H237" s="40" t="s">
        <v>406</v>
      </c>
      <c r="I237" s="40" t="s">
        <v>465</v>
      </c>
      <c r="J237" s="40" t="s">
        <v>800</v>
      </c>
      <c r="K237" s="35">
        <v>5</v>
      </c>
      <c r="L237" s="35">
        <v>4</v>
      </c>
      <c r="M237" s="36">
        <v>9</v>
      </c>
      <c r="N237" s="37">
        <f t="shared" si="9"/>
        <v>5.3999999999999995</v>
      </c>
      <c r="O237" t="str">
        <f t="shared" si="11"/>
        <v>P_085</v>
      </c>
      <c r="P237" t="str">
        <f t="shared" si="10"/>
        <v>P_085|2400320100615</v>
      </c>
    </row>
    <row r="238" spans="1:16" ht="37.5" customHeight="1" x14ac:dyDescent="0.35">
      <c r="A238" s="38">
        <v>233</v>
      </c>
      <c r="B238" s="97"/>
      <c r="C238" s="39" t="s">
        <v>801</v>
      </c>
      <c r="D238" s="40" t="s">
        <v>665</v>
      </c>
      <c r="E238" s="40"/>
      <c r="F238" s="40" t="s">
        <v>771</v>
      </c>
      <c r="G238" s="38">
        <v>2400320100582</v>
      </c>
      <c r="H238" s="40" t="s">
        <v>803</v>
      </c>
      <c r="I238" s="40" t="s">
        <v>465</v>
      </c>
      <c r="J238" s="40" t="s">
        <v>800</v>
      </c>
      <c r="K238" s="35">
        <v>5</v>
      </c>
      <c r="L238" s="35">
        <v>4</v>
      </c>
      <c r="M238" s="36">
        <v>9</v>
      </c>
      <c r="N238" s="37">
        <f t="shared" si="9"/>
        <v>5.3999999999999995</v>
      </c>
      <c r="O238" t="str">
        <f t="shared" si="11"/>
        <v>P_085</v>
      </c>
      <c r="P238" t="str">
        <f t="shared" si="10"/>
        <v>P_085|2400320100582</v>
      </c>
    </row>
    <row r="239" spans="1:16" ht="37.5" customHeight="1" x14ac:dyDescent="0.35">
      <c r="A239" s="38">
        <v>234</v>
      </c>
      <c r="B239" s="97"/>
      <c r="C239" s="39" t="s">
        <v>801</v>
      </c>
      <c r="D239" s="40" t="s">
        <v>665</v>
      </c>
      <c r="E239" s="40"/>
      <c r="F239" s="40" t="s">
        <v>771</v>
      </c>
      <c r="G239" s="38">
        <v>2400320100616</v>
      </c>
      <c r="H239" s="40" t="s">
        <v>408</v>
      </c>
      <c r="I239" s="40" t="s">
        <v>465</v>
      </c>
      <c r="J239" s="40" t="s">
        <v>800</v>
      </c>
      <c r="K239" s="35">
        <v>5</v>
      </c>
      <c r="L239" s="35">
        <v>4</v>
      </c>
      <c r="M239" s="36">
        <v>9</v>
      </c>
      <c r="N239" s="37">
        <f t="shared" si="9"/>
        <v>5.3999999999999995</v>
      </c>
      <c r="O239" t="str">
        <f t="shared" si="11"/>
        <v>P_085</v>
      </c>
      <c r="P239" t="str">
        <f t="shared" si="10"/>
        <v>P_085|2400320100616</v>
      </c>
    </row>
    <row r="240" spans="1:16" ht="14.25" customHeight="1" x14ac:dyDescent="0.35">
      <c r="A240" s="32">
        <v>235</v>
      </c>
      <c r="B240" s="96" t="s">
        <v>409</v>
      </c>
      <c r="C240" s="33"/>
      <c r="D240" s="34" t="s">
        <v>665</v>
      </c>
      <c r="E240" s="34"/>
      <c r="F240" s="34" t="s">
        <v>779</v>
      </c>
      <c r="G240" s="32">
        <v>2400320100749</v>
      </c>
      <c r="H240" s="34" t="s">
        <v>411</v>
      </c>
      <c r="I240" s="34" t="s">
        <v>465</v>
      </c>
      <c r="J240" s="34" t="s">
        <v>800</v>
      </c>
      <c r="K240" s="35">
        <v>0</v>
      </c>
      <c r="L240" s="35">
        <v>0</v>
      </c>
      <c r="M240" s="36">
        <v>0</v>
      </c>
      <c r="N240" s="37">
        <f t="shared" si="9"/>
        <v>0</v>
      </c>
      <c r="O240" t="str">
        <f t="shared" si="11"/>
        <v>P_086</v>
      </c>
      <c r="P240" t="str">
        <f t="shared" si="10"/>
        <v>P_086|2400320100749</v>
      </c>
    </row>
    <row r="241" spans="1:16" ht="14.25" customHeight="1" x14ac:dyDescent="0.35">
      <c r="A241" s="32">
        <v>236</v>
      </c>
      <c r="B241" s="96"/>
      <c r="C241" s="33"/>
      <c r="D241" s="34" t="s">
        <v>665</v>
      </c>
      <c r="E241" s="34"/>
      <c r="F241" s="34" t="s">
        <v>779</v>
      </c>
      <c r="G241" s="32">
        <v>2400320100748</v>
      </c>
      <c r="H241" s="34" t="s">
        <v>804</v>
      </c>
      <c r="I241" s="34" t="s">
        <v>465</v>
      </c>
      <c r="J241" s="34" t="s">
        <v>800</v>
      </c>
      <c r="K241" s="35">
        <v>0</v>
      </c>
      <c r="L241" s="35">
        <v>0</v>
      </c>
      <c r="M241" s="36">
        <v>0</v>
      </c>
      <c r="N241" s="37">
        <f t="shared" si="9"/>
        <v>0</v>
      </c>
      <c r="O241" t="str">
        <f t="shared" si="11"/>
        <v>P_086</v>
      </c>
      <c r="P241" t="str">
        <f t="shared" si="10"/>
        <v>P_086|2400320100748</v>
      </c>
    </row>
    <row r="242" spans="1:16" ht="14.25" customHeight="1" x14ac:dyDescent="0.35">
      <c r="A242" s="32">
        <v>237</v>
      </c>
      <c r="B242" s="96"/>
      <c r="C242" s="33"/>
      <c r="D242" s="34" t="s">
        <v>665</v>
      </c>
      <c r="E242" s="34"/>
      <c r="F242" s="34" t="s">
        <v>779</v>
      </c>
      <c r="G242" s="32">
        <v>2400320100760</v>
      </c>
      <c r="H242" s="34" t="s">
        <v>412</v>
      </c>
      <c r="I242" s="34" t="s">
        <v>465</v>
      </c>
      <c r="J242" s="34" t="s">
        <v>800</v>
      </c>
      <c r="K242" s="35">
        <v>0</v>
      </c>
      <c r="L242" s="35">
        <v>0</v>
      </c>
      <c r="M242" s="36">
        <v>0</v>
      </c>
      <c r="N242" s="37">
        <f t="shared" si="9"/>
        <v>0</v>
      </c>
      <c r="O242" t="str">
        <f t="shared" si="11"/>
        <v>P_086</v>
      </c>
      <c r="P242" t="str">
        <f t="shared" si="10"/>
        <v>P_086|2400320100760</v>
      </c>
    </row>
    <row r="243" spans="1:16" ht="14.25" customHeight="1" x14ac:dyDescent="0.35">
      <c r="A243" s="32">
        <v>238</v>
      </c>
      <c r="B243" s="96"/>
      <c r="C243" s="33"/>
      <c r="D243" s="34" t="s">
        <v>665</v>
      </c>
      <c r="E243" s="34"/>
      <c r="F243" s="34" t="s">
        <v>779</v>
      </c>
      <c r="G243" s="32">
        <v>2400320100750</v>
      </c>
      <c r="H243" s="34" t="s">
        <v>805</v>
      </c>
      <c r="I243" s="34" t="s">
        <v>465</v>
      </c>
      <c r="J243" s="34" t="s">
        <v>800</v>
      </c>
      <c r="K243" s="35">
        <v>0</v>
      </c>
      <c r="L243" s="35">
        <v>0</v>
      </c>
      <c r="M243" s="36">
        <v>0</v>
      </c>
      <c r="N243" s="37">
        <f t="shared" si="9"/>
        <v>0</v>
      </c>
      <c r="O243" t="str">
        <f t="shared" si="11"/>
        <v>P_086</v>
      </c>
      <c r="P243" t="str">
        <f t="shared" si="10"/>
        <v>P_086|2400320100750</v>
      </c>
    </row>
    <row r="244" spans="1:16" ht="14.25" customHeight="1" x14ac:dyDescent="0.35">
      <c r="A244" s="38">
        <v>239</v>
      </c>
      <c r="B244" s="97" t="s">
        <v>414</v>
      </c>
      <c r="C244" s="39" t="s">
        <v>806</v>
      </c>
      <c r="D244" s="40" t="s">
        <v>665</v>
      </c>
      <c r="E244" s="40"/>
      <c r="F244" s="40" t="s">
        <v>779</v>
      </c>
      <c r="G244" s="38">
        <v>2400320100714</v>
      </c>
      <c r="H244" s="40" t="s">
        <v>415</v>
      </c>
      <c r="I244" s="40" t="s">
        <v>533</v>
      </c>
      <c r="J244" s="40" t="s">
        <v>793</v>
      </c>
      <c r="K244" s="35">
        <v>5</v>
      </c>
      <c r="L244" s="35">
        <v>5</v>
      </c>
      <c r="M244" s="36">
        <v>10</v>
      </c>
      <c r="N244" s="37">
        <f t="shared" si="9"/>
        <v>6</v>
      </c>
      <c r="O244" t="str">
        <f t="shared" si="11"/>
        <v>P_087</v>
      </c>
      <c r="P244" t="str">
        <f t="shared" si="10"/>
        <v>P_087|2400320100714</v>
      </c>
    </row>
    <row r="245" spans="1:16" ht="14.25" customHeight="1" x14ac:dyDescent="0.35">
      <c r="A245" s="38">
        <v>240</v>
      </c>
      <c r="B245" s="97"/>
      <c r="C245" s="39" t="s">
        <v>806</v>
      </c>
      <c r="D245" s="40" t="s">
        <v>665</v>
      </c>
      <c r="E245" s="40"/>
      <c r="F245" s="40" t="s">
        <v>779</v>
      </c>
      <c r="G245" s="38">
        <v>2400320100711</v>
      </c>
      <c r="H245" s="40" t="s">
        <v>807</v>
      </c>
      <c r="I245" s="40" t="s">
        <v>533</v>
      </c>
      <c r="J245" s="40" t="s">
        <v>793</v>
      </c>
      <c r="K245" s="35">
        <v>5</v>
      </c>
      <c r="L245" s="35">
        <v>5</v>
      </c>
      <c r="M245" s="36">
        <v>10</v>
      </c>
      <c r="N245" s="37">
        <f t="shared" si="9"/>
        <v>6</v>
      </c>
      <c r="O245" t="str">
        <f t="shared" si="11"/>
        <v>P_087</v>
      </c>
      <c r="P245" t="str">
        <f t="shared" si="10"/>
        <v>P_087|2400320100711</v>
      </c>
    </row>
    <row r="246" spans="1:16" ht="14.25" customHeight="1" x14ac:dyDescent="0.35">
      <c r="A246" s="38">
        <v>241</v>
      </c>
      <c r="B246" s="97"/>
      <c r="C246" s="39" t="s">
        <v>806</v>
      </c>
      <c r="D246" s="40" t="s">
        <v>665</v>
      </c>
      <c r="E246" s="40"/>
      <c r="F246" s="40" t="s">
        <v>779</v>
      </c>
      <c r="G246" s="38">
        <v>2400320100654</v>
      </c>
      <c r="H246" s="40" t="s">
        <v>417</v>
      </c>
      <c r="I246" s="40" t="s">
        <v>533</v>
      </c>
      <c r="J246" s="40" t="s">
        <v>793</v>
      </c>
      <c r="K246" s="35">
        <v>5</v>
      </c>
      <c r="L246" s="35">
        <v>5</v>
      </c>
      <c r="M246" s="36">
        <v>10</v>
      </c>
      <c r="N246" s="37">
        <f t="shared" si="9"/>
        <v>6</v>
      </c>
      <c r="O246" t="str">
        <f t="shared" si="11"/>
        <v>P_087</v>
      </c>
      <c r="P246" t="str">
        <f t="shared" si="10"/>
        <v>P_087|2400320100654</v>
      </c>
    </row>
    <row r="247" spans="1:16" ht="14.25" customHeight="1" x14ac:dyDescent="0.35">
      <c r="A247" s="38">
        <v>242</v>
      </c>
      <c r="B247" s="97"/>
      <c r="C247" s="39" t="s">
        <v>806</v>
      </c>
      <c r="D247" s="40" t="s">
        <v>665</v>
      </c>
      <c r="E247" s="40"/>
      <c r="F247" s="40" t="s">
        <v>779</v>
      </c>
      <c r="G247" s="38">
        <v>2400320100657</v>
      </c>
      <c r="H247" s="40" t="s">
        <v>418</v>
      </c>
      <c r="I247" s="40" t="s">
        <v>533</v>
      </c>
      <c r="J247" s="40" t="s">
        <v>793</v>
      </c>
      <c r="K247" s="35">
        <v>5</v>
      </c>
      <c r="L247" s="35">
        <v>5</v>
      </c>
      <c r="M247" s="36">
        <v>10</v>
      </c>
      <c r="N247" s="37">
        <f t="shared" si="9"/>
        <v>6</v>
      </c>
      <c r="O247" t="str">
        <f t="shared" si="11"/>
        <v>P_087</v>
      </c>
      <c r="P247" t="str">
        <f t="shared" si="10"/>
        <v>P_087|2400320100657</v>
      </c>
    </row>
    <row r="248" spans="1:16" ht="14.25" customHeight="1" x14ac:dyDescent="0.35">
      <c r="A248" s="32">
        <v>243</v>
      </c>
      <c r="B248" s="96" t="s">
        <v>419</v>
      </c>
      <c r="C248" s="33" t="s">
        <v>808</v>
      </c>
      <c r="D248" s="34" t="s">
        <v>665</v>
      </c>
      <c r="E248" s="34" t="s">
        <v>666</v>
      </c>
      <c r="F248" s="34" t="s">
        <v>779</v>
      </c>
      <c r="G248" s="32">
        <v>2400320100734</v>
      </c>
      <c r="H248" s="34" t="s">
        <v>420</v>
      </c>
      <c r="I248" s="34" t="s">
        <v>533</v>
      </c>
      <c r="J248" s="34" t="s">
        <v>793</v>
      </c>
      <c r="K248" s="35">
        <v>4</v>
      </c>
      <c r="L248" s="35">
        <v>5</v>
      </c>
      <c r="M248" s="36">
        <v>9</v>
      </c>
      <c r="N248" s="37">
        <f t="shared" si="9"/>
        <v>5.3999999999999995</v>
      </c>
      <c r="O248" t="str">
        <f t="shared" si="11"/>
        <v>P_088</v>
      </c>
      <c r="P248" t="str">
        <f t="shared" si="10"/>
        <v>P_088|2400320100734</v>
      </c>
    </row>
    <row r="249" spans="1:16" ht="14.25" customHeight="1" x14ac:dyDescent="0.35">
      <c r="A249" s="32">
        <v>244</v>
      </c>
      <c r="B249" s="96"/>
      <c r="C249" s="33" t="s">
        <v>808</v>
      </c>
      <c r="D249" s="34" t="s">
        <v>665</v>
      </c>
      <c r="E249" s="34" t="s">
        <v>666</v>
      </c>
      <c r="F249" s="34" t="s">
        <v>779</v>
      </c>
      <c r="G249" s="32">
        <v>2400320100794</v>
      </c>
      <c r="H249" s="34" t="s">
        <v>809</v>
      </c>
      <c r="I249" s="34" t="s">
        <v>533</v>
      </c>
      <c r="J249" s="34" t="s">
        <v>793</v>
      </c>
      <c r="K249" s="35">
        <v>4</v>
      </c>
      <c r="L249" s="35">
        <v>5</v>
      </c>
      <c r="M249" s="36">
        <v>9</v>
      </c>
      <c r="N249" s="37">
        <f t="shared" si="9"/>
        <v>5.3999999999999995</v>
      </c>
      <c r="O249" t="str">
        <f t="shared" si="11"/>
        <v>P_088</v>
      </c>
      <c r="P249" t="str">
        <f t="shared" si="10"/>
        <v>P_088|2400320100794</v>
      </c>
    </row>
    <row r="250" spans="1:16" ht="14.25" customHeight="1" x14ac:dyDescent="0.35">
      <c r="A250" s="32">
        <v>245</v>
      </c>
      <c r="B250" s="96"/>
      <c r="C250" s="33" t="s">
        <v>808</v>
      </c>
      <c r="D250" s="34" t="s">
        <v>665</v>
      </c>
      <c r="E250" s="34" t="s">
        <v>666</v>
      </c>
      <c r="F250" s="34" t="s">
        <v>779</v>
      </c>
      <c r="G250" s="32">
        <v>2400320100789</v>
      </c>
      <c r="H250" s="34" t="s">
        <v>422</v>
      </c>
      <c r="I250" s="34" t="s">
        <v>533</v>
      </c>
      <c r="J250" s="34" t="s">
        <v>793</v>
      </c>
      <c r="K250" s="35">
        <v>4</v>
      </c>
      <c r="L250" s="35">
        <v>5</v>
      </c>
      <c r="M250" s="36">
        <v>9</v>
      </c>
      <c r="N250" s="37">
        <f t="shared" si="9"/>
        <v>5.3999999999999995</v>
      </c>
      <c r="O250" t="str">
        <f t="shared" si="11"/>
        <v>P_088</v>
      </c>
      <c r="P250" t="str">
        <f t="shared" si="10"/>
        <v>P_088|2400320100789</v>
      </c>
    </row>
    <row r="251" spans="1:16" ht="14.25" customHeight="1" x14ac:dyDescent="0.35">
      <c r="A251" s="38">
        <v>246</v>
      </c>
      <c r="B251" s="97" t="s">
        <v>423</v>
      </c>
      <c r="C251" s="39"/>
      <c r="D251" s="40" t="s">
        <v>665</v>
      </c>
      <c r="E251" s="40"/>
      <c r="F251" s="40" t="s">
        <v>779</v>
      </c>
      <c r="G251" s="38">
        <v>2400320100729</v>
      </c>
      <c r="H251" s="40" t="s">
        <v>424</v>
      </c>
      <c r="I251" s="40" t="s">
        <v>533</v>
      </c>
      <c r="J251" s="40" t="s">
        <v>793</v>
      </c>
      <c r="K251" s="35">
        <v>4</v>
      </c>
      <c r="L251" s="35">
        <v>4</v>
      </c>
      <c r="M251" s="36">
        <v>8</v>
      </c>
      <c r="N251" s="37">
        <f t="shared" si="9"/>
        <v>4.8</v>
      </c>
      <c r="O251" t="str">
        <f t="shared" si="11"/>
        <v>P_089</v>
      </c>
      <c r="P251" t="str">
        <f t="shared" si="10"/>
        <v>P_089|2400320100729</v>
      </c>
    </row>
    <row r="252" spans="1:16" ht="14.25" customHeight="1" x14ac:dyDescent="0.35">
      <c r="A252" s="38">
        <v>247</v>
      </c>
      <c r="B252" s="97"/>
      <c r="C252" s="39"/>
      <c r="D252" s="40" t="s">
        <v>665</v>
      </c>
      <c r="E252" s="40"/>
      <c r="F252" s="40" t="s">
        <v>779</v>
      </c>
      <c r="G252" s="38">
        <v>2400320100752</v>
      </c>
      <c r="H252" s="40" t="s">
        <v>810</v>
      </c>
      <c r="I252" s="40" t="s">
        <v>533</v>
      </c>
      <c r="J252" s="40" t="s">
        <v>793</v>
      </c>
      <c r="K252" s="35">
        <v>4</v>
      </c>
      <c r="L252" s="35">
        <v>4</v>
      </c>
      <c r="M252" s="36">
        <v>8</v>
      </c>
      <c r="N252" s="37">
        <f t="shared" si="9"/>
        <v>4.8</v>
      </c>
      <c r="O252" t="str">
        <f t="shared" si="11"/>
        <v>P_089</v>
      </c>
      <c r="P252" t="str">
        <f t="shared" si="10"/>
        <v>P_089|2400320100752</v>
      </c>
    </row>
    <row r="253" spans="1:16" ht="24.75" customHeight="1" x14ac:dyDescent="0.35">
      <c r="A253" s="32">
        <v>248</v>
      </c>
      <c r="B253" s="96" t="s">
        <v>426</v>
      </c>
      <c r="C253" s="33" t="s">
        <v>811</v>
      </c>
      <c r="D253" s="34" t="s">
        <v>665</v>
      </c>
      <c r="E253" s="34"/>
      <c r="F253" s="34" t="s">
        <v>410</v>
      </c>
      <c r="G253" s="32">
        <v>2400320100798</v>
      </c>
      <c r="H253" s="34" t="s">
        <v>428</v>
      </c>
      <c r="I253" s="34" t="s">
        <v>481</v>
      </c>
      <c r="J253" s="34" t="s">
        <v>410</v>
      </c>
      <c r="K253" s="35">
        <v>3</v>
      </c>
      <c r="L253" s="35">
        <v>3</v>
      </c>
      <c r="M253" s="36">
        <v>6</v>
      </c>
      <c r="N253" s="37">
        <f t="shared" si="9"/>
        <v>3.5999999999999996</v>
      </c>
      <c r="O253" t="str">
        <f t="shared" si="11"/>
        <v>P_090</v>
      </c>
      <c r="P253" t="str">
        <f t="shared" si="10"/>
        <v>P_090|2400320100798</v>
      </c>
    </row>
    <row r="254" spans="1:16" ht="24.75" customHeight="1" x14ac:dyDescent="0.35">
      <c r="A254" s="32">
        <v>249</v>
      </c>
      <c r="B254" s="96"/>
      <c r="C254" s="33" t="s">
        <v>811</v>
      </c>
      <c r="D254" s="34" t="s">
        <v>665</v>
      </c>
      <c r="E254" s="34"/>
      <c r="F254" s="34" t="s">
        <v>410</v>
      </c>
      <c r="G254" s="32">
        <v>2400320100668</v>
      </c>
      <c r="H254" s="34" t="s">
        <v>429</v>
      </c>
      <c r="I254" s="34" t="s">
        <v>481</v>
      </c>
      <c r="J254" s="34" t="s">
        <v>410</v>
      </c>
      <c r="K254" s="35">
        <v>3</v>
      </c>
      <c r="L254" s="35">
        <v>3</v>
      </c>
      <c r="M254" s="36">
        <v>6</v>
      </c>
      <c r="N254" s="37">
        <f t="shared" si="9"/>
        <v>3.5999999999999996</v>
      </c>
      <c r="O254" t="str">
        <f t="shared" si="11"/>
        <v>P_090</v>
      </c>
      <c r="P254" t="str">
        <f t="shared" si="10"/>
        <v>P_090|2400320100668</v>
      </c>
    </row>
    <row r="255" spans="1:16" ht="24.75" customHeight="1" x14ac:dyDescent="0.35">
      <c r="A255" s="32">
        <v>250</v>
      </c>
      <c r="B255" s="96"/>
      <c r="C255" s="33" t="s">
        <v>811</v>
      </c>
      <c r="D255" s="34" t="s">
        <v>665</v>
      </c>
      <c r="E255" s="34"/>
      <c r="F255" s="34" t="s">
        <v>410</v>
      </c>
      <c r="G255" s="32">
        <v>2400320100665</v>
      </c>
      <c r="H255" s="34" t="s">
        <v>430</v>
      </c>
      <c r="I255" s="34" t="s">
        <v>481</v>
      </c>
      <c r="J255" s="34" t="s">
        <v>410</v>
      </c>
      <c r="K255" s="35">
        <v>3</v>
      </c>
      <c r="L255" s="35">
        <v>3</v>
      </c>
      <c r="M255" s="36">
        <v>6</v>
      </c>
      <c r="N255" s="37">
        <f t="shared" si="9"/>
        <v>3.5999999999999996</v>
      </c>
      <c r="O255" t="str">
        <f t="shared" si="11"/>
        <v>P_090</v>
      </c>
      <c r="P255" t="str">
        <f t="shared" si="10"/>
        <v>P_090|2400320100665</v>
      </c>
    </row>
    <row r="256" spans="1:16" ht="24.75" customHeight="1" x14ac:dyDescent="0.35">
      <c r="A256" s="32">
        <v>251</v>
      </c>
      <c r="B256" s="96"/>
      <c r="C256" s="33" t="s">
        <v>811</v>
      </c>
      <c r="D256" s="34" t="s">
        <v>665</v>
      </c>
      <c r="E256" s="34"/>
      <c r="F256" s="34" t="s">
        <v>410</v>
      </c>
      <c r="G256" s="32">
        <v>2400320100666</v>
      </c>
      <c r="H256" s="34" t="s">
        <v>431</v>
      </c>
      <c r="I256" s="34" t="s">
        <v>481</v>
      </c>
      <c r="J256" s="34" t="s">
        <v>410</v>
      </c>
      <c r="K256" s="35">
        <v>3</v>
      </c>
      <c r="L256" s="35">
        <v>3</v>
      </c>
      <c r="M256" s="36">
        <v>6</v>
      </c>
      <c r="N256" s="37">
        <f t="shared" si="9"/>
        <v>3.5999999999999996</v>
      </c>
      <c r="O256" t="str">
        <f t="shared" si="11"/>
        <v>P_090</v>
      </c>
      <c r="P256" t="str">
        <f t="shared" si="10"/>
        <v>P_090|2400320100666</v>
      </c>
    </row>
    <row r="257" spans="1:16" ht="14.25" customHeight="1" x14ac:dyDescent="0.35">
      <c r="A257" s="38">
        <v>252</v>
      </c>
      <c r="B257" s="97" t="s">
        <v>432</v>
      </c>
      <c r="C257" s="39" t="s">
        <v>812</v>
      </c>
      <c r="D257" s="40" t="s">
        <v>665</v>
      </c>
      <c r="E257" s="40"/>
      <c r="F257" s="40" t="s">
        <v>410</v>
      </c>
      <c r="G257" s="38">
        <v>2400320100648</v>
      </c>
      <c r="H257" s="40" t="s">
        <v>813</v>
      </c>
      <c r="I257" s="40" t="s">
        <v>481</v>
      </c>
      <c r="J257" s="40" t="s">
        <v>410</v>
      </c>
      <c r="K257" s="35">
        <v>4</v>
      </c>
      <c r="L257" s="35">
        <v>4</v>
      </c>
      <c r="M257" s="36">
        <v>8</v>
      </c>
      <c r="N257" s="37">
        <f t="shared" si="9"/>
        <v>4.8</v>
      </c>
      <c r="O257" t="str">
        <f t="shared" si="11"/>
        <v>P_091</v>
      </c>
      <c r="P257" t="str">
        <f t="shared" si="10"/>
        <v>P_091|2400320100648</v>
      </c>
    </row>
    <row r="258" spans="1:16" ht="14.25" customHeight="1" x14ac:dyDescent="0.35">
      <c r="A258" s="38">
        <v>253</v>
      </c>
      <c r="B258" s="97"/>
      <c r="C258" s="39" t="s">
        <v>812</v>
      </c>
      <c r="D258" s="40" t="s">
        <v>665</v>
      </c>
      <c r="E258" s="40"/>
      <c r="F258" s="40" t="s">
        <v>410</v>
      </c>
      <c r="G258" s="38">
        <v>2400320100721</v>
      </c>
      <c r="H258" s="40" t="s">
        <v>434</v>
      </c>
      <c r="I258" s="40" t="s">
        <v>481</v>
      </c>
      <c r="J258" s="40" t="s">
        <v>410</v>
      </c>
      <c r="K258" s="35">
        <v>4</v>
      </c>
      <c r="L258" s="35">
        <v>4</v>
      </c>
      <c r="M258" s="36">
        <v>8</v>
      </c>
      <c r="N258" s="37">
        <f t="shared" si="9"/>
        <v>4.8</v>
      </c>
      <c r="O258" t="str">
        <f t="shared" si="11"/>
        <v>P_091</v>
      </c>
      <c r="P258" t="str">
        <f t="shared" si="10"/>
        <v>P_091|2400320100721</v>
      </c>
    </row>
    <row r="259" spans="1:16" ht="14.25" customHeight="1" x14ac:dyDescent="0.35">
      <c r="A259" s="38">
        <v>254</v>
      </c>
      <c r="B259" s="97"/>
      <c r="C259" s="39" t="s">
        <v>812</v>
      </c>
      <c r="D259" s="40" t="s">
        <v>665</v>
      </c>
      <c r="E259" s="40"/>
      <c r="F259" s="40" t="s">
        <v>410</v>
      </c>
      <c r="G259" s="38">
        <v>2400320100672</v>
      </c>
      <c r="H259" s="40" t="s">
        <v>814</v>
      </c>
      <c r="I259" s="40" t="s">
        <v>481</v>
      </c>
      <c r="J259" s="40" t="s">
        <v>410</v>
      </c>
      <c r="K259" s="35">
        <v>4</v>
      </c>
      <c r="L259" s="35">
        <v>4</v>
      </c>
      <c r="M259" s="36">
        <v>8</v>
      </c>
      <c r="N259" s="37">
        <f t="shared" si="9"/>
        <v>4.8</v>
      </c>
      <c r="O259" t="str">
        <f t="shared" si="11"/>
        <v>P_091</v>
      </c>
      <c r="P259" t="str">
        <f t="shared" si="10"/>
        <v>P_091|2400320100672</v>
      </c>
    </row>
    <row r="260" spans="1:16" ht="14.25" customHeight="1" x14ac:dyDescent="0.35">
      <c r="A260" s="32">
        <v>255</v>
      </c>
      <c r="B260" s="96" t="s">
        <v>436</v>
      </c>
      <c r="C260" s="33" t="s">
        <v>815</v>
      </c>
      <c r="D260" s="34" t="s">
        <v>665</v>
      </c>
      <c r="E260" s="34"/>
      <c r="F260" s="34" t="s">
        <v>410</v>
      </c>
      <c r="G260" s="32">
        <v>2400320100443</v>
      </c>
      <c r="H260" s="34" t="s">
        <v>816</v>
      </c>
      <c r="I260" s="34" t="s">
        <v>481</v>
      </c>
      <c r="J260" s="34" t="s">
        <v>410</v>
      </c>
      <c r="K260" s="35">
        <v>4</v>
      </c>
      <c r="L260" s="35">
        <v>4</v>
      </c>
      <c r="M260" s="36">
        <v>8</v>
      </c>
      <c r="N260" s="37">
        <f t="shared" si="9"/>
        <v>4.8</v>
      </c>
      <c r="O260" t="str">
        <f t="shared" si="11"/>
        <v>P_092</v>
      </c>
      <c r="P260" t="str">
        <f t="shared" si="10"/>
        <v>P_092|2400320100443</v>
      </c>
    </row>
    <row r="261" spans="1:16" ht="14.25" customHeight="1" x14ac:dyDescent="0.35">
      <c r="A261" s="32">
        <v>256</v>
      </c>
      <c r="B261" s="96"/>
      <c r="C261" s="33" t="s">
        <v>815</v>
      </c>
      <c r="D261" s="34" t="s">
        <v>665</v>
      </c>
      <c r="E261" s="34"/>
      <c r="F261" s="34" t="s">
        <v>410</v>
      </c>
      <c r="G261" s="32">
        <v>2400320100451</v>
      </c>
      <c r="H261" s="34" t="s">
        <v>438</v>
      </c>
      <c r="I261" s="34" t="s">
        <v>481</v>
      </c>
      <c r="J261" s="34" t="s">
        <v>410</v>
      </c>
      <c r="K261" s="35">
        <v>4</v>
      </c>
      <c r="L261" s="35">
        <v>4</v>
      </c>
      <c r="M261" s="36">
        <v>8</v>
      </c>
      <c r="N261" s="37">
        <f t="shared" si="9"/>
        <v>4.8</v>
      </c>
      <c r="O261" t="str">
        <f t="shared" si="11"/>
        <v>P_092</v>
      </c>
      <c r="P261" t="str">
        <f t="shared" si="10"/>
        <v>P_092|2400320100451</v>
      </c>
    </row>
    <row r="262" spans="1:16" ht="14.25" customHeight="1" x14ac:dyDescent="0.35">
      <c r="A262" s="32">
        <v>257</v>
      </c>
      <c r="B262" s="96"/>
      <c r="C262" s="33" t="s">
        <v>815</v>
      </c>
      <c r="D262" s="34" t="s">
        <v>665</v>
      </c>
      <c r="E262" s="34"/>
      <c r="F262" s="34" t="s">
        <v>410</v>
      </c>
      <c r="G262" s="32">
        <v>2400320100447</v>
      </c>
      <c r="H262" s="34" t="s">
        <v>817</v>
      </c>
      <c r="I262" s="34" t="s">
        <v>481</v>
      </c>
      <c r="J262" s="34" t="s">
        <v>410</v>
      </c>
      <c r="K262" s="35">
        <v>4</v>
      </c>
      <c r="L262" s="35">
        <v>4</v>
      </c>
      <c r="M262" s="36">
        <v>8</v>
      </c>
      <c r="N262" s="37">
        <f t="shared" ref="N262:N325" si="12">M262*0.6</f>
        <v>4.8</v>
      </c>
      <c r="O262" t="str">
        <f t="shared" si="11"/>
        <v>P_092</v>
      </c>
      <c r="P262" t="str">
        <f t="shared" ref="P262:P325" si="13">O262&amp;"|"&amp;G262</f>
        <v>P_092|2400320100447</v>
      </c>
    </row>
    <row r="263" spans="1:16" ht="14.25" customHeight="1" x14ac:dyDescent="0.35">
      <c r="A263" s="32">
        <v>258</v>
      </c>
      <c r="B263" s="96"/>
      <c r="C263" s="33" t="s">
        <v>815</v>
      </c>
      <c r="D263" s="34" t="s">
        <v>665</v>
      </c>
      <c r="E263" s="34"/>
      <c r="F263" s="34" t="s">
        <v>410</v>
      </c>
      <c r="G263" s="32">
        <v>2400320100492</v>
      </c>
      <c r="H263" s="34" t="s">
        <v>440</v>
      </c>
      <c r="I263" s="34" t="s">
        <v>481</v>
      </c>
      <c r="J263" s="34" t="s">
        <v>410</v>
      </c>
      <c r="K263" s="35">
        <v>4</v>
      </c>
      <c r="L263" s="35">
        <v>4</v>
      </c>
      <c r="M263" s="36">
        <v>8</v>
      </c>
      <c r="N263" s="37">
        <f t="shared" si="12"/>
        <v>4.8</v>
      </c>
      <c r="O263" t="str">
        <f t="shared" ref="O263:O326" si="14">IF(B263&lt;&gt;"",B263,O262)</f>
        <v>P_092</v>
      </c>
      <c r="P263" t="str">
        <f t="shared" si="13"/>
        <v>P_092|2400320100492</v>
      </c>
    </row>
    <row r="264" spans="1:16" ht="14.25" customHeight="1" x14ac:dyDescent="0.35">
      <c r="A264" s="38">
        <v>259</v>
      </c>
      <c r="B264" s="97" t="s">
        <v>441</v>
      </c>
      <c r="C264" s="39"/>
      <c r="D264" s="40" t="s">
        <v>665</v>
      </c>
      <c r="E264" s="40"/>
      <c r="F264" s="40" t="s">
        <v>410</v>
      </c>
      <c r="G264" s="38">
        <v>2400320100785</v>
      </c>
      <c r="H264" s="40" t="s">
        <v>818</v>
      </c>
      <c r="I264" s="40" t="s">
        <v>514</v>
      </c>
      <c r="J264" s="40" t="s">
        <v>742</v>
      </c>
      <c r="K264" s="35">
        <v>4</v>
      </c>
      <c r="L264" s="35">
        <v>5</v>
      </c>
      <c r="M264" s="36">
        <v>9</v>
      </c>
      <c r="N264" s="37">
        <f t="shared" si="12"/>
        <v>5.3999999999999995</v>
      </c>
      <c r="O264" t="str">
        <f t="shared" si="14"/>
        <v>P_093</v>
      </c>
      <c r="P264" t="str">
        <f t="shared" si="13"/>
        <v>P_093|2400320100785</v>
      </c>
    </row>
    <row r="265" spans="1:16" ht="14.25" customHeight="1" x14ac:dyDescent="0.35">
      <c r="A265" s="38">
        <v>260</v>
      </c>
      <c r="B265" s="97"/>
      <c r="C265" s="39"/>
      <c r="D265" s="40" t="s">
        <v>665</v>
      </c>
      <c r="E265" s="40"/>
      <c r="F265" s="40" t="s">
        <v>410</v>
      </c>
      <c r="G265" s="38">
        <v>2400320100741</v>
      </c>
      <c r="H265" s="40" t="s">
        <v>443</v>
      </c>
      <c r="I265" s="40" t="s">
        <v>514</v>
      </c>
      <c r="J265" s="40" t="s">
        <v>742</v>
      </c>
      <c r="K265" s="35">
        <v>4</v>
      </c>
      <c r="L265" s="35">
        <v>5</v>
      </c>
      <c r="M265" s="36">
        <v>9</v>
      </c>
      <c r="N265" s="37">
        <f t="shared" si="12"/>
        <v>5.3999999999999995</v>
      </c>
      <c r="O265" t="str">
        <f t="shared" si="14"/>
        <v>P_093</v>
      </c>
      <c r="P265" t="str">
        <f t="shared" si="13"/>
        <v>P_093|2400320100741</v>
      </c>
    </row>
    <row r="266" spans="1:16" ht="14.25" customHeight="1" x14ac:dyDescent="0.35">
      <c r="A266" s="38">
        <v>261</v>
      </c>
      <c r="B266" s="97"/>
      <c r="C266" s="39"/>
      <c r="D266" s="40" t="s">
        <v>665</v>
      </c>
      <c r="E266" s="40"/>
      <c r="F266" s="40" t="s">
        <v>410</v>
      </c>
      <c r="G266" s="38">
        <v>2400320100732</v>
      </c>
      <c r="H266" s="40" t="s">
        <v>444</v>
      </c>
      <c r="I266" s="40" t="s">
        <v>514</v>
      </c>
      <c r="J266" s="40" t="s">
        <v>742</v>
      </c>
      <c r="K266" s="35">
        <v>4</v>
      </c>
      <c r="L266" s="35">
        <v>5</v>
      </c>
      <c r="M266" s="36">
        <v>9</v>
      </c>
      <c r="N266" s="37">
        <f t="shared" si="12"/>
        <v>5.3999999999999995</v>
      </c>
      <c r="O266" t="str">
        <f t="shared" si="14"/>
        <v>P_093</v>
      </c>
      <c r="P266" t="str">
        <f t="shared" si="13"/>
        <v>P_093|2400320100732</v>
      </c>
    </row>
    <row r="267" spans="1:16" ht="24.75" customHeight="1" x14ac:dyDescent="0.35">
      <c r="A267" s="32">
        <v>262</v>
      </c>
      <c r="B267" s="96" t="s">
        <v>445</v>
      </c>
      <c r="C267" s="33" t="s">
        <v>819</v>
      </c>
      <c r="D267" s="34" t="s">
        <v>665</v>
      </c>
      <c r="E267" s="34" t="s">
        <v>666</v>
      </c>
      <c r="F267" s="34" t="s">
        <v>787</v>
      </c>
      <c r="G267" s="32">
        <v>2400320100779</v>
      </c>
      <c r="H267" s="34" t="s">
        <v>820</v>
      </c>
      <c r="I267" s="34" t="s">
        <v>514</v>
      </c>
      <c r="J267" s="34" t="s">
        <v>742</v>
      </c>
      <c r="K267" s="35">
        <v>4</v>
      </c>
      <c r="L267" s="35">
        <v>5</v>
      </c>
      <c r="M267" s="36">
        <v>9</v>
      </c>
      <c r="N267" s="37">
        <f t="shared" si="12"/>
        <v>5.3999999999999995</v>
      </c>
      <c r="O267" t="str">
        <f t="shared" si="14"/>
        <v>P_094</v>
      </c>
      <c r="P267" t="str">
        <f t="shared" si="13"/>
        <v>P_094|2400320100779</v>
      </c>
    </row>
    <row r="268" spans="1:16" ht="24.75" customHeight="1" x14ac:dyDescent="0.35">
      <c r="A268" s="32">
        <v>263</v>
      </c>
      <c r="B268" s="96"/>
      <c r="C268" s="33" t="s">
        <v>819</v>
      </c>
      <c r="D268" s="34" t="s">
        <v>665</v>
      </c>
      <c r="E268" s="34" t="s">
        <v>666</v>
      </c>
      <c r="F268" s="34" t="s">
        <v>787</v>
      </c>
      <c r="G268" s="32">
        <v>2400320100775</v>
      </c>
      <c r="H268" s="34" t="s">
        <v>821</v>
      </c>
      <c r="I268" s="34" t="s">
        <v>514</v>
      </c>
      <c r="J268" s="34" t="s">
        <v>742</v>
      </c>
      <c r="K268" s="35">
        <v>4</v>
      </c>
      <c r="L268" s="35">
        <v>5</v>
      </c>
      <c r="M268" s="36">
        <v>9</v>
      </c>
      <c r="N268" s="37">
        <f t="shared" si="12"/>
        <v>5.3999999999999995</v>
      </c>
      <c r="O268" t="str">
        <f t="shared" si="14"/>
        <v>P_094</v>
      </c>
      <c r="P268" t="str">
        <f t="shared" si="13"/>
        <v>P_094|2400320100775</v>
      </c>
    </row>
    <row r="269" spans="1:16" ht="24.75" customHeight="1" x14ac:dyDescent="0.35">
      <c r="A269" s="32">
        <v>264</v>
      </c>
      <c r="B269" s="96"/>
      <c r="C269" s="33" t="s">
        <v>819</v>
      </c>
      <c r="D269" s="34" t="s">
        <v>665</v>
      </c>
      <c r="E269" s="34" t="s">
        <v>666</v>
      </c>
      <c r="F269" s="34" t="s">
        <v>787</v>
      </c>
      <c r="G269" s="32">
        <v>2400320100757</v>
      </c>
      <c r="H269" s="34" t="s">
        <v>449</v>
      </c>
      <c r="I269" s="34" t="s">
        <v>514</v>
      </c>
      <c r="J269" s="34" t="s">
        <v>742</v>
      </c>
      <c r="K269" s="35">
        <v>4</v>
      </c>
      <c r="L269" s="35">
        <v>5</v>
      </c>
      <c r="M269" s="36">
        <v>9</v>
      </c>
      <c r="N269" s="37">
        <f t="shared" si="12"/>
        <v>5.3999999999999995</v>
      </c>
      <c r="O269" t="str">
        <f t="shared" si="14"/>
        <v>P_094</v>
      </c>
      <c r="P269" t="str">
        <f t="shared" si="13"/>
        <v>P_094|2400320100757</v>
      </c>
    </row>
    <row r="270" spans="1:16" ht="14.25" customHeight="1" x14ac:dyDescent="0.35">
      <c r="A270" s="38">
        <v>265</v>
      </c>
      <c r="B270" s="97" t="s">
        <v>450</v>
      </c>
      <c r="C270" s="39" t="s">
        <v>822</v>
      </c>
      <c r="D270" s="40" t="s">
        <v>665</v>
      </c>
      <c r="E270" s="40" t="s">
        <v>666</v>
      </c>
      <c r="F270" s="40" t="s">
        <v>787</v>
      </c>
      <c r="G270" s="38">
        <v>2400320100821</v>
      </c>
      <c r="H270" s="40" t="s">
        <v>823</v>
      </c>
      <c r="I270" s="40" t="s">
        <v>514</v>
      </c>
      <c r="J270" s="40" t="s">
        <v>742</v>
      </c>
      <c r="K270" s="35">
        <v>0</v>
      </c>
      <c r="L270" s="35">
        <v>0</v>
      </c>
      <c r="M270" s="36">
        <v>0</v>
      </c>
      <c r="N270" s="37">
        <f t="shared" si="12"/>
        <v>0</v>
      </c>
      <c r="O270" t="str">
        <f t="shared" si="14"/>
        <v>P_095</v>
      </c>
      <c r="P270" t="str">
        <f t="shared" si="13"/>
        <v>P_095|2400320100821</v>
      </c>
    </row>
    <row r="271" spans="1:16" ht="14.25" customHeight="1" x14ac:dyDescent="0.35">
      <c r="A271" s="38">
        <v>266</v>
      </c>
      <c r="B271" s="97"/>
      <c r="C271" s="39" t="s">
        <v>822</v>
      </c>
      <c r="D271" s="40" t="s">
        <v>665</v>
      </c>
      <c r="E271" s="40" t="s">
        <v>666</v>
      </c>
      <c r="F271" s="40" t="s">
        <v>787</v>
      </c>
      <c r="G271" s="38">
        <v>2400320100828</v>
      </c>
      <c r="H271" s="40" t="s">
        <v>452</v>
      </c>
      <c r="I271" s="40" t="s">
        <v>514</v>
      </c>
      <c r="J271" s="40" t="s">
        <v>742</v>
      </c>
      <c r="K271" s="35">
        <v>0</v>
      </c>
      <c r="L271" s="35">
        <v>0</v>
      </c>
      <c r="M271" s="36">
        <v>0</v>
      </c>
      <c r="N271" s="37">
        <f t="shared" si="12"/>
        <v>0</v>
      </c>
      <c r="O271" t="str">
        <f t="shared" si="14"/>
        <v>P_095</v>
      </c>
      <c r="P271" t="str">
        <f t="shared" si="13"/>
        <v>P_095|2400320100828</v>
      </c>
    </row>
    <row r="272" spans="1:16" ht="14.25" customHeight="1" x14ac:dyDescent="0.35">
      <c r="A272" s="38">
        <v>267</v>
      </c>
      <c r="B272" s="97"/>
      <c r="C272" s="39" t="s">
        <v>822</v>
      </c>
      <c r="D272" s="40" t="s">
        <v>665</v>
      </c>
      <c r="E272" s="40" t="s">
        <v>666</v>
      </c>
      <c r="F272" s="40" t="s">
        <v>787</v>
      </c>
      <c r="G272" s="38">
        <v>2400320100849</v>
      </c>
      <c r="H272" s="40" t="s">
        <v>453</v>
      </c>
      <c r="I272" s="40" t="s">
        <v>514</v>
      </c>
      <c r="J272" s="40" t="s">
        <v>742</v>
      </c>
      <c r="K272" s="35">
        <v>0</v>
      </c>
      <c r="L272" s="35">
        <v>0</v>
      </c>
      <c r="M272" s="36">
        <v>0</v>
      </c>
      <c r="N272" s="37">
        <f t="shared" si="12"/>
        <v>0</v>
      </c>
      <c r="O272" t="str">
        <f t="shared" si="14"/>
        <v>P_095</v>
      </c>
      <c r="P272" t="str">
        <f t="shared" si="13"/>
        <v>P_095|2400320100849</v>
      </c>
    </row>
    <row r="273" spans="1:16" ht="14.25" customHeight="1" x14ac:dyDescent="0.35">
      <c r="A273" s="38">
        <v>268</v>
      </c>
      <c r="B273" s="97"/>
      <c r="C273" s="39" t="s">
        <v>822</v>
      </c>
      <c r="D273" s="40" t="s">
        <v>665</v>
      </c>
      <c r="E273" s="40" t="s">
        <v>666</v>
      </c>
      <c r="F273" s="40" t="s">
        <v>787</v>
      </c>
      <c r="G273" s="38">
        <v>2400320100819</v>
      </c>
      <c r="H273" s="40" t="s">
        <v>454</v>
      </c>
      <c r="I273" s="40" t="s">
        <v>514</v>
      </c>
      <c r="J273" s="40" t="s">
        <v>742</v>
      </c>
      <c r="K273" s="35">
        <v>0</v>
      </c>
      <c r="L273" s="35">
        <v>0</v>
      </c>
      <c r="M273" s="36">
        <v>0</v>
      </c>
      <c r="N273" s="37">
        <f t="shared" si="12"/>
        <v>0</v>
      </c>
      <c r="O273" t="str">
        <f t="shared" si="14"/>
        <v>P_095</v>
      </c>
      <c r="P273" t="str">
        <f t="shared" si="13"/>
        <v>P_095|2400320100819</v>
      </c>
    </row>
    <row r="274" spans="1:16" ht="24.75" customHeight="1" x14ac:dyDescent="0.35">
      <c r="A274" s="32">
        <v>269</v>
      </c>
      <c r="B274" s="96" t="s">
        <v>455</v>
      </c>
      <c r="C274" s="33" t="s">
        <v>824</v>
      </c>
      <c r="D274" s="34" t="s">
        <v>665</v>
      </c>
      <c r="E274" s="34" t="s">
        <v>666</v>
      </c>
      <c r="F274" s="34" t="s">
        <v>787</v>
      </c>
      <c r="G274" s="32">
        <v>2400320100618</v>
      </c>
      <c r="H274" s="34" t="s">
        <v>456</v>
      </c>
      <c r="I274" s="34" t="s">
        <v>551</v>
      </c>
      <c r="J274" s="34" t="s">
        <v>465</v>
      </c>
      <c r="K274" s="35">
        <v>5</v>
      </c>
      <c r="L274" s="35">
        <v>4</v>
      </c>
      <c r="M274" s="36">
        <v>9</v>
      </c>
      <c r="N274" s="37">
        <f t="shared" si="12"/>
        <v>5.3999999999999995</v>
      </c>
      <c r="O274" t="str">
        <f t="shared" si="14"/>
        <v>P_096</v>
      </c>
      <c r="P274" t="str">
        <f t="shared" si="13"/>
        <v>P_096|2400320100618</v>
      </c>
    </row>
    <row r="275" spans="1:16" ht="24.75" customHeight="1" x14ac:dyDescent="0.35">
      <c r="A275" s="32">
        <v>270</v>
      </c>
      <c r="B275" s="96"/>
      <c r="C275" s="33" t="s">
        <v>824</v>
      </c>
      <c r="D275" s="34" t="s">
        <v>665</v>
      </c>
      <c r="E275" s="34" t="s">
        <v>666</v>
      </c>
      <c r="F275" s="34" t="s">
        <v>787</v>
      </c>
      <c r="G275" s="32">
        <v>2400320100621</v>
      </c>
      <c r="H275" s="34" t="s">
        <v>457</v>
      </c>
      <c r="I275" s="34" t="s">
        <v>551</v>
      </c>
      <c r="J275" s="34" t="s">
        <v>465</v>
      </c>
      <c r="K275" s="35">
        <v>5</v>
      </c>
      <c r="L275" s="35">
        <v>4</v>
      </c>
      <c r="M275" s="36">
        <v>9</v>
      </c>
      <c r="N275" s="37">
        <f t="shared" si="12"/>
        <v>5.3999999999999995</v>
      </c>
      <c r="O275" t="str">
        <f t="shared" si="14"/>
        <v>P_096</v>
      </c>
      <c r="P275" t="str">
        <f t="shared" si="13"/>
        <v>P_096|2400320100621</v>
      </c>
    </row>
    <row r="276" spans="1:16" ht="24.75" customHeight="1" x14ac:dyDescent="0.35">
      <c r="A276" s="32">
        <v>271</v>
      </c>
      <c r="B276" s="96"/>
      <c r="C276" s="33" t="s">
        <v>824</v>
      </c>
      <c r="D276" s="34" t="s">
        <v>665</v>
      </c>
      <c r="E276" s="34" t="s">
        <v>666</v>
      </c>
      <c r="F276" s="34" t="s">
        <v>787</v>
      </c>
      <c r="G276" s="32">
        <v>2400320100638</v>
      </c>
      <c r="H276" s="34" t="s">
        <v>825</v>
      </c>
      <c r="I276" s="34" t="s">
        <v>551</v>
      </c>
      <c r="J276" s="34" t="s">
        <v>465</v>
      </c>
      <c r="K276" s="35">
        <v>5</v>
      </c>
      <c r="L276" s="35">
        <v>4</v>
      </c>
      <c r="M276" s="36">
        <v>9</v>
      </c>
      <c r="N276" s="37">
        <f t="shared" si="12"/>
        <v>5.3999999999999995</v>
      </c>
      <c r="O276" t="str">
        <f t="shared" si="14"/>
        <v>P_096</v>
      </c>
      <c r="P276" t="str">
        <f t="shared" si="13"/>
        <v>P_096|2400320100638</v>
      </c>
    </row>
    <row r="277" spans="1:16" ht="24.75" customHeight="1" x14ac:dyDescent="0.35">
      <c r="A277" s="32">
        <v>272</v>
      </c>
      <c r="B277" s="96"/>
      <c r="C277" s="33" t="s">
        <v>824</v>
      </c>
      <c r="D277" s="34" t="s">
        <v>665</v>
      </c>
      <c r="E277" s="34" t="s">
        <v>666</v>
      </c>
      <c r="F277" s="34" t="s">
        <v>787</v>
      </c>
      <c r="G277" s="32">
        <v>2400320100645</v>
      </c>
      <c r="H277" s="34" t="s">
        <v>459</v>
      </c>
      <c r="I277" s="34" t="s">
        <v>551</v>
      </c>
      <c r="J277" s="34" t="s">
        <v>465</v>
      </c>
      <c r="K277" s="35">
        <v>5</v>
      </c>
      <c r="L277" s="35">
        <v>4</v>
      </c>
      <c r="M277" s="36">
        <v>9</v>
      </c>
      <c r="N277" s="37">
        <f t="shared" si="12"/>
        <v>5.3999999999999995</v>
      </c>
      <c r="O277" t="str">
        <f t="shared" si="14"/>
        <v>P_096</v>
      </c>
      <c r="P277" t="str">
        <f t="shared" si="13"/>
        <v>P_096|2400320100645</v>
      </c>
    </row>
    <row r="278" spans="1:16" ht="24.75" customHeight="1" x14ac:dyDescent="0.35">
      <c r="A278" s="38">
        <v>273</v>
      </c>
      <c r="B278" s="97" t="s">
        <v>460</v>
      </c>
      <c r="C278" s="39" t="s">
        <v>826</v>
      </c>
      <c r="D278" s="40" t="s">
        <v>665</v>
      </c>
      <c r="E278" s="40"/>
      <c r="F278" s="40" t="s">
        <v>787</v>
      </c>
      <c r="G278" s="38">
        <v>2400320100528</v>
      </c>
      <c r="H278" s="40" t="s">
        <v>827</v>
      </c>
      <c r="I278" s="40" t="s">
        <v>551</v>
      </c>
      <c r="J278" s="40" t="s">
        <v>465</v>
      </c>
      <c r="K278" s="35">
        <v>4</v>
      </c>
      <c r="L278" s="35">
        <v>4</v>
      </c>
      <c r="M278" s="36">
        <v>8</v>
      </c>
      <c r="N278" s="37">
        <f t="shared" si="12"/>
        <v>4.8</v>
      </c>
      <c r="O278" t="str">
        <f t="shared" si="14"/>
        <v>P_097</v>
      </c>
      <c r="P278" t="str">
        <f t="shared" si="13"/>
        <v>P_097|2400320100528</v>
      </c>
    </row>
    <row r="279" spans="1:16" ht="24.75" customHeight="1" x14ac:dyDescent="0.35">
      <c r="A279" s="38">
        <v>274</v>
      </c>
      <c r="B279" s="97"/>
      <c r="C279" s="39" t="s">
        <v>826</v>
      </c>
      <c r="D279" s="40" t="s">
        <v>665</v>
      </c>
      <c r="E279" s="40"/>
      <c r="F279" s="40" t="s">
        <v>787</v>
      </c>
      <c r="G279" s="38">
        <v>2400320100622</v>
      </c>
      <c r="H279" s="40" t="s">
        <v>828</v>
      </c>
      <c r="I279" s="40" t="s">
        <v>551</v>
      </c>
      <c r="J279" s="40" t="s">
        <v>465</v>
      </c>
      <c r="K279" s="35">
        <v>4</v>
      </c>
      <c r="L279" s="35">
        <v>4</v>
      </c>
      <c r="M279" s="36">
        <v>8</v>
      </c>
      <c r="N279" s="37">
        <f t="shared" si="12"/>
        <v>4.8</v>
      </c>
      <c r="O279" t="str">
        <f t="shared" si="14"/>
        <v>P_097</v>
      </c>
      <c r="P279" t="str">
        <f t="shared" si="13"/>
        <v>P_097|2400320100622</v>
      </c>
    </row>
    <row r="280" spans="1:16" ht="24.75" customHeight="1" x14ac:dyDescent="0.35">
      <c r="A280" s="38">
        <v>275</v>
      </c>
      <c r="B280" s="97"/>
      <c r="C280" s="39" t="s">
        <v>826</v>
      </c>
      <c r="D280" s="40" t="s">
        <v>665</v>
      </c>
      <c r="E280" s="40"/>
      <c r="F280" s="40" t="s">
        <v>787</v>
      </c>
      <c r="G280" s="38">
        <v>2400320100515</v>
      </c>
      <c r="H280" s="40" t="s">
        <v>829</v>
      </c>
      <c r="I280" s="40" t="s">
        <v>551</v>
      </c>
      <c r="J280" s="40" t="s">
        <v>465</v>
      </c>
      <c r="K280" s="35">
        <v>4</v>
      </c>
      <c r="L280" s="35">
        <v>4</v>
      </c>
      <c r="M280" s="36">
        <v>8</v>
      </c>
      <c r="N280" s="37">
        <f t="shared" si="12"/>
        <v>4.8</v>
      </c>
      <c r="O280" t="str">
        <f t="shared" si="14"/>
        <v>P_097</v>
      </c>
      <c r="P280" t="str">
        <f t="shared" si="13"/>
        <v>P_097|2400320100515</v>
      </c>
    </row>
    <row r="281" spans="1:16" ht="24.75" customHeight="1" x14ac:dyDescent="0.35">
      <c r="A281" s="38">
        <v>276</v>
      </c>
      <c r="B281" s="97"/>
      <c r="C281" s="39" t="s">
        <v>826</v>
      </c>
      <c r="D281" s="40" t="s">
        <v>665</v>
      </c>
      <c r="E281" s="40"/>
      <c r="F281" s="40" t="s">
        <v>787</v>
      </c>
      <c r="G281" s="38">
        <v>2400320100526</v>
      </c>
      <c r="H281" s="40" t="s">
        <v>830</v>
      </c>
      <c r="I281" s="40" t="s">
        <v>551</v>
      </c>
      <c r="J281" s="40" t="s">
        <v>465</v>
      </c>
      <c r="K281" s="35">
        <v>4</v>
      </c>
      <c r="L281" s="35">
        <v>4</v>
      </c>
      <c r="M281" s="36">
        <v>8</v>
      </c>
      <c r="N281" s="37">
        <f t="shared" si="12"/>
        <v>4.8</v>
      </c>
      <c r="O281" t="str">
        <f t="shared" si="14"/>
        <v>P_097</v>
      </c>
      <c r="P281" t="str">
        <f t="shared" si="13"/>
        <v>P_097|2400320100526</v>
      </c>
    </row>
    <row r="282" spans="1:16" ht="14.25" customHeight="1" x14ac:dyDescent="0.35">
      <c r="A282" s="32">
        <v>277</v>
      </c>
      <c r="B282" s="96" t="s">
        <v>464</v>
      </c>
      <c r="C282" s="33"/>
      <c r="D282" s="34" t="s">
        <v>665</v>
      </c>
      <c r="E282" s="34"/>
      <c r="F282" s="34" t="s">
        <v>793</v>
      </c>
      <c r="G282" s="32">
        <v>2400320100786</v>
      </c>
      <c r="H282" s="34" t="s">
        <v>466</v>
      </c>
      <c r="I282" s="34" t="s">
        <v>551</v>
      </c>
      <c r="J282" s="34" t="s">
        <v>465</v>
      </c>
      <c r="K282" s="35">
        <v>4</v>
      </c>
      <c r="L282" s="35">
        <v>4</v>
      </c>
      <c r="M282" s="36">
        <v>8</v>
      </c>
      <c r="N282" s="37">
        <f t="shared" si="12"/>
        <v>4.8</v>
      </c>
      <c r="O282" t="str">
        <f t="shared" si="14"/>
        <v>P_098</v>
      </c>
      <c r="P282" t="str">
        <f t="shared" si="13"/>
        <v>P_098|2400320100786</v>
      </c>
    </row>
    <row r="283" spans="1:16" ht="14.25" customHeight="1" x14ac:dyDescent="0.35">
      <c r="A283" s="32">
        <v>278</v>
      </c>
      <c r="B283" s="96"/>
      <c r="C283" s="33"/>
      <c r="D283" s="34" t="s">
        <v>665</v>
      </c>
      <c r="E283" s="34"/>
      <c r="F283" s="34" t="s">
        <v>793</v>
      </c>
      <c r="G283" s="32">
        <v>2400320100768</v>
      </c>
      <c r="H283" s="34" t="s">
        <v>467</v>
      </c>
      <c r="I283" s="34" t="s">
        <v>551</v>
      </c>
      <c r="J283" s="34" t="s">
        <v>465</v>
      </c>
      <c r="K283" s="35">
        <v>4</v>
      </c>
      <c r="L283" s="35">
        <v>4</v>
      </c>
      <c r="M283" s="36">
        <v>8</v>
      </c>
      <c r="N283" s="37">
        <f t="shared" si="12"/>
        <v>4.8</v>
      </c>
      <c r="O283" t="str">
        <f t="shared" si="14"/>
        <v>P_098</v>
      </c>
      <c r="P283" t="str">
        <f t="shared" si="13"/>
        <v>P_098|2400320100768</v>
      </c>
    </row>
    <row r="284" spans="1:16" ht="14.25" customHeight="1" x14ac:dyDescent="0.35">
      <c r="A284" s="32">
        <v>279</v>
      </c>
      <c r="B284" s="96"/>
      <c r="C284" s="33"/>
      <c r="D284" s="34" t="s">
        <v>665</v>
      </c>
      <c r="E284" s="34"/>
      <c r="F284" s="34" t="s">
        <v>793</v>
      </c>
      <c r="G284" s="32">
        <v>2400320100744</v>
      </c>
      <c r="H284" s="34" t="s">
        <v>468</v>
      </c>
      <c r="I284" s="34" t="s">
        <v>551</v>
      </c>
      <c r="J284" s="34" t="s">
        <v>465</v>
      </c>
      <c r="K284" s="35">
        <v>4</v>
      </c>
      <c r="L284" s="35">
        <v>4</v>
      </c>
      <c r="M284" s="36">
        <v>8</v>
      </c>
      <c r="N284" s="37">
        <f t="shared" si="12"/>
        <v>4.8</v>
      </c>
      <c r="O284" t="str">
        <f t="shared" si="14"/>
        <v>P_098</v>
      </c>
      <c r="P284" t="str">
        <f t="shared" si="13"/>
        <v>P_098|2400320100744</v>
      </c>
    </row>
    <row r="285" spans="1:16" ht="24.75" customHeight="1" x14ac:dyDescent="0.35">
      <c r="A285" s="38">
        <v>280</v>
      </c>
      <c r="B285" s="97" t="s">
        <v>469</v>
      </c>
      <c r="C285" s="39" t="s">
        <v>831</v>
      </c>
      <c r="D285" s="40" t="s">
        <v>665</v>
      </c>
      <c r="E285" s="40" t="s">
        <v>666</v>
      </c>
      <c r="F285" s="40" t="s">
        <v>793</v>
      </c>
      <c r="G285" s="38">
        <v>2400320100611</v>
      </c>
      <c r="H285" s="40" t="s">
        <v>832</v>
      </c>
      <c r="I285" s="40" t="s">
        <v>551</v>
      </c>
      <c r="J285" s="40" t="s">
        <v>481</v>
      </c>
      <c r="K285" s="35">
        <v>4</v>
      </c>
      <c r="L285" s="35">
        <v>4</v>
      </c>
      <c r="M285" s="36">
        <v>8</v>
      </c>
      <c r="N285" s="37">
        <f t="shared" si="12"/>
        <v>4.8</v>
      </c>
      <c r="O285" t="str">
        <f t="shared" si="14"/>
        <v>P_099</v>
      </c>
      <c r="P285" t="str">
        <f t="shared" si="13"/>
        <v>P_099|2400320100611</v>
      </c>
    </row>
    <row r="286" spans="1:16" ht="24.75" customHeight="1" x14ac:dyDescent="0.35">
      <c r="A286" s="38">
        <v>281</v>
      </c>
      <c r="B286" s="97"/>
      <c r="C286" s="39" t="s">
        <v>831</v>
      </c>
      <c r="D286" s="40" t="s">
        <v>665</v>
      </c>
      <c r="E286" s="40" t="s">
        <v>666</v>
      </c>
      <c r="F286" s="40" t="s">
        <v>793</v>
      </c>
      <c r="G286" s="38">
        <v>2400320100599</v>
      </c>
      <c r="H286" s="40" t="s">
        <v>471</v>
      </c>
      <c r="I286" s="40" t="s">
        <v>551</v>
      </c>
      <c r="J286" s="40" t="s">
        <v>481</v>
      </c>
      <c r="K286" s="35">
        <v>4</v>
      </c>
      <c r="L286" s="35">
        <v>4</v>
      </c>
      <c r="M286" s="36">
        <v>8</v>
      </c>
      <c r="N286" s="37">
        <f t="shared" si="12"/>
        <v>4.8</v>
      </c>
      <c r="O286" t="str">
        <f t="shared" si="14"/>
        <v>P_099</v>
      </c>
      <c r="P286" t="str">
        <f t="shared" si="13"/>
        <v>P_099|2400320100599</v>
      </c>
    </row>
    <row r="287" spans="1:16" ht="24.75" customHeight="1" x14ac:dyDescent="0.35">
      <c r="A287" s="38">
        <v>282</v>
      </c>
      <c r="B287" s="97"/>
      <c r="C287" s="39" t="s">
        <v>831</v>
      </c>
      <c r="D287" s="40" t="s">
        <v>665</v>
      </c>
      <c r="E287" s="40" t="s">
        <v>666</v>
      </c>
      <c r="F287" s="40" t="s">
        <v>793</v>
      </c>
      <c r="G287" s="38">
        <v>2400320100510</v>
      </c>
      <c r="H287" s="40" t="s">
        <v>833</v>
      </c>
      <c r="I287" s="40" t="s">
        <v>551</v>
      </c>
      <c r="J287" s="40" t="s">
        <v>481</v>
      </c>
      <c r="K287" s="35">
        <v>4</v>
      </c>
      <c r="L287" s="35">
        <v>4</v>
      </c>
      <c r="M287" s="36">
        <v>8</v>
      </c>
      <c r="N287" s="37">
        <f t="shared" si="12"/>
        <v>4.8</v>
      </c>
      <c r="O287" t="str">
        <f t="shared" si="14"/>
        <v>P_099</v>
      </c>
      <c r="P287" t="str">
        <f t="shared" si="13"/>
        <v>P_099|2400320100510</v>
      </c>
    </row>
    <row r="288" spans="1:16" ht="24.75" customHeight="1" x14ac:dyDescent="0.35">
      <c r="A288" s="38">
        <v>283</v>
      </c>
      <c r="B288" s="97"/>
      <c r="C288" s="39" t="s">
        <v>831</v>
      </c>
      <c r="D288" s="40" t="s">
        <v>665</v>
      </c>
      <c r="E288" s="40" t="s">
        <v>666</v>
      </c>
      <c r="F288" s="40" t="s">
        <v>793</v>
      </c>
      <c r="G288" s="38">
        <v>2400320100543</v>
      </c>
      <c r="H288" s="40" t="s">
        <v>473</v>
      </c>
      <c r="I288" s="40" t="s">
        <v>551</v>
      </c>
      <c r="J288" s="40" t="s">
        <v>481</v>
      </c>
      <c r="K288" s="35">
        <v>4</v>
      </c>
      <c r="L288" s="35">
        <v>4</v>
      </c>
      <c r="M288" s="36">
        <v>8</v>
      </c>
      <c r="N288" s="37">
        <f t="shared" si="12"/>
        <v>4.8</v>
      </c>
      <c r="O288" t="str">
        <f t="shared" si="14"/>
        <v>P_099</v>
      </c>
      <c r="P288" t="str">
        <f t="shared" si="13"/>
        <v>P_099|2400320100543</v>
      </c>
    </row>
    <row r="289" spans="1:16" ht="14.25" customHeight="1" x14ac:dyDescent="0.35">
      <c r="A289" s="32">
        <v>284</v>
      </c>
      <c r="B289" s="96" t="s">
        <v>474</v>
      </c>
      <c r="C289" s="33" t="s">
        <v>834</v>
      </c>
      <c r="D289" s="34" t="s">
        <v>665</v>
      </c>
      <c r="E289" s="34" t="s">
        <v>666</v>
      </c>
      <c r="F289" s="34" t="s">
        <v>793</v>
      </c>
      <c r="G289" s="32">
        <v>2400320100868</v>
      </c>
      <c r="H289" s="34" t="s">
        <v>835</v>
      </c>
      <c r="I289" s="34" t="s">
        <v>551</v>
      </c>
      <c r="J289" s="34" t="s">
        <v>481</v>
      </c>
      <c r="K289" s="35">
        <v>5</v>
      </c>
      <c r="L289" s="35">
        <v>5</v>
      </c>
      <c r="M289" s="36">
        <v>10</v>
      </c>
      <c r="N289" s="37">
        <f t="shared" si="12"/>
        <v>6</v>
      </c>
      <c r="O289" t="str">
        <f t="shared" si="14"/>
        <v>P_100</v>
      </c>
      <c r="P289" t="str">
        <f t="shared" si="13"/>
        <v>P_100|2400320100868</v>
      </c>
    </row>
    <row r="290" spans="1:16" ht="14.25" customHeight="1" x14ac:dyDescent="0.35">
      <c r="A290" s="32">
        <v>285</v>
      </c>
      <c r="B290" s="96"/>
      <c r="C290" s="33" t="s">
        <v>834</v>
      </c>
      <c r="D290" s="34" t="s">
        <v>665</v>
      </c>
      <c r="E290" s="34" t="s">
        <v>666</v>
      </c>
      <c r="F290" s="34" t="s">
        <v>793</v>
      </c>
      <c r="G290" s="32">
        <v>2400320100718</v>
      </c>
      <c r="H290" s="34" t="s">
        <v>476</v>
      </c>
      <c r="I290" s="34" t="s">
        <v>551</v>
      </c>
      <c r="J290" s="34" t="s">
        <v>481</v>
      </c>
      <c r="K290" s="35">
        <v>5</v>
      </c>
      <c r="L290" s="35">
        <v>5</v>
      </c>
      <c r="M290" s="36">
        <v>10</v>
      </c>
      <c r="N290" s="37">
        <f t="shared" si="12"/>
        <v>6</v>
      </c>
      <c r="O290" t="str">
        <f t="shared" si="14"/>
        <v>P_100</v>
      </c>
      <c r="P290" t="str">
        <f t="shared" si="13"/>
        <v>P_100|2400320100718</v>
      </c>
    </row>
    <row r="291" spans="1:16" ht="24.75" customHeight="1" x14ac:dyDescent="0.35">
      <c r="A291" s="38">
        <v>286</v>
      </c>
      <c r="B291" s="97" t="s">
        <v>477</v>
      </c>
      <c r="C291" s="39" t="s">
        <v>836</v>
      </c>
      <c r="D291" s="40" t="s">
        <v>665</v>
      </c>
      <c r="E291" s="40"/>
      <c r="F291" s="40" t="s">
        <v>793</v>
      </c>
      <c r="G291" s="38">
        <v>2400320100569</v>
      </c>
      <c r="H291" s="40" t="s">
        <v>478</v>
      </c>
      <c r="I291" s="40" t="s">
        <v>551</v>
      </c>
      <c r="J291" s="40" t="s">
        <v>481</v>
      </c>
      <c r="K291" s="35">
        <v>3</v>
      </c>
      <c r="L291" s="35">
        <v>4</v>
      </c>
      <c r="M291" s="36">
        <v>7</v>
      </c>
      <c r="N291" s="37">
        <f t="shared" si="12"/>
        <v>4.2</v>
      </c>
      <c r="O291" t="str">
        <f t="shared" si="14"/>
        <v>P_101</v>
      </c>
      <c r="P291" t="str">
        <f t="shared" si="13"/>
        <v>P_101|2400320100569</v>
      </c>
    </row>
    <row r="292" spans="1:16" ht="24.75" customHeight="1" x14ac:dyDescent="0.35">
      <c r="A292" s="38">
        <v>287</v>
      </c>
      <c r="B292" s="97"/>
      <c r="C292" s="39" t="s">
        <v>836</v>
      </c>
      <c r="D292" s="40" t="s">
        <v>665</v>
      </c>
      <c r="E292" s="40"/>
      <c r="F292" s="40" t="s">
        <v>793</v>
      </c>
      <c r="G292" s="38">
        <v>2400320100506</v>
      </c>
      <c r="H292" s="40" t="s">
        <v>837</v>
      </c>
      <c r="I292" s="40" t="s">
        <v>551</v>
      </c>
      <c r="J292" s="40" t="s">
        <v>481</v>
      </c>
      <c r="K292" s="35">
        <v>3</v>
      </c>
      <c r="L292" s="35">
        <v>4</v>
      </c>
      <c r="M292" s="36">
        <v>7</v>
      </c>
      <c r="N292" s="37">
        <f t="shared" si="12"/>
        <v>4.2</v>
      </c>
      <c r="O292" t="str">
        <f t="shared" si="14"/>
        <v>P_101</v>
      </c>
      <c r="P292" t="str">
        <f t="shared" si="13"/>
        <v>P_101|2400320100506</v>
      </c>
    </row>
    <row r="293" spans="1:16" ht="14.25" customHeight="1" x14ac:dyDescent="0.35">
      <c r="A293" s="32">
        <v>288</v>
      </c>
      <c r="B293" s="96" t="s">
        <v>480</v>
      </c>
      <c r="C293" s="33" t="s">
        <v>838</v>
      </c>
      <c r="D293" s="34" t="s">
        <v>665</v>
      </c>
      <c r="E293" s="34" t="s">
        <v>666</v>
      </c>
      <c r="F293" s="34" t="s">
        <v>465</v>
      </c>
      <c r="G293" s="32">
        <v>2400320100567</v>
      </c>
      <c r="H293" s="34" t="s">
        <v>839</v>
      </c>
      <c r="I293" s="34" t="s">
        <v>571</v>
      </c>
      <c r="J293" s="34" t="s">
        <v>571</v>
      </c>
      <c r="K293" s="35">
        <v>4</v>
      </c>
      <c r="L293" s="35">
        <v>4</v>
      </c>
      <c r="M293" s="36">
        <v>8</v>
      </c>
      <c r="N293" s="37">
        <f t="shared" si="12"/>
        <v>4.8</v>
      </c>
      <c r="O293" t="str">
        <f t="shared" si="14"/>
        <v>P_102</v>
      </c>
      <c r="P293" t="str">
        <f t="shared" si="13"/>
        <v>P_102|2400320100567</v>
      </c>
    </row>
    <row r="294" spans="1:16" ht="14.25" customHeight="1" x14ac:dyDescent="0.35">
      <c r="A294" s="32">
        <v>289</v>
      </c>
      <c r="B294" s="96"/>
      <c r="C294" s="33" t="s">
        <v>838</v>
      </c>
      <c r="D294" s="34" t="s">
        <v>665</v>
      </c>
      <c r="E294" s="34" t="s">
        <v>666</v>
      </c>
      <c r="F294" s="34" t="s">
        <v>465</v>
      </c>
      <c r="G294" s="32">
        <v>2400320100585</v>
      </c>
      <c r="H294" s="34" t="s">
        <v>840</v>
      </c>
      <c r="I294" s="34" t="s">
        <v>571</v>
      </c>
      <c r="J294" s="34" t="s">
        <v>571</v>
      </c>
      <c r="K294" s="35">
        <v>4</v>
      </c>
      <c r="L294" s="35">
        <v>4</v>
      </c>
      <c r="M294" s="36">
        <v>8</v>
      </c>
      <c r="N294" s="37">
        <f t="shared" si="12"/>
        <v>4.8</v>
      </c>
      <c r="O294" t="str">
        <f t="shared" si="14"/>
        <v>P_102</v>
      </c>
      <c r="P294" t="str">
        <f t="shared" si="13"/>
        <v>P_102|2400320100585</v>
      </c>
    </row>
    <row r="295" spans="1:16" ht="14.25" customHeight="1" x14ac:dyDescent="0.35">
      <c r="A295" s="32">
        <v>290</v>
      </c>
      <c r="B295" s="96"/>
      <c r="C295" s="33" t="s">
        <v>838</v>
      </c>
      <c r="D295" s="34" t="s">
        <v>665</v>
      </c>
      <c r="E295" s="34" t="s">
        <v>666</v>
      </c>
      <c r="F295" s="34" t="s">
        <v>465</v>
      </c>
      <c r="G295" s="32">
        <v>2400320100545</v>
      </c>
      <c r="H295" s="34" t="s">
        <v>841</v>
      </c>
      <c r="I295" s="34" t="s">
        <v>571</v>
      </c>
      <c r="J295" s="34" t="s">
        <v>571</v>
      </c>
      <c r="K295" s="35">
        <v>4</v>
      </c>
      <c r="L295" s="35">
        <v>4</v>
      </c>
      <c r="M295" s="36">
        <v>8</v>
      </c>
      <c r="N295" s="37">
        <f t="shared" si="12"/>
        <v>4.8</v>
      </c>
      <c r="O295" t="str">
        <f t="shared" si="14"/>
        <v>P_102</v>
      </c>
      <c r="P295" t="str">
        <f t="shared" si="13"/>
        <v>P_102|2400320100545</v>
      </c>
    </row>
    <row r="296" spans="1:16" ht="14.25" customHeight="1" x14ac:dyDescent="0.35">
      <c r="A296" s="32">
        <v>291</v>
      </c>
      <c r="B296" s="96"/>
      <c r="C296" s="33" t="s">
        <v>838</v>
      </c>
      <c r="D296" s="34" t="s">
        <v>665</v>
      </c>
      <c r="E296" s="34" t="s">
        <v>666</v>
      </c>
      <c r="F296" s="34" t="s">
        <v>465</v>
      </c>
      <c r="G296" s="32">
        <v>2400320100523</v>
      </c>
      <c r="H296" s="34" t="s">
        <v>485</v>
      </c>
      <c r="I296" s="34" t="s">
        <v>571</v>
      </c>
      <c r="J296" s="34" t="s">
        <v>571</v>
      </c>
      <c r="K296" s="35">
        <v>4</v>
      </c>
      <c r="L296" s="35">
        <v>4</v>
      </c>
      <c r="M296" s="36">
        <v>8</v>
      </c>
      <c r="N296" s="37">
        <f t="shared" si="12"/>
        <v>4.8</v>
      </c>
      <c r="O296" t="str">
        <f t="shared" si="14"/>
        <v>P_102</v>
      </c>
      <c r="P296" t="str">
        <f t="shared" si="13"/>
        <v>P_102|2400320100523</v>
      </c>
    </row>
    <row r="297" spans="1:16" ht="24.75" customHeight="1" x14ac:dyDescent="0.35">
      <c r="A297" s="38">
        <v>292</v>
      </c>
      <c r="B297" s="97" t="s">
        <v>486</v>
      </c>
      <c r="C297" s="39" t="s">
        <v>842</v>
      </c>
      <c r="D297" s="40" t="s">
        <v>665</v>
      </c>
      <c r="E297" s="40" t="s">
        <v>666</v>
      </c>
      <c r="F297" s="40" t="s">
        <v>465</v>
      </c>
      <c r="G297" s="38">
        <v>2400320100686</v>
      </c>
      <c r="H297" s="40" t="s">
        <v>487</v>
      </c>
      <c r="I297" s="40" t="s">
        <v>571</v>
      </c>
      <c r="J297" s="40" t="s">
        <v>571</v>
      </c>
      <c r="K297" s="35">
        <v>4</v>
      </c>
      <c r="L297" s="35">
        <v>5</v>
      </c>
      <c r="M297" s="36">
        <v>9</v>
      </c>
      <c r="N297" s="37">
        <f t="shared" si="12"/>
        <v>5.3999999999999995</v>
      </c>
      <c r="O297" t="str">
        <f t="shared" si="14"/>
        <v>P_103</v>
      </c>
      <c r="P297" t="str">
        <f t="shared" si="13"/>
        <v>P_103|2400320100686</v>
      </c>
    </row>
    <row r="298" spans="1:16" ht="24.75" customHeight="1" x14ac:dyDescent="0.35">
      <c r="A298" s="38">
        <v>293</v>
      </c>
      <c r="B298" s="97"/>
      <c r="C298" s="39" t="s">
        <v>842</v>
      </c>
      <c r="D298" s="40" t="s">
        <v>665</v>
      </c>
      <c r="E298" s="40" t="s">
        <v>666</v>
      </c>
      <c r="F298" s="40" t="s">
        <v>465</v>
      </c>
      <c r="G298" s="38">
        <v>2400320100719</v>
      </c>
      <c r="H298" s="40" t="s">
        <v>488</v>
      </c>
      <c r="I298" s="40" t="s">
        <v>571</v>
      </c>
      <c r="J298" s="40" t="s">
        <v>571</v>
      </c>
      <c r="K298" s="35">
        <v>4</v>
      </c>
      <c r="L298" s="35">
        <v>5</v>
      </c>
      <c r="M298" s="36">
        <v>9</v>
      </c>
      <c r="N298" s="37">
        <f t="shared" si="12"/>
        <v>5.3999999999999995</v>
      </c>
      <c r="O298" t="str">
        <f t="shared" si="14"/>
        <v>P_103</v>
      </c>
      <c r="P298" t="str">
        <f t="shared" si="13"/>
        <v>P_103|2400320100719</v>
      </c>
    </row>
    <row r="299" spans="1:16" ht="24.75" customHeight="1" x14ac:dyDescent="0.35">
      <c r="A299" s="38">
        <v>294</v>
      </c>
      <c r="B299" s="97"/>
      <c r="C299" s="39" t="s">
        <v>842</v>
      </c>
      <c r="D299" s="40" t="s">
        <v>665</v>
      </c>
      <c r="E299" s="40" t="s">
        <v>666</v>
      </c>
      <c r="F299" s="40" t="s">
        <v>465</v>
      </c>
      <c r="G299" s="38">
        <v>2400320100694</v>
      </c>
      <c r="H299" s="40" t="s">
        <v>843</v>
      </c>
      <c r="I299" s="40" t="s">
        <v>571</v>
      </c>
      <c r="J299" s="40" t="s">
        <v>571</v>
      </c>
      <c r="K299" s="35">
        <v>4</v>
      </c>
      <c r="L299" s="35">
        <v>5</v>
      </c>
      <c r="M299" s="36">
        <v>9</v>
      </c>
      <c r="N299" s="37">
        <f t="shared" si="12"/>
        <v>5.3999999999999995</v>
      </c>
      <c r="O299" t="str">
        <f t="shared" si="14"/>
        <v>P_103</v>
      </c>
      <c r="P299" t="str">
        <f t="shared" si="13"/>
        <v>P_103|2400320100694</v>
      </c>
    </row>
    <row r="300" spans="1:16" ht="14.25" customHeight="1" x14ac:dyDescent="0.35">
      <c r="A300" s="32">
        <v>295</v>
      </c>
      <c r="B300" s="96" t="s">
        <v>490</v>
      </c>
      <c r="C300" s="33" t="s">
        <v>844</v>
      </c>
      <c r="D300" s="34" t="s">
        <v>665</v>
      </c>
      <c r="E300" s="34" t="s">
        <v>666</v>
      </c>
      <c r="F300" s="34" t="s">
        <v>465</v>
      </c>
      <c r="G300" s="32">
        <v>2400320100698</v>
      </c>
      <c r="H300" s="34" t="s">
        <v>845</v>
      </c>
      <c r="I300" s="34" t="s">
        <v>571</v>
      </c>
      <c r="J300" s="34" t="s">
        <v>571</v>
      </c>
      <c r="K300" s="35">
        <v>4</v>
      </c>
      <c r="L300" s="35">
        <v>4</v>
      </c>
      <c r="M300" s="36">
        <v>8</v>
      </c>
      <c r="N300" s="37">
        <f t="shared" si="12"/>
        <v>4.8</v>
      </c>
      <c r="O300" t="str">
        <f t="shared" si="14"/>
        <v>P_104</v>
      </c>
      <c r="P300" t="str">
        <f t="shared" si="13"/>
        <v>P_104|2400320100698</v>
      </c>
    </row>
    <row r="301" spans="1:16" ht="14.25" customHeight="1" x14ac:dyDescent="0.35">
      <c r="A301" s="32">
        <v>296</v>
      </c>
      <c r="B301" s="96"/>
      <c r="C301" s="33" t="s">
        <v>844</v>
      </c>
      <c r="D301" s="34" t="s">
        <v>665</v>
      </c>
      <c r="E301" s="34" t="s">
        <v>666</v>
      </c>
      <c r="F301" s="34" t="s">
        <v>465</v>
      </c>
      <c r="G301" s="32">
        <v>2400320100700</v>
      </c>
      <c r="H301" s="34" t="s">
        <v>492</v>
      </c>
      <c r="I301" s="34" t="s">
        <v>571</v>
      </c>
      <c r="J301" s="34" t="s">
        <v>571</v>
      </c>
      <c r="K301" s="35">
        <v>4</v>
      </c>
      <c r="L301" s="35">
        <v>4</v>
      </c>
      <c r="M301" s="36">
        <v>8</v>
      </c>
      <c r="N301" s="37">
        <f t="shared" si="12"/>
        <v>4.8</v>
      </c>
      <c r="O301" t="str">
        <f t="shared" si="14"/>
        <v>P_104</v>
      </c>
      <c r="P301" t="str">
        <f t="shared" si="13"/>
        <v>P_104|2400320100700</v>
      </c>
    </row>
    <row r="302" spans="1:16" ht="14.25" customHeight="1" x14ac:dyDescent="0.35">
      <c r="A302" s="32">
        <v>297</v>
      </c>
      <c r="B302" s="96"/>
      <c r="C302" s="33" t="s">
        <v>844</v>
      </c>
      <c r="D302" s="34" t="s">
        <v>665</v>
      </c>
      <c r="E302" s="34" t="s">
        <v>666</v>
      </c>
      <c r="F302" s="34" t="s">
        <v>465</v>
      </c>
      <c r="G302" s="32">
        <v>2400320100683</v>
      </c>
      <c r="H302" s="34" t="s">
        <v>493</v>
      </c>
      <c r="I302" s="34" t="s">
        <v>571</v>
      </c>
      <c r="J302" s="34" t="s">
        <v>571</v>
      </c>
      <c r="K302" s="35">
        <v>4</v>
      </c>
      <c r="L302" s="35">
        <v>4</v>
      </c>
      <c r="M302" s="36">
        <v>8</v>
      </c>
      <c r="N302" s="37">
        <f t="shared" si="12"/>
        <v>4.8</v>
      </c>
      <c r="O302" t="str">
        <f t="shared" si="14"/>
        <v>P_104</v>
      </c>
      <c r="P302" t="str">
        <f t="shared" si="13"/>
        <v>P_104|2400320100683</v>
      </c>
    </row>
    <row r="303" spans="1:16" ht="14.25" customHeight="1" x14ac:dyDescent="0.35">
      <c r="A303" s="38">
        <v>298</v>
      </c>
      <c r="B303" s="97" t="s">
        <v>494</v>
      </c>
      <c r="C303" s="39"/>
      <c r="D303" s="40" t="s">
        <v>665</v>
      </c>
      <c r="E303" s="40"/>
      <c r="F303" s="40" t="s">
        <v>465</v>
      </c>
      <c r="G303" s="38">
        <v>2400320100463</v>
      </c>
      <c r="H303" s="40" t="s">
        <v>846</v>
      </c>
      <c r="I303" s="40" t="s">
        <v>571</v>
      </c>
      <c r="J303" s="40" t="s">
        <v>551</v>
      </c>
      <c r="K303" s="35">
        <v>4</v>
      </c>
      <c r="L303" s="35">
        <v>5</v>
      </c>
      <c r="M303" s="36">
        <v>9</v>
      </c>
      <c r="N303" s="37">
        <f t="shared" si="12"/>
        <v>5.3999999999999995</v>
      </c>
      <c r="O303" t="str">
        <f t="shared" si="14"/>
        <v>P_105</v>
      </c>
      <c r="P303" t="str">
        <f t="shared" si="13"/>
        <v>P_105|2400320100463</v>
      </c>
    </row>
    <row r="304" spans="1:16" ht="14.25" customHeight="1" x14ac:dyDescent="0.35">
      <c r="A304" s="38">
        <v>299</v>
      </c>
      <c r="B304" s="97"/>
      <c r="C304" s="39"/>
      <c r="D304" s="40" t="s">
        <v>665</v>
      </c>
      <c r="E304" s="40"/>
      <c r="F304" s="40" t="s">
        <v>465</v>
      </c>
      <c r="G304" s="38">
        <v>2400320100445</v>
      </c>
      <c r="H304" s="40" t="s">
        <v>496</v>
      </c>
      <c r="I304" s="40" t="s">
        <v>571</v>
      </c>
      <c r="J304" s="40" t="s">
        <v>551</v>
      </c>
      <c r="K304" s="35">
        <v>4</v>
      </c>
      <c r="L304" s="35">
        <v>5</v>
      </c>
      <c r="M304" s="36">
        <v>9</v>
      </c>
      <c r="N304" s="37">
        <f t="shared" si="12"/>
        <v>5.3999999999999995</v>
      </c>
      <c r="O304" t="str">
        <f t="shared" si="14"/>
        <v>P_105</v>
      </c>
      <c r="P304" t="str">
        <f t="shared" si="13"/>
        <v>P_105|2400320100445</v>
      </c>
    </row>
    <row r="305" spans="1:16" ht="14.25" customHeight="1" x14ac:dyDescent="0.35">
      <c r="A305" s="38">
        <v>300</v>
      </c>
      <c r="B305" s="97"/>
      <c r="C305" s="39"/>
      <c r="D305" s="40" t="s">
        <v>665</v>
      </c>
      <c r="E305" s="40"/>
      <c r="F305" s="40" t="s">
        <v>465</v>
      </c>
      <c r="G305" s="38">
        <v>2400320100434</v>
      </c>
      <c r="H305" s="40" t="s">
        <v>847</v>
      </c>
      <c r="I305" s="40" t="s">
        <v>571</v>
      </c>
      <c r="J305" s="40" t="s">
        <v>551</v>
      </c>
      <c r="K305" s="35">
        <v>4</v>
      </c>
      <c r="L305" s="35">
        <v>5</v>
      </c>
      <c r="M305" s="36">
        <v>9</v>
      </c>
      <c r="N305" s="37">
        <f t="shared" si="12"/>
        <v>5.3999999999999995</v>
      </c>
      <c r="O305" t="str">
        <f t="shared" si="14"/>
        <v>P_105</v>
      </c>
      <c r="P305" t="str">
        <f t="shared" si="13"/>
        <v>P_105|2400320100434</v>
      </c>
    </row>
    <row r="306" spans="1:16" ht="24.75" customHeight="1" x14ac:dyDescent="0.35">
      <c r="A306" s="32">
        <v>301</v>
      </c>
      <c r="B306" s="96" t="s">
        <v>498</v>
      </c>
      <c r="C306" s="33" t="s">
        <v>848</v>
      </c>
      <c r="D306" s="34" t="s">
        <v>665</v>
      </c>
      <c r="E306" s="34" t="s">
        <v>666</v>
      </c>
      <c r="F306" s="34" t="s">
        <v>481</v>
      </c>
      <c r="G306" s="32">
        <v>2400320100592</v>
      </c>
      <c r="H306" s="34" t="s">
        <v>500</v>
      </c>
      <c r="I306" s="34" t="s">
        <v>571</v>
      </c>
      <c r="J306" s="34" t="s">
        <v>551</v>
      </c>
      <c r="K306" s="35">
        <v>4</v>
      </c>
      <c r="L306" s="35">
        <v>4</v>
      </c>
      <c r="M306" s="36">
        <v>8</v>
      </c>
      <c r="N306" s="37">
        <f t="shared" si="12"/>
        <v>4.8</v>
      </c>
      <c r="O306" t="str">
        <f t="shared" si="14"/>
        <v>P_106</v>
      </c>
      <c r="P306" t="str">
        <f t="shared" si="13"/>
        <v>P_106|2400320100592</v>
      </c>
    </row>
    <row r="307" spans="1:16" ht="24.75" customHeight="1" x14ac:dyDescent="0.35">
      <c r="A307" s="32">
        <v>302</v>
      </c>
      <c r="B307" s="96"/>
      <c r="C307" s="33" t="s">
        <v>848</v>
      </c>
      <c r="D307" s="34" t="s">
        <v>665</v>
      </c>
      <c r="E307" s="34" t="s">
        <v>666</v>
      </c>
      <c r="F307" s="34" t="s">
        <v>481</v>
      </c>
      <c r="G307" s="32">
        <v>2400320100589</v>
      </c>
      <c r="H307" s="34" t="s">
        <v>501</v>
      </c>
      <c r="I307" s="34" t="s">
        <v>571</v>
      </c>
      <c r="J307" s="34" t="s">
        <v>551</v>
      </c>
      <c r="K307" s="35">
        <v>4</v>
      </c>
      <c r="L307" s="35">
        <v>4</v>
      </c>
      <c r="M307" s="36">
        <v>8</v>
      </c>
      <c r="N307" s="37">
        <f t="shared" si="12"/>
        <v>4.8</v>
      </c>
      <c r="O307" t="str">
        <f t="shared" si="14"/>
        <v>P_106</v>
      </c>
      <c r="P307" t="str">
        <f t="shared" si="13"/>
        <v>P_106|2400320100589</v>
      </c>
    </row>
    <row r="308" spans="1:16" ht="24.75" customHeight="1" x14ac:dyDescent="0.35">
      <c r="A308" s="32">
        <v>303</v>
      </c>
      <c r="B308" s="96"/>
      <c r="C308" s="33" t="s">
        <v>848</v>
      </c>
      <c r="D308" s="34" t="s">
        <v>665</v>
      </c>
      <c r="E308" s="34" t="s">
        <v>666</v>
      </c>
      <c r="F308" s="34" t="s">
        <v>481</v>
      </c>
      <c r="G308" s="32">
        <v>2400320100626</v>
      </c>
      <c r="H308" s="34" t="s">
        <v>502</v>
      </c>
      <c r="I308" s="34" t="s">
        <v>571</v>
      </c>
      <c r="J308" s="34" t="s">
        <v>551</v>
      </c>
      <c r="K308" s="35">
        <v>4</v>
      </c>
      <c r="L308" s="35">
        <v>4</v>
      </c>
      <c r="M308" s="36">
        <v>8</v>
      </c>
      <c r="N308" s="37">
        <f t="shared" si="12"/>
        <v>4.8</v>
      </c>
      <c r="O308" t="str">
        <f t="shared" si="14"/>
        <v>P_106</v>
      </c>
      <c r="P308" t="str">
        <f t="shared" si="13"/>
        <v>P_106|2400320100626</v>
      </c>
    </row>
    <row r="309" spans="1:16" ht="24.75" customHeight="1" x14ac:dyDescent="0.35">
      <c r="A309" s="32">
        <v>304</v>
      </c>
      <c r="B309" s="96"/>
      <c r="C309" s="33" t="s">
        <v>848</v>
      </c>
      <c r="D309" s="34" t="s">
        <v>665</v>
      </c>
      <c r="E309" s="34" t="s">
        <v>666</v>
      </c>
      <c r="F309" s="34" t="s">
        <v>481</v>
      </c>
      <c r="G309" s="32">
        <v>2400320100577</v>
      </c>
      <c r="H309" s="34" t="s">
        <v>503</v>
      </c>
      <c r="I309" s="34" t="s">
        <v>571</v>
      </c>
      <c r="J309" s="34" t="s">
        <v>551</v>
      </c>
      <c r="K309" s="35">
        <v>4</v>
      </c>
      <c r="L309" s="35">
        <v>4</v>
      </c>
      <c r="M309" s="36">
        <v>8</v>
      </c>
      <c r="N309" s="37">
        <f t="shared" si="12"/>
        <v>4.8</v>
      </c>
      <c r="O309" t="str">
        <f t="shared" si="14"/>
        <v>P_106</v>
      </c>
      <c r="P309" t="str">
        <f t="shared" si="13"/>
        <v>P_106|2400320100577</v>
      </c>
    </row>
    <row r="310" spans="1:16" ht="14.25" customHeight="1" x14ac:dyDescent="0.35">
      <c r="A310" s="38">
        <v>305</v>
      </c>
      <c r="B310" s="97" t="s">
        <v>504</v>
      </c>
      <c r="C310" s="39" t="s">
        <v>849</v>
      </c>
      <c r="D310" s="40" t="s">
        <v>665</v>
      </c>
      <c r="E310" s="40" t="s">
        <v>666</v>
      </c>
      <c r="F310" s="40" t="s">
        <v>481</v>
      </c>
      <c r="G310" s="38">
        <v>2400320100812</v>
      </c>
      <c r="H310" s="40" t="s">
        <v>850</v>
      </c>
      <c r="I310" s="40" t="s">
        <v>571</v>
      </c>
      <c r="J310" s="40" t="s">
        <v>551</v>
      </c>
      <c r="K310" s="35">
        <v>4</v>
      </c>
      <c r="L310" s="35">
        <v>4</v>
      </c>
      <c r="M310" s="36">
        <v>8</v>
      </c>
      <c r="N310" s="37">
        <f t="shared" si="12"/>
        <v>4.8</v>
      </c>
      <c r="O310" t="str">
        <f t="shared" si="14"/>
        <v>P_107</v>
      </c>
      <c r="P310" t="str">
        <f t="shared" si="13"/>
        <v>P_107|2400320100812</v>
      </c>
    </row>
    <row r="311" spans="1:16" ht="14.25" customHeight="1" x14ac:dyDescent="0.35">
      <c r="A311" s="38">
        <v>306</v>
      </c>
      <c r="B311" s="97"/>
      <c r="C311" s="39" t="s">
        <v>849</v>
      </c>
      <c r="D311" s="40" t="s">
        <v>665</v>
      </c>
      <c r="E311" s="40" t="s">
        <v>666</v>
      </c>
      <c r="F311" s="40" t="s">
        <v>481</v>
      </c>
      <c r="G311" s="38">
        <v>2400320100858</v>
      </c>
      <c r="H311" s="40" t="s">
        <v>851</v>
      </c>
      <c r="I311" s="40" t="s">
        <v>571</v>
      </c>
      <c r="J311" s="40" t="s">
        <v>551</v>
      </c>
      <c r="K311" s="35">
        <v>4</v>
      </c>
      <c r="L311" s="35">
        <v>4</v>
      </c>
      <c r="M311" s="36">
        <v>8</v>
      </c>
      <c r="N311" s="37">
        <f t="shared" si="12"/>
        <v>4.8</v>
      </c>
      <c r="O311" t="str">
        <f t="shared" si="14"/>
        <v>P_107</v>
      </c>
      <c r="P311" t="str">
        <f t="shared" si="13"/>
        <v>P_107|2400320100858</v>
      </c>
    </row>
    <row r="312" spans="1:16" ht="14.25" customHeight="1" x14ac:dyDescent="0.35">
      <c r="A312" s="38">
        <v>307</v>
      </c>
      <c r="B312" s="97"/>
      <c r="C312" s="39" t="s">
        <v>849</v>
      </c>
      <c r="D312" s="40" t="s">
        <v>665</v>
      </c>
      <c r="E312" s="40" t="s">
        <v>666</v>
      </c>
      <c r="F312" s="40" t="s">
        <v>481</v>
      </c>
      <c r="G312" s="38">
        <v>2400320100805</v>
      </c>
      <c r="H312" s="40" t="s">
        <v>507</v>
      </c>
      <c r="I312" s="40" t="s">
        <v>571</v>
      </c>
      <c r="J312" s="40" t="s">
        <v>551</v>
      </c>
      <c r="K312" s="35">
        <v>4</v>
      </c>
      <c r="L312" s="35">
        <v>4</v>
      </c>
      <c r="M312" s="36">
        <v>8</v>
      </c>
      <c r="N312" s="37">
        <f t="shared" si="12"/>
        <v>4.8</v>
      </c>
      <c r="O312" t="str">
        <f t="shared" si="14"/>
        <v>P_107</v>
      </c>
      <c r="P312" t="str">
        <f t="shared" si="13"/>
        <v>P_107|2400320100805</v>
      </c>
    </row>
    <row r="313" spans="1:16" ht="14.25" customHeight="1" x14ac:dyDescent="0.35">
      <c r="A313" s="38">
        <v>308</v>
      </c>
      <c r="B313" s="97" t="s">
        <v>508</v>
      </c>
      <c r="C313" s="39" t="s">
        <v>852</v>
      </c>
      <c r="D313" s="40" t="s">
        <v>665</v>
      </c>
      <c r="E313" s="40"/>
      <c r="F313" s="40" t="s">
        <v>481</v>
      </c>
      <c r="G313" s="38">
        <v>2400320100831</v>
      </c>
      <c r="H313" s="40" t="s">
        <v>509</v>
      </c>
      <c r="I313" s="40" t="s">
        <v>481</v>
      </c>
      <c r="J313" s="40" t="s">
        <v>514</v>
      </c>
      <c r="K313" s="35">
        <v>4</v>
      </c>
      <c r="L313" s="35">
        <v>4</v>
      </c>
      <c r="M313" s="36">
        <v>8</v>
      </c>
      <c r="N313" s="37">
        <f t="shared" si="12"/>
        <v>4.8</v>
      </c>
      <c r="O313" t="str">
        <f t="shared" si="14"/>
        <v>P_108</v>
      </c>
      <c r="P313" t="str">
        <f t="shared" si="13"/>
        <v>P_108|2400320100831</v>
      </c>
    </row>
    <row r="314" spans="1:16" ht="14.25" customHeight="1" x14ac:dyDescent="0.35">
      <c r="A314" s="38">
        <v>309</v>
      </c>
      <c r="B314" s="97"/>
      <c r="C314" s="39" t="s">
        <v>852</v>
      </c>
      <c r="D314" s="40" t="s">
        <v>665</v>
      </c>
      <c r="E314" s="40"/>
      <c r="F314" s="40" t="s">
        <v>481</v>
      </c>
      <c r="G314" s="38">
        <v>2400320100841</v>
      </c>
      <c r="H314" s="40" t="s">
        <v>510</v>
      </c>
      <c r="I314" s="40" t="s">
        <v>481</v>
      </c>
      <c r="J314" s="40" t="s">
        <v>514</v>
      </c>
      <c r="K314" s="35">
        <v>4</v>
      </c>
      <c r="L314" s="35">
        <v>4</v>
      </c>
      <c r="M314" s="36">
        <v>8</v>
      </c>
      <c r="N314" s="37">
        <f t="shared" si="12"/>
        <v>4.8</v>
      </c>
      <c r="O314" t="str">
        <f t="shared" si="14"/>
        <v>P_108</v>
      </c>
      <c r="P314" t="str">
        <f t="shared" si="13"/>
        <v>P_108|2400320100841</v>
      </c>
    </row>
    <row r="315" spans="1:16" ht="14.25" customHeight="1" x14ac:dyDescent="0.35">
      <c r="A315" s="38">
        <v>310</v>
      </c>
      <c r="B315" s="97"/>
      <c r="C315" s="39" t="s">
        <v>852</v>
      </c>
      <c r="D315" s="40" t="s">
        <v>665</v>
      </c>
      <c r="E315" s="40"/>
      <c r="F315" s="40" t="s">
        <v>481</v>
      </c>
      <c r="G315" s="38">
        <v>2400320100853</v>
      </c>
      <c r="H315" s="40" t="s">
        <v>853</v>
      </c>
      <c r="I315" s="40" t="s">
        <v>481</v>
      </c>
      <c r="J315" s="40" t="s">
        <v>514</v>
      </c>
      <c r="K315" s="35">
        <v>4</v>
      </c>
      <c r="L315" s="35">
        <v>4</v>
      </c>
      <c r="M315" s="36">
        <v>8</v>
      </c>
      <c r="N315" s="37">
        <f t="shared" si="12"/>
        <v>4.8</v>
      </c>
      <c r="O315" t="str">
        <f t="shared" si="14"/>
        <v>P_108</v>
      </c>
      <c r="P315" t="str">
        <f t="shared" si="13"/>
        <v>P_108|2400320100853</v>
      </c>
    </row>
    <row r="316" spans="1:16" ht="14.25" customHeight="1" x14ac:dyDescent="0.35">
      <c r="A316" s="38">
        <v>311</v>
      </c>
      <c r="B316" s="97"/>
      <c r="C316" s="39" t="s">
        <v>852</v>
      </c>
      <c r="D316" s="40" t="s">
        <v>665</v>
      </c>
      <c r="E316" s="40"/>
      <c r="F316" s="40" t="s">
        <v>481</v>
      </c>
      <c r="G316" s="38">
        <v>2400320100806</v>
      </c>
      <c r="H316" s="40" t="s">
        <v>854</v>
      </c>
      <c r="I316" s="40" t="s">
        <v>481</v>
      </c>
      <c r="J316" s="40" t="s">
        <v>514</v>
      </c>
      <c r="K316" s="35">
        <v>4</v>
      </c>
      <c r="L316" s="35">
        <v>4</v>
      </c>
      <c r="M316" s="36">
        <v>8</v>
      </c>
      <c r="N316" s="37">
        <f t="shared" si="12"/>
        <v>4.8</v>
      </c>
      <c r="O316" t="str">
        <f t="shared" si="14"/>
        <v>P_108</v>
      </c>
      <c r="P316" t="str">
        <f t="shared" si="13"/>
        <v>P_108|2400320100806</v>
      </c>
    </row>
    <row r="317" spans="1:16" ht="24.75" customHeight="1" x14ac:dyDescent="0.35">
      <c r="A317" s="38">
        <v>312</v>
      </c>
      <c r="B317" s="96" t="s">
        <v>513</v>
      </c>
      <c r="C317" s="33" t="s">
        <v>855</v>
      </c>
      <c r="D317" s="34" t="s">
        <v>665</v>
      </c>
      <c r="E317" s="34"/>
      <c r="F317" s="34" t="s">
        <v>499</v>
      </c>
      <c r="G317" s="32">
        <v>2400320100489</v>
      </c>
      <c r="H317" s="34" t="s">
        <v>515</v>
      </c>
      <c r="I317" s="34" t="s">
        <v>481</v>
      </c>
      <c r="J317" s="34" t="s">
        <v>514</v>
      </c>
      <c r="K317" s="35">
        <v>4</v>
      </c>
      <c r="L317" s="35">
        <v>4</v>
      </c>
      <c r="M317" s="36">
        <v>8</v>
      </c>
      <c r="N317" s="37">
        <f t="shared" si="12"/>
        <v>4.8</v>
      </c>
      <c r="O317" t="str">
        <f t="shared" si="14"/>
        <v>P_109</v>
      </c>
      <c r="P317" t="str">
        <f t="shared" si="13"/>
        <v>P_109|2400320100489</v>
      </c>
    </row>
    <row r="318" spans="1:16" ht="24.75" customHeight="1" x14ac:dyDescent="0.35">
      <c r="A318" s="38">
        <v>313</v>
      </c>
      <c r="B318" s="96"/>
      <c r="C318" s="33" t="s">
        <v>855</v>
      </c>
      <c r="D318" s="34" t="s">
        <v>665</v>
      </c>
      <c r="E318" s="34"/>
      <c r="F318" s="34" t="s">
        <v>499</v>
      </c>
      <c r="G318" s="32">
        <v>2400320100519</v>
      </c>
      <c r="H318" s="34" t="s">
        <v>516</v>
      </c>
      <c r="I318" s="34" t="s">
        <v>481</v>
      </c>
      <c r="J318" s="34" t="s">
        <v>514</v>
      </c>
      <c r="K318" s="35">
        <v>4</v>
      </c>
      <c r="L318" s="35">
        <v>4</v>
      </c>
      <c r="M318" s="36">
        <v>8</v>
      </c>
      <c r="N318" s="37">
        <f t="shared" si="12"/>
        <v>4.8</v>
      </c>
      <c r="O318" t="str">
        <f t="shared" si="14"/>
        <v>P_109</v>
      </c>
      <c r="P318" t="str">
        <f t="shared" si="13"/>
        <v>P_109|2400320100519</v>
      </c>
    </row>
    <row r="319" spans="1:16" ht="24.75" customHeight="1" x14ac:dyDescent="0.35">
      <c r="A319" s="38">
        <v>314</v>
      </c>
      <c r="B319" s="96"/>
      <c r="C319" s="33" t="s">
        <v>855</v>
      </c>
      <c r="D319" s="34" t="s">
        <v>665</v>
      </c>
      <c r="E319" s="34"/>
      <c r="F319" s="34" t="s">
        <v>499</v>
      </c>
      <c r="G319" s="32">
        <v>2400320100460</v>
      </c>
      <c r="H319" s="34" t="s">
        <v>517</v>
      </c>
      <c r="I319" s="34" t="s">
        <v>481</v>
      </c>
      <c r="J319" s="34" t="s">
        <v>514</v>
      </c>
      <c r="K319" s="35">
        <v>4</v>
      </c>
      <c r="L319" s="35">
        <v>4</v>
      </c>
      <c r="M319" s="36">
        <v>8</v>
      </c>
      <c r="N319" s="37">
        <f t="shared" si="12"/>
        <v>4.8</v>
      </c>
      <c r="O319" t="str">
        <f t="shared" si="14"/>
        <v>P_109</v>
      </c>
      <c r="P319" t="str">
        <f t="shared" si="13"/>
        <v>P_109|2400320100460</v>
      </c>
    </row>
    <row r="320" spans="1:16" ht="14.25" customHeight="1" x14ac:dyDescent="0.35">
      <c r="A320" s="38">
        <v>315</v>
      </c>
      <c r="B320" s="97" t="s">
        <v>518</v>
      </c>
      <c r="C320" s="39"/>
      <c r="D320" s="40" t="s">
        <v>665</v>
      </c>
      <c r="E320" s="40"/>
      <c r="F320" s="40" t="s">
        <v>499</v>
      </c>
      <c r="G320" s="38">
        <v>2400320100464</v>
      </c>
      <c r="H320" s="40" t="s">
        <v>856</v>
      </c>
      <c r="I320" s="40" t="s">
        <v>589</v>
      </c>
      <c r="J320" s="40" t="s">
        <v>481</v>
      </c>
      <c r="K320" s="35">
        <v>5</v>
      </c>
      <c r="L320" s="35">
        <v>4</v>
      </c>
      <c r="M320" s="36">
        <v>9</v>
      </c>
      <c r="N320" s="37">
        <f t="shared" si="12"/>
        <v>5.3999999999999995</v>
      </c>
      <c r="O320" t="str">
        <f t="shared" si="14"/>
        <v>P_110</v>
      </c>
      <c r="P320" t="str">
        <f t="shared" si="13"/>
        <v>P_110|2400320100464</v>
      </c>
    </row>
    <row r="321" spans="1:16" ht="14.25" customHeight="1" x14ac:dyDescent="0.35">
      <c r="A321" s="38">
        <v>316</v>
      </c>
      <c r="B321" s="97"/>
      <c r="C321" s="39"/>
      <c r="D321" s="40" t="s">
        <v>665</v>
      </c>
      <c r="E321" s="40"/>
      <c r="F321" s="40" t="s">
        <v>499</v>
      </c>
      <c r="G321" s="38">
        <v>2400320100469</v>
      </c>
      <c r="H321" s="40" t="s">
        <v>857</v>
      </c>
      <c r="I321" s="40" t="s">
        <v>589</v>
      </c>
      <c r="J321" s="40" t="s">
        <v>481</v>
      </c>
      <c r="K321" s="35">
        <v>5</v>
      </c>
      <c r="L321" s="35">
        <v>4</v>
      </c>
      <c r="M321" s="36">
        <v>9</v>
      </c>
      <c r="N321" s="37">
        <f t="shared" si="12"/>
        <v>5.3999999999999995</v>
      </c>
      <c r="O321" t="str">
        <f t="shared" si="14"/>
        <v>P_110</v>
      </c>
      <c r="P321" t="str">
        <f t="shared" si="13"/>
        <v>P_110|2400320100469</v>
      </c>
    </row>
    <row r="322" spans="1:16" ht="14.25" customHeight="1" x14ac:dyDescent="0.35">
      <c r="A322" s="38">
        <v>317</v>
      </c>
      <c r="B322" s="97"/>
      <c r="C322" s="39"/>
      <c r="D322" s="40" t="s">
        <v>665</v>
      </c>
      <c r="E322" s="40"/>
      <c r="F322" s="40" t="s">
        <v>499</v>
      </c>
      <c r="G322" s="38">
        <v>2400320100483</v>
      </c>
      <c r="H322" s="40" t="s">
        <v>858</v>
      </c>
      <c r="I322" s="40" t="s">
        <v>589</v>
      </c>
      <c r="J322" s="40" t="s">
        <v>481</v>
      </c>
      <c r="K322" s="35">
        <v>5</v>
      </c>
      <c r="L322" s="35">
        <v>4</v>
      </c>
      <c r="M322" s="36">
        <v>9</v>
      </c>
      <c r="N322" s="37">
        <f t="shared" si="12"/>
        <v>5.3999999999999995</v>
      </c>
      <c r="O322" t="str">
        <f t="shared" si="14"/>
        <v>P_110</v>
      </c>
      <c r="P322" t="str">
        <f t="shared" si="13"/>
        <v>P_110|2400320100483</v>
      </c>
    </row>
    <row r="323" spans="1:16" ht="14.25" customHeight="1" x14ac:dyDescent="0.35">
      <c r="A323" s="38">
        <v>318</v>
      </c>
      <c r="B323" s="97"/>
      <c r="C323" s="39"/>
      <c r="D323" s="40" t="s">
        <v>665</v>
      </c>
      <c r="E323" s="40"/>
      <c r="F323" s="40" t="s">
        <v>499</v>
      </c>
      <c r="G323" s="38">
        <v>2400320100454</v>
      </c>
      <c r="H323" s="40" t="s">
        <v>859</v>
      </c>
      <c r="I323" s="40" t="s">
        <v>589</v>
      </c>
      <c r="J323" s="40" t="s">
        <v>481</v>
      </c>
      <c r="K323" s="35">
        <v>5</v>
      </c>
      <c r="L323" s="35">
        <v>4</v>
      </c>
      <c r="M323" s="36">
        <v>9</v>
      </c>
      <c r="N323" s="37">
        <f t="shared" si="12"/>
        <v>5.3999999999999995</v>
      </c>
      <c r="O323" t="str">
        <f t="shared" si="14"/>
        <v>P_110</v>
      </c>
      <c r="P323" t="str">
        <f t="shared" si="13"/>
        <v>P_110|2400320100454</v>
      </c>
    </row>
    <row r="324" spans="1:16" ht="14.25" customHeight="1" x14ac:dyDescent="0.35">
      <c r="A324" s="38">
        <v>319</v>
      </c>
      <c r="B324" s="96" t="s">
        <v>523</v>
      </c>
      <c r="C324" s="33" t="s">
        <v>860</v>
      </c>
      <c r="D324" s="34" t="s">
        <v>665</v>
      </c>
      <c r="E324" s="34"/>
      <c r="F324" s="34" t="s">
        <v>499</v>
      </c>
      <c r="G324" s="32">
        <v>2400320100846</v>
      </c>
      <c r="H324" s="34" t="s">
        <v>861</v>
      </c>
      <c r="I324" s="34" t="s">
        <v>589</v>
      </c>
      <c r="J324" s="34" t="s">
        <v>481</v>
      </c>
      <c r="K324" s="35">
        <v>4</v>
      </c>
      <c r="L324" s="35">
        <v>4</v>
      </c>
      <c r="M324" s="36">
        <v>8</v>
      </c>
      <c r="N324" s="37">
        <f t="shared" si="12"/>
        <v>4.8</v>
      </c>
      <c r="O324" t="str">
        <f t="shared" si="14"/>
        <v>P_111</v>
      </c>
      <c r="P324" t="str">
        <f t="shared" si="13"/>
        <v>P_111|2400320100846</v>
      </c>
    </row>
    <row r="325" spans="1:16" ht="14.25" customHeight="1" x14ac:dyDescent="0.35">
      <c r="A325" s="38">
        <v>320</v>
      </c>
      <c r="B325" s="96"/>
      <c r="C325" s="33" t="s">
        <v>860</v>
      </c>
      <c r="D325" s="34" t="s">
        <v>665</v>
      </c>
      <c r="E325" s="34"/>
      <c r="F325" s="34" t="s">
        <v>499</v>
      </c>
      <c r="G325" s="32">
        <v>2400320100807</v>
      </c>
      <c r="H325" s="34" t="s">
        <v>862</v>
      </c>
      <c r="I325" s="34" t="s">
        <v>589</v>
      </c>
      <c r="J325" s="34" t="s">
        <v>481</v>
      </c>
      <c r="K325" s="35">
        <v>4</v>
      </c>
      <c r="L325" s="35">
        <v>4</v>
      </c>
      <c r="M325" s="36">
        <v>8</v>
      </c>
      <c r="N325" s="37">
        <f t="shared" si="12"/>
        <v>4.8</v>
      </c>
      <c r="O325" t="str">
        <f t="shared" si="14"/>
        <v>P_111</v>
      </c>
      <c r="P325" t="str">
        <f t="shared" si="13"/>
        <v>P_111|2400320100807</v>
      </c>
    </row>
    <row r="326" spans="1:16" ht="14.25" customHeight="1" x14ac:dyDescent="0.35">
      <c r="A326" s="38">
        <v>321</v>
      </c>
      <c r="B326" s="96"/>
      <c r="C326" s="33" t="s">
        <v>860</v>
      </c>
      <c r="D326" s="34" t="s">
        <v>665</v>
      </c>
      <c r="E326" s="34"/>
      <c r="F326" s="34" t="s">
        <v>499</v>
      </c>
      <c r="G326" s="32">
        <v>2400320100804</v>
      </c>
      <c r="H326" s="34" t="s">
        <v>526</v>
      </c>
      <c r="I326" s="34" t="s">
        <v>589</v>
      </c>
      <c r="J326" s="34" t="s">
        <v>481</v>
      </c>
      <c r="K326" s="35">
        <v>4</v>
      </c>
      <c r="L326" s="35">
        <v>4</v>
      </c>
      <c r="M326" s="36">
        <v>8</v>
      </c>
      <c r="N326" s="37">
        <f t="shared" ref="N326:N389" si="15">M326*0.6</f>
        <v>4.8</v>
      </c>
      <c r="O326" t="str">
        <f t="shared" si="14"/>
        <v>P_111</v>
      </c>
      <c r="P326" t="str">
        <f t="shared" ref="P326:P389" si="16">O326&amp;"|"&amp;G326</f>
        <v>P_111|2400320100804</v>
      </c>
    </row>
    <row r="327" spans="1:16" ht="14.25" customHeight="1" x14ac:dyDescent="0.35">
      <c r="A327" s="38">
        <v>322</v>
      </c>
      <c r="B327" s="97" t="s">
        <v>527</v>
      </c>
      <c r="C327" s="39"/>
      <c r="D327" s="40" t="s">
        <v>665</v>
      </c>
      <c r="E327" s="40"/>
      <c r="F327" s="40" t="s">
        <v>499</v>
      </c>
      <c r="G327" s="38">
        <v>2400320100787</v>
      </c>
      <c r="H327" s="40" t="s">
        <v>528</v>
      </c>
      <c r="I327" s="40" t="s">
        <v>589</v>
      </c>
      <c r="J327" s="40" t="s">
        <v>481</v>
      </c>
      <c r="K327" s="35">
        <v>4</v>
      </c>
      <c r="L327" s="35">
        <v>4</v>
      </c>
      <c r="M327" s="36">
        <v>8</v>
      </c>
      <c r="N327" s="37">
        <f t="shared" si="15"/>
        <v>4.8</v>
      </c>
      <c r="O327" t="str">
        <f t="shared" ref="O327:O390" si="17">IF(B327&lt;&gt;"",B327,O326)</f>
        <v>P_112</v>
      </c>
      <c r="P327" t="str">
        <f t="shared" si="16"/>
        <v>P_112|2400320100787</v>
      </c>
    </row>
    <row r="328" spans="1:16" ht="14.25" customHeight="1" x14ac:dyDescent="0.35">
      <c r="A328" s="38">
        <v>323</v>
      </c>
      <c r="B328" s="97"/>
      <c r="C328" s="39"/>
      <c r="D328" s="40" t="s">
        <v>665</v>
      </c>
      <c r="E328" s="40"/>
      <c r="F328" s="40" t="s">
        <v>499</v>
      </c>
      <c r="G328" s="38">
        <v>2400320100774</v>
      </c>
      <c r="H328" s="40" t="s">
        <v>529</v>
      </c>
      <c r="I328" s="40" t="s">
        <v>589</v>
      </c>
      <c r="J328" s="40" t="s">
        <v>481</v>
      </c>
      <c r="K328" s="35">
        <v>4</v>
      </c>
      <c r="L328" s="35">
        <v>4</v>
      </c>
      <c r="M328" s="36">
        <v>8</v>
      </c>
      <c r="N328" s="37">
        <f t="shared" si="15"/>
        <v>4.8</v>
      </c>
      <c r="O328" t="str">
        <f t="shared" si="17"/>
        <v>P_112</v>
      </c>
      <c r="P328" t="str">
        <f t="shared" si="16"/>
        <v>P_112|2400320100774</v>
      </c>
    </row>
    <row r="329" spans="1:16" ht="14.25" customHeight="1" x14ac:dyDescent="0.35">
      <c r="A329" s="38">
        <v>324</v>
      </c>
      <c r="B329" s="97"/>
      <c r="C329" s="39"/>
      <c r="D329" s="40" t="s">
        <v>665</v>
      </c>
      <c r="E329" s="40"/>
      <c r="F329" s="40" t="s">
        <v>499</v>
      </c>
      <c r="G329" s="38">
        <v>2400320100737</v>
      </c>
      <c r="H329" s="40" t="s">
        <v>530</v>
      </c>
      <c r="I329" s="40" t="s">
        <v>589</v>
      </c>
      <c r="J329" s="40" t="s">
        <v>481</v>
      </c>
      <c r="K329" s="35">
        <v>4</v>
      </c>
      <c r="L329" s="35">
        <v>4</v>
      </c>
      <c r="M329" s="36">
        <v>8</v>
      </c>
      <c r="N329" s="37">
        <f t="shared" si="15"/>
        <v>4.8</v>
      </c>
      <c r="O329" t="str">
        <f t="shared" si="17"/>
        <v>P_112</v>
      </c>
      <c r="P329" t="str">
        <f t="shared" si="16"/>
        <v>P_112|2400320100737</v>
      </c>
    </row>
    <row r="330" spans="1:16" ht="14.25" customHeight="1" x14ac:dyDescent="0.35">
      <c r="A330" s="38">
        <v>325</v>
      </c>
      <c r="B330" s="97"/>
      <c r="C330" s="39"/>
      <c r="D330" s="40" t="s">
        <v>665</v>
      </c>
      <c r="E330" s="40"/>
      <c r="F330" s="40" t="s">
        <v>499</v>
      </c>
      <c r="G330" s="38">
        <v>2400320100767</v>
      </c>
      <c r="H330" s="40" t="s">
        <v>531</v>
      </c>
      <c r="I330" s="40" t="s">
        <v>589</v>
      </c>
      <c r="J330" s="40" t="s">
        <v>481</v>
      </c>
      <c r="K330" s="35">
        <v>4</v>
      </c>
      <c r="L330" s="35">
        <v>4</v>
      </c>
      <c r="M330" s="36">
        <v>8</v>
      </c>
      <c r="N330" s="37">
        <f t="shared" si="15"/>
        <v>4.8</v>
      </c>
      <c r="O330" t="str">
        <f t="shared" si="17"/>
        <v>P_112</v>
      </c>
      <c r="P330" t="str">
        <f t="shared" si="16"/>
        <v>P_112|2400320100767</v>
      </c>
    </row>
    <row r="331" spans="1:16" ht="14.25" customHeight="1" x14ac:dyDescent="0.35">
      <c r="A331" s="38">
        <v>326</v>
      </c>
      <c r="B331" s="96" t="s">
        <v>532</v>
      </c>
      <c r="C331" s="33"/>
      <c r="D331" s="34" t="s">
        <v>701</v>
      </c>
      <c r="E331" s="34"/>
      <c r="F331" s="34" t="s">
        <v>514</v>
      </c>
      <c r="G331" s="32">
        <v>2400320100755</v>
      </c>
      <c r="H331" s="34" t="s">
        <v>863</v>
      </c>
      <c r="I331" s="34" t="s">
        <v>589</v>
      </c>
      <c r="J331" s="34" t="s">
        <v>864</v>
      </c>
      <c r="K331" s="35">
        <v>3</v>
      </c>
      <c r="L331" s="35">
        <v>3</v>
      </c>
      <c r="M331" s="36">
        <v>6</v>
      </c>
      <c r="N331" s="37">
        <f t="shared" si="15"/>
        <v>3.5999999999999996</v>
      </c>
      <c r="O331" t="str">
        <f t="shared" si="17"/>
        <v>P_113</v>
      </c>
      <c r="P331" t="str">
        <f t="shared" si="16"/>
        <v>P_113|2400320100755</v>
      </c>
    </row>
    <row r="332" spans="1:16" ht="14.25" customHeight="1" x14ac:dyDescent="0.35">
      <c r="A332" s="38">
        <v>327</v>
      </c>
      <c r="B332" s="96"/>
      <c r="C332" s="33"/>
      <c r="D332" s="34" t="s">
        <v>701</v>
      </c>
      <c r="E332" s="34"/>
      <c r="F332" s="34" t="s">
        <v>514</v>
      </c>
      <c r="G332" s="32">
        <v>2400320100765</v>
      </c>
      <c r="H332" s="34" t="s">
        <v>865</v>
      </c>
      <c r="I332" s="34" t="s">
        <v>589</v>
      </c>
      <c r="J332" s="34" t="s">
        <v>864</v>
      </c>
      <c r="K332" s="35">
        <v>3</v>
      </c>
      <c r="L332" s="35">
        <v>3</v>
      </c>
      <c r="M332" s="36">
        <v>6</v>
      </c>
      <c r="N332" s="37">
        <f t="shared" si="15"/>
        <v>3.5999999999999996</v>
      </c>
      <c r="O332" t="str">
        <f t="shared" si="17"/>
        <v>P_113</v>
      </c>
      <c r="P332" t="str">
        <f t="shared" si="16"/>
        <v>P_113|2400320100765</v>
      </c>
    </row>
    <row r="333" spans="1:16" ht="14.25" customHeight="1" x14ac:dyDescent="0.35">
      <c r="A333" s="38">
        <v>328</v>
      </c>
      <c r="B333" s="96"/>
      <c r="C333" s="33"/>
      <c r="D333" s="34" t="s">
        <v>701</v>
      </c>
      <c r="E333" s="34"/>
      <c r="F333" s="34" t="s">
        <v>514</v>
      </c>
      <c r="G333" s="32">
        <v>2400320100740</v>
      </c>
      <c r="H333" s="34" t="s">
        <v>866</v>
      </c>
      <c r="I333" s="34" t="s">
        <v>589</v>
      </c>
      <c r="J333" s="34" t="s">
        <v>864</v>
      </c>
      <c r="K333" s="35">
        <v>3</v>
      </c>
      <c r="L333" s="35">
        <v>3</v>
      </c>
      <c r="M333" s="36">
        <v>6</v>
      </c>
      <c r="N333" s="37">
        <f t="shared" si="15"/>
        <v>3.5999999999999996</v>
      </c>
      <c r="O333" t="str">
        <f t="shared" si="17"/>
        <v>P_113</v>
      </c>
      <c r="P333" t="str">
        <f t="shared" si="16"/>
        <v>P_113|2400320100740</v>
      </c>
    </row>
    <row r="334" spans="1:16" ht="14.25" customHeight="1" x14ac:dyDescent="0.35">
      <c r="A334" s="38">
        <v>329</v>
      </c>
      <c r="B334" s="96"/>
      <c r="C334" s="33"/>
      <c r="D334" s="34" t="s">
        <v>701</v>
      </c>
      <c r="E334" s="34"/>
      <c r="F334" s="34" t="s">
        <v>514</v>
      </c>
      <c r="G334" s="32">
        <v>2400320100660</v>
      </c>
      <c r="H334" s="34" t="s">
        <v>867</v>
      </c>
      <c r="I334" s="34" t="s">
        <v>589</v>
      </c>
      <c r="J334" s="34" t="s">
        <v>864</v>
      </c>
      <c r="K334" s="35">
        <v>3</v>
      </c>
      <c r="L334" s="35">
        <v>3</v>
      </c>
      <c r="M334" s="36">
        <v>6</v>
      </c>
      <c r="N334" s="37">
        <f t="shared" si="15"/>
        <v>3.5999999999999996</v>
      </c>
      <c r="O334" t="str">
        <f t="shared" si="17"/>
        <v>P_113</v>
      </c>
      <c r="P334" t="str">
        <f t="shared" si="16"/>
        <v>P_113|2400320100660</v>
      </c>
    </row>
    <row r="335" spans="1:16" ht="14.25" customHeight="1" x14ac:dyDescent="0.35">
      <c r="A335" s="38">
        <v>330</v>
      </c>
      <c r="B335" s="97" t="s">
        <v>538</v>
      </c>
      <c r="C335" s="39" t="s">
        <v>868</v>
      </c>
      <c r="D335" s="40" t="s">
        <v>701</v>
      </c>
      <c r="E335" s="40" t="s">
        <v>697</v>
      </c>
      <c r="F335" s="40" t="s">
        <v>514</v>
      </c>
      <c r="G335" s="38">
        <v>2400320100676</v>
      </c>
      <c r="H335" s="40" t="s">
        <v>539</v>
      </c>
      <c r="I335" s="40" t="s">
        <v>589</v>
      </c>
      <c r="J335" s="40" t="s">
        <v>864</v>
      </c>
      <c r="K335" s="35">
        <v>4</v>
      </c>
      <c r="L335" s="35">
        <v>5</v>
      </c>
      <c r="M335" s="36">
        <v>9</v>
      </c>
      <c r="N335" s="37">
        <f t="shared" si="15"/>
        <v>5.3999999999999995</v>
      </c>
      <c r="O335" t="str">
        <f t="shared" si="17"/>
        <v>P_114</v>
      </c>
      <c r="P335" t="str">
        <f t="shared" si="16"/>
        <v>P_114|2400320100676</v>
      </c>
    </row>
    <row r="336" spans="1:16" ht="14.25" customHeight="1" x14ac:dyDescent="0.35">
      <c r="A336" s="38">
        <v>331</v>
      </c>
      <c r="B336" s="97"/>
      <c r="C336" s="39" t="s">
        <v>868</v>
      </c>
      <c r="D336" s="40" t="s">
        <v>701</v>
      </c>
      <c r="E336" s="40" t="s">
        <v>697</v>
      </c>
      <c r="F336" s="40" t="s">
        <v>514</v>
      </c>
      <c r="G336" s="38">
        <v>2400320100730</v>
      </c>
      <c r="H336" s="40" t="s">
        <v>540</v>
      </c>
      <c r="I336" s="40" t="s">
        <v>589</v>
      </c>
      <c r="J336" s="40" t="s">
        <v>864</v>
      </c>
      <c r="K336" s="35">
        <v>4</v>
      </c>
      <c r="L336" s="35">
        <v>5</v>
      </c>
      <c r="M336" s="36">
        <v>9</v>
      </c>
      <c r="N336" s="37">
        <f t="shared" si="15"/>
        <v>5.3999999999999995</v>
      </c>
      <c r="O336" t="str">
        <f t="shared" si="17"/>
        <v>P_114</v>
      </c>
      <c r="P336" t="str">
        <f t="shared" si="16"/>
        <v>P_114|2400320100730</v>
      </c>
    </row>
    <row r="337" spans="1:16" ht="14.25" customHeight="1" x14ac:dyDescent="0.35">
      <c r="A337" s="38">
        <v>332</v>
      </c>
      <c r="B337" s="97"/>
      <c r="C337" s="39" t="s">
        <v>868</v>
      </c>
      <c r="D337" s="40" t="s">
        <v>701</v>
      </c>
      <c r="E337" s="40" t="s">
        <v>697</v>
      </c>
      <c r="F337" s="40" t="s">
        <v>514</v>
      </c>
      <c r="G337" s="38">
        <v>2400320100739</v>
      </c>
      <c r="H337" s="40" t="s">
        <v>541</v>
      </c>
      <c r="I337" s="40" t="s">
        <v>589</v>
      </c>
      <c r="J337" s="40" t="s">
        <v>864</v>
      </c>
      <c r="K337" s="35">
        <v>4</v>
      </c>
      <c r="L337" s="35">
        <v>5</v>
      </c>
      <c r="M337" s="36">
        <v>9</v>
      </c>
      <c r="N337" s="37">
        <f t="shared" si="15"/>
        <v>5.3999999999999995</v>
      </c>
      <c r="O337" t="str">
        <f t="shared" si="17"/>
        <v>P_114</v>
      </c>
      <c r="P337" t="str">
        <f t="shared" si="16"/>
        <v>P_114|2400320100739</v>
      </c>
    </row>
    <row r="338" spans="1:16" ht="14.25" customHeight="1" x14ac:dyDescent="0.35">
      <c r="A338" s="38">
        <v>333</v>
      </c>
      <c r="B338" s="97"/>
      <c r="C338" s="39" t="s">
        <v>868</v>
      </c>
      <c r="D338" s="40" t="s">
        <v>701</v>
      </c>
      <c r="E338" s="40" t="s">
        <v>697</v>
      </c>
      <c r="F338" s="40" t="s">
        <v>514</v>
      </c>
      <c r="G338" s="38">
        <v>2400320100681</v>
      </c>
      <c r="H338" s="40" t="s">
        <v>542</v>
      </c>
      <c r="I338" s="40" t="s">
        <v>589</v>
      </c>
      <c r="J338" s="40" t="s">
        <v>864</v>
      </c>
      <c r="K338" s="35">
        <v>4</v>
      </c>
      <c r="L338" s="35">
        <v>5</v>
      </c>
      <c r="M338" s="36">
        <v>9</v>
      </c>
      <c r="N338" s="37">
        <f t="shared" si="15"/>
        <v>5.3999999999999995</v>
      </c>
      <c r="O338" t="str">
        <f t="shared" si="17"/>
        <v>P_114</v>
      </c>
      <c r="P338" t="str">
        <f t="shared" si="16"/>
        <v>P_114|2400320100681</v>
      </c>
    </row>
    <row r="339" spans="1:16" ht="14.25" customHeight="1" x14ac:dyDescent="0.35">
      <c r="A339" s="38">
        <v>334</v>
      </c>
      <c r="B339" s="96" t="s">
        <v>543</v>
      </c>
      <c r="C339" s="33" t="s">
        <v>869</v>
      </c>
      <c r="D339" s="34" t="s">
        <v>701</v>
      </c>
      <c r="E339" s="34" t="s">
        <v>697</v>
      </c>
      <c r="F339" s="34" t="s">
        <v>514</v>
      </c>
      <c r="G339" s="32">
        <v>2400320100678</v>
      </c>
      <c r="H339" s="34" t="s">
        <v>544</v>
      </c>
      <c r="I339" s="34" t="s">
        <v>589</v>
      </c>
      <c r="J339" s="34" t="s">
        <v>864</v>
      </c>
      <c r="K339" s="35">
        <v>5</v>
      </c>
      <c r="L339" s="35">
        <v>4</v>
      </c>
      <c r="M339" s="36">
        <v>9</v>
      </c>
      <c r="N339" s="37">
        <f t="shared" si="15"/>
        <v>5.3999999999999995</v>
      </c>
      <c r="O339" t="str">
        <f t="shared" si="17"/>
        <v>P_115</v>
      </c>
      <c r="P339" t="str">
        <f t="shared" si="16"/>
        <v>P_115|2400320100678</v>
      </c>
    </row>
    <row r="340" spans="1:16" ht="14.25" customHeight="1" x14ac:dyDescent="0.35">
      <c r="A340" s="38">
        <v>335</v>
      </c>
      <c r="B340" s="96"/>
      <c r="C340" s="33" t="s">
        <v>869</v>
      </c>
      <c r="D340" s="34" t="s">
        <v>701</v>
      </c>
      <c r="E340" s="34" t="s">
        <v>697</v>
      </c>
      <c r="F340" s="34" t="s">
        <v>514</v>
      </c>
      <c r="G340" s="32">
        <v>2400320100679</v>
      </c>
      <c r="H340" s="34" t="s">
        <v>545</v>
      </c>
      <c r="I340" s="34" t="s">
        <v>589</v>
      </c>
      <c r="J340" s="34" t="s">
        <v>864</v>
      </c>
      <c r="K340" s="35">
        <v>5</v>
      </c>
      <c r="L340" s="35">
        <v>4</v>
      </c>
      <c r="M340" s="36">
        <v>9</v>
      </c>
      <c r="N340" s="37">
        <f t="shared" si="15"/>
        <v>5.3999999999999995</v>
      </c>
      <c r="O340" t="str">
        <f t="shared" si="17"/>
        <v>P_115</v>
      </c>
      <c r="P340" t="str">
        <f t="shared" si="16"/>
        <v>P_115|2400320100679</v>
      </c>
    </row>
    <row r="341" spans="1:16" ht="14.25" customHeight="1" x14ac:dyDescent="0.35">
      <c r="A341" s="38">
        <v>336</v>
      </c>
      <c r="B341" s="96"/>
      <c r="C341" s="33" t="s">
        <v>869</v>
      </c>
      <c r="D341" s="34" t="s">
        <v>701</v>
      </c>
      <c r="E341" s="34" t="s">
        <v>697</v>
      </c>
      <c r="F341" s="34" t="s">
        <v>514</v>
      </c>
      <c r="G341" s="32">
        <v>2400320100685</v>
      </c>
      <c r="H341" s="34" t="s">
        <v>546</v>
      </c>
      <c r="I341" s="34" t="s">
        <v>589</v>
      </c>
      <c r="J341" s="34" t="s">
        <v>864</v>
      </c>
      <c r="K341" s="35">
        <v>5</v>
      </c>
      <c r="L341" s="35">
        <v>4</v>
      </c>
      <c r="M341" s="36">
        <v>9</v>
      </c>
      <c r="N341" s="37">
        <f t="shared" si="15"/>
        <v>5.3999999999999995</v>
      </c>
      <c r="O341" t="str">
        <f t="shared" si="17"/>
        <v>P_115</v>
      </c>
      <c r="P341" t="str">
        <f t="shared" si="16"/>
        <v>P_115|2400320100685</v>
      </c>
    </row>
    <row r="342" spans="1:16" ht="14.25" customHeight="1" x14ac:dyDescent="0.35">
      <c r="A342" s="38">
        <v>337</v>
      </c>
      <c r="B342" s="97" t="s">
        <v>547</v>
      </c>
      <c r="C342" s="39" t="s">
        <v>870</v>
      </c>
      <c r="D342" s="40" t="s">
        <v>701</v>
      </c>
      <c r="E342" s="40" t="s">
        <v>697</v>
      </c>
      <c r="F342" s="40" t="s">
        <v>514</v>
      </c>
      <c r="G342" s="38">
        <v>2400320100800</v>
      </c>
      <c r="H342" s="40" t="s">
        <v>548</v>
      </c>
      <c r="I342" s="40" t="s">
        <v>606</v>
      </c>
      <c r="J342" s="40" t="s">
        <v>589</v>
      </c>
      <c r="K342" s="35">
        <v>5</v>
      </c>
      <c r="L342" s="35">
        <v>5</v>
      </c>
      <c r="M342" s="36">
        <v>10</v>
      </c>
      <c r="N342" s="37">
        <f t="shared" si="15"/>
        <v>6</v>
      </c>
      <c r="O342" t="str">
        <f t="shared" si="17"/>
        <v>P_116</v>
      </c>
      <c r="P342" t="str">
        <f t="shared" si="16"/>
        <v>P_116|2400320100800</v>
      </c>
    </row>
    <row r="343" spans="1:16" ht="14.25" customHeight="1" x14ac:dyDescent="0.35">
      <c r="A343" s="38">
        <v>338</v>
      </c>
      <c r="B343" s="97"/>
      <c r="C343" s="39" t="s">
        <v>870</v>
      </c>
      <c r="D343" s="40" t="s">
        <v>701</v>
      </c>
      <c r="E343" s="40" t="s">
        <v>697</v>
      </c>
      <c r="F343" s="40" t="s">
        <v>514</v>
      </c>
      <c r="G343" s="38">
        <v>2400320100795</v>
      </c>
      <c r="H343" s="40" t="s">
        <v>549</v>
      </c>
      <c r="I343" s="40" t="s">
        <v>606</v>
      </c>
      <c r="J343" s="40" t="s">
        <v>589</v>
      </c>
      <c r="K343" s="35">
        <v>5</v>
      </c>
      <c r="L343" s="35">
        <v>5</v>
      </c>
      <c r="M343" s="36">
        <v>10</v>
      </c>
      <c r="N343" s="37">
        <f t="shared" si="15"/>
        <v>6</v>
      </c>
      <c r="O343" t="str">
        <f t="shared" si="17"/>
        <v>P_116</v>
      </c>
      <c r="P343" t="str">
        <f t="shared" si="16"/>
        <v>P_116|2400320100795</v>
      </c>
    </row>
    <row r="344" spans="1:16" ht="14.25" customHeight="1" x14ac:dyDescent="0.35">
      <c r="A344" s="38">
        <v>339</v>
      </c>
      <c r="B344" s="96" t="s">
        <v>550</v>
      </c>
      <c r="C344" s="33"/>
      <c r="D344" s="34" t="s">
        <v>665</v>
      </c>
      <c r="E344" s="34"/>
      <c r="F344" s="34" t="s">
        <v>533</v>
      </c>
      <c r="G344" s="32">
        <v>2400320100733</v>
      </c>
      <c r="H344" s="34" t="s">
        <v>552</v>
      </c>
      <c r="I344" s="34" t="s">
        <v>606</v>
      </c>
      <c r="J344" s="34" t="s">
        <v>589</v>
      </c>
      <c r="K344" s="35">
        <v>5</v>
      </c>
      <c r="L344" s="35">
        <v>4</v>
      </c>
      <c r="M344" s="36">
        <v>9</v>
      </c>
      <c r="N344" s="37">
        <f t="shared" si="15"/>
        <v>5.3999999999999995</v>
      </c>
      <c r="O344" t="str">
        <f t="shared" si="17"/>
        <v>P_117</v>
      </c>
      <c r="P344" t="str">
        <f t="shared" si="16"/>
        <v>P_117|2400320100733</v>
      </c>
    </row>
    <row r="345" spans="1:16" ht="14.25" customHeight="1" x14ac:dyDescent="0.35">
      <c r="A345" s="38">
        <v>340</v>
      </c>
      <c r="B345" s="96"/>
      <c r="C345" s="33"/>
      <c r="D345" s="34" t="s">
        <v>665</v>
      </c>
      <c r="E345" s="34"/>
      <c r="F345" s="34" t="s">
        <v>533</v>
      </c>
      <c r="G345" s="32">
        <v>2400320100731</v>
      </c>
      <c r="H345" s="34" t="s">
        <v>871</v>
      </c>
      <c r="I345" s="34" t="s">
        <v>606</v>
      </c>
      <c r="J345" s="34" t="s">
        <v>589</v>
      </c>
      <c r="K345" s="35">
        <v>5</v>
      </c>
      <c r="L345" s="35">
        <v>4</v>
      </c>
      <c r="M345" s="36">
        <v>9</v>
      </c>
      <c r="N345" s="37">
        <f t="shared" si="15"/>
        <v>5.3999999999999995</v>
      </c>
      <c r="O345" t="str">
        <f t="shared" si="17"/>
        <v>P_117</v>
      </c>
      <c r="P345" t="str">
        <f t="shared" si="16"/>
        <v>P_117|2400320100731</v>
      </c>
    </row>
    <row r="346" spans="1:16" ht="14.25" customHeight="1" x14ac:dyDescent="0.35">
      <c r="A346" s="38">
        <v>341</v>
      </c>
      <c r="B346" s="96"/>
      <c r="C346" s="33"/>
      <c r="D346" s="34" t="s">
        <v>665</v>
      </c>
      <c r="E346" s="34"/>
      <c r="F346" s="34" t="s">
        <v>533</v>
      </c>
      <c r="G346" s="32">
        <v>2400320100808</v>
      </c>
      <c r="H346" s="34" t="s">
        <v>554</v>
      </c>
      <c r="I346" s="34" t="s">
        <v>606</v>
      </c>
      <c r="J346" s="34" t="s">
        <v>589</v>
      </c>
      <c r="K346" s="35">
        <v>5</v>
      </c>
      <c r="L346" s="35">
        <v>4</v>
      </c>
      <c r="M346" s="36">
        <v>9</v>
      </c>
      <c r="N346" s="37">
        <f t="shared" si="15"/>
        <v>5.3999999999999995</v>
      </c>
      <c r="O346" t="str">
        <f t="shared" si="17"/>
        <v>P_117</v>
      </c>
      <c r="P346" t="str">
        <f t="shared" si="16"/>
        <v>P_117|2400320100808</v>
      </c>
    </row>
    <row r="347" spans="1:16" ht="24.75" customHeight="1" x14ac:dyDescent="0.35">
      <c r="A347" s="38">
        <v>342</v>
      </c>
      <c r="B347" s="97" t="s">
        <v>555</v>
      </c>
      <c r="C347" s="39" t="s">
        <v>872</v>
      </c>
      <c r="D347" s="40" t="s">
        <v>665</v>
      </c>
      <c r="E347" s="40"/>
      <c r="F347" s="40" t="s">
        <v>533</v>
      </c>
      <c r="G347" s="38">
        <v>2400320100428</v>
      </c>
      <c r="H347" s="40" t="s">
        <v>873</v>
      </c>
      <c r="I347" s="40" t="s">
        <v>606</v>
      </c>
      <c r="J347" s="40" t="s">
        <v>589</v>
      </c>
      <c r="K347" s="35">
        <v>5</v>
      </c>
      <c r="L347" s="35">
        <v>4</v>
      </c>
      <c r="M347" s="36">
        <v>9</v>
      </c>
      <c r="N347" s="37">
        <f t="shared" si="15"/>
        <v>5.3999999999999995</v>
      </c>
      <c r="O347" t="str">
        <f t="shared" si="17"/>
        <v>P_118</v>
      </c>
      <c r="P347" t="str">
        <f t="shared" si="16"/>
        <v>P_118|2400320100428</v>
      </c>
    </row>
    <row r="348" spans="1:16" ht="24.75" customHeight="1" x14ac:dyDescent="0.35">
      <c r="A348" s="38">
        <v>343</v>
      </c>
      <c r="B348" s="97"/>
      <c r="C348" s="39" t="s">
        <v>872</v>
      </c>
      <c r="D348" s="40" t="s">
        <v>665</v>
      </c>
      <c r="E348" s="40"/>
      <c r="F348" s="40" t="s">
        <v>533</v>
      </c>
      <c r="G348" s="38">
        <v>2400320100435</v>
      </c>
      <c r="H348" s="40" t="s">
        <v>557</v>
      </c>
      <c r="I348" s="40" t="s">
        <v>606</v>
      </c>
      <c r="J348" s="40" t="s">
        <v>589</v>
      </c>
      <c r="K348" s="35">
        <v>5</v>
      </c>
      <c r="L348" s="35">
        <v>4</v>
      </c>
      <c r="M348" s="36">
        <v>9</v>
      </c>
      <c r="N348" s="37">
        <f t="shared" si="15"/>
        <v>5.3999999999999995</v>
      </c>
      <c r="O348" t="str">
        <f t="shared" si="17"/>
        <v>P_118</v>
      </c>
      <c r="P348" t="str">
        <f t="shared" si="16"/>
        <v>P_118|2400320100435</v>
      </c>
    </row>
    <row r="349" spans="1:16" ht="24.75" customHeight="1" x14ac:dyDescent="0.35">
      <c r="A349" s="38">
        <v>344</v>
      </c>
      <c r="B349" s="97"/>
      <c r="C349" s="39" t="s">
        <v>872</v>
      </c>
      <c r="D349" s="40" t="s">
        <v>665</v>
      </c>
      <c r="E349" s="40"/>
      <c r="F349" s="40" t="s">
        <v>533</v>
      </c>
      <c r="G349" s="38">
        <v>2400320100530</v>
      </c>
      <c r="H349" s="40" t="s">
        <v>558</v>
      </c>
      <c r="I349" s="40" t="s">
        <v>606</v>
      </c>
      <c r="J349" s="40" t="s">
        <v>589</v>
      </c>
      <c r="K349" s="35">
        <v>5</v>
      </c>
      <c r="L349" s="35">
        <v>4</v>
      </c>
      <c r="M349" s="36">
        <v>9</v>
      </c>
      <c r="N349" s="37">
        <f t="shared" si="15"/>
        <v>5.3999999999999995</v>
      </c>
      <c r="O349" t="str">
        <f t="shared" si="17"/>
        <v>P_118</v>
      </c>
      <c r="P349" t="str">
        <f t="shared" si="16"/>
        <v>P_118|2400320100530</v>
      </c>
    </row>
    <row r="350" spans="1:16" ht="24.75" customHeight="1" x14ac:dyDescent="0.35">
      <c r="A350" s="38">
        <v>345</v>
      </c>
      <c r="B350" s="97"/>
      <c r="C350" s="39" t="s">
        <v>872</v>
      </c>
      <c r="D350" s="40" t="s">
        <v>665</v>
      </c>
      <c r="E350" s="40"/>
      <c r="F350" s="40" t="s">
        <v>533</v>
      </c>
      <c r="G350" s="38">
        <v>2400320100535</v>
      </c>
      <c r="H350" s="40" t="s">
        <v>874</v>
      </c>
      <c r="I350" s="40" t="s">
        <v>606</v>
      </c>
      <c r="J350" s="40" t="s">
        <v>589</v>
      </c>
      <c r="K350" s="35">
        <v>5</v>
      </c>
      <c r="L350" s="35">
        <v>4</v>
      </c>
      <c r="M350" s="36">
        <v>9</v>
      </c>
      <c r="N350" s="37">
        <f t="shared" si="15"/>
        <v>5.3999999999999995</v>
      </c>
      <c r="O350" t="str">
        <f t="shared" si="17"/>
        <v>P_118</v>
      </c>
      <c r="P350" t="str">
        <f t="shared" si="16"/>
        <v>P_118|2400320100535</v>
      </c>
    </row>
    <row r="351" spans="1:16" ht="24.75" customHeight="1" x14ac:dyDescent="0.35">
      <c r="A351" s="38">
        <v>346</v>
      </c>
      <c r="B351" s="96" t="s">
        <v>560</v>
      </c>
      <c r="C351" s="33" t="s">
        <v>875</v>
      </c>
      <c r="D351" s="34" t="s">
        <v>665</v>
      </c>
      <c r="E351" s="34"/>
      <c r="F351" s="34" t="s">
        <v>533</v>
      </c>
      <c r="G351" s="32">
        <v>2400320100857</v>
      </c>
      <c r="H351" s="34" t="s">
        <v>876</v>
      </c>
      <c r="I351" s="34" t="s">
        <v>606</v>
      </c>
      <c r="J351" s="34" t="s">
        <v>749</v>
      </c>
      <c r="K351" s="35">
        <v>5</v>
      </c>
      <c r="L351" s="35">
        <v>4</v>
      </c>
      <c r="M351" s="36">
        <v>9</v>
      </c>
      <c r="N351" s="37">
        <f t="shared" si="15"/>
        <v>5.3999999999999995</v>
      </c>
      <c r="O351" t="str">
        <f t="shared" si="17"/>
        <v>P_119</v>
      </c>
      <c r="P351" t="str">
        <f t="shared" si="16"/>
        <v>P_119|2400320100857</v>
      </c>
    </row>
    <row r="352" spans="1:16" ht="24.75" customHeight="1" x14ac:dyDescent="0.35">
      <c r="A352" s="38">
        <v>347</v>
      </c>
      <c r="B352" s="96"/>
      <c r="C352" s="33" t="s">
        <v>875</v>
      </c>
      <c r="D352" s="34" t="s">
        <v>665</v>
      </c>
      <c r="E352" s="34"/>
      <c r="F352" s="34" t="s">
        <v>533</v>
      </c>
      <c r="G352" s="32">
        <v>2400320100839</v>
      </c>
      <c r="H352" s="34" t="s">
        <v>877</v>
      </c>
      <c r="I352" s="34" t="s">
        <v>606</v>
      </c>
      <c r="J352" s="34" t="s">
        <v>749</v>
      </c>
      <c r="K352" s="35">
        <v>5</v>
      </c>
      <c r="L352" s="35">
        <v>4</v>
      </c>
      <c r="M352" s="36">
        <v>9</v>
      </c>
      <c r="N352" s="37">
        <f t="shared" si="15"/>
        <v>5.3999999999999995</v>
      </c>
      <c r="O352" t="str">
        <f t="shared" si="17"/>
        <v>P_119</v>
      </c>
      <c r="P352" t="str">
        <f t="shared" si="16"/>
        <v>P_119|2400320100839</v>
      </c>
    </row>
    <row r="353" spans="1:16" ht="24.75" customHeight="1" x14ac:dyDescent="0.35">
      <c r="A353" s="38">
        <v>348</v>
      </c>
      <c r="B353" s="96"/>
      <c r="C353" s="33" t="s">
        <v>875</v>
      </c>
      <c r="D353" s="34" t="s">
        <v>665</v>
      </c>
      <c r="E353" s="34"/>
      <c r="F353" s="34" t="s">
        <v>533</v>
      </c>
      <c r="G353" s="32">
        <v>2400320100829</v>
      </c>
      <c r="H353" s="34" t="s">
        <v>563</v>
      </c>
      <c r="I353" s="34" t="s">
        <v>606</v>
      </c>
      <c r="J353" s="34" t="s">
        <v>749</v>
      </c>
      <c r="K353" s="35">
        <v>5</v>
      </c>
      <c r="L353" s="35">
        <v>4</v>
      </c>
      <c r="M353" s="36">
        <v>9</v>
      </c>
      <c r="N353" s="37">
        <f t="shared" si="15"/>
        <v>5.3999999999999995</v>
      </c>
      <c r="O353" t="str">
        <f t="shared" si="17"/>
        <v>P_119</v>
      </c>
      <c r="P353" t="str">
        <f t="shared" si="16"/>
        <v>P_119|2400320100829</v>
      </c>
    </row>
    <row r="354" spans="1:16" ht="24.75" customHeight="1" x14ac:dyDescent="0.35">
      <c r="A354" s="38">
        <v>349</v>
      </c>
      <c r="B354" s="96"/>
      <c r="C354" s="33" t="s">
        <v>875</v>
      </c>
      <c r="D354" s="34" t="s">
        <v>665</v>
      </c>
      <c r="E354" s="34"/>
      <c r="F354" s="34" t="s">
        <v>533</v>
      </c>
      <c r="G354" s="32">
        <v>2400320100810</v>
      </c>
      <c r="H354" s="34" t="s">
        <v>564</v>
      </c>
      <c r="I354" s="34" t="s">
        <v>606</v>
      </c>
      <c r="J354" s="34" t="s">
        <v>749</v>
      </c>
      <c r="K354" s="35">
        <v>5</v>
      </c>
      <c r="L354" s="35">
        <v>4</v>
      </c>
      <c r="M354" s="36">
        <v>9</v>
      </c>
      <c r="N354" s="37">
        <f t="shared" si="15"/>
        <v>5.3999999999999995</v>
      </c>
      <c r="O354" t="str">
        <f t="shared" si="17"/>
        <v>P_119</v>
      </c>
      <c r="P354" t="str">
        <f t="shared" si="16"/>
        <v>P_119|2400320100810</v>
      </c>
    </row>
    <row r="355" spans="1:16" ht="14.25" customHeight="1" x14ac:dyDescent="0.35">
      <c r="A355" s="38">
        <v>350</v>
      </c>
      <c r="B355" s="97" t="s">
        <v>565</v>
      </c>
      <c r="C355" s="39"/>
      <c r="D355" s="40" t="s">
        <v>665</v>
      </c>
      <c r="E355" s="40"/>
      <c r="F355" s="40" t="s">
        <v>533</v>
      </c>
      <c r="G355" s="38">
        <v>2400320100818</v>
      </c>
      <c r="H355" s="40" t="s">
        <v>566</v>
      </c>
      <c r="I355" s="40" t="s">
        <v>606</v>
      </c>
      <c r="J355" s="40" t="s">
        <v>749</v>
      </c>
      <c r="K355" s="35">
        <v>4</v>
      </c>
      <c r="L355" s="35">
        <v>4</v>
      </c>
      <c r="M355" s="36">
        <v>8</v>
      </c>
      <c r="N355" s="37">
        <f t="shared" si="15"/>
        <v>4.8</v>
      </c>
      <c r="O355" t="str">
        <f t="shared" si="17"/>
        <v>P_120</v>
      </c>
      <c r="P355" t="str">
        <f t="shared" si="16"/>
        <v>P_120|2400320100818</v>
      </c>
    </row>
    <row r="356" spans="1:16" ht="14.25" customHeight="1" x14ac:dyDescent="0.35">
      <c r="A356" s="38">
        <v>351</v>
      </c>
      <c r="B356" s="97"/>
      <c r="C356" s="39"/>
      <c r="D356" s="40" t="s">
        <v>665</v>
      </c>
      <c r="E356" s="40"/>
      <c r="F356" s="40" t="s">
        <v>533</v>
      </c>
      <c r="G356" s="38">
        <v>2400320100814</v>
      </c>
      <c r="H356" s="40" t="s">
        <v>567</v>
      </c>
      <c r="I356" s="40" t="s">
        <v>606</v>
      </c>
      <c r="J356" s="40" t="s">
        <v>749</v>
      </c>
      <c r="K356" s="35">
        <v>4</v>
      </c>
      <c r="L356" s="35">
        <v>4</v>
      </c>
      <c r="M356" s="36">
        <v>8</v>
      </c>
      <c r="N356" s="37">
        <f t="shared" si="15"/>
        <v>4.8</v>
      </c>
      <c r="O356" t="str">
        <f t="shared" si="17"/>
        <v>P_120</v>
      </c>
      <c r="P356" t="str">
        <f t="shared" si="16"/>
        <v>P_120|2400320100814</v>
      </c>
    </row>
    <row r="357" spans="1:16" ht="14.25" customHeight="1" x14ac:dyDescent="0.35">
      <c r="A357" s="38">
        <v>352</v>
      </c>
      <c r="B357" s="97"/>
      <c r="C357" s="39"/>
      <c r="D357" s="40" t="s">
        <v>665</v>
      </c>
      <c r="E357" s="40"/>
      <c r="F357" s="40" t="s">
        <v>533</v>
      </c>
      <c r="G357" s="38">
        <v>2400320100862</v>
      </c>
      <c r="H357" s="40" t="s">
        <v>568</v>
      </c>
      <c r="I357" s="40" t="s">
        <v>606</v>
      </c>
      <c r="J357" s="40" t="s">
        <v>749</v>
      </c>
      <c r="K357" s="35">
        <v>4</v>
      </c>
      <c r="L357" s="35">
        <v>4</v>
      </c>
      <c r="M357" s="36">
        <v>8</v>
      </c>
      <c r="N357" s="37">
        <f t="shared" si="15"/>
        <v>4.8</v>
      </c>
      <c r="O357" t="str">
        <f t="shared" si="17"/>
        <v>P_120</v>
      </c>
      <c r="P357" t="str">
        <f t="shared" si="16"/>
        <v>P_120|2400320100862</v>
      </c>
    </row>
    <row r="358" spans="1:16" ht="14.25" customHeight="1" x14ac:dyDescent="0.35">
      <c r="A358" s="38">
        <v>353</v>
      </c>
      <c r="B358" s="97"/>
      <c r="C358" s="39"/>
      <c r="D358" s="40" t="s">
        <v>665</v>
      </c>
      <c r="E358" s="40"/>
      <c r="F358" s="40" t="s">
        <v>533</v>
      </c>
      <c r="G358" s="38">
        <v>2400320100826</v>
      </c>
      <c r="H358" s="40" t="s">
        <v>569</v>
      </c>
      <c r="I358" s="40" t="s">
        <v>606</v>
      </c>
      <c r="J358" s="40" t="s">
        <v>749</v>
      </c>
      <c r="K358" s="35">
        <v>4</v>
      </c>
      <c r="L358" s="35">
        <v>4</v>
      </c>
      <c r="M358" s="36">
        <v>8</v>
      </c>
      <c r="N358" s="37">
        <f t="shared" si="15"/>
        <v>4.8</v>
      </c>
      <c r="O358" t="str">
        <f t="shared" si="17"/>
        <v>P_120</v>
      </c>
      <c r="P358" t="str">
        <f t="shared" si="16"/>
        <v>P_120|2400320100826</v>
      </c>
    </row>
    <row r="359" spans="1:16" ht="24.75" customHeight="1" x14ac:dyDescent="0.35">
      <c r="A359" s="38">
        <v>354</v>
      </c>
      <c r="B359" s="96" t="s">
        <v>570</v>
      </c>
      <c r="C359" s="33" t="s">
        <v>878</v>
      </c>
      <c r="D359" s="34" t="s">
        <v>665</v>
      </c>
      <c r="E359" s="34" t="s">
        <v>666</v>
      </c>
      <c r="F359" s="34" t="s">
        <v>551</v>
      </c>
      <c r="G359" s="32">
        <v>2400320100863</v>
      </c>
      <c r="H359" s="34" t="s">
        <v>879</v>
      </c>
      <c r="I359" s="34" t="s">
        <v>606</v>
      </c>
      <c r="J359" s="34" t="s">
        <v>749</v>
      </c>
      <c r="K359" s="35">
        <v>5</v>
      </c>
      <c r="L359" s="35">
        <v>5</v>
      </c>
      <c r="M359" s="36">
        <v>10</v>
      </c>
      <c r="N359" s="37">
        <f t="shared" si="15"/>
        <v>6</v>
      </c>
      <c r="O359" t="str">
        <f t="shared" si="17"/>
        <v>P_121</v>
      </c>
      <c r="P359" t="str">
        <f t="shared" si="16"/>
        <v>P_121|2400320100863</v>
      </c>
    </row>
    <row r="360" spans="1:16" ht="24.75" customHeight="1" x14ac:dyDescent="0.35">
      <c r="A360" s="38">
        <v>355</v>
      </c>
      <c r="B360" s="96"/>
      <c r="C360" s="33" t="s">
        <v>878</v>
      </c>
      <c r="D360" s="34" t="s">
        <v>665</v>
      </c>
      <c r="E360" s="34" t="s">
        <v>666</v>
      </c>
      <c r="F360" s="34" t="s">
        <v>551</v>
      </c>
      <c r="G360" s="32">
        <v>2400320100824</v>
      </c>
      <c r="H360" s="34" t="s">
        <v>880</v>
      </c>
      <c r="I360" s="34" t="s">
        <v>606</v>
      </c>
      <c r="J360" s="34" t="s">
        <v>749</v>
      </c>
      <c r="K360" s="35">
        <v>5</v>
      </c>
      <c r="L360" s="35">
        <v>5</v>
      </c>
      <c r="M360" s="36">
        <v>10</v>
      </c>
      <c r="N360" s="37">
        <f t="shared" si="15"/>
        <v>6</v>
      </c>
      <c r="O360" t="str">
        <f t="shared" si="17"/>
        <v>P_121</v>
      </c>
      <c r="P360" t="str">
        <f t="shared" si="16"/>
        <v>P_121|2400320100824</v>
      </c>
    </row>
    <row r="361" spans="1:16" ht="14.25" customHeight="1" x14ac:dyDescent="0.35">
      <c r="A361" s="38">
        <v>356</v>
      </c>
      <c r="B361" s="97" t="s">
        <v>574</v>
      </c>
      <c r="C361" s="39"/>
      <c r="D361" s="40" t="s">
        <v>665</v>
      </c>
      <c r="E361" s="40"/>
      <c r="F361" s="40" t="s">
        <v>551</v>
      </c>
      <c r="G361" s="38">
        <v>2400320100703</v>
      </c>
      <c r="H361" s="40" t="s">
        <v>575</v>
      </c>
      <c r="I361" s="40" t="s">
        <v>749</v>
      </c>
      <c r="J361" s="40" t="s">
        <v>45</v>
      </c>
      <c r="K361" s="35">
        <v>5</v>
      </c>
      <c r="L361" s="35">
        <v>4</v>
      </c>
      <c r="M361" s="36">
        <v>9</v>
      </c>
      <c r="N361" s="37">
        <f t="shared" si="15"/>
        <v>5.3999999999999995</v>
      </c>
      <c r="O361" t="str">
        <f t="shared" si="17"/>
        <v>P_122</v>
      </c>
      <c r="P361" t="str">
        <f t="shared" si="16"/>
        <v>P_122|2400320100703</v>
      </c>
    </row>
    <row r="362" spans="1:16" ht="14.25" customHeight="1" x14ac:dyDescent="0.35">
      <c r="A362" s="38">
        <v>357</v>
      </c>
      <c r="B362" s="97"/>
      <c r="C362" s="39"/>
      <c r="D362" s="40" t="s">
        <v>665</v>
      </c>
      <c r="E362" s="40"/>
      <c r="F362" s="40" t="s">
        <v>551</v>
      </c>
      <c r="G362" s="38">
        <v>2400320100690</v>
      </c>
      <c r="H362" s="40" t="s">
        <v>576</v>
      </c>
      <c r="I362" s="40" t="s">
        <v>749</v>
      </c>
      <c r="J362" s="40" t="s">
        <v>45</v>
      </c>
      <c r="K362" s="35">
        <v>5</v>
      </c>
      <c r="L362" s="35">
        <v>4</v>
      </c>
      <c r="M362" s="36">
        <v>9</v>
      </c>
      <c r="N362" s="37">
        <f t="shared" si="15"/>
        <v>5.3999999999999995</v>
      </c>
      <c r="O362" t="str">
        <f t="shared" si="17"/>
        <v>P_122</v>
      </c>
      <c r="P362" t="str">
        <f t="shared" si="16"/>
        <v>P_122|2400320100690</v>
      </c>
    </row>
    <row r="363" spans="1:16" ht="14.25" customHeight="1" x14ac:dyDescent="0.35">
      <c r="A363" s="38">
        <v>358</v>
      </c>
      <c r="B363" s="97"/>
      <c r="C363" s="39"/>
      <c r="D363" s="40" t="s">
        <v>665</v>
      </c>
      <c r="E363" s="40"/>
      <c r="F363" s="40" t="s">
        <v>551</v>
      </c>
      <c r="G363" s="38">
        <v>2400320100702</v>
      </c>
      <c r="H363" s="40" t="s">
        <v>577</v>
      </c>
      <c r="I363" s="40" t="s">
        <v>749</v>
      </c>
      <c r="J363" s="40" t="s">
        <v>45</v>
      </c>
      <c r="K363" s="35">
        <v>5</v>
      </c>
      <c r="L363" s="35">
        <v>4</v>
      </c>
      <c r="M363" s="36">
        <v>9</v>
      </c>
      <c r="N363" s="37">
        <f t="shared" si="15"/>
        <v>5.3999999999999995</v>
      </c>
      <c r="O363" t="str">
        <f t="shared" si="17"/>
        <v>P_122</v>
      </c>
      <c r="P363" t="str">
        <f t="shared" si="16"/>
        <v>P_122|2400320100702</v>
      </c>
    </row>
    <row r="364" spans="1:16" ht="14.25" customHeight="1" x14ac:dyDescent="0.35">
      <c r="A364" s="38">
        <v>359</v>
      </c>
      <c r="B364" s="97"/>
      <c r="C364" s="39"/>
      <c r="D364" s="40" t="s">
        <v>665</v>
      </c>
      <c r="E364" s="40"/>
      <c r="F364" s="40" t="s">
        <v>551</v>
      </c>
      <c r="G364" s="38">
        <v>2400320100688</v>
      </c>
      <c r="H364" s="40" t="s">
        <v>578</v>
      </c>
      <c r="I364" s="40" t="s">
        <v>749</v>
      </c>
      <c r="J364" s="40" t="s">
        <v>45</v>
      </c>
      <c r="K364" s="35">
        <v>5</v>
      </c>
      <c r="L364" s="35">
        <v>4</v>
      </c>
      <c r="M364" s="36">
        <v>9</v>
      </c>
      <c r="N364" s="37">
        <f t="shared" si="15"/>
        <v>5.3999999999999995</v>
      </c>
      <c r="O364" t="str">
        <f t="shared" si="17"/>
        <v>P_122</v>
      </c>
      <c r="P364" t="str">
        <f t="shared" si="16"/>
        <v>P_122|2400320100688</v>
      </c>
    </row>
    <row r="365" spans="1:16" ht="37.5" customHeight="1" x14ac:dyDescent="0.35">
      <c r="A365" s="38">
        <v>360</v>
      </c>
      <c r="B365" s="96" t="s">
        <v>579</v>
      </c>
      <c r="C365" s="33" t="s">
        <v>881</v>
      </c>
      <c r="D365" s="34" t="s">
        <v>665</v>
      </c>
      <c r="E365" s="34" t="s">
        <v>666</v>
      </c>
      <c r="F365" s="34" t="s">
        <v>551</v>
      </c>
      <c r="G365" s="32">
        <v>2400320100461</v>
      </c>
      <c r="H365" s="34" t="s">
        <v>580</v>
      </c>
      <c r="I365" s="34" t="s">
        <v>749</v>
      </c>
      <c r="J365" s="34" t="s">
        <v>45</v>
      </c>
      <c r="K365" s="35">
        <v>5</v>
      </c>
      <c r="L365" s="35">
        <v>5</v>
      </c>
      <c r="M365" s="36">
        <v>10</v>
      </c>
      <c r="N365" s="37">
        <f t="shared" si="15"/>
        <v>6</v>
      </c>
      <c r="O365" t="str">
        <f t="shared" si="17"/>
        <v>P_123</v>
      </c>
      <c r="P365" t="str">
        <f t="shared" si="16"/>
        <v>P_123|2400320100461</v>
      </c>
    </row>
    <row r="366" spans="1:16" ht="37.5" customHeight="1" x14ac:dyDescent="0.35">
      <c r="A366" s="38">
        <v>361</v>
      </c>
      <c r="B366" s="96"/>
      <c r="C366" s="33" t="s">
        <v>881</v>
      </c>
      <c r="D366" s="34" t="s">
        <v>665</v>
      </c>
      <c r="E366" s="34" t="s">
        <v>666</v>
      </c>
      <c r="F366" s="34" t="s">
        <v>551</v>
      </c>
      <c r="G366" s="32">
        <v>2400320100496</v>
      </c>
      <c r="H366" s="34" t="s">
        <v>882</v>
      </c>
      <c r="I366" s="34" t="s">
        <v>749</v>
      </c>
      <c r="J366" s="34" t="s">
        <v>45</v>
      </c>
      <c r="K366" s="35">
        <v>5</v>
      </c>
      <c r="L366" s="35">
        <v>5</v>
      </c>
      <c r="M366" s="36">
        <v>10</v>
      </c>
      <c r="N366" s="37">
        <f t="shared" si="15"/>
        <v>6</v>
      </c>
      <c r="O366" t="str">
        <f t="shared" si="17"/>
        <v>P_123</v>
      </c>
      <c r="P366" t="str">
        <f t="shared" si="16"/>
        <v>P_123|2400320100496</v>
      </c>
    </row>
    <row r="367" spans="1:16" ht="37.5" customHeight="1" x14ac:dyDescent="0.35">
      <c r="A367" s="38">
        <v>362</v>
      </c>
      <c r="B367" s="96"/>
      <c r="C367" s="33" t="s">
        <v>881</v>
      </c>
      <c r="D367" s="34" t="s">
        <v>665</v>
      </c>
      <c r="E367" s="34" t="s">
        <v>666</v>
      </c>
      <c r="F367" s="34" t="s">
        <v>551</v>
      </c>
      <c r="G367" s="32">
        <v>2400320100446</v>
      </c>
      <c r="H367" s="34" t="s">
        <v>883</v>
      </c>
      <c r="I367" s="34" t="s">
        <v>749</v>
      </c>
      <c r="J367" s="34" t="s">
        <v>45</v>
      </c>
      <c r="K367" s="35">
        <v>5</v>
      </c>
      <c r="L367" s="35">
        <v>5</v>
      </c>
      <c r="M367" s="36">
        <v>10</v>
      </c>
      <c r="N367" s="37">
        <f t="shared" si="15"/>
        <v>6</v>
      </c>
      <c r="O367" t="str">
        <f t="shared" si="17"/>
        <v>P_123</v>
      </c>
      <c r="P367" t="str">
        <f t="shared" si="16"/>
        <v>P_123|2400320100446</v>
      </c>
    </row>
    <row r="368" spans="1:16" ht="37.5" customHeight="1" x14ac:dyDescent="0.35">
      <c r="A368" s="38">
        <v>363</v>
      </c>
      <c r="B368" s="97" t="s">
        <v>583</v>
      </c>
      <c r="C368" s="39" t="s">
        <v>884</v>
      </c>
      <c r="D368" s="40" t="s">
        <v>665</v>
      </c>
      <c r="E368" s="40" t="s">
        <v>666</v>
      </c>
      <c r="F368" s="40" t="s">
        <v>551</v>
      </c>
      <c r="G368" s="38">
        <v>2400320100860</v>
      </c>
      <c r="H368" s="40" t="s">
        <v>584</v>
      </c>
      <c r="I368" s="40" t="s">
        <v>749</v>
      </c>
      <c r="J368" s="40" t="s">
        <v>45</v>
      </c>
      <c r="K368" s="35">
        <v>5</v>
      </c>
      <c r="L368" s="35">
        <v>5</v>
      </c>
      <c r="M368" s="36">
        <v>10</v>
      </c>
      <c r="N368" s="37">
        <f t="shared" si="15"/>
        <v>6</v>
      </c>
      <c r="O368" t="str">
        <f t="shared" si="17"/>
        <v>P_124</v>
      </c>
      <c r="P368" t="str">
        <f t="shared" si="16"/>
        <v>P_124|2400320100860</v>
      </c>
    </row>
    <row r="369" spans="1:16" ht="37.5" customHeight="1" x14ac:dyDescent="0.35">
      <c r="A369" s="38">
        <v>364</v>
      </c>
      <c r="B369" s="97"/>
      <c r="C369" s="39" t="s">
        <v>884</v>
      </c>
      <c r="D369" s="40" t="s">
        <v>665</v>
      </c>
      <c r="E369" s="40" t="s">
        <v>666</v>
      </c>
      <c r="F369" s="40" t="s">
        <v>551</v>
      </c>
      <c r="G369" s="38">
        <v>2400320100820</v>
      </c>
      <c r="H369" s="40" t="s">
        <v>585</v>
      </c>
      <c r="I369" s="40" t="s">
        <v>749</v>
      </c>
      <c r="J369" s="40" t="s">
        <v>45</v>
      </c>
      <c r="K369" s="35">
        <v>5</v>
      </c>
      <c r="L369" s="35">
        <v>5</v>
      </c>
      <c r="M369" s="36">
        <v>10</v>
      </c>
      <c r="N369" s="37">
        <f t="shared" si="15"/>
        <v>6</v>
      </c>
      <c r="O369" t="str">
        <f t="shared" si="17"/>
        <v>P_124</v>
      </c>
      <c r="P369" t="str">
        <f t="shared" si="16"/>
        <v>P_124|2400320100820</v>
      </c>
    </row>
    <row r="370" spans="1:16" ht="37.5" customHeight="1" x14ac:dyDescent="0.35">
      <c r="A370" s="38">
        <v>365</v>
      </c>
      <c r="B370" s="97"/>
      <c r="C370" s="39" t="s">
        <v>884</v>
      </c>
      <c r="D370" s="40" t="s">
        <v>665</v>
      </c>
      <c r="E370" s="40" t="s">
        <v>666</v>
      </c>
      <c r="F370" s="40" t="s">
        <v>551</v>
      </c>
      <c r="G370" s="38">
        <v>2400320100837</v>
      </c>
      <c r="H370" s="40" t="s">
        <v>586</v>
      </c>
      <c r="I370" s="40" t="s">
        <v>749</v>
      </c>
      <c r="J370" s="40" t="s">
        <v>45</v>
      </c>
      <c r="K370" s="35">
        <v>5</v>
      </c>
      <c r="L370" s="35">
        <v>5</v>
      </c>
      <c r="M370" s="36">
        <v>10</v>
      </c>
      <c r="N370" s="37">
        <f t="shared" si="15"/>
        <v>6</v>
      </c>
      <c r="O370" t="str">
        <f t="shared" si="17"/>
        <v>P_124</v>
      </c>
      <c r="P370" t="str">
        <f t="shared" si="16"/>
        <v>P_124|2400320100837</v>
      </c>
    </row>
    <row r="371" spans="1:16" ht="37.5" customHeight="1" x14ac:dyDescent="0.35">
      <c r="A371" s="38">
        <v>366</v>
      </c>
      <c r="B371" s="97"/>
      <c r="C371" s="39" t="s">
        <v>884</v>
      </c>
      <c r="D371" s="40" t="s">
        <v>665</v>
      </c>
      <c r="E371" s="40" t="s">
        <v>666</v>
      </c>
      <c r="F371" s="40" t="s">
        <v>551</v>
      </c>
      <c r="G371" s="38">
        <v>2400320100817</v>
      </c>
      <c r="H371" s="40" t="s">
        <v>587</v>
      </c>
      <c r="I371" s="40" t="s">
        <v>749</v>
      </c>
      <c r="J371" s="40" t="s">
        <v>45</v>
      </c>
      <c r="K371" s="35">
        <v>5</v>
      </c>
      <c r="L371" s="35">
        <v>5</v>
      </c>
      <c r="M371" s="36">
        <v>10</v>
      </c>
      <c r="N371" s="37">
        <f t="shared" si="15"/>
        <v>6</v>
      </c>
      <c r="O371" t="str">
        <f t="shared" si="17"/>
        <v>P_124</v>
      </c>
      <c r="P371" t="str">
        <f t="shared" si="16"/>
        <v>P_124|2400320100817</v>
      </c>
    </row>
    <row r="372" spans="1:16" ht="14.25" customHeight="1" x14ac:dyDescent="0.35">
      <c r="A372" s="38">
        <v>367</v>
      </c>
      <c r="B372" s="96" t="s">
        <v>588</v>
      </c>
      <c r="C372" s="33"/>
      <c r="D372" s="34" t="s">
        <v>665</v>
      </c>
      <c r="E372" s="34"/>
      <c r="F372" s="34" t="s">
        <v>571</v>
      </c>
      <c r="G372" s="32">
        <v>2400320100557</v>
      </c>
      <c r="H372" s="34" t="s">
        <v>590</v>
      </c>
      <c r="I372" s="34" t="s">
        <v>45</v>
      </c>
      <c r="J372" s="34" t="s">
        <v>885</v>
      </c>
      <c r="K372" s="35">
        <v>0</v>
      </c>
      <c r="L372" s="35">
        <v>0</v>
      </c>
      <c r="M372" s="36">
        <v>0</v>
      </c>
      <c r="N372" s="37">
        <f t="shared" si="15"/>
        <v>0</v>
      </c>
      <c r="O372" t="str">
        <f t="shared" si="17"/>
        <v>P_125</v>
      </c>
      <c r="P372" t="str">
        <f t="shared" si="16"/>
        <v>P_125|2400320100557</v>
      </c>
    </row>
    <row r="373" spans="1:16" ht="14.25" customHeight="1" x14ac:dyDescent="0.35">
      <c r="A373" s="38">
        <v>368</v>
      </c>
      <c r="B373" s="96"/>
      <c r="C373" s="33"/>
      <c r="D373" s="34" t="s">
        <v>665</v>
      </c>
      <c r="E373" s="34"/>
      <c r="F373" s="34" t="s">
        <v>571</v>
      </c>
      <c r="G373" s="32">
        <v>2400320100624</v>
      </c>
      <c r="H373" s="34" t="s">
        <v>591</v>
      </c>
      <c r="I373" s="34" t="s">
        <v>45</v>
      </c>
      <c r="J373" s="34" t="s">
        <v>885</v>
      </c>
      <c r="K373" s="35">
        <v>0</v>
      </c>
      <c r="L373" s="35">
        <v>0</v>
      </c>
      <c r="M373" s="36">
        <v>0</v>
      </c>
      <c r="N373" s="37">
        <f t="shared" si="15"/>
        <v>0</v>
      </c>
      <c r="O373" t="str">
        <f t="shared" si="17"/>
        <v>P_125</v>
      </c>
      <c r="P373" t="str">
        <f t="shared" si="16"/>
        <v>P_125|2400320100624</v>
      </c>
    </row>
    <row r="374" spans="1:16" ht="14.25" customHeight="1" x14ac:dyDescent="0.35">
      <c r="A374" s="38">
        <v>369</v>
      </c>
      <c r="B374" s="96"/>
      <c r="C374" s="33"/>
      <c r="D374" s="34" t="s">
        <v>665</v>
      </c>
      <c r="E374" s="34"/>
      <c r="F374" s="34" t="s">
        <v>571</v>
      </c>
      <c r="G374" s="32">
        <v>2400320100641</v>
      </c>
      <c r="H374" s="34" t="s">
        <v>592</v>
      </c>
      <c r="I374" s="34" t="s">
        <v>45</v>
      </c>
      <c r="J374" s="34" t="s">
        <v>885</v>
      </c>
      <c r="K374" s="35">
        <v>0</v>
      </c>
      <c r="L374" s="35">
        <v>0</v>
      </c>
      <c r="M374" s="36">
        <v>0</v>
      </c>
      <c r="N374" s="37">
        <f t="shared" si="15"/>
        <v>0</v>
      </c>
      <c r="O374" t="str">
        <f t="shared" si="17"/>
        <v>P_125</v>
      </c>
      <c r="P374" t="str">
        <f t="shared" si="16"/>
        <v>P_125|2400320100641</v>
      </c>
    </row>
    <row r="375" spans="1:16" ht="14.25" customHeight="1" x14ac:dyDescent="0.35">
      <c r="A375" s="38">
        <v>370</v>
      </c>
      <c r="B375" s="96"/>
      <c r="C375" s="33"/>
      <c r="D375" s="34" t="s">
        <v>665</v>
      </c>
      <c r="E375" s="34"/>
      <c r="F375" s="34" t="s">
        <v>571</v>
      </c>
      <c r="G375" s="32">
        <v>2400320100571</v>
      </c>
      <c r="H375" s="34" t="s">
        <v>593</v>
      </c>
      <c r="I375" s="34" t="s">
        <v>45</v>
      </c>
      <c r="J375" s="34" t="s">
        <v>885</v>
      </c>
      <c r="K375" s="35">
        <v>0</v>
      </c>
      <c r="L375" s="35">
        <v>0</v>
      </c>
      <c r="M375" s="36">
        <v>0</v>
      </c>
      <c r="N375" s="37">
        <f t="shared" si="15"/>
        <v>0</v>
      </c>
      <c r="O375" t="str">
        <f t="shared" si="17"/>
        <v>P_125</v>
      </c>
      <c r="P375" t="str">
        <f t="shared" si="16"/>
        <v>P_125|2400320100571</v>
      </c>
    </row>
    <row r="376" spans="1:16" ht="14.25" customHeight="1" x14ac:dyDescent="0.35">
      <c r="A376" s="38">
        <v>371</v>
      </c>
      <c r="B376" s="97" t="s">
        <v>594</v>
      </c>
      <c r="C376" s="39" t="s">
        <v>886</v>
      </c>
      <c r="D376" s="40" t="s">
        <v>665</v>
      </c>
      <c r="E376" s="40" t="s">
        <v>666</v>
      </c>
      <c r="F376" s="40" t="s">
        <v>571</v>
      </c>
      <c r="G376" s="38">
        <v>2400320100699</v>
      </c>
      <c r="H376" s="40" t="s">
        <v>887</v>
      </c>
      <c r="I376" s="40" t="s">
        <v>45</v>
      </c>
      <c r="J376" s="40" t="s">
        <v>885</v>
      </c>
      <c r="K376" s="35">
        <v>3</v>
      </c>
      <c r="L376" s="35">
        <v>4</v>
      </c>
      <c r="M376" s="36">
        <v>7</v>
      </c>
      <c r="N376" s="37">
        <f t="shared" si="15"/>
        <v>4.2</v>
      </c>
      <c r="O376" t="str">
        <f t="shared" si="17"/>
        <v>P_126</v>
      </c>
      <c r="P376" t="str">
        <f t="shared" si="16"/>
        <v>P_126|2400320100699</v>
      </c>
    </row>
    <row r="377" spans="1:16" ht="14.25" customHeight="1" x14ac:dyDescent="0.35">
      <c r="A377" s="38">
        <v>372</v>
      </c>
      <c r="B377" s="97"/>
      <c r="C377" s="39" t="s">
        <v>886</v>
      </c>
      <c r="D377" s="40" t="s">
        <v>665</v>
      </c>
      <c r="E377" s="40" t="s">
        <v>666</v>
      </c>
      <c r="F377" s="40" t="s">
        <v>571</v>
      </c>
      <c r="G377" s="38">
        <v>2400320100692</v>
      </c>
      <c r="H377" s="40" t="s">
        <v>596</v>
      </c>
      <c r="I377" s="40" t="s">
        <v>45</v>
      </c>
      <c r="J377" s="40" t="s">
        <v>885</v>
      </c>
      <c r="K377" s="35">
        <v>3</v>
      </c>
      <c r="L377" s="35">
        <v>4</v>
      </c>
      <c r="M377" s="36">
        <v>7</v>
      </c>
      <c r="N377" s="37">
        <f t="shared" si="15"/>
        <v>4.2</v>
      </c>
      <c r="O377" t="str">
        <f t="shared" si="17"/>
        <v>P_126</v>
      </c>
      <c r="P377" t="str">
        <f t="shared" si="16"/>
        <v>P_126|2400320100692</v>
      </c>
    </row>
    <row r="378" spans="1:16" ht="14.25" customHeight="1" x14ac:dyDescent="0.35">
      <c r="A378" s="38">
        <v>373</v>
      </c>
      <c r="B378" s="97"/>
      <c r="C378" s="39" t="s">
        <v>886</v>
      </c>
      <c r="D378" s="40" t="s">
        <v>665</v>
      </c>
      <c r="E378" s="40" t="s">
        <v>666</v>
      </c>
      <c r="F378" s="40" t="s">
        <v>571</v>
      </c>
      <c r="G378" s="38">
        <v>2400320100701</v>
      </c>
      <c r="H378" s="40" t="s">
        <v>888</v>
      </c>
      <c r="I378" s="40" t="s">
        <v>45</v>
      </c>
      <c r="J378" s="40" t="s">
        <v>885</v>
      </c>
      <c r="K378" s="35">
        <v>3</v>
      </c>
      <c r="L378" s="35">
        <v>4</v>
      </c>
      <c r="M378" s="36">
        <v>7</v>
      </c>
      <c r="N378" s="37">
        <f t="shared" si="15"/>
        <v>4.2</v>
      </c>
      <c r="O378" t="str">
        <f t="shared" si="17"/>
        <v>P_126</v>
      </c>
      <c r="P378" t="str">
        <f t="shared" si="16"/>
        <v>P_126|2400320100701</v>
      </c>
    </row>
    <row r="379" spans="1:16" ht="14.25" customHeight="1" x14ac:dyDescent="0.35">
      <c r="A379" s="38">
        <v>374</v>
      </c>
      <c r="B379" s="97"/>
      <c r="C379" s="39" t="s">
        <v>886</v>
      </c>
      <c r="D379" s="40" t="s">
        <v>665</v>
      </c>
      <c r="E379" s="40" t="s">
        <v>666</v>
      </c>
      <c r="F379" s="40" t="s">
        <v>571</v>
      </c>
      <c r="G379" s="38">
        <v>2400320100708</v>
      </c>
      <c r="H379" s="40" t="s">
        <v>598</v>
      </c>
      <c r="I379" s="40" t="s">
        <v>45</v>
      </c>
      <c r="J379" s="40" t="s">
        <v>885</v>
      </c>
      <c r="K379" s="35">
        <v>3</v>
      </c>
      <c r="L379" s="35">
        <v>4</v>
      </c>
      <c r="M379" s="36">
        <v>7</v>
      </c>
      <c r="N379" s="37">
        <f t="shared" si="15"/>
        <v>4.2</v>
      </c>
      <c r="O379" t="str">
        <f t="shared" si="17"/>
        <v>P_126</v>
      </c>
      <c r="P379" t="str">
        <f t="shared" si="16"/>
        <v>P_126|2400320100708</v>
      </c>
    </row>
    <row r="380" spans="1:16" ht="24.75" customHeight="1" x14ac:dyDescent="0.35">
      <c r="A380" s="38">
        <v>375</v>
      </c>
      <c r="B380" s="96" t="s">
        <v>599</v>
      </c>
      <c r="C380" s="33" t="s">
        <v>889</v>
      </c>
      <c r="D380" s="34" t="s">
        <v>665</v>
      </c>
      <c r="E380" s="34" t="s">
        <v>666</v>
      </c>
      <c r="F380" s="34" t="s">
        <v>571</v>
      </c>
      <c r="G380" s="32">
        <v>2400320100462</v>
      </c>
      <c r="H380" s="34" t="s">
        <v>890</v>
      </c>
      <c r="I380" s="34" t="s">
        <v>45</v>
      </c>
      <c r="J380" s="34" t="s">
        <v>885</v>
      </c>
      <c r="K380" s="35">
        <v>5</v>
      </c>
      <c r="L380" s="35">
        <v>5</v>
      </c>
      <c r="M380" s="36">
        <v>10</v>
      </c>
      <c r="N380" s="37">
        <f t="shared" si="15"/>
        <v>6</v>
      </c>
      <c r="O380" t="str">
        <f t="shared" si="17"/>
        <v>P_127</v>
      </c>
      <c r="P380" t="str">
        <f t="shared" si="16"/>
        <v>P_127|2400320100462</v>
      </c>
    </row>
    <row r="381" spans="1:16" ht="24.75" customHeight="1" x14ac:dyDescent="0.35">
      <c r="A381" s="38">
        <v>376</v>
      </c>
      <c r="B381" s="96"/>
      <c r="C381" s="33" t="s">
        <v>889</v>
      </c>
      <c r="D381" s="34" t="s">
        <v>665</v>
      </c>
      <c r="E381" s="34" t="s">
        <v>666</v>
      </c>
      <c r="F381" s="34" t="s">
        <v>571</v>
      </c>
      <c r="G381" s="32">
        <v>2400320100444</v>
      </c>
      <c r="H381" s="34" t="s">
        <v>601</v>
      </c>
      <c r="I381" s="34" t="s">
        <v>45</v>
      </c>
      <c r="J381" s="34" t="s">
        <v>885</v>
      </c>
      <c r="K381" s="35">
        <v>5</v>
      </c>
      <c r="L381" s="35">
        <v>5</v>
      </c>
      <c r="M381" s="36">
        <v>10</v>
      </c>
      <c r="N381" s="37">
        <f t="shared" si="15"/>
        <v>6</v>
      </c>
      <c r="O381" t="str">
        <f t="shared" si="17"/>
        <v>P_127</v>
      </c>
      <c r="P381" t="str">
        <f t="shared" si="16"/>
        <v>P_127|2400320100444</v>
      </c>
    </row>
    <row r="382" spans="1:16" ht="24.75" customHeight="1" x14ac:dyDescent="0.35">
      <c r="A382" s="38">
        <v>377</v>
      </c>
      <c r="B382" s="97" t="s">
        <v>602</v>
      </c>
      <c r="C382" s="39" t="s">
        <v>891</v>
      </c>
      <c r="D382" s="40" t="s">
        <v>665</v>
      </c>
      <c r="E382" s="40" t="s">
        <v>666</v>
      </c>
      <c r="F382" s="40" t="s">
        <v>571</v>
      </c>
      <c r="G382" s="38">
        <v>2400320100847</v>
      </c>
      <c r="H382" s="40" t="s">
        <v>603</v>
      </c>
      <c r="I382" s="40" t="s">
        <v>885</v>
      </c>
      <c r="J382" s="40" t="s">
        <v>45</v>
      </c>
      <c r="K382" s="35">
        <v>4</v>
      </c>
      <c r="L382" s="35">
        <v>5</v>
      </c>
      <c r="M382" s="36">
        <v>9</v>
      </c>
      <c r="N382" s="37">
        <f t="shared" si="15"/>
        <v>5.3999999999999995</v>
      </c>
      <c r="O382" t="str">
        <f t="shared" si="17"/>
        <v>P_128</v>
      </c>
      <c r="P382" t="str">
        <f t="shared" si="16"/>
        <v>P_128|2400320100847</v>
      </c>
    </row>
    <row r="383" spans="1:16" ht="24.75" customHeight="1" x14ac:dyDescent="0.35">
      <c r="A383" s="38">
        <v>378</v>
      </c>
      <c r="B383" s="97"/>
      <c r="C383" s="39" t="s">
        <v>891</v>
      </c>
      <c r="D383" s="40" t="s">
        <v>665</v>
      </c>
      <c r="E383" s="40" t="s">
        <v>666</v>
      </c>
      <c r="F383" s="40" t="s">
        <v>571</v>
      </c>
      <c r="G383" s="38">
        <v>2400320100845</v>
      </c>
      <c r="H383" s="40" t="s">
        <v>604</v>
      </c>
      <c r="I383" s="40" t="s">
        <v>885</v>
      </c>
      <c r="J383" s="40" t="s">
        <v>45</v>
      </c>
      <c r="K383" s="35">
        <v>4</v>
      </c>
      <c r="L383" s="35">
        <v>5</v>
      </c>
      <c r="M383" s="36">
        <v>9</v>
      </c>
      <c r="N383" s="37">
        <f t="shared" si="15"/>
        <v>5.3999999999999995</v>
      </c>
      <c r="O383" t="str">
        <f t="shared" si="17"/>
        <v>P_128</v>
      </c>
      <c r="P383" t="str">
        <f t="shared" si="16"/>
        <v>P_128|2400320100845</v>
      </c>
    </row>
    <row r="384" spans="1:16" ht="14.25" customHeight="1" x14ac:dyDescent="0.35">
      <c r="A384" s="38">
        <v>379</v>
      </c>
      <c r="B384" s="96" t="s">
        <v>605</v>
      </c>
      <c r="C384" s="33"/>
      <c r="D384" s="34" t="s">
        <v>701</v>
      </c>
      <c r="E384" s="34"/>
      <c r="F384" s="34" t="s">
        <v>589</v>
      </c>
      <c r="G384" s="32">
        <v>2400320100735</v>
      </c>
      <c r="H384" s="34" t="s">
        <v>607</v>
      </c>
      <c r="I384" s="34" t="s">
        <v>885</v>
      </c>
      <c r="J384" s="34" t="s">
        <v>45</v>
      </c>
      <c r="K384" s="35">
        <v>0</v>
      </c>
      <c r="L384" s="35">
        <v>0</v>
      </c>
      <c r="M384" s="36">
        <v>0</v>
      </c>
      <c r="N384" s="37">
        <f t="shared" si="15"/>
        <v>0</v>
      </c>
      <c r="O384" t="str">
        <f t="shared" si="17"/>
        <v>P_129</v>
      </c>
      <c r="P384" t="str">
        <f t="shared" si="16"/>
        <v>P_129|2400320100735</v>
      </c>
    </row>
    <row r="385" spans="1:16" ht="14.25" customHeight="1" x14ac:dyDescent="0.35">
      <c r="A385" s="38">
        <v>380</v>
      </c>
      <c r="B385" s="96"/>
      <c r="C385" s="33"/>
      <c r="D385" s="34" t="s">
        <v>701</v>
      </c>
      <c r="E385" s="34"/>
      <c r="F385" s="34" t="s">
        <v>589</v>
      </c>
      <c r="G385" s="32">
        <v>2400320100770</v>
      </c>
      <c r="H385" s="34" t="s">
        <v>892</v>
      </c>
      <c r="I385" s="34" t="s">
        <v>885</v>
      </c>
      <c r="J385" s="34" t="s">
        <v>45</v>
      </c>
      <c r="K385" s="35">
        <v>0</v>
      </c>
      <c r="L385" s="35">
        <v>0</v>
      </c>
      <c r="M385" s="36">
        <v>0</v>
      </c>
      <c r="N385" s="37">
        <f t="shared" si="15"/>
        <v>0</v>
      </c>
      <c r="O385" t="str">
        <f t="shared" si="17"/>
        <v>P_129</v>
      </c>
      <c r="P385" t="str">
        <f t="shared" si="16"/>
        <v>P_129|2400320100770</v>
      </c>
    </row>
    <row r="386" spans="1:16" ht="14.25" customHeight="1" x14ac:dyDescent="0.35">
      <c r="A386" s="38">
        <v>381</v>
      </c>
      <c r="B386" s="96"/>
      <c r="C386" s="33"/>
      <c r="D386" s="34" t="s">
        <v>701</v>
      </c>
      <c r="E386" s="34"/>
      <c r="F386" s="34" t="s">
        <v>589</v>
      </c>
      <c r="G386" s="32">
        <v>2400320100742</v>
      </c>
      <c r="H386" s="34" t="s">
        <v>893</v>
      </c>
      <c r="I386" s="34" t="s">
        <v>885</v>
      </c>
      <c r="J386" s="34" t="s">
        <v>45</v>
      </c>
      <c r="K386" s="35">
        <v>0</v>
      </c>
      <c r="L386" s="35">
        <v>0</v>
      </c>
      <c r="M386" s="36">
        <v>0</v>
      </c>
      <c r="N386" s="37">
        <f t="shared" si="15"/>
        <v>0</v>
      </c>
      <c r="O386" t="str">
        <f t="shared" si="17"/>
        <v>P_129</v>
      </c>
      <c r="P386" t="str">
        <f t="shared" si="16"/>
        <v>P_129|2400320100742</v>
      </c>
    </row>
    <row r="387" spans="1:16" ht="14.25" customHeight="1" x14ac:dyDescent="0.35">
      <c r="A387" s="38">
        <v>382</v>
      </c>
      <c r="B387" s="96"/>
      <c r="C387" s="33"/>
      <c r="D387" s="34" t="s">
        <v>701</v>
      </c>
      <c r="E387" s="34"/>
      <c r="F387" s="34" t="s">
        <v>589</v>
      </c>
      <c r="G387" s="32">
        <v>2400320100867</v>
      </c>
      <c r="H387" s="34" t="s">
        <v>894</v>
      </c>
      <c r="I387" s="34" t="s">
        <v>885</v>
      </c>
      <c r="J387" s="34" t="s">
        <v>45</v>
      </c>
      <c r="K387" s="35">
        <v>0</v>
      </c>
      <c r="L387" s="35">
        <v>0</v>
      </c>
      <c r="M387" s="36">
        <v>0</v>
      </c>
      <c r="N387" s="37">
        <f t="shared" si="15"/>
        <v>0</v>
      </c>
      <c r="O387" t="str">
        <f t="shared" si="17"/>
        <v>P_129</v>
      </c>
      <c r="P387" t="str">
        <f t="shared" si="16"/>
        <v>P_129|2400320100867</v>
      </c>
    </row>
    <row r="388" spans="1:16" ht="24.75" customHeight="1" x14ac:dyDescent="0.35">
      <c r="A388" s="38">
        <v>383</v>
      </c>
      <c r="B388" s="97" t="s">
        <v>611</v>
      </c>
      <c r="C388" s="39" t="s">
        <v>895</v>
      </c>
      <c r="D388" s="40" t="s">
        <v>701</v>
      </c>
      <c r="E388" s="40" t="s">
        <v>697</v>
      </c>
      <c r="F388" s="40" t="s">
        <v>589</v>
      </c>
      <c r="G388" s="38">
        <v>2400320100487</v>
      </c>
      <c r="H388" s="40" t="s">
        <v>896</v>
      </c>
      <c r="I388" s="40" t="s">
        <v>885</v>
      </c>
      <c r="J388" s="40" t="s">
        <v>45</v>
      </c>
      <c r="K388" s="35">
        <v>5</v>
      </c>
      <c r="L388" s="35">
        <v>5</v>
      </c>
      <c r="M388" s="36">
        <v>10</v>
      </c>
      <c r="N388" s="37">
        <f t="shared" si="15"/>
        <v>6</v>
      </c>
      <c r="O388" t="str">
        <f t="shared" si="17"/>
        <v>P_130</v>
      </c>
      <c r="P388" t="str">
        <f t="shared" si="16"/>
        <v>P_130|2400320100487</v>
      </c>
    </row>
    <row r="389" spans="1:16" ht="24.75" customHeight="1" x14ac:dyDescent="0.35">
      <c r="A389" s="38">
        <v>384</v>
      </c>
      <c r="B389" s="97"/>
      <c r="C389" s="39" t="s">
        <v>895</v>
      </c>
      <c r="D389" s="40" t="s">
        <v>701</v>
      </c>
      <c r="E389" s="40" t="s">
        <v>697</v>
      </c>
      <c r="F389" s="40" t="s">
        <v>589</v>
      </c>
      <c r="G389" s="38">
        <v>2400320100427</v>
      </c>
      <c r="H389" s="40" t="s">
        <v>897</v>
      </c>
      <c r="I389" s="40" t="s">
        <v>885</v>
      </c>
      <c r="J389" s="40" t="s">
        <v>45</v>
      </c>
      <c r="K389" s="35">
        <v>5</v>
      </c>
      <c r="L389" s="35">
        <v>5</v>
      </c>
      <c r="M389" s="36">
        <v>10</v>
      </c>
      <c r="N389" s="37">
        <f t="shared" si="15"/>
        <v>6</v>
      </c>
      <c r="O389" t="str">
        <f t="shared" si="17"/>
        <v>P_130</v>
      </c>
      <c r="P389" t="str">
        <f t="shared" si="16"/>
        <v>P_130|2400320100427</v>
      </c>
    </row>
    <row r="390" spans="1:16" ht="24.75" customHeight="1" x14ac:dyDescent="0.35">
      <c r="A390" s="38">
        <v>385</v>
      </c>
      <c r="B390" s="97"/>
      <c r="C390" s="39" t="s">
        <v>895</v>
      </c>
      <c r="D390" s="40" t="s">
        <v>701</v>
      </c>
      <c r="E390" s="40" t="s">
        <v>697</v>
      </c>
      <c r="F390" s="40" t="s">
        <v>589</v>
      </c>
      <c r="G390" s="38">
        <v>2400320100494</v>
      </c>
      <c r="H390" s="40" t="s">
        <v>898</v>
      </c>
      <c r="I390" s="40" t="s">
        <v>885</v>
      </c>
      <c r="J390" s="40" t="s">
        <v>45</v>
      </c>
      <c r="K390" s="35">
        <v>5</v>
      </c>
      <c r="L390" s="35">
        <v>5</v>
      </c>
      <c r="M390" s="36">
        <v>10</v>
      </c>
      <c r="N390" s="37">
        <f t="shared" ref="N390:N436" si="18">M390*0.6</f>
        <v>6</v>
      </c>
      <c r="O390" t="str">
        <f t="shared" si="17"/>
        <v>P_130</v>
      </c>
      <c r="P390" t="str">
        <f t="shared" ref="P390:P436" si="19">O390&amp;"|"&amp;G390</f>
        <v>P_130|2400320100494</v>
      </c>
    </row>
    <row r="391" spans="1:16" ht="24.75" customHeight="1" x14ac:dyDescent="0.35">
      <c r="A391" s="38">
        <v>386</v>
      </c>
      <c r="B391" s="97"/>
      <c r="C391" s="39" t="s">
        <v>895</v>
      </c>
      <c r="D391" s="40" t="s">
        <v>701</v>
      </c>
      <c r="E391" s="40" t="s">
        <v>697</v>
      </c>
      <c r="F391" s="40" t="s">
        <v>589</v>
      </c>
      <c r="G391" s="38">
        <v>2400320100637</v>
      </c>
      <c r="H391" s="40" t="s">
        <v>615</v>
      </c>
      <c r="I391" s="40" t="s">
        <v>885</v>
      </c>
      <c r="J391" s="40" t="s">
        <v>45</v>
      </c>
      <c r="K391" s="35">
        <v>5</v>
      </c>
      <c r="L391" s="35">
        <v>5</v>
      </c>
      <c r="M391" s="36">
        <v>10</v>
      </c>
      <c r="N391" s="37">
        <f t="shared" si="18"/>
        <v>6</v>
      </c>
      <c r="O391" t="str">
        <f t="shared" ref="O391:O436" si="20">IF(B391&lt;&gt;"",B391,O390)</f>
        <v>P_130</v>
      </c>
      <c r="P391" t="str">
        <f t="shared" si="19"/>
        <v>P_130|2400320100637</v>
      </c>
    </row>
    <row r="392" spans="1:16" ht="14.25" customHeight="1" x14ac:dyDescent="0.35">
      <c r="A392" s="38">
        <v>387</v>
      </c>
      <c r="B392" s="96" t="s">
        <v>616</v>
      </c>
      <c r="C392" s="33" t="s">
        <v>899</v>
      </c>
      <c r="D392" s="34" t="s">
        <v>701</v>
      </c>
      <c r="E392" s="34" t="s">
        <v>697</v>
      </c>
      <c r="F392" s="34" t="s">
        <v>589</v>
      </c>
      <c r="G392" s="32">
        <v>2400320100505</v>
      </c>
      <c r="H392" s="34" t="s">
        <v>617</v>
      </c>
      <c r="I392" s="34" t="s">
        <v>533</v>
      </c>
      <c r="J392" s="34" t="s">
        <v>140</v>
      </c>
      <c r="K392" s="35">
        <v>5</v>
      </c>
      <c r="L392" s="35">
        <v>5</v>
      </c>
      <c r="M392" s="36">
        <v>10</v>
      </c>
      <c r="N392" s="37">
        <f t="shared" si="18"/>
        <v>6</v>
      </c>
      <c r="O392" t="str">
        <f t="shared" si="20"/>
        <v>P_131</v>
      </c>
      <c r="P392" t="str">
        <f t="shared" si="19"/>
        <v>P_131|2400320100505</v>
      </c>
    </row>
    <row r="393" spans="1:16" ht="14.25" customHeight="1" x14ac:dyDescent="0.35">
      <c r="A393" s="38">
        <v>388</v>
      </c>
      <c r="B393" s="96"/>
      <c r="C393" s="33" t="s">
        <v>899</v>
      </c>
      <c r="D393" s="34" t="s">
        <v>701</v>
      </c>
      <c r="E393" s="34" t="s">
        <v>697</v>
      </c>
      <c r="F393" s="34" t="s">
        <v>589</v>
      </c>
      <c r="G393" s="32">
        <v>2400320100544</v>
      </c>
      <c r="H393" s="34" t="s">
        <v>618</v>
      </c>
      <c r="I393" s="34" t="s">
        <v>533</v>
      </c>
      <c r="J393" s="34" t="s">
        <v>140</v>
      </c>
      <c r="K393" s="35">
        <v>5</v>
      </c>
      <c r="L393" s="35">
        <v>5</v>
      </c>
      <c r="M393" s="36">
        <v>10</v>
      </c>
      <c r="N393" s="37">
        <f t="shared" si="18"/>
        <v>6</v>
      </c>
      <c r="O393" t="str">
        <f t="shared" si="20"/>
        <v>P_131</v>
      </c>
      <c r="P393" t="str">
        <f t="shared" si="19"/>
        <v>P_131|2400320100544</v>
      </c>
    </row>
    <row r="394" spans="1:16" ht="14.25" customHeight="1" x14ac:dyDescent="0.35">
      <c r="A394" s="38">
        <v>389</v>
      </c>
      <c r="B394" s="96"/>
      <c r="C394" s="33" t="s">
        <v>899</v>
      </c>
      <c r="D394" s="34" t="s">
        <v>701</v>
      </c>
      <c r="E394" s="34" t="s">
        <v>697</v>
      </c>
      <c r="F394" s="34" t="s">
        <v>589</v>
      </c>
      <c r="G394" s="32">
        <v>2400320100537</v>
      </c>
      <c r="H394" s="34" t="s">
        <v>619</v>
      </c>
      <c r="I394" s="34" t="s">
        <v>533</v>
      </c>
      <c r="J394" s="34" t="s">
        <v>140</v>
      </c>
      <c r="K394" s="35">
        <v>5</v>
      </c>
      <c r="L394" s="35">
        <v>5</v>
      </c>
      <c r="M394" s="36">
        <v>10</v>
      </c>
      <c r="N394" s="37">
        <f t="shared" si="18"/>
        <v>6</v>
      </c>
      <c r="O394" t="str">
        <f t="shared" si="20"/>
        <v>P_131</v>
      </c>
      <c r="P394" t="str">
        <f t="shared" si="19"/>
        <v>P_131|2400320100537</v>
      </c>
    </row>
    <row r="395" spans="1:16" ht="37.5" customHeight="1" x14ac:dyDescent="0.35">
      <c r="A395" s="38">
        <v>390</v>
      </c>
      <c r="B395" s="97" t="s">
        <v>620</v>
      </c>
      <c r="C395" s="39" t="s">
        <v>900</v>
      </c>
      <c r="D395" s="40" t="s">
        <v>701</v>
      </c>
      <c r="E395" s="40" t="s">
        <v>697</v>
      </c>
      <c r="F395" s="40" t="s">
        <v>589</v>
      </c>
      <c r="G395" s="38">
        <v>2400320100520</v>
      </c>
      <c r="H395" s="40" t="s">
        <v>901</v>
      </c>
      <c r="I395" s="40" t="s">
        <v>533</v>
      </c>
      <c r="J395" s="40" t="s">
        <v>140</v>
      </c>
      <c r="K395" s="35">
        <v>5</v>
      </c>
      <c r="L395" s="35">
        <v>5</v>
      </c>
      <c r="M395" s="36">
        <v>10</v>
      </c>
      <c r="N395" s="37">
        <f t="shared" si="18"/>
        <v>6</v>
      </c>
      <c r="O395" t="str">
        <f t="shared" si="20"/>
        <v>P_132</v>
      </c>
      <c r="P395" t="str">
        <f t="shared" si="19"/>
        <v>P_132|2400320100520</v>
      </c>
    </row>
    <row r="396" spans="1:16" ht="37.5" customHeight="1" x14ac:dyDescent="0.35">
      <c r="A396" s="38">
        <v>391</v>
      </c>
      <c r="B396" s="97"/>
      <c r="C396" s="39" t="s">
        <v>900</v>
      </c>
      <c r="D396" s="40" t="s">
        <v>701</v>
      </c>
      <c r="E396" s="40" t="s">
        <v>697</v>
      </c>
      <c r="F396" s="40" t="s">
        <v>589</v>
      </c>
      <c r="G396" s="38">
        <v>2400320100538</v>
      </c>
      <c r="H396" s="40" t="s">
        <v>622</v>
      </c>
      <c r="I396" s="40" t="s">
        <v>533</v>
      </c>
      <c r="J396" s="40" t="s">
        <v>140</v>
      </c>
      <c r="K396" s="35">
        <v>5</v>
      </c>
      <c r="L396" s="35">
        <v>5</v>
      </c>
      <c r="M396" s="36">
        <v>10</v>
      </c>
      <c r="N396" s="37">
        <f t="shared" si="18"/>
        <v>6</v>
      </c>
      <c r="O396" t="str">
        <f t="shared" si="20"/>
        <v>P_132</v>
      </c>
      <c r="P396" t="str">
        <f t="shared" si="19"/>
        <v>P_132|2400320100538</v>
      </c>
    </row>
    <row r="397" spans="1:16" ht="37.5" customHeight="1" x14ac:dyDescent="0.35">
      <c r="A397" s="38">
        <v>392</v>
      </c>
      <c r="B397" s="97"/>
      <c r="C397" s="39" t="s">
        <v>900</v>
      </c>
      <c r="D397" s="40" t="s">
        <v>701</v>
      </c>
      <c r="E397" s="40" t="s">
        <v>697</v>
      </c>
      <c r="F397" s="40" t="s">
        <v>589</v>
      </c>
      <c r="G397" s="38">
        <v>2400320100568</v>
      </c>
      <c r="H397" s="40" t="s">
        <v>902</v>
      </c>
      <c r="I397" s="40" t="s">
        <v>533</v>
      </c>
      <c r="J397" s="40" t="s">
        <v>140</v>
      </c>
      <c r="K397" s="35">
        <v>5</v>
      </c>
      <c r="L397" s="35">
        <v>5</v>
      </c>
      <c r="M397" s="36">
        <v>10</v>
      </c>
      <c r="N397" s="37">
        <f t="shared" si="18"/>
        <v>6</v>
      </c>
      <c r="O397" t="str">
        <f t="shared" si="20"/>
        <v>P_132</v>
      </c>
      <c r="P397" t="str">
        <f t="shared" si="19"/>
        <v>P_132|2400320100568</v>
      </c>
    </row>
    <row r="398" spans="1:16" ht="37.5" customHeight="1" x14ac:dyDescent="0.35">
      <c r="A398" s="38">
        <v>393</v>
      </c>
      <c r="B398" s="97"/>
      <c r="C398" s="39" t="s">
        <v>900</v>
      </c>
      <c r="D398" s="40" t="s">
        <v>701</v>
      </c>
      <c r="E398" s="40" t="s">
        <v>697</v>
      </c>
      <c r="F398" s="40" t="s">
        <v>589</v>
      </c>
      <c r="G398" s="38">
        <v>2400320100568</v>
      </c>
      <c r="H398" s="40"/>
      <c r="I398" s="40" t="s">
        <v>533</v>
      </c>
      <c r="J398" s="40" t="s">
        <v>140</v>
      </c>
      <c r="K398" s="35">
        <v>5</v>
      </c>
      <c r="L398" s="35">
        <v>5</v>
      </c>
      <c r="M398" s="36">
        <v>10</v>
      </c>
      <c r="N398" s="37">
        <f t="shared" si="18"/>
        <v>6</v>
      </c>
      <c r="O398" t="str">
        <f t="shared" si="20"/>
        <v>P_132</v>
      </c>
      <c r="P398" t="str">
        <f t="shared" si="19"/>
        <v>P_132|2400320100568</v>
      </c>
    </row>
    <row r="399" spans="1:16" ht="14.25" customHeight="1" x14ac:dyDescent="0.35">
      <c r="A399" s="38">
        <v>394</v>
      </c>
      <c r="B399" s="96" t="s">
        <v>624</v>
      </c>
      <c r="C399" s="33" t="s">
        <v>903</v>
      </c>
      <c r="D399" s="34" t="s">
        <v>672</v>
      </c>
      <c r="E399" s="34"/>
      <c r="F399" s="34" t="s">
        <v>606</v>
      </c>
      <c r="G399" s="32">
        <v>2400320100503</v>
      </c>
      <c r="H399" s="34" t="s">
        <v>904</v>
      </c>
      <c r="I399" s="34" t="s">
        <v>533</v>
      </c>
      <c r="J399" s="34" t="s">
        <v>140</v>
      </c>
      <c r="K399" s="35">
        <v>4</v>
      </c>
      <c r="L399" s="35">
        <v>5</v>
      </c>
      <c r="M399" s="36">
        <v>9</v>
      </c>
      <c r="N399" s="37">
        <f t="shared" si="18"/>
        <v>5.3999999999999995</v>
      </c>
      <c r="O399" t="str">
        <f t="shared" si="20"/>
        <v>P_133</v>
      </c>
      <c r="P399" t="str">
        <f t="shared" si="19"/>
        <v>P_133|2400320100503</v>
      </c>
    </row>
    <row r="400" spans="1:16" ht="14.25" customHeight="1" x14ac:dyDescent="0.35">
      <c r="A400" s="38">
        <v>395</v>
      </c>
      <c r="B400" s="96"/>
      <c r="C400" s="33" t="s">
        <v>903</v>
      </c>
      <c r="D400" s="34" t="s">
        <v>672</v>
      </c>
      <c r="E400" s="34"/>
      <c r="F400" s="34" t="s">
        <v>606</v>
      </c>
      <c r="G400" s="32">
        <v>2400320100465</v>
      </c>
      <c r="H400" s="34" t="s">
        <v>519</v>
      </c>
      <c r="I400" s="34" t="s">
        <v>533</v>
      </c>
      <c r="J400" s="34" t="s">
        <v>140</v>
      </c>
      <c r="K400" s="35">
        <v>4</v>
      </c>
      <c r="L400" s="35">
        <v>5</v>
      </c>
      <c r="M400" s="36">
        <v>9</v>
      </c>
      <c r="N400" s="37">
        <f t="shared" si="18"/>
        <v>5.3999999999999995</v>
      </c>
      <c r="O400" t="str">
        <f t="shared" si="20"/>
        <v>P_133</v>
      </c>
      <c r="P400" t="str">
        <f t="shared" si="19"/>
        <v>P_133|2400320100465</v>
      </c>
    </row>
    <row r="401" spans="1:16" ht="14.25" customHeight="1" x14ac:dyDescent="0.35">
      <c r="A401" s="38">
        <v>396</v>
      </c>
      <c r="B401" s="96"/>
      <c r="C401" s="33" t="s">
        <v>903</v>
      </c>
      <c r="D401" s="34" t="s">
        <v>672</v>
      </c>
      <c r="E401" s="34"/>
      <c r="F401" s="34" t="s">
        <v>606</v>
      </c>
      <c r="G401" s="32">
        <v>2400320100467</v>
      </c>
      <c r="H401" s="34" t="s">
        <v>626</v>
      </c>
      <c r="I401" s="34" t="s">
        <v>533</v>
      </c>
      <c r="J401" s="34" t="s">
        <v>140</v>
      </c>
      <c r="K401" s="35">
        <v>4</v>
      </c>
      <c r="L401" s="35">
        <v>5</v>
      </c>
      <c r="M401" s="36">
        <v>9</v>
      </c>
      <c r="N401" s="37">
        <f t="shared" si="18"/>
        <v>5.3999999999999995</v>
      </c>
      <c r="O401" t="str">
        <f t="shared" si="20"/>
        <v>P_133</v>
      </c>
      <c r="P401" t="str">
        <f t="shared" si="19"/>
        <v>P_133|2400320100467</v>
      </c>
    </row>
    <row r="402" spans="1:16" ht="14.25" customHeight="1" x14ac:dyDescent="0.35">
      <c r="A402" s="38">
        <v>397</v>
      </c>
      <c r="B402" s="96"/>
      <c r="C402" s="33" t="s">
        <v>903</v>
      </c>
      <c r="D402" s="34" t="s">
        <v>672</v>
      </c>
      <c r="E402" s="34"/>
      <c r="F402" s="34" t="s">
        <v>606</v>
      </c>
      <c r="G402" s="32">
        <v>2400320100479</v>
      </c>
      <c r="H402" s="34" t="s">
        <v>627</v>
      </c>
      <c r="I402" s="34" t="s">
        <v>533</v>
      </c>
      <c r="J402" s="34" t="s">
        <v>140</v>
      </c>
      <c r="K402" s="35">
        <v>4</v>
      </c>
      <c r="L402" s="35">
        <v>5</v>
      </c>
      <c r="M402" s="36">
        <v>9</v>
      </c>
      <c r="N402" s="37">
        <f t="shared" si="18"/>
        <v>5.3999999999999995</v>
      </c>
      <c r="O402" t="str">
        <f t="shared" si="20"/>
        <v>P_133</v>
      </c>
      <c r="P402" t="str">
        <f t="shared" si="19"/>
        <v>P_133|2400320100479</v>
      </c>
    </row>
    <row r="403" spans="1:16" ht="24.75" customHeight="1" x14ac:dyDescent="0.35">
      <c r="A403" s="38">
        <v>398</v>
      </c>
      <c r="B403" s="97" t="s">
        <v>628</v>
      </c>
      <c r="C403" s="39" t="s">
        <v>905</v>
      </c>
      <c r="D403" s="40" t="s">
        <v>672</v>
      </c>
      <c r="E403" s="40"/>
      <c r="F403" s="40" t="s">
        <v>606</v>
      </c>
      <c r="G403" s="38">
        <v>2400320100754</v>
      </c>
      <c r="H403" s="40" t="s">
        <v>629</v>
      </c>
      <c r="I403" s="40" t="s">
        <v>140</v>
      </c>
      <c r="J403" s="40" t="s">
        <v>533</v>
      </c>
      <c r="K403" s="35">
        <v>4</v>
      </c>
      <c r="L403" s="35">
        <v>5</v>
      </c>
      <c r="M403" s="36">
        <v>9</v>
      </c>
      <c r="N403" s="37">
        <f t="shared" si="18"/>
        <v>5.3999999999999995</v>
      </c>
      <c r="O403" t="str">
        <f t="shared" si="20"/>
        <v>P_134</v>
      </c>
      <c r="P403" t="str">
        <f t="shared" si="19"/>
        <v>P_134|2400320100754</v>
      </c>
    </row>
    <row r="404" spans="1:16" ht="24.75" customHeight="1" x14ac:dyDescent="0.35">
      <c r="A404" s="38">
        <v>399</v>
      </c>
      <c r="B404" s="97"/>
      <c r="C404" s="39" t="s">
        <v>905</v>
      </c>
      <c r="D404" s="40" t="s">
        <v>672</v>
      </c>
      <c r="E404" s="40"/>
      <c r="F404" s="40" t="s">
        <v>606</v>
      </c>
      <c r="G404" s="38">
        <v>2400320100781</v>
      </c>
      <c r="H404" s="40" t="s">
        <v>630</v>
      </c>
      <c r="I404" s="40" t="s">
        <v>140</v>
      </c>
      <c r="J404" s="40" t="s">
        <v>533</v>
      </c>
      <c r="K404" s="35">
        <v>4</v>
      </c>
      <c r="L404" s="35">
        <v>5</v>
      </c>
      <c r="M404" s="36">
        <v>9</v>
      </c>
      <c r="N404" s="37">
        <f t="shared" si="18"/>
        <v>5.3999999999999995</v>
      </c>
      <c r="O404" t="str">
        <f t="shared" si="20"/>
        <v>P_134</v>
      </c>
      <c r="P404" t="str">
        <f t="shared" si="19"/>
        <v>P_134|2400320100781</v>
      </c>
    </row>
    <row r="405" spans="1:16" ht="24.75" customHeight="1" x14ac:dyDescent="0.35">
      <c r="A405" s="38">
        <v>400</v>
      </c>
      <c r="B405" s="97"/>
      <c r="C405" s="39" t="s">
        <v>905</v>
      </c>
      <c r="D405" s="40" t="s">
        <v>672</v>
      </c>
      <c r="E405" s="40"/>
      <c r="F405" s="40" t="s">
        <v>606</v>
      </c>
      <c r="G405" s="38">
        <v>2400320100743</v>
      </c>
      <c r="H405" s="40" t="s">
        <v>631</v>
      </c>
      <c r="I405" s="40" t="s">
        <v>140</v>
      </c>
      <c r="J405" s="40" t="s">
        <v>533</v>
      </c>
      <c r="K405" s="35">
        <v>4</v>
      </c>
      <c r="L405" s="35">
        <v>5</v>
      </c>
      <c r="M405" s="36">
        <v>9</v>
      </c>
      <c r="N405" s="37">
        <f t="shared" si="18"/>
        <v>5.3999999999999995</v>
      </c>
      <c r="O405" t="str">
        <f t="shared" si="20"/>
        <v>P_134</v>
      </c>
      <c r="P405" t="str">
        <f t="shared" si="19"/>
        <v>P_134|2400320100743</v>
      </c>
    </row>
    <row r="406" spans="1:16" ht="24.75" customHeight="1" x14ac:dyDescent="0.35">
      <c r="A406" s="38">
        <v>401</v>
      </c>
      <c r="B406" s="97"/>
      <c r="C406" s="39" t="s">
        <v>905</v>
      </c>
      <c r="D406" s="40" t="s">
        <v>672</v>
      </c>
      <c r="E406" s="40"/>
      <c r="F406" s="40" t="s">
        <v>606</v>
      </c>
      <c r="G406" s="38">
        <v>2400320100782</v>
      </c>
      <c r="H406" s="40" t="s">
        <v>632</v>
      </c>
      <c r="I406" s="40" t="s">
        <v>140</v>
      </c>
      <c r="J406" s="40" t="s">
        <v>533</v>
      </c>
      <c r="K406" s="35">
        <v>4</v>
      </c>
      <c r="L406" s="35">
        <v>5</v>
      </c>
      <c r="M406" s="36">
        <v>9</v>
      </c>
      <c r="N406" s="37">
        <f t="shared" si="18"/>
        <v>5.3999999999999995</v>
      </c>
      <c r="O406" t="str">
        <f t="shared" si="20"/>
        <v>P_134</v>
      </c>
      <c r="P406" t="str">
        <f t="shared" si="19"/>
        <v>P_134|2400320100782</v>
      </c>
    </row>
    <row r="407" spans="1:16" ht="14.25" customHeight="1" x14ac:dyDescent="0.35">
      <c r="A407" s="38">
        <v>402</v>
      </c>
      <c r="B407" s="96" t="s">
        <v>633</v>
      </c>
      <c r="C407" s="33"/>
      <c r="D407" s="34" t="s">
        <v>672</v>
      </c>
      <c r="E407" s="34"/>
      <c r="F407" s="34" t="s">
        <v>606</v>
      </c>
      <c r="G407" s="32">
        <v>2400320100425</v>
      </c>
      <c r="H407" s="34" t="s">
        <v>634</v>
      </c>
      <c r="I407" s="34" t="s">
        <v>140</v>
      </c>
      <c r="J407" s="34" t="s">
        <v>533</v>
      </c>
      <c r="K407" s="35">
        <v>4</v>
      </c>
      <c r="L407" s="35">
        <v>4</v>
      </c>
      <c r="M407" s="36">
        <v>8</v>
      </c>
      <c r="N407" s="37">
        <f t="shared" si="18"/>
        <v>4.8</v>
      </c>
      <c r="O407" t="str">
        <f t="shared" si="20"/>
        <v>P_135</v>
      </c>
      <c r="P407" t="str">
        <f t="shared" si="19"/>
        <v>P_135|2400320100425</v>
      </c>
    </row>
    <row r="408" spans="1:16" ht="14.25" customHeight="1" x14ac:dyDescent="0.35">
      <c r="A408" s="38">
        <v>403</v>
      </c>
      <c r="B408" s="96"/>
      <c r="C408" s="33"/>
      <c r="D408" s="34" t="s">
        <v>672</v>
      </c>
      <c r="E408" s="34"/>
      <c r="F408" s="34" t="s">
        <v>606</v>
      </c>
      <c r="G408" s="32">
        <v>2400320100438</v>
      </c>
      <c r="H408" s="34" t="s">
        <v>635</v>
      </c>
      <c r="I408" s="34" t="s">
        <v>140</v>
      </c>
      <c r="J408" s="34" t="s">
        <v>533</v>
      </c>
      <c r="K408" s="35">
        <v>4</v>
      </c>
      <c r="L408" s="35">
        <v>4</v>
      </c>
      <c r="M408" s="36">
        <v>8</v>
      </c>
      <c r="N408" s="37">
        <f t="shared" si="18"/>
        <v>4.8</v>
      </c>
      <c r="O408" t="str">
        <f t="shared" si="20"/>
        <v>P_135</v>
      </c>
      <c r="P408" t="str">
        <f t="shared" si="19"/>
        <v>P_135|2400320100438</v>
      </c>
    </row>
    <row r="409" spans="1:16" ht="14.25" customHeight="1" x14ac:dyDescent="0.35">
      <c r="A409" s="38">
        <v>404</v>
      </c>
      <c r="B409" s="97" t="s">
        <v>636</v>
      </c>
      <c r="C409" s="39" t="s">
        <v>906</v>
      </c>
      <c r="D409" s="40" t="s">
        <v>672</v>
      </c>
      <c r="E409" s="40"/>
      <c r="F409" s="40" t="s">
        <v>606</v>
      </c>
      <c r="G409" s="38">
        <v>2400320100773</v>
      </c>
      <c r="H409" s="40" t="s">
        <v>907</v>
      </c>
      <c r="I409" s="40" t="s">
        <v>140</v>
      </c>
      <c r="J409" s="40" t="s">
        <v>533</v>
      </c>
      <c r="K409" s="35">
        <v>4</v>
      </c>
      <c r="L409" s="35">
        <v>5</v>
      </c>
      <c r="M409" s="36">
        <v>9</v>
      </c>
      <c r="N409" s="37">
        <f t="shared" si="18"/>
        <v>5.3999999999999995</v>
      </c>
      <c r="O409" t="str">
        <f t="shared" si="20"/>
        <v>P_136</v>
      </c>
      <c r="P409" t="str">
        <f t="shared" si="19"/>
        <v>P_136|2400320100773</v>
      </c>
    </row>
    <row r="410" spans="1:16" ht="14.25" customHeight="1" x14ac:dyDescent="0.35">
      <c r="A410" s="38">
        <v>405</v>
      </c>
      <c r="B410" s="97"/>
      <c r="C410" s="39" t="s">
        <v>906</v>
      </c>
      <c r="D410" s="40" t="s">
        <v>672</v>
      </c>
      <c r="E410" s="40"/>
      <c r="F410" s="40" t="s">
        <v>606</v>
      </c>
      <c r="G410" s="38">
        <v>2400320100777</v>
      </c>
      <c r="H410" s="40" t="s">
        <v>908</v>
      </c>
      <c r="I410" s="40" t="s">
        <v>140</v>
      </c>
      <c r="J410" s="40" t="s">
        <v>533</v>
      </c>
      <c r="K410" s="35">
        <v>4</v>
      </c>
      <c r="L410" s="35">
        <v>5</v>
      </c>
      <c r="M410" s="36">
        <v>9</v>
      </c>
      <c r="N410" s="37">
        <f t="shared" si="18"/>
        <v>5.3999999999999995</v>
      </c>
      <c r="O410" t="str">
        <f t="shared" si="20"/>
        <v>P_136</v>
      </c>
      <c r="P410" t="str">
        <f t="shared" si="19"/>
        <v>P_136|2400320100777</v>
      </c>
    </row>
    <row r="411" spans="1:16" ht="14.25" customHeight="1" x14ac:dyDescent="0.35">
      <c r="A411" s="38">
        <v>406</v>
      </c>
      <c r="B411" s="97"/>
      <c r="C411" s="39" t="s">
        <v>906</v>
      </c>
      <c r="D411" s="40" t="s">
        <v>672</v>
      </c>
      <c r="E411" s="40"/>
      <c r="F411" s="40" t="s">
        <v>606</v>
      </c>
      <c r="G411" s="38">
        <v>2400320100766</v>
      </c>
      <c r="H411" s="40" t="s">
        <v>909</v>
      </c>
      <c r="I411" s="40" t="s">
        <v>140</v>
      </c>
      <c r="J411" s="40" t="s">
        <v>533</v>
      </c>
      <c r="K411" s="35">
        <v>4</v>
      </c>
      <c r="L411" s="35">
        <v>5</v>
      </c>
      <c r="M411" s="36">
        <v>9</v>
      </c>
      <c r="N411" s="37">
        <f t="shared" si="18"/>
        <v>5.3999999999999995</v>
      </c>
      <c r="O411" t="str">
        <f t="shared" si="20"/>
        <v>P_136</v>
      </c>
      <c r="P411" t="str">
        <f t="shared" si="19"/>
        <v>P_136|2400320100766</v>
      </c>
    </row>
    <row r="412" spans="1:16" ht="14.25" customHeight="1" x14ac:dyDescent="0.35">
      <c r="A412" s="38">
        <v>407</v>
      </c>
      <c r="B412" s="96" t="s">
        <v>230</v>
      </c>
      <c r="C412" s="33"/>
      <c r="D412" s="34" t="s">
        <v>665</v>
      </c>
      <c r="E412" s="34"/>
      <c r="F412" s="34" t="s">
        <v>910</v>
      </c>
      <c r="G412" s="32">
        <v>2400320100801</v>
      </c>
      <c r="H412" s="34" t="s">
        <v>911</v>
      </c>
      <c r="I412" s="34" t="s">
        <v>738</v>
      </c>
      <c r="J412" s="34" t="s">
        <v>739</v>
      </c>
      <c r="K412" s="35">
        <v>4</v>
      </c>
      <c r="L412" s="35">
        <v>4</v>
      </c>
      <c r="M412" s="36">
        <v>8</v>
      </c>
      <c r="N412" s="37">
        <f t="shared" si="18"/>
        <v>4.8</v>
      </c>
      <c r="O412" t="str">
        <f t="shared" si="20"/>
        <v>P_046</v>
      </c>
      <c r="P412" t="str">
        <f t="shared" si="19"/>
        <v>P_046|2400320100801</v>
      </c>
    </row>
    <row r="413" spans="1:16" ht="14.25" customHeight="1" x14ac:dyDescent="0.35">
      <c r="A413" s="38">
        <v>408</v>
      </c>
      <c r="B413" s="96"/>
      <c r="C413" s="33"/>
      <c r="D413" s="34" t="s">
        <v>665</v>
      </c>
      <c r="E413" s="34"/>
      <c r="F413" s="34" t="s">
        <v>910</v>
      </c>
      <c r="G413" s="32">
        <v>2400320100799</v>
      </c>
      <c r="H413" s="34" t="s">
        <v>912</v>
      </c>
      <c r="I413" s="34" t="s">
        <v>738</v>
      </c>
      <c r="J413" s="34" t="s">
        <v>739</v>
      </c>
      <c r="K413" s="35">
        <v>4</v>
      </c>
      <c r="L413" s="35">
        <v>4</v>
      </c>
      <c r="M413" s="36">
        <v>8</v>
      </c>
      <c r="N413" s="37">
        <f t="shared" si="18"/>
        <v>4.8</v>
      </c>
      <c r="O413" t="str">
        <f t="shared" si="20"/>
        <v>P_046</v>
      </c>
      <c r="P413" t="str">
        <f t="shared" si="19"/>
        <v>P_046|2400320100799</v>
      </c>
    </row>
    <row r="414" spans="1:16" ht="14.25" customHeight="1" x14ac:dyDescent="0.35">
      <c r="A414" s="38">
        <v>409</v>
      </c>
      <c r="B414" s="96"/>
      <c r="C414" s="33"/>
      <c r="D414" s="34" t="s">
        <v>665</v>
      </c>
      <c r="E414" s="34"/>
      <c r="F414" s="34" t="s">
        <v>910</v>
      </c>
      <c r="G414" s="32">
        <v>2400320100834</v>
      </c>
      <c r="H414" s="34" t="s">
        <v>234</v>
      </c>
      <c r="I414" s="34" t="s">
        <v>738</v>
      </c>
      <c r="J414" s="34" t="s">
        <v>739</v>
      </c>
      <c r="K414" s="35">
        <v>4</v>
      </c>
      <c r="L414" s="35">
        <v>4</v>
      </c>
      <c r="M414" s="36">
        <v>8</v>
      </c>
      <c r="N414" s="37">
        <f t="shared" si="18"/>
        <v>4.8</v>
      </c>
      <c r="O414" t="str">
        <f t="shared" si="20"/>
        <v>P_046</v>
      </c>
      <c r="P414" t="str">
        <f t="shared" si="19"/>
        <v>P_046|2400320100834</v>
      </c>
    </row>
    <row r="415" spans="1:16" ht="14.25" customHeight="1" x14ac:dyDescent="0.35">
      <c r="A415" s="38">
        <v>410</v>
      </c>
      <c r="B415" s="96"/>
      <c r="C415" s="33"/>
      <c r="D415" s="34" t="s">
        <v>665</v>
      </c>
      <c r="E415" s="34"/>
      <c r="F415" s="34" t="s">
        <v>910</v>
      </c>
      <c r="G415" s="32">
        <v>2400320100836</v>
      </c>
      <c r="H415" s="34" t="s">
        <v>235</v>
      </c>
      <c r="I415" s="34" t="s">
        <v>738</v>
      </c>
      <c r="J415" s="34" t="s">
        <v>739</v>
      </c>
      <c r="K415" s="35">
        <v>4</v>
      </c>
      <c r="L415" s="35">
        <v>4</v>
      </c>
      <c r="M415" s="36">
        <v>8</v>
      </c>
      <c r="N415" s="37">
        <f t="shared" si="18"/>
        <v>4.8</v>
      </c>
      <c r="O415" t="str">
        <f t="shared" si="20"/>
        <v>P_046</v>
      </c>
      <c r="P415" t="str">
        <f t="shared" si="19"/>
        <v>P_046|2400320100836</v>
      </c>
    </row>
    <row r="416" spans="1:16" ht="14.25" customHeight="1" x14ac:dyDescent="0.35">
      <c r="A416" s="38">
        <v>411</v>
      </c>
      <c r="B416" s="97" t="s">
        <v>236</v>
      </c>
      <c r="C416" s="39"/>
      <c r="D416" s="40" t="s">
        <v>665</v>
      </c>
      <c r="E416" s="40"/>
      <c r="F416" s="40" t="s">
        <v>910</v>
      </c>
      <c r="G416" s="38">
        <v>2400320100429</v>
      </c>
      <c r="H416" s="40" t="s">
        <v>237</v>
      </c>
      <c r="I416" s="40" t="s">
        <v>738</v>
      </c>
      <c r="J416" s="40" t="s">
        <v>739</v>
      </c>
      <c r="K416" s="35">
        <v>4</v>
      </c>
      <c r="L416" s="35">
        <v>4</v>
      </c>
      <c r="M416" s="36">
        <v>8</v>
      </c>
      <c r="N416" s="37">
        <f t="shared" si="18"/>
        <v>4.8</v>
      </c>
      <c r="O416" t="str">
        <f t="shared" si="20"/>
        <v>P_047</v>
      </c>
      <c r="P416" t="str">
        <f t="shared" si="19"/>
        <v>P_047|2400320100429</v>
      </c>
    </row>
    <row r="417" spans="1:16" ht="14.25" customHeight="1" x14ac:dyDescent="0.35">
      <c r="A417" s="38">
        <v>412</v>
      </c>
      <c r="B417" s="97"/>
      <c r="C417" s="39"/>
      <c r="D417" s="40" t="s">
        <v>665</v>
      </c>
      <c r="E417" s="40"/>
      <c r="F417" s="40" t="s">
        <v>910</v>
      </c>
      <c r="G417" s="38">
        <v>2400320100432</v>
      </c>
      <c r="H417" s="40" t="s">
        <v>238</v>
      </c>
      <c r="I417" s="40" t="s">
        <v>738</v>
      </c>
      <c r="J417" s="40" t="s">
        <v>739</v>
      </c>
      <c r="K417" s="35">
        <v>4</v>
      </c>
      <c r="L417" s="35">
        <v>4</v>
      </c>
      <c r="M417" s="36">
        <v>8</v>
      </c>
      <c r="N417" s="37">
        <f t="shared" si="18"/>
        <v>4.8</v>
      </c>
      <c r="O417" t="str">
        <f t="shared" si="20"/>
        <v>P_047</v>
      </c>
      <c r="P417" t="str">
        <f t="shared" si="19"/>
        <v>P_047|2400320100432</v>
      </c>
    </row>
    <row r="418" spans="1:16" ht="14.25" customHeight="1" x14ac:dyDescent="0.35">
      <c r="A418" s="38">
        <v>413</v>
      </c>
      <c r="B418" s="97"/>
      <c r="C418" s="39"/>
      <c r="D418" s="40" t="s">
        <v>665</v>
      </c>
      <c r="E418" s="40"/>
      <c r="F418" s="40" t="s">
        <v>910</v>
      </c>
      <c r="G418" s="38">
        <v>2400320100433</v>
      </c>
      <c r="H418" s="40" t="s">
        <v>239</v>
      </c>
      <c r="I418" s="40" t="s">
        <v>738</v>
      </c>
      <c r="J418" s="40" t="s">
        <v>739</v>
      </c>
      <c r="K418" s="35">
        <v>4</v>
      </c>
      <c r="L418" s="35">
        <v>4</v>
      </c>
      <c r="M418" s="36">
        <v>8</v>
      </c>
      <c r="N418" s="37">
        <f t="shared" si="18"/>
        <v>4.8</v>
      </c>
      <c r="O418" t="str">
        <f t="shared" si="20"/>
        <v>P_047</v>
      </c>
      <c r="P418" t="str">
        <f t="shared" si="19"/>
        <v>P_047|2400320100433</v>
      </c>
    </row>
    <row r="419" spans="1:16" ht="14.25" customHeight="1" x14ac:dyDescent="0.35">
      <c r="A419" s="38">
        <v>414</v>
      </c>
      <c r="B419" s="97"/>
      <c r="C419" s="39"/>
      <c r="D419" s="40" t="s">
        <v>665</v>
      </c>
      <c r="E419" s="40"/>
      <c r="F419" s="40" t="s">
        <v>910</v>
      </c>
      <c r="G419" s="38">
        <v>2400320100426</v>
      </c>
      <c r="H419" s="40" t="s">
        <v>913</v>
      </c>
      <c r="I419" s="40" t="s">
        <v>738</v>
      </c>
      <c r="J419" s="40" t="s">
        <v>739</v>
      </c>
      <c r="K419" s="35">
        <v>4</v>
      </c>
      <c r="L419" s="35">
        <v>4</v>
      </c>
      <c r="M419" s="36">
        <v>8</v>
      </c>
      <c r="N419" s="37">
        <f t="shared" si="18"/>
        <v>4.8</v>
      </c>
      <c r="O419" t="str">
        <f t="shared" si="20"/>
        <v>P_047</v>
      </c>
      <c r="P419" t="str">
        <f t="shared" si="19"/>
        <v>P_047|2400320100426</v>
      </c>
    </row>
    <row r="420" spans="1:16" ht="14.25" customHeight="1" x14ac:dyDescent="0.35">
      <c r="A420" s="38">
        <v>415</v>
      </c>
      <c r="B420" s="96" t="s">
        <v>241</v>
      </c>
      <c r="C420" s="33" t="s">
        <v>914</v>
      </c>
      <c r="D420" s="34" t="s">
        <v>665</v>
      </c>
      <c r="E420" s="34" t="s">
        <v>665</v>
      </c>
      <c r="F420" s="34" t="s">
        <v>910</v>
      </c>
      <c r="G420" s="32">
        <v>2400320100651</v>
      </c>
      <c r="H420" s="34" t="s">
        <v>915</v>
      </c>
      <c r="I420" s="34" t="s">
        <v>266</v>
      </c>
      <c r="J420" s="34" t="s">
        <v>742</v>
      </c>
      <c r="K420" s="35">
        <v>4</v>
      </c>
      <c r="L420" s="35">
        <v>4</v>
      </c>
      <c r="M420" s="36">
        <v>8</v>
      </c>
      <c r="N420" s="37">
        <f t="shared" si="18"/>
        <v>4.8</v>
      </c>
      <c r="O420" t="str">
        <f t="shared" si="20"/>
        <v>P_048</v>
      </c>
      <c r="P420" t="str">
        <f t="shared" si="19"/>
        <v>P_048|2400320100651</v>
      </c>
    </row>
    <row r="421" spans="1:16" ht="14.25" customHeight="1" x14ac:dyDescent="0.35">
      <c r="A421" s="38">
        <v>416</v>
      </c>
      <c r="B421" s="96"/>
      <c r="C421" s="33" t="s">
        <v>914</v>
      </c>
      <c r="D421" s="34" t="s">
        <v>665</v>
      </c>
      <c r="E421" s="34" t="s">
        <v>665</v>
      </c>
      <c r="F421" s="34" t="s">
        <v>910</v>
      </c>
      <c r="G421" s="32">
        <v>2400320100673</v>
      </c>
      <c r="H421" s="34" t="s">
        <v>243</v>
      </c>
      <c r="I421" s="34" t="s">
        <v>266</v>
      </c>
      <c r="J421" s="34" t="s">
        <v>742</v>
      </c>
      <c r="K421" s="35">
        <v>4</v>
      </c>
      <c r="L421" s="35">
        <v>4</v>
      </c>
      <c r="M421" s="36">
        <v>8</v>
      </c>
      <c r="N421" s="37">
        <f t="shared" si="18"/>
        <v>4.8</v>
      </c>
      <c r="O421" t="str">
        <f t="shared" si="20"/>
        <v>P_048</v>
      </c>
      <c r="P421" t="str">
        <f t="shared" si="19"/>
        <v>P_048|2400320100673</v>
      </c>
    </row>
    <row r="422" spans="1:16" ht="14.25" customHeight="1" x14ac:dyDescent="0.35">
      <c r="A422" s="38">
        <v>417</v>
      </c>
      <c r="B422" s="97" t="s">
        <v>244</v>
      </c>
      <c r="C422" s="39" t="s">
        <v>916</v>
      </c>
      <c r="D422" s="40" t="s">
        <v>665</v>
      </c>
      <c r="E422" s="40" t="s">
        <v>666</v>
      </c>
      <c r="F422" s="40" t="s">
        <v>910</v>
      </c>
      <c r="G422" s="38">
        <v>2400320100449</v>
      </c>
      <c r="H422" s="40" t="s">
        <v>245</v>
      </c>
      <c r="I422" s="40" t="s">
        <v>266</v>
      </c>
      <c r="J422" s="40" t="s">
        <v>742</v>
      </c>
      <c r="K422" s="35">
        <v>4</v>
      </c>
      <c r="L422" s="35">
        <v>4</v>
      </c>
      <c r="M422" s="36">
        <v>8</v>
      </c>
      <c r="N422" s="37">
        <f t="shared" si="18"/>
        <v>4.8</v>
      </c>
      <c r="O422" t="str">
        <f t="shared" si="20"/>
        <v>P_049</v>
      </c>
      <c r="P422" t="str">
        <f t="shared" si="19"/>
        <v>P_049|2400320100449</v>
      </c>
    </row>
    <row r="423" spans="1:16" ht="14.25" customHeight="1" x14ac:dyDescent="0.35">
      <c r="A423" s="38">
        <v>418</v>
      </c>
      <c r="B423" s="97"/>
      <c r="C423" s="39" t="s">
        <v>916</v>
      </c>
      <c r="D423" s="40" t="s">
        <v>665</v>
      </c>
      <c r="E423" s="40" t="s">
        <v>666</v>
      </c>
      <c r="F423" s="40" t="s">
        <v>910</v>
      </c>
      <c r="G423" s="38">
        <v>2400320100482</v>
      </c>
      <c r="H423" s="40" t="s">
        <v>917</v>
      </c>
      <c r="I423" s="40" t="s">
        <v>266</v>
      </c>
      <c r="J423" s="40" t="s">
        <v>742</v>
      </c>
      <c r="K423" s="35">
        <v>4</v>
      </c>
      <c r="L423" s="35">
        <v>4</v>
      </c>
      <c r="M423" s="36">
        <v>8</v>
      </c>
      <c r="N423" s="37">
        <f t="shared" si="18"/>
        <v>4.8</v>
      </c>
      <c r="O423" t="str">
        <f t="shared" si="20"/>
        <v>P_049</v>
      </c>
      <c r="P423" t="str">
        <f t="shared" si="19"/>
        <v>P_049|2400320100482</v>
      </c>
    </row>
    <row r="424" spans="1:16" ht="14.25" customHeight="1" x14ac:dyDescent="0.35">
      <c r="A424" s="38">
        <v>419</v>
      </c>
      <c r="B424" s="97"/>
      <c r="C424" s="39" t="s">
        <v>916</v>
      </c>
      <c r="D424" s="40" t="s">
        <v>665</v>
      </c>
      <c r="E424" s="40" t="s">
        <v>666</v>
      </c>
      <c r="F424" s="40" t="s">
        <v>910</v>
      </c>
      <c r="G424" s="38">
        <v>2400320100441</v>
      </c>
      <c r="H424" s="40" t="s">
        <v>918</v>
      </c>
      <c r="I424" s="40" t="s">
        <v>266</v>
      </c>
      <c r="J424" s="40" t="s">
        <v>742</v>
      </c>
      <c r="K424" s="35">
        <v>4</v>
      </c>
      <c r="L424" s="35">
        <v>4</v>
      </c>
      <c r="M424" s="36">
        <v>8</v>
      </c>
      <c r="N424" s="37">
        <f t="shared" si="18"/>
        <v>4.8</v>
      </c>
      <c r="O424" t="str">
        <f t="shared" si="20"/>
        <v>P_049</v>
      </c>
      <c r="P424" t="str">
        <f t="shared" si="19"/>
        <v>P_049|2400320100441</v>
      </c>
    </row>
    <row r="425" spans="1:16" ht="24.75" customHeight="1" x14ac:dyDescent="0.35">
      <c r="A425" s="38">
        <v>420</v>
      </c>
      <c r="B425" s="96" t="s">
        <v>248</v>
      </c>
      <c r="C425" s="33" t="s">
        <v>919</v>
      </c>
      <c r="D425" s="34" t="s">
        <v>665</v>
      </c>
      <c r="E425" s="34" t="s">
        <v>666</v>
      </c>
      <c r="F425" s="34" t="s">
        <v>920</v>
      </c>
      <c r="G425" s="32">
        <v>2400320100614</v>
      </c>
      <c r="H425" s="34" t="s">
        <v>921</v>
      </c>
      <c r="I425" s="34" t="s">
        <v>266</v>
      </c>
      <c r="J425" s="34" t="s">
        <v>742</v>
      </c>
      <c r="K425" s="35">
        <v>4</v>
      </c>
      <c r="L425" s="35">
        <v>4</v>
      </c>
      <c r="M425" s="36">
        <v>8</v>
      </c>
      <c r="N425" s="37">
        <f t="shared" si="18"/>
        <v>4.8</v>
      </c>
      <c r="O425" t="str">
        <f t="shared" si="20"/>
        <v>P_050</v>
      </c>
      <c r="P425" t="str">
        <f t="shared" si="19"/>
        <v>P_050|2400320100614</v>
      </c>
    </row>
    <row r="426" spans="1:16" ht="24.75" customHeight="1" x14ac:dyDescent="0.35">
      <c r="A426" s="38">
        <v>421</v>
      </c>
      <c r="B426" s="96"/>
      <c r="C426" s="33" t="s">
        <v>919</v>
      </c>
      <c r="D426" s="34" t="s">
        <v>665</v>
      </c>
      <c r="E426" s="34" t="s">
        <v>666</v>
      </c>
      <c r="F426" s="34" t="s">
        <v>920</v>
      </c>
      <c r="G426" s="32">
        <v>2400320100617</v>
      </c>
      <c r="H426" s="34" t="s">
        <v>922</v>
      </c>
      <c r="I426" s="34" t="s">
        <v>266</v>
      </c>
      <c r="J426" s="34" t="s">
        <v>742</v>
      </c>
      <c r="K426" s="35">
        <v>4</v>
      </c>
      <c r="L426" s="35">
        <v>4</v>
      </c>
      <c r="M426" s="36">
        <v>8</v>
      </c>
      <c r="N426" s="37">
        <f t="shared" si="18"/>
        <v>4.8</v>
      </c>
      <c r="O426" t="str">
        <f t="shared" si="20"/>
        <v>P_050</v>
      </c>
      <c r="P426" t="str">
        <f t="shared" si="19"/>
        <v>P_050|2400320100617</v>
      </c>
    </row>
    <row r="427" spans="1:16" ht="14.25" customHeight="1" x14ac:dyDescent="0.35">
      <c r="A427" s="38">
        <v>422</v>
      </c>
      <c r="B427" s="97" t="s">
        <v>252</v>
      </c>
      <c r="C427" s="39"/>
      <c r="D427" s="40" t="s">
        <v>665</v>
      </c>
      <c r="E427" s="40"/>
      <c r="F427" s="40" t="s">
        <v>920</v>
      </c>
      <c r="G427" s="38">
        <v>2400320100502</v>
      </c>
      <c r="H427" s="40" t="s">
        <v>253</v>
      </c>
      <c r="I427" s="40" t="s">
        <v>284</v>
      </c>
      <c r="J427" s="40" t="s">
        <v>249</v>
      </c>
      <c r="K427" s="35">
        <v>4</v>
      </c>
      <c r="L427" s="35">
        <v>4</v>
      </c>
      <c r="M427" s="36">
        <v>8</v>
      </c>
      <c r="N427" s="37">
        <f t="shared" si="18"/>
        <v>4.8</v>
      </c>
      <c r="O427" t="str">
        <f t="shared" si="20"/>
        <v>P_051</v>
      </c>
      <c r="P427" t="str">
        <f t="shared" si="19"/>
        <v>P_051|2400320100502</v>
      </c>
    </row>
    <row r="428" spans="1:16" ht="14.25" customHeight="1" x14ac:dyDescent="0.35">
      <c r="A428" s="38">
        <v>423</v>
      </c>
      <c r="B428" s="97"/>
      <c r="C428" s="39"/>
      <c r="D428" s="40" t="s">
        <v>665</v>
      </c>
      <c r="E428" s="40"/>
      <c r="F428" s="40" t="s">
        <v>920</v>
      </c>
      <c r="G428" s="38">
        <v>2400320100562</v>
      </c>
      <c r="H428" s="40" t="s">
        <v>254</v>
      </c>
      <c r="I428" s="40" t="s">
        <v>284</v>
      </c>
      <c r="J428" s="40" t="s">
        <v>249</v>
      </c>
      <c r="K428" s="35">
        <v>4</v>
      </c>
      <c r="L428" s="35">
        <v>4</v>
      </c>
      <c r="M428" s="36">
        <v>8</v>
      </c>
      <c r="N428" s="37">
        <f t="shared" si="18"/>
        <v>4.8</v>
      </c>
      <c r="O428" t="str">
        <f t="shared" si="20"/>
        <v>P_051</v>
      </c>
      <c r="P428" t="str">
        <f t="shared" si="19"/>
        <v>P_051|2400320100562</v>
      </c>
    </row>
    <row r="429" spans="1:16" ht="14.25" customHeight="1" x14ac:dyDescent="0.35">
      <c r="A429" s="38">
        <v>424</v>
      </c>
      <c r="B429" s="96" t="s">
        <v>255</v>
      </c>
      <c r="C429" s="33"/>
      <c r="D429" s="34" t="s">
        <v>665</v>
      </c>
      <c r="E429" s="34"/>
      <c r="F429" s="34" t="s">
        <v>920</v>
      </c>
      <c r="G429" s="32">
        <v>2400320100522</v>
      </c>
      <c r="H429" s="34" t="s">
        <v>923</v>
      </c>
      <c r="I429" s="34" t="s">
        <v>284</v>
      </c>
      <c r="J429" s="34" t="s">
        <v>249</v>
      </c>
      <c r="K429" s="35">
        <v>3</v>
      </c>
      <c r="L429" s="35">
        <v>4</v>
      </c>
      <c r="M429" s="36">
        <v>7</v>
      </c>
      <c r="N429" s="37">
        <f t="shared" si="18"/>
        <v>4.2</v>
      </c>
      <c r="O429" t="str">
        <f t="shared" si="20"/>
        <v>P_052</v>
      </c>
      <c r="P429" t="str">
        <f t="shared" si="19"/>
        <v>P_052|2400320100522</v>
      </c>
    </row>
    <row r="430" spans="1:16" ht="14.25" customHeight="1" x14ac:dyDescent="0.35">
      <c r="A430" s="38">
        <v>425</v>
      </c>
      <c r="B430" s="96"/>
      <c r="C430" s="33"/>
      <c r="D430" s="34" t="s">
        <v>665</v>
      </c>
      <c r="E430" s="34"/>
      <c r="F430" s="34" t="s">
        <v>920</v>
      </c>
      <c r="G430" s="32">
        <v>3200420100518</v>
      </c>
      <c r="H430" s="34" t="s">
        <v>924</v>
      </c>
      <c r="I430" s="34" t="s">
        <v>284</v>
      </c>
      <c r="J430" s="34" t="s">
        <v>249</v>
      </c>
      <c r="K430" s="35">
        <v>3</v>
      </c>
      <c r="L430" s="35">
        <v>4</v>
      </c>
      <c r="M430" s="36">
        <v>7</v>
      </c>
      <c r="N430" s="37">
        <f t="shared" si="18"/>
        <v>4.2</v>
      </c>
      <c r="O430" t="str">
        <f t="shared" si="20"/>
        <v>P_052</v>
      </c>
      <c r="P430" t="str">
        <f t="shared" si="19"/>
        <v>P_052|3200420100518</v>
      </c>
    </row>
    <row r="431" spans="1:16" ht="14.25" customHeight="1" x14ac:dyDescent="0.35">
      <c r="A431" s="38">
        <v>426</v>
      </c>
      <c r="B431" s="96"/>
      <c r="C431" s="33"/>
      <c r="D431" s="34" t="s">
        <v>665</v>
      </c>
      <c r="E431" s="34"/>
      <c r="F431" s="34" t="s">
        <v>920</v>
      </c>
      <c r="G431" s="32">
        <v>2400320100606</v>
      </c>
      <c r="H431" s="34" t="s">
        <v>925</v>
      </c>
      <c r="I431" s="34" t="s">
        <v>284</v>
      </c>
      <c r="J431" s="34" t="s">
        <v>249</v>
      </c>
      <c r="K431" s="35">
        <v>3</v>
      </c>
      <c r="L431" s="35">
        <v>4</v>
      </c>
      <c r="M431" s="36">
        <v>7</v>
      </c>
      <c r="N431" s="37">
        <f t="shared" si="18"/>
        <v>4.2</v>
      </c>
      <c r="O431" t="str">
        <f t="shared" si="20"/>
        <v>P_052</v>
      </c>
      <c r="P431" t="str">
        <f t="shared" si="19"/>
        <v>P_052|2400320100606</v>
      </c>
    </row>
    <row r="432" spans="1:16" ht="14.25" customHeight="1" x14ac:dyDescent="0.35">
      <c r="A432" s="38">
        <v>427</v>
      </c>
      <c r="B432" s="96"/>
      <c r="C432" s="33"/>
      <c r="D432" s="34" t="s">
        <v>665</v>
      </c>
      <c r="E432" s="34"/>
      <c r="F432" s="34" t="s">
        <v>920</v>
      </c>
      <c r="G432" s="32">
        <v>2400320100527</v>
      </c>
      <c r="H432" s="34" t="s">
        <v>259</v>
      </c>
      <c r="I432" s="34" t="s">
        <v>284</v>
      </c>
      <c r="J432" s="34" t="s">
        <v>249</v>
      </c>
      <c r="K432" s="35">
        <v>3</v>
      </c>
      <c r="L432" s="35">
        <v>4</v>
      </c>
      <c r="M432" s="36">
        <v>7</v>
      </c>
      <c r="N432" s="37">
        <f t="shared" si="18"/>
        <v>4.2</v>
      </c>
      <c r="O432" t="str">
        <f t="shared" si="20"/>
        <v>P_052</v>
      </c>
      <c r="P432" t="str">
        <f t="shared" si="19"/>
        <v>P_052|2400320100527</v>
      </c>
    </row>
    <row r="433" spans="1:16" ht="37.5" customHeight="1" x14ac:dyDescent="0.35">
      <c r="A433" s="38">
        <v>428</v>
      </c>
      <c r="B433" s="97" t="s">
        <v>260</v>
      </c>
      <c r="C433" s="39" t="s">
        <v>926</v>
      </c>
      <c r="D433" s="40" t="s">
        <v>665</v>
      </c>
      <c r="E433" s="40" t="s">
        <v>927</v>
      </c>
      <c r="F433" s="40" t="s">
        <v>920</v>
      </c>
      <c r="G433" s="38">
        <v>2400320100450</v>
      </c>
      <c r="H433" s="40" t="s">
        <v>928</v>
      </c>
      <c r="I433" s="40" t="s">
        <v>284</v>
      </c>
      <c r="J433" s="40" t="s">
        <v>249</v>
      </c>
      <c r="K433" s="35">
        <v>4</v>
      </c>
      <c r="L433" s="35">
        <v>5</v>
      </c>
      <c r="M433" s="36">
        <v>9</v>
      </c>
      <c r="N433" s="37">
        <f t="shared" si="18"/>
        <v>5.3999999999999995</v>
      </c>
      <c r="O433" t="str">
        <f t="shared" si="20"/>
        <v>P_053</v>
      </c>
      <c r="P433" t="str">
        <f t="shared" si="19"/>
        <v>P_053|2400320100450</v>
      </c>
    </row>
    <row r="434" spans="1:16" ht="37.5" customHeight="1" x14ac:dyDescent="0.35">
      <c r="A434" s="38">
        <v>429</v>
      </c>
      <c r="B434" s="97"/>
      <c r="C434" s="39" t="s">
        <v>926</v>
      </c>
      <c r="D434" s="40" t="s">
        <v>665</v>
      </c>
      <c r="E434" s="40" t="s">
        <v>927</v>
      </c>
      <c r="F434" s="40" t="s">
        <v>920</v>
      </c>
      <c r="G434" s="38">
        <v>2400320100601</v>
      </c>
      <c r="H434" s="40" t="s">
        <v>262</v>
      </c>
      <c r="I434" s="40" t="s">
        <v>284</v>
      </c>
      <c r="J434" s="40" t="s">
        <v>249</v>
      </c>
      <c r="K434" s="35">
        <v>4</v>
      </c>
      <c r="L434" s="35">
        <v>5</v>
      </c>
      <c r="M434" s="36">
        <v>9</v>
      </c>
      <c r="N434" s="37">
        <f t="shared" si="18"/>
        <v>5.3999999999999995</v>
      </c>
      <c r="O434" t="str">
        <f t="shared" si="20"/>
        <v>P_053</v>
      </c>
      <c r="P434" t="str">
        <f t="shared" si="19"/>
        <v>P_053|2400320100601</v>
      </c>
    </row>
    <row r="435" spans="1:16" ht="37.5" customHeight="1" x14ac:dyDescent="0.35">
      <c r="A435" s="38">
        <v>430</v>
      </c>
      <c r="B435" s="97"/>
      <c r="C435" s="39" t="s">
        <v>926</v>
      </c>
      <c r="D435" s="40" t="s">
        <v>665</v>
      </c>
      <c r="E435" s="40" t="s">
        <v>927</v>
      </c>
      <c r="F435" s="40" t="s">
        <v>920</v>
      </c>
      <c r="G435" s="38">
        <v>2400320100473</v>
      </c>
      <c r="H435" s="40" t="s">
        <v>929</v>
      </c>
      <c r="I435" s="40" t="s">
        <v>284</v>
      </c>
      <c r="J435" s="40" t="s">
        <v>249</v>
      </c>
      <c r="K435" s="35">
        <v>4</v>
      </c>
      <c r="L435" s="35">
        <v>5</v>
      </c>
      <c r="M435" s="36">
        <v>9</v>
      </c>
      <c r="N435" s="37">
        <f t="shared" si="18"/>
        <v>5.3999999999999995</v>
      </c>
      <c r="O435" t="str">
        <f t="shared" si="20"/>
        <v>P_053</v>
      </c>
      <c r="P435" t="str">
        <f t="shared" si="19"/>
        <v>P_053|2400320100473</v>
      </c>
    </row>
    <row r="436" spans="1:16" ht="37.5" customHeight="1" x14ac:dyDescent="0.35">
      <c r="A436" s="38">
        <v>431</v>
      </c>
      <c r="B436" s="97"/>
      <c r="C436" s="39" t="s">
        <v>926</v>
      </c>
      <c r="D436" s="40" t="s">
        <v>665</v>
      </c>
      <c r="E436" s="40" t="s">
        <v>927</v>
      </c>
      <c r="F436" s="40" t="s">
        <v>920</v>
      </c>
      <c r="G436" s="38">
        <v>2400320100475</v>
      </c>
      <c r="H436" s="40" t="s">
        <v>264</v>
      </c>
      <c r="I436" s="40" t="s">
        <v>284</v>
      </c>
      <c r="J436" s="40" t="s">
        <v>249</v>
      </c>
      <c r="K436" s="35">
        <v>4</v>
      </c>
      <c r="L436" s="35">
        <v>5</v>
      </c>
      <c r="M436" s="36">
        <v>9</v>
      </c>
      <c r="N436" s="37">
        <f t="shared" si="18"/>
        <v>5.3999999999999995</v>
      </c>
      <c r="O436" t="str">
        <f t="shared" si="20"/>
        <v>P_053</v>
      </c>
      <c r="P436" t="str">
        <f t="shared" si="19"/>
        <v>P_053|2400320100475</v>
      </c>
    </row>
  </sheetData>
  <autoFilter ref="A5:M436" xr:uid="{00000000-0009-0000-0000-000002000000}"/>
  <mergeCells count="132">
    <mergeCell ref="A1:M1"/>
    <mergeCell ref="A2:M2"/>
    <mergeCell ref="A3:M3"/>
    <mergeCell ref="B6:B9"/>
    <mergeCell ref="B10:B13"/>
    <mergeCell ref="B14:B17"/>
    <mergeCell ref="B18:B21"/>
    <mergeCell ref="B22:B25"/>
    <mergeCell ref="B26:B29"/>
    <mergeCell ref="B30:B33"/>
    <mergeCell ref="B34:B37"/>
    <mergeCell ref="B38:B41"/>
    <mergeCell ref="B42:B44"/>
    <mergeCell ref="B45:B46"/>
    <mergeCell ref="B47:B50"/>
    <mergeCell ref="B51:B54"/>
    <mergeCell ref="B56:B59"/>
    <mergeCell ref="B60:B61"/>
    <mergeCell ref="B62:B65"/>
    <mergeCell ref="B66:B69"/>
    <mergeCell ref="B70:B72"/>
    <mergeCell ref="B73:B75"/>
    <mergeCell ref="B76:B77"/>
    <mergeCell ref="B78:B81"/>
    <mergeCell ref="B82:B84"/>
    <mergeCell ref="B85:B86"/>
    <mergeCell ref="B87:B88"/>
    <mergeCell ref="B89:B91"/>
    <mergeCell ref="B92:B93"/>
    <mergeCell ref="B94:B95"/>
    <mergeCell ref="B96:B97"/>
    <mergeCell ref="B98:B101"/>
    <mergeCell ref="B102:B104"/>
    <mergeCell ref="B105:B106"/>
    <mergeCell ref="B107:B109"/>
    <mergeCell ref="B110:B111"/>
    <mergeCell ref="B112:B115"/>
    <mergeCell ref="B117:B120"/>
    <mergeCell ref="B121:B122"/>
    <mergeCell ref="B123:B124"/>
    <mergeCell ref="B125:B127"/>
    <mergeCell ref="B128:B130"/>
    <mergeCell ref="B131:B134"/>
    <mergeCell ref="B135:B138"/>
    <mergeCell ref="B139:B142"/>
    <mergeCell ref="B143:B144"/>
    <mergeCell ref="B145:B147"/>
    <mergeCell ref="B148:B151"/>
    <mergeCell ref="B152:B154"/>
    <mergeCell ref="B155:B158"/>
    <mergeCell ref="B159:B162"/>
    <mergeCell ref="B163:B164"/>
    <mergeCell ref="B165:B168"/>
    <mergeCell ref="B169:B172"/>
    <mergeCell ref="B173:B175"/>
    <mergeCell ref="B176:B179"/>
    <mergeCell ref="B180:B183"/>
    <mergeCell ref="B184:B187"/>
    <mergeCell ref="B188:B191"/>
    <mergeCell ref="B192:B195"/>
    <mergeCell ref="B196:B198"/>
    <mergeCell ref="B199:B200"/>
    <mergeCell ref="B201:B203"/>
    <mergeCell ref="B204:B205"/>
    <mergeCell ref="B206:B209"/>
    <mergeCell ref="B210:B213"/>
    <mergeCell ref="B214:B217"/>
    <mergeCell ref="B219:B221"/>
    <mergeCell ref="B222:B225"/>
    <mergeCell ref="B226:B228"/>
    <mergeCell ref="B229:B230"/>
    <mergeCell ref="B231:B234"/>
    <mergeCell ref="B236:B239"/>
    <mergeCell ref="B240:B243"/>
    <mergeCell ref="B244:B247"/>
    <mergeCell ref="B248:B250"/>
    <mergeCell ref="B251:B252"/>
    <mergeCell ref="B253:B256"/>
    <mergeCell ref="B257:B259"/>
    <mergeCell ref="B260:B263"/>
    <mergeCell ref="B264:B266"/>
    <mergeCell ref="B267:B269"/>
    <mergeCell ref="B270:B273"/>
    <mergeCell ref="B274:B277"/>
    <mergeCell ref="B278:B281"/>
    <mergeCell ref="B282:B284"/>
    <mergeCell ref="B285:B288"/>
    <mergeCell ref="B289:B290"/>
    <mergeCell ref="B291:B292"/>
    <mergeCell ref="B293:B296"/>
    <mergeCell ref="B297:B299"/>
    <mergeCell ref="B300:B302"/>
    <mergeCell ref="B303:B305"/>
    <mergeCell ref="B306:B309"/>
    <mergeCell ref="B310:B312"/>
    <mergeCell ref="B313:B316"/>
    <mergeCell ref="B317:B319"/>
    <mergeCell ref="B320:B323"/>
    <mergeCell ref="B324:B326"/>
    <mergeCell ref="B327:B330"/>
    <mergeCell ref="B331:B334"/>
    <mergeCell ref="B335:B338"/>
    <mergeCell ref="B339:B341"/>
    <mergeCell ref="B342:B343"/>
    <mergeCell ref="B344:B346"/>
    <mergeCell ref="B347:B350"/>
    <mergeCell ref="B351:B354"/>
    <mergeCell ref="B355:B358"/>
    <mergeCell ref="B359:B360"/>
    <mergeCell ref="B361:B364"/>
    <mergeCell ref="B365:B367"/>
    <mergeCell ref="B368:B371"/>
    <mergeCell ref="B372:B375"/>
    <mergeCell ref="B376:B379"/>
    <mergeCell ref="B380:B381"/>
    <mergeCell ref="B382:B383"/>
    <mergeCell ref="B384:B387"/>
    <mergeCell ref="B420:B421"/>
    <mergeCell ref="B422:B424"/>
    <mergeCell ref="B425:B426"/>
    <mergeCell ref="B427:B428"/>
    <mergeCell ref="B429:B432"/>
    <mergeCell ref="B433:B436"/>
    <mergeCell ref="B388:B391"/>
    <mergeCell ref="B392:B394"/>
    <mergeCell ref="B395:B398"/>
    <mergeCell ref="B399:B402"/>
    <mergeCell ref="B403:B406"/>
    <mergeCell ref="B407:B408"/>
    <mergeCell ref="B409:B411"/>
    <mergeCell ref="B412:B415"/>
    <mergeCell ref="B416:B41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35"/>
  <sheetViews>
    <sheetView zoomScaleNormal="100" workbookViewId="0">
      <pane ySplit="2" topLeftCell="A3" activePane="bottomLeft" state="frozen"/>
      <selection pane="bottomLeft" activeCell="B369" sqref="B369"/>
    </sheetView>
  </sheetViews>
  <sheetFormatPr defaultColWidth="8.6328125" defaultRowHeight="14.5" x14ac:dyDescent="0.35"/>
  <cols>
    <col min="1" max="1" width="27" customWidth="1"/>
    <col min="2" max="2" width="47.36328125" customWidth="1"/>
    <col min="3" max="5" width="27" customWidth="1"/>
    <col min="6" max="6" width="26.36328125" customWidth="1"/>
    <col min="7" max="7" width="19.36328125" customWidth="1"/>
    <col min="8" max="8" width="19.453125" customWidth="1"/>
    <col min="9" max="9" width="20.36328125" customWidth="1"/>
  </cols>
  <sheetData>
    <row r="1" spans="1:9" ht="25.5" customHeight="1" x14ac:dyDescent="0.35">
      <c r="A1" s="103"/>
      <c r="B1" s="103"/>
      <c r="C1" s="103"/>
      <c r="D1" s="103"/>
      <c r="E1" s="103"/>
      <c r="F1" s="103"/>
      <c r="G1" s="103"/>
      <c r="H1" s="103"/>
      <c r="I1" s="103"/>
    </row>
    <row r="2" spans="1:9" ht="87" customHeight="1" x14ac:dyDescent="0.35">
      <c r="A2" s="41" t="s">
        <v>8</v>
      </c>
      <c r="B2" s="41" t="s">
        <v>9</v>
      </c>
      <c r="C2" s="41" t="s">
        <v>10</v>
      </c>
      <c r="D2" s="41" t="s">
        <v>12</v>
      </c>
      <c r="E2" s="41" t="s">
        <v>13</v>
      </c>
      <c r="F2" s="42" t="s">
        <v>930</v>
      </c>
      <c r="G2" s="42" t="s">
        <v>931</v>
      </c>
      <c r="H2" s="42" t="s">
        <v>932</v>
      </c>
      <c r="I2" s="42" t="s">
        <v>933</v>
      </c>
    </row>
    <row r="3" spans="1:9" ht="14.25" customHeight="1" x14ac:dyDescent="0.35">
      <c r="A3" s="100" t="s">
        <v>43</v>
      </c>
      <c r="B3" s="100" t="s">
        <v>664</v>
      </c>
      <c r="C3" s="102" t="s">
        <v>44</v>
      </c>
      <c r="D3" s="44">
        <v>2400320100481</v>
      </c>
      <c r="E3" s="43" t="s">
        <v>46</v>
      </c>
      <c r="F3" s="45"/>
      <c r="G3" s="45"/>
      <c r="H3" s="45"/>
      <c r="I3" s="45"/>
    </row>
    <row r="4" spans="1:9" ht="14.25" customHeight="1" x14ac:dyDescent="0.35">
      <c r="A4" s="100"/>
      <c r="B4" s="100"/>
      <c r="C4" s="100"/>
      <c r="D4" s="44">
        <v>2400320100439</v>
      </c>
      <c r="E4" s="43" t="s">
        <v>47</v>
      </c>
      <c r="F4" s="45"/>
      <c r="G4" s="45"/>
      <c r="H4" s="45"/>
      <c r="I4" s="45"/>
    </row>
    <row r="5" spans="1:9" ht="14.25" customHeight="1" x14ac:dyDescent="0.35">
      <c r="A5" s="100"/>
      <c r="B5" s="100"/>
      <c r="C5" s="100"/>
      <c r="D5" s="44">
        <v>2400320100486</v>
      </c>
      <c r="E5" s="43" t="s">
        <v>48</v>
      </c>
      <c r="F5" s="45"/>
      <c r="G5" s="45"/>
      <c r="H5" s="45"/>
      <c r="I5" s="45"/>
    </row>
    <row r="6" spans="1:9" ht="14.25" customHeight="1" x14ac:dyDescent="0.35">
      <c r="A6" s="100"/>
      <c r="B6" s="100"/>
      <c r="C6" s="102"/>
      <c r="D6" s="44">
        <v>2400320100769</v>
      </c>
      <c r="E6" s="43" t="s">
        <v>49</v>
      </c>
      <c r="F6" s="45"/>
      <c r="G6" s="45"/>
      <c r="H6" s="45"/>
      <c r="I6" s="45"/>
    </row>
    <row r="7" spans="1:9" ht="14.25" customHeight="1" x14ac:dyDescent="0.35">
      <c r="A7" s="100" t="s">
        <v>50</v>
      </c>
      <c r="B7" s="100" t="s">
        <v>668</v>
      </c>
      <c r="C7" s="102"/>
      <c r="D7" s="44">
        <v>2400320100468</v>
      </c>
      <c r="E7" s="43" t="s">
        <v>51</v>
      </c>
      <c r="F7" s="45"/>
      <c r="G7" s="45"/>
      <c r="H7" s="45"/>
      <c r="I7" s="45"/>
    </row>
    <row r="8" spans="1:9" ht="14.25" customHeight="1" x14ac:dyDescent="0.35">
      <c r="A8" s="100"/>
      <c r="B8" s="100"/>
      <c r="C8" s="100"/>
      <c r="D8" s="44">
        <v>2400320100564</v>
      </c>
      <c r="E8" s="43" t="s">
        <v>52</v>
      </c>
      <c r="F8" s="45"/>
      <c r="G8" s="45"/>
      <c r="H8" s="45"/>
      <c r="I8" s="45"/>
    </row>
    <row r="9" spans="1:9" ht="14.25" customHeight="1" x14ac:dyDescent="0.35">
      <c r="A9" s="100"/>
      <c r="B9" s="100"/>
      <c r="C9" s="100"/>
      <c r="D9" s="44">
        <v>2400320100566</v>
      </c>
      <c r="E9" s="43" t="s">
        <v>53</v>
      </c>
      <c r="F9" s="45"/>
      <c r="G9" s="45"/>
      <c r="H9" s="45"/>
      <c r="I9" s="45"/>
    </row>
    <row r="10" spans="1:9" ht="14.25" customHeight="1" x14ac:dyDescent="0.35">
      <c r="A10" s="100"/>
      <c r="B10" s="100"/>
      <c r="C10" s="102"/>
      <c r="D10" s="44">
        <v>2400320100547</v>
      </c>
      <c r="E10" s="43" t="s">
        <v>54</v>
      </c>
      <c r="F10" s="45"/>
      <c r="G10" s="45"/>
      <c r="H10" s="45"/>
      <c r="I10" s="45"/>
    </row>
    <row r="11" spans="1:9" ht="14.25" customHeight="1" x14ac:dyDescent="0.35">
      <c r="A11" s="100" t="s">
        <v>55</v>
      </c>
      <c r="B11" s="100" t="s">
        <v>670</v>
      </c>
      <c r="C11" s="102"/>
      <c r="D11" s="44">
        <v>2400320100866</v>
      </c>
      <c r="E11" s="43" t="s">
        <v>56</v>
      </c>
      <c r="F11" s="45"/>
      <c r="G11" s="45"/>
      <c r="H11" s="45"/>
      <c r="I11" s="45"/>
    </row>
    <row r="12" spans="1:9" ht="14.25" customHeight="1" x14ac:dyDescent="0.35">
      <c r="A12" s="100"/>
      <c r="B12" s="100"/>
      <c r="C12" s="100"/>
      <c r="D12" s="44">
        <v>2400320100788</v>
      </c>
      <c r="E12" s="43" t="s">
        <v>57</v>
      </c>
      <c r="F12" s="45"/>
      <c r="G12" s="45"/>
      <c r="H12" s="45"/>
      <c r="I12" s="45"/>
    </row>
    <row r="13" spans="1:9" ht="14.25" customHeight="1" x14ac:dyDescent="0.35">
      <c r="A13" s="100"/>
      <c r="B13" s="100"/>
      <c r="C13" s="100"/>
      <c r="D13" s="44">
        <v>2400320100764</v>
      </c>
      <c r="E13" s="43" t="s">
        <v>58</v>
      </c>
      <c r="F13" s="45"/>
      <c r="G13" s="45"/>
      <c r="H13" s="45"/>
      <c r="I13" s="45"/>
    </row>
    <row r="14" spans="1:9" ht="14.25" customHeight="1" x14ac:dyDescent="0.35">
      <c r="A14" s="100"/>
      <c r="B14" s="100"/>
      <c r="C14" s="102"/>
      <c r="D14" s="44">
        <v>2400320100865</v>
      </c>
      <c r="E14" s="43" t="s">
        <v>59</v>
      </c>
      <c r="F14" s="45"/>
      <c r="G14" s="45"/>
      <c r="H14" s="45"/>
      <c r="I14" s="45"/>
    </row>
    <row r="15" spans="1:9" ht="14.25" customHeight="1" x14ac:dyDescent="0.35">
      <c r="A15" s="100" t="s">
        <v>60</v>
      </c>
      <c r="B15" s="100"/>
      <c r="C15" s="102"/>
      <c r="D15" s="44">
        <v>2400320100659</v>
      </c>
      <c r="E15" s="43" t="s">
        <v>61</v>
      </c>
      <c r="F15" s="45"/>
      <c r="G15" s="45"/>
      <c r="H15" s="45"/>
      <c r="I15" s="45"/>
    </row>
    <row r="16" spans="1:9" ht="14.25" customHeight="1" x14ac:dyDescent="0.35">
      <c r="A16" s="100"/>
      <c r="B16" s="100"/>
      <c r="C16" s="100"/>
      <c r="D16" s="44">
        <v>2400320100658</v>
      </c>
      <c r="E16" s="43" t="s">
        <v>62</v>
      </c>
      <c r="F16" s="45"/>
      <c r="G16" s="45"/>
      <c r="H16" s="45"/>
      <c r="I16" s="45"/>
    </row>
    <row r="17" spans="1:9" ht="14.25" customHeight="1" x14ac:dyDescent="0.35">
      <c r="A17" s="100"/>
      <c r="B17" s="100"/>
      <c r="C17" s="100"/>
      <c r="D17" s="44">
        <v>2400320100656</v>
      </c>
      <c r="E17" s="43" t="s">
        <v>63</v>
      </c>
      <c r="F17" s="45"/>
      <c r="G17" s="45"/>
      <c r="H17" s="45"/>
      <c r="I17" s="45"/>
    </row>
    <row r="18" spans="1:9" ht="14.25" customHeight="1" x14ac:dyDescent="0.35">
      <c r="A18" s="100"/>
      <c r="B18" s="100"/>
      <c r="C18" s="100"/>
      <c r="D18" s="44">
        <v>2400320100712</v>
      </c>
      <c r="E18" s="43" t="s">
        <v>64</v>
      </c>
      <c r="F18" s="45"/>
      <c r="G18" s="45"/>
      <c r="H18" s="45"/>
      <c r="I18" s="45"/>
    </row>
    <row r="19" spans="1:9" ht="14.25" customHeight="1" x14ac:dyDescent="0.35">
      <c r="A19" s="100" t="s">
        <v>65</v>
      </c>
      <c r="B19" s="100"/>
      <c r="C19" s="102" t="s">
        <v>45</v>
      </c>
      <c r="D19" s="44">
        <v>2400320100603</v>
      </c>
      <c r="E19" s="43" t="s">
        <v>67</v>
      </c>
      <c r="F19" s="45"/>
      <c r="G19" s="45"/>
      <c r="H19" s="45"/>
      <c r="I19" s="45"/>
    </row>
    <row r="20" spans="1:9" ht="14.25" customHeight="1" x14ac:dyDescent="0.35">
      <c r="A20" s="100"/>
      <c r="B20" s="100"/>
      <c r="C20" s="100"/>
      <c r="D20" s="44">
        <v>2400320100610</v>
      </c>
      <c r="E20" s="43" t="s">
        <v>68</v>
      </c>
      <c r="F20" s="45"/>
      <c r="G20" s="45"/>
      <c r="H20" s="45"/>
      <c r="I20" s="45"/>
    </row>
    <row r="21" spans="1:9" ht="14.25" customHeight="1" x14ac:dyDescent="0.35">
      <c r="A21" s="100"/>
      <c r="B21" s="100"/>
      <c r="C21" s="100"/>
      <c r="D21" s="44">
        <v>2400320100596</v>
      </c>
      <c r="E21" s="43" t="s">
        <v>69</v>
      </c>
      <c r="F21" s="45"/>
      <c r="G21" s="45"/>
      <c r="H21" s="45"/>
      <c r="I21" s="45"/>
    </row>
    <row r="22" spans="1:9" ht="14.25" customHeight="1" x14ac:dyDescent="0.35">
      <c r="A22" s="100"/>
      <c r="B22" s="100"/>
      <c r="C22" s="102"/>
      <c r="D22" s="44">
        <v>2400320100594</v>
      </c>
      <c r="E22" s="43" t="s">
        <v>70</v>
      </c>
      <c r="F22" s="45"/>
      <c r="G22" s="45"/>
      <c r="H22" s="45"/>
      <c r="I22" s="45"/>
    </row>
    <row r="23" spans="1:9" ht="14.25" customHeight="1" x14ac:dyDescent="0.35">
      <c r="A23" s="100" t="s">
        <v>71</v>
      </c>
      <c r="B23" s="100"/>
      <c r="C23" s="102"/>
      <c r="D23" s="44">
        <v>2400320100587</v>
      </c>
      <c r="E23" s="43" t="s">
        <v>72</v>
      </c>
      <c r="F23" s="45"/>
      <c r="G23" s="45"/>
      <c r="H23" s="45"/>
      <c r="I23" s="45"/>
    </row>
    <row r="24" spans="1:9" ht="14.25" customHeight="1" x14ac:dyDescent="0.35">
      <c r="A24" s="100"/>
      <c r="B24" s="100"/>
      <c r="C24" s="100"/>
      <c r="D24" s="44">
        <v>2400320100586</v>
      </c>
      <c r="E24" s="43" t="s">
        <v>73</v>
      </c>
      <c r="F24" s="45"/>
      <c r="G24" s="45"/>
      <c r="H24" s="45"/>
      <c r="I24" s="45"/>
    </row>
    <row r="25" spans="1:9" ht="14.25" customHeight="1" x14ac:dyDescent="0.35">
      <c r="A25" s="100"/>
      <c r="B25" s="100"/>
      <c r="C25" s="100"/>
      <c r="D25" s="44">
        <v>2400320100588</v>
      </c>
      <c r="E25" s="43" t="s">
        <v>74</v>
      </c>
      <c r="F25" s="45"/>
      <c r="G25" s="45"/>
      <c r="H25" s="45"/>
      <c r="I25" s="45"/>
    </row>
    <row r="26" spans="1:9" ht="14.25" customHeight="1" x14ac:dyDescent="0.35">
      <c r="A26" s="100"/>
      <c r="B26" s="100"/>
      <c r="C26" s="102"/>
      <c r="D26" s="44">
        <v>2400320100635</v>
      </c>
      <c r="E26" s="43" t="s">
        <v>75</v>
      </c>
      <c r="F26" s="45"/>
      <c r="G26" s="45"/>
      <c r="H26" s="45"/>
      <c r="I26" s="45"/>
    </row>
    <row r="27" spans="1:9" ht="14.25" customHeight="1" x14ac:dyDescent="0.35">
      <c r="A27" s="100" t="s">
        <v>76</v>
      </c>
      <c r="B27" s="100"/>
      <c r="C27" s="102"/>
      <c r="D27" s="44">
        <v>2400320100623</v>
      </c>
      <c r="E27" s="43" t="s">
        <v>77</v>
      </c>
      <c r="F27" s="45"/>
      <c r="G27" s="45"/>
      <c r="H27" s="45"/>
      <c r="I27" s="45"/>
    </row>
    <row r="28" spans="1:9" ht="14.25" customHeight="1" x14ac:dyDescent="0.35">
      <c r="A28" s="100"/>
      <c r="B28" s="100"/>
      <c r="C28" s="100"/>
      <c r="D28" s="44">
        <v>2400320100646</v>
      </c>
      <c r="E28" s="43" t="s">
        <v>78</v>
      </c>
      <c r="F28" s="45"/>
      <c r="G28" s="45"/>
      <c r="H28" s="45"/>
      <c r="I28" s="45"/>
    </row>
    <row r="29" spans="1:9" ht="14.25" customHeight="1" x14ac:dyDescent="0.35">
      <c r="A29" s="100"/>
      <c r="B29" s="100"/>
      <c r="C29" s="100"/>
      <c r="D29" s="44">
        <v>2400320100639</v>
      </c>
      <c r="E29" s="43" t="s">
        <v>79</v>
      </c>
      <c r="F29" s="45"/>
      <c r="G29" s="45"/>
      <c r="H29" s="45"/>
      <c r="I29" s="45"/>
    </row>
    <row r="30" spans="1:9" ht="14.25" customHeight="1" x14ac:dyDescent="0.35">
      <c r="A30" s="100"/>
      <c r="B30" s="100"/>
      <c r="C30" s="102"/>
      <c r="D30" s="44">
        <v>2400320100579</v>
      </c>
      <c r="E30" s="43" t="s">
        <v>80</v>
      </c>
      <c r="F30" s="45"/>
      <c r="G30" s="45"/>
      <c r="H30" s="45"/>
      <c r="I30" s="45"/>
    </row>
    <row r="31" spans="1:9" ht="14.25" customHeight="1" x14ac:dyDescent="0.35">
      <c r="A31" s="100" t="s">
        <v>81</v>
      </c>
      <c r="B31" s="100"/>
      <c r="C31" s="102"/>
      <c r="D31" s="44">
        <v>2400320100619</v>
      </c>
      <c r="E31" s="43" t="s">
        <v>82</v>
      </c>
      <c r="F31" s="45"/>
      <c r="G31" s="45"/>
      <c r="H31" s="45"/>
      <c r="I31" s="45"/>
    </row>
    <row r="32" spans="1:9" ht="14.25" customHeight="1" x14ac:dyDescent="0.35">
      <c r="A32" s="100"/>
      <c r="B32" s="100"/>
      <c r="C32" s="100"/>
      <c r="D32" s="44">
        <v>2400320100574</v>
      </c>
      <c r="E32" s="43" t="s">
        <v>83</v>
      </c>
      <c r="F32" s="45"/>
      <c r="G32" s="45"/>
      <c r="H32" s="45"/>
      <c r="I32" s="45"/>
    </row>
    <row r="33" spans="1:9" ht="14.25" customHeight="1" x14ac:dyDescent="0.35">
      <c r="A33" s="100"/>
      <c r="B33" s="100"/>
      <c r="C33" s="100"/>
      <c r="D33" s="44">
        <v>2400320100629</v>
      </c>
      <c r="E33" s="43" t="s">
        <v>84</v>
      </c>
      <c r="F33" s="45"/>
      <c r="G33" s="45"/>
      <c r="H33" s="45"/>
      <c r="I33" s="45"/>
    </row>
    <row r="34" spans="1:9" ht="14.25" customHeight="1" x14ac:dyDescent="0.35">
      <c r="A34" s="100"/>
      <c r="B34" s="100"/>
      <c r="C34" s="100"/>
      <c r="D34" s="44">
        <v>2400320100583</v>
      </c>
      <c r="E34" s="43" t="s">
        <v>85</v>
      </c>
      <c r="F34" s="45"/>
      <c r="G34" s="45"/>
      <c r="H34" s="45"/>
      <c r="I34" s="45"/>
    </row>
    <row r="35" spans="1:9" ht="14.25" customHeight="1" x14ac:dyDescent="0.35">
      <c r="A35" s="100" t="s">
        <v>86</v>
      </c>
      <c r="B35" s="100" t="s">
        <v>682</v>
      </c>
      <c r="C35" s="102" t="s">
        <v>66</v>
      </c>
      <c r="D35" s="44">
        <v>2400320100726</v>
      </c>
      <c r="E35" s="43" t="s">
        <v>88</v>
      </c>
      <c r="F35" s="45"/>
      <c r="G35" s="45"/>
      <c r="H35" s="45"/>
      <c r="I35" s="45"/>
    </row>
    <row r="36" spans="1:9" ht="14.25" customHeight="1" x14ac:dyDescent="0.35">
      <c r="A36" s="100"/>
      <c r="B36" s="100"/>
      <c r="C36" s="100"/>
      <c r="D36" s="44">
        <v>2400320100780</v>
      </c>
      <c r="E36" s="43" t="s">
        <v>89</v>
      </c>
      <c r="F36" s="45"/>
      <c r="G36" s="45"/>
      <c r="H36" s="45"/>
      <c r="I36" s="45"/>
    </row>
    <row r="37" spans="1:9" ht="14.25" customHeight="1" x14ac:dyDescent="0.35">
      <c r="A37" s="100"/>
      <c r="B37" s="100"/>
      <c r="C37" s="100"/>
      <c r="D37" s="44">
        <v>2400320100778</v>
      </c>
      <c r="E37" s="43" t="s">
        <v>90</v>
      </c>
      <c r="F37" s="45"/>
      <c r="G37" s="45"/>
      <c r="H37" s="45"/>
      <c r="I37" s="45"/>
    </row>
    <row r="38" spans="1:9" ht="14.25" customHeight="1" x14ac:dyDescent="0.35">
      <c r="A38" s="100"/>
      <c r="B38" s="100"/>
      <c r="C38" s="102"/>
      <c r="D38" s="44">
        <v>2400320100738</v>
      </c>
      <c r="E38" s="43" t="s">
        <v>91</v>
      </c>
      <c r="F38" s="45"/>
      <c r="G38" s="45"/>
      <c r="H38" s="45"/>
      <c r="I38" s="45"/>
    </row>
    <row r="39" spans="1:9" ht="14.25" customHeight="1" x14ac:dyDescent="0.35">
      <c r="A39" s="100" t="s">
        <v>92</v>
      </c>
      <c r="B39" s="100" t="s">
        <v>686</v>
      </c>
      <c r="C39" s="102"/>
      <c r="D39" s="44">
        <v>2400320100695</v>
      </c>
      <c r="E39" s="43" t="s">
        <v>93</v>
      </c>
      <c r="F39" s="45"/>
      <c r="G39" s="45"/>
      <c r="H39" s="45"/>
      <c r="I39" s="45"/>
    </row>
    <row r="40" spans="1:9" ht="14.25" customHeight="1" x14ac:dyDescent="0.35">
      <c r="A40" s="100"/>
      <c r="B40" s="100"/>
      <c r="C40" s="100"/>
      <c r="D40" s="44">
        <v>2400320100693</v>
      </c>
      <c r="E40" s="43" t="s">
        <v>94</v>
      </c>
      <c r="F40" s="45"/>
      <c r="G40" s="45"/>
      <c r="H40" s="45"/>
      <c r="I40" s="45"/>
    </row>
    <row r="41" spans="1:9" ht="14.25" customHeight="1" x14ac:dyDescent="0.35">
      <c r="A41" s="100"/>
      <c r="B41" s="100"/>
      <c r="C41" s="102"/>
      <c r="D41" s="44">
        <v>2400320100697</v>
      </c>
      <c r="E41" s="43" t="s">
        <v>95</v>
      </c>
      <c r="F41" s="45"/>
      <c r="G41" s="45"/>
      <c r="H41" s="45"/>
      <c r="I41" s="45"/>
    </row>
    <row r="42" spans="1:9" ht="14.25" customHeight="1" x14ac:dyDescent="0.35">
      <c r="A42" s="100" t="s">
        <v>96</v>
      </c>
      <c r="B42" s="100" t="s">
        <v>690</v>
      </c>
      <c r="C42" s="102"/>
      <c r="D42" s="44">
        <v>2400320100456</v>
      </c>
      <c r="E42" s="43" t="s">
        <v>97</v>
      </c>
      <c r="F42" s="45"/>
      <c r="G42" s="45"/>
      <c r="H42" s="45"/>
      <c r="I42" s="45"/>
    </row>
    <row r="43" spans="1:9" ht="14.25" customHeight="1" x14ac:dyDescent="0.35">
      <c r="A43" s="100"/>
      <c r="B43" s="100"/>
      <c r="C43" s="102"/>
      <c r="D43" s="44">
        <v>2400320100448</v>
      </c>
      <c r="E43" s="43" t="s">
        <v>98</v>
      </c>
      <c r="F43" s="45"/>
      <c r="G43" s="45"/>
      <c r="H43" s="45"/>
      <c r="I43" s="45"/>
    </row>
    <row r="44" spans="1:9" ht="14.25" customHeight="1" x14ac:dyDescent="0.35">
      <c r="A44" s="100" t="s">
        <v>99</v>
      </c>
      <c r="B44" s="100" t="s">
        <v>692</v>
      </c>
      <c r="C44" s="102"/>
      <c r="D44" s="44">
        <v>2400320100647</v>
      </c>
      <c r="E44" s="43" t="s">
        <v>100</v>
      </c>
      <c r="F44" s="45"/>
      <c r="G44" s="45"/>
      <c r="H44" s="45"/>
      <c r="I44" s="45"/>
    </row>
    <row r="45" spans="1:9" ht="14.25" customHeight="1" x14ac:dyDescent="0.35">
      <c r="A45" s="100"/>
      <c r="B45" s="100"/>
      <c r="C45" s="100"/>
      <c r="D45" s="44">
        <v>2400320100620</v>
      </c>
      <c r="E45" s="43" t="s">
        <v>101</v>
      </c>
      <c r="F45" s="45"/>
      <c r="G45" s="45"/>
      <c r="H45" s="45"/>
      <c r="I45" s="45"/>
    </row>
    <row r="46" spans="1:9" ht="14.25" customHeight="1" x14ac:dyDescent="0.35">
      <c r="A46" s="100"/>
      <c r="B46" s="100"/>
      <c r="C46" s="100"/>
      <c r="D46" s="44">
        <v>2400320100593</v>
      </c>
      <c r="E46" s="43" t="s">
        <v>102</v>
      </c>
      <c r="F46" s="45"/>
      <c r="G46" s="45"/>
      <c r="H46" s="45"/>
      <c r="I46" s="45"/>
    </row>
    <row r="47" spans="1:9" ht="14.25" customHeight="1" x14ac:dyDescent="0.35">
      <c r="A47" s="100"/>
      <c r="B47" s="100"/>
      <c r="C47" s="100"/>
      <c r="D47" s="44">
        <v>2400320100598</v>
      </c>
      <c r="E47" s="43" t="s">
        <v>103</v>
      </c>
      <c r="F47" s="45"/>
      <c r="G47" s="45"/>
      <c r="H47" s="45"/>
      <c r="I47" s="45"/>
    </row>
    <row r="48" spans="1:9" ht="14.25" customHeight="1" x14ac:dyDescent="0.35">
      <c r="A48" s="100" t="s">
        <v>104</v>
      </c>
      <c r="B48" s="100" t="s">
        <v>693</v>
      </c>
      <c r="C48" s="102" t="s">
        <v>87</v>
      </c>
      <c r="D48" s="44">
        <v>2400320100600</v>
      </c>
      <c r="E48" s="43" t="s">
        <v>106</v>
      </c>
      <c r="F48" s="45"/>
      <c r="G48" s="45"/>
      <c r="H48" s="45"/>
      <c r="I48" s="45"/>
    </row>
    <row r="49" spans="1:9" ht="14.25" customHeight="1" x14ac:dyDescent="0.35">
      <c r="A49" s="100"/>
      <c r="B49" s="100"/>
      <c r="C49" s="100"/>
      <c r="D49" s="44">
        <v>2400320100572</v>
      </c>
      <c r="E49" s="43" t="s">
        <v>107</v>
      </c>
      <c r="F49" s="45"/>
      <c r="G49" s="45"/>
      <c r="H49" s="45"/>
      <c r="I49" s="45"/>
    </row>
    <row r="50" spans="1:9" ht="14.25" customHeight="1" x14ac:dyDescent="0.35">
      <c r="A50" s="100"/>
      <c r="B50" s="100"/>
      <c r="C50" s="100"/>
      <c r="D50" s="44">
        <v>2400320100602</v>
      </c>
      <c r="E50" s="43" t="s">
        <v>108</v>
      </c>
      <c r="F50" s="45"/>
      <c r="G50" s="45"/>
      <c r="H50" s="45"/>
      <c r="I50" s="45"/>
    </row>
    <row r="51" spans="1:9" ht="14.25" customHeight="1" x14ac:dyDescent="0.35">
      <c r="A51" s="100"/>
      <c r="B51" s="100"/>
      <c r="C51" s="102"/>
      <c r="D51" s="44">
        <v>2400320100613</v>
      </c>
      <c r="E51" s="43" t="s">
        <v>109</v>
      </c>
      <c r="F51" s="45"/>
      <c r="G51" s="45"/>
      <c r="H51" s="45"/>
      <c r="I51" s="45"/>
    </row>
    <row r="52" spans="1:9" ht="14.25" customHeight="1" x14ac:dyDescent="0.35">
      <c r="A52" s="43" t="s">
        <v>110</v>
      </c>
      <c r="B52" s="43" t="s">
        <v>696</v>
      </c>
      <c r="C52" s="102"/>
      <c r="D52" s="44">
        <v>2400320100484</v>
      </c>
      <c r="E52" s="43" t="s">
        <v>111</v>
      </c>
      <c r="F52" s="45"/>
      <c r="G52" s="45"/>
      <c r="H52" s="45"/>
      <c r="I52" s="45"/>
    </row>
    <row r="53" spans="1:9" ht="14.25" customHeight="1" x14ac:dyDescent="0.35">
      <c r="A53" s="100" t="s">
        <v>112</v>
      </c>
      <c r="B53" s="100" t="s">
        <v>698</v>
      </c>
      <c r="C53" s="102"/>
      <c r="D53" s="44">
        <v>2400320100747</v>
      </c>
      <c r="E53" s="43" t="s">
        <v>113</v>
      </c>
      <c r="F53" s="45"/>
      <c r="G53" s="45"/>
      <c r="H53" s="45"/>
      <c r="I53" s="45"/>
    </row>
    <row r="54" spans="1:9" ht="14.25" customHeight="1" x14ac:dyDescent="0.35">
      <c r="A54" s="100"/>
      <c r="B54" s="100"/>
      <c r="C54" s="100"/>
      <c r="D54" s="44">
        <v>2400320100745</v>
      </c>
      <c r="E54" s="43" t="s">
        <v>114</v>
      </c>
      <c r="F54" s="45"/>
      <c r="G54" s="45"/>
      <c r="H54" s="45"/>
      <c r="I54" s="45"/>
    </row>
    <row r="55" spans="1:9" ht="14.25" customHeight="1" x14ac:dyDescent="0.35">
      <c r="A55" s="100"/>
      <c r="B55" s="100"/>
      <c r="C55" s="100"/>
      <c r="D55" s="44">
        <v>2400320100790</v>
      </c>
      <c r="E55" s="43" t="s">
        <v>115</v>
      </c>
      <c r="F55" s="45"/>
      <c r="G55" s="45"/>
      <c r="H55" s="45"/>
      <c r="I55" s="45"/>
    </row>
    <row r="56" spans="1:9" ht="14.25" customHeight="1" x14ac:dyDescent="0.35">
      <c r="A56" s="100"/>
      <c r="B56" s="100"/>
      <c r="C56" s="102"/>
      <c r="D56" s="44">
        <v>2400320100759</v>
      </c>
      <c r="E56" s="43" t="s">
        <v>116</v>
      </c>
      <c r="F56" s="45"/>
      <c r="G56" s="45"/>
      <c r="H56" s="45"/>
      <c r="I56" s="45"/>
    </row>
    <row r="57" spans="1:9" ht="14.25" customHeight="1" x14ac:dyDescent="0.35">
      <c r="A57" s="100" t="s">
        <v>117</v>
      </c>
      <c r="B57" s="100" t="s">
        <v>700</v>
      </c>
      <c r="C57" s="102"/>
      <c r="D57" s="44">
        <v>2400320100546</v>
      </c>
      <c r="E57" s="43" t="s">
        <v>118</v>
      </c>
      <c r="F57" s="45"/>
      <c r="G57" s="45"/>
      <c r="H57" s="45"/>
      <c r="I57" s="45"/>
    </row>
    <row r="58" spans="1:9" ht="14.25" customHeight="1" x14ac:dyDescent="0.35">
      <c r="A58" s="100"/>
      <c r="B58" s="100"/>
      <c r="C58" s="100"/>
      <c r="D58" s="44">
        <v>2400320100511</v>
      </c>
      <c r="E58" s="43" t="s">
        <v>119</v>
      </c>
      <c r="F58" s="45"/>
      <c r="G58" s="45"/>
      <c r="H58" s="45"/>
      <c r="I58" s="45"/>
    </row>
    <row r="59" spans="1:9" ht="14.25" customHeight="1" x14ac:dyDescent="0.35">
      <c r="A59" s="100" t="s">
        <v>120</v>
      </c>
      <c r="B59" s="100"/>
      <c r="C59" s="102" t="s">
        <v>105</v>
      </c>
      <c r="D59" s="44">
        <v>2400320100791</v>
      </c>
      <c r="E59" s="43" t="s">
        <v>122</v>
      </c>
      <c r="F59" s="45"/>
      <c r="G59" s="45"/>
      <c r="H59" s="45"/>
      <c r="I59" s="45"/>
    </row>
    <row r="60" spans="1:9" ht="14.25" customHeight="1" x14ac:dyDescent="0.35">
      <c r="A60" s="100"/>
      <c r="B60" s="100"/>
      <c r="C60" s="100"/>
      <c r="D60" s="44">
        <v>2400320100776</v>
      </c>
      <c r="E60" s="43" t="s">
        <v>123</v>
      </c>
      <c r="F60" s="45"/>
      <c r="G60" s="45"/>
      <c r="H60" s="45"/>
      <c r="I60" s="45"/>
    </row>
    <row r="61" spans="1:9" ht="14.25" customHeight="1" x14ac:dyDescent="0.35">
      <c r="A61" s="100"/>
      <c r="B61" s="100"/>
      <c r="C61" s="100"/>
      <c r="D61" s="44">
        <v>2400320100753</v>
      </c>
      <c r="E61" s="43" t="s">
        <v>124</v>
      </c>
      <c r="F61" s="45"/>
      <c r="G61" s="45"/>
      <c r="H61" s="45"/>
      <c r="I61" s="45"/>
    </row>
    <row r="62" spans="1:9" ht="14.25" customHeight="1" x14ac:dyDescent="0.35">
      <c r="A62" s="100"/>
      <c r="B62" s="100"/>
      <c r="C62" s="102"/>
      <c r="D62" s="44">
        <v>2400320100758</v>
      </c>
      <c r="E62" s="43" t="s">
        <v>125</v>
      </c>
      <c r="F62" s="45"/>
      <c r="G62" s="45"/>
      <c r="H62" s="45"/>
      <c r="I62" s="45"/>
    </row>
    <row r="63" spans="1:9" ht="14.25" customHeight="1" x14ac:dyDescent="0.35">
      <c r="A63" s="100" t="s">
        <v>126</v>
      </c>
      <c r="B63" s="100"/>
      <c r="C63" s="102"/>
      <c r="D63" s="44">
        <v>2400320100670</v>
      </c>
      <c r="E63" s="43" t="s">
        <v>127</v>
      </c>
      <c r="F63" s="45"/>
      <c r="G63" s="45"/>
      <c r="H63" s="45"/>
      <c r="I63" s="45"/>
    </row>
    <row r="64" spans="1:9" ht="14.25" customHeight="1" x14ac:dyDescent="0.35">
      <c r="A64" s="100"/>
      <c r="B64" s="100"/>
      <c r="C64" s="100"/>
      <c r="D64" s="44">
        <v>2400320100669</v>
      </c>
      <c r="E64" s="43" t="s">
        <v>128</v>
      </c>
      <c r="F64" s="45"/>
      <c r="G64" s="45"/>
      <c r="H64" s="45"/>
      <c r="I64" s="45"/>
    </row>
    <row r="65" spans="1:9" ht="14.25" customHeight="1" x14ac:dyDescent="0.35">
      <c r="A65" s="100"/>
      <c r="B65" s="100"/>
      <c r="C65" s="100"/>
      <c r="D65" s="44">
        <v>2400320100661</v>
      </c>
      <c r="E65" s="43" t="s">
        <v>129</v>
      </c>
      <c r="F65" s="45"/>
      <c r="G65" s="45"/>
      <c r="H65" s="45"/>
      <c r="I65" s="45"/>
    </row>
    <row r="66" spans="1:9" ht="14.25" customHeight="1" x14ac:dyDescent="0.35">
      <c r="A66" s="100"/>
      <c r="B66" s="100"/>
      <c r="C66" s="102"/>
      <c r="D66" s="44">
        <v>2400320100667</v>
      </c>
      <c r="E66" s="43" t="s">
        <v>130</v>
      </c>
      <c r="F66" s="45"/>
      <c r="G66" s="45"/>
      <c r="H66" s="45"/>
      <c r="I66" s="45"/>
    </row>
    <row r="67" spans="1:9" ht="14.25" customHeight="1" x14ac:dyDescent="0.35">
      <c r="A67" s="100" t="s">
        <v>131</v>
      </c>
      <c r="B67" s="100"/>
      <c r="C67" s="102"/>
      <c r="D67" s="44">
        <v>2400320100499</v>
      </c>
      <c r="E67" s="43" t="s">
        <v>132</v>
      </c>
      <c r="F67" s="45"/>
      <c r="G67" s="45"/>
      <c r="H67" s="45"/>
      <c r="I67" s="45"/>
    </row>
    <row r="68" spans="1:9" ht="14.25" customHeight="1" x14ac:dyDescent="0.35">
      <c r="A68" s="100"/>
      <c r="B68" s="100"/>
      <c r="C68" s="100"/>
      <c r="D68" s="44">
        <v>2400320100559</v>
      </c>
      <c r="E68" s="43" t="s">
        <v>133</v>
      </c>
      <c r="F68" s="45"/>
      <c r="G68" s="45"/>
      <c r="H68" s="45"/>
      <c r="I68" s="45"/>
    </row>
    <row r="69" spans="1:9" ht="14.25" customHeight="1" x14ac:dyDescent="0.35">
      <c r="A69" s="100"/>
      <c r="B69" s="100"/>
      <c r="C69" s="102"/>
      <c r="D69" s="44">
        <v>2400320100517</v>
      </c>
      <c r="E69" s="43" t="s">
        <v>134</v>
      </c>
      <c r="F69" s="45"/>
      <c r="G69" s="45"/>
      <c r="H69" s="45"/>
      <c r="I69" s="45"/>
    </row>
    <row r="70" spans="1:9" ht="14.25" customHeight="1" x14ac:dyDescent="0.35">
      <c r="A70" s="100" t="s">
        <v>135</v>
      </c>
      <c r="B70" s="100"/>
      <c r="C70" s="102"/>
      <c r="D70" s="44">
        <v>2400320100480</v>
      </c>
      <c r="E70" s="43" t="s">
        <v>136</v>
      </c>
      <c r="F70" s="45"/>
      <c r="G70" s="45"/>
      <c r="H70" s="45"/>
      <c r="I70" s="45"/>
    </row>
    <row r="71" spans="1:9" ht="14.25" customHeight="1" x14ac:dyDescent="0.35">
      <c r="A71" s="100"/>
      <c r="B71" s="100"/>
      <c r="C71" s="100"/>
      <c r="D71" s="44">
        <v>2400320100607</v>
      </c>
      <c r="E71" s="43" t="s">
        <v>137</v>
      </c>
      <c r="F71" s="45"/>
      <c r="G71" s="45"/>
      <c r="H71" s="45"/>
      <c r="I71" s="45"/>
    </row>
    <row r="72" spans="1:9" ht="14.25" customHeight="1" x14ac:dyDescent="0.35">
      <c r="A72" s="100"/>
      <c r="B72" s="100"/>
      <c r="C72" s="100"/>
      <c r="D72" s="44">
        <v>2400320100584</v>
      </c>
      <c r="E72" s="43" t="s">
        <v>138</v>
      </c>
      <c r="F72" s="45"/>
      <c r="G72" s="45"/>
      <c r="H72" s="45"/>
      <c r="I72" s="45"/>
    </row>
    <row r="73" spans="1:9" ht="14.25" customHeight="1" x14ac:dyDescent="0.35">
      <c r="A73" s="100" t="s">
        <v>139</v>
      </c>
      <c r="B73" s="100"/>
      <c r="C73" s="102" t="s">
        <v>140</v>
      </c>
      <c r="D73" s="44">
        <v>2400320100727</v>
      </c>
      <c r="E73" s="43" t="s">
        <v>142</v>
      </c>
      <c r="F73" s="45"/>
      <c r="G73" s="45"/>
      <c r="H73" s="45"/>
      <c r="I73" s="45"/>
    </row>
    <row r="74" spans="1:9" ht="14.25" customHeight="1" x14ac:dyDescent="0.35">
      <c r="A74" s="100"/>
      <c r="B74" s="100"/>
      <c r="C74" s="102"/>
      <c r="D74" s="44">
        <v>2400320100793</v>
      </c>
      <c r="E74" s="43" t="s">
        <v>143</v>
      </c>
      <c r="F74" s="45"/>
      <c r="G74" s="45"/>
      <c r="H74" s="45"/>
      <c r="I74" s="45"/>
    </row>
    <row r="75" spans="1:9" ht="14.25" customHeight="1" x14ac:dyDescent="0.35">
      <c r="A75" s="100" t="s">
        <v>144</v>
      </c>
      <c r="B75" s="100"/>
      <c r="C75" s="102"/>
      <c r="D75" s="44">
        <v>2400320100477</v>
      </c>
      <c r="E75" s="43" t="s">
        <v>145</v>
      </c>
      <c r="F75" s="45"/>
      <c r="G75" s="45"/>
      <c r="H75" s="45"/>
      <c r="I75" s="45"/>
    </row>
    <row r="76" spans="1:9" ht="14.25" customHeight="1" x14ac:dyDescent="0.35">
      <c r="A76" s="100"/>
      <c r="B76" s="100"/>
      <c r="C76" s="100"/>
      <c r="D76" s="44">
        <v>2400320100493</v>
      </c>
      <c r="E76" s="43" t="s">
        <v>146</v>
      </c>
      <c r="F76" s="45"/>
      <c r="G76" s="45"/>
      <c r="H76" s="45"/>
      <c r="I76" s="45"/>
    </row>
    <row r="77" spans="1:9" ht="14.25" customHeight="1" x14ac:dyDescent="0.35">
      <c r="A77" s="100"/>
      <c r="B77" s="100"/>
      <c r="C77" s="100"/>
      <c r="D77" s="44">
        <v>2400320100491</v>
      </c>
      <c r="E77" s="43" t="s">
        <v>147</v>
      </c>
      <c r="F77" s="45"/>
      <c r="G77" s="45"/>
      <c r="H77" s="45"/>
      <c r="I77" s="45"/>
    </row>
    <row r="78" spans="1:9" ht="14.25" customHeight="1" x14ac:dyDescent="0.35">
      <c r="A78" s="100"/>
      <c r="B78" s="100"/>
      <c r="C78" s="102"/>
      <c r="D78" s="44">
        <v>2400320100495</v>
      </c>
      <c r="E78" s="43" t="s">
        <v>148</v>
      </c>
      <c r="F78" s="45"/>
      <c r="G78" s="45"/>
      <c r="H78" s="45"/>
      <c r="I78" s="45"/>
    </row>
    <row r="79" spans="1:9" ht="14.25" customHeight="1" x14ac:dyDescent="0.35">
      <c r="A79" s="100" t="s">
        <v>149</v>
      </c>
      <c r="B79" s="100" t="s">
        <v>709</v>
      </c>
      <c r="C79" s="102"/>
      <c r="D79" s="44">
        <v>2400320100751</v>
      </c>
      <c r="E79" s="43" t="s">
        <v>150</v>
      </c>
      <c r="F79" s="45"/>
      <c r="G79" s="45"/>
      <c r="H79" s="45"/>
      <c r="I79" s="45"/>
    </row>
    <row r="80" spans="1:9" ht="14.25" customHeight="1" x14ac:dyDescent="0.35">
      <c r="A80" s="100"/>
      <c r="B80" s="100"/>
      <c r="C80" s="100"/>
      <c r="D80" s="44">
        <v>2400320100763</v>
      </c>
      <c r="E80" s="43" t="s">
        <v>151</v>
      </c>
      <c r="F80" s="45"/>
      <c r="G80" s="45"/>
      <c r="H80" s="45"/>
      <c r="I80" s="45"/>
    </row>
    <row r="81" spans="1:9" ht="14.25" customHeight="1" x14ac:dyDescent="0.35">
      <c r="A81" s="100"/>
      <c r="B81" s="100"/>
      <c r="C81" s="102"/>
      <c r="D81" s="44">
        <v>2400320100724</v>
      </c>
      <c r="E81" s="43" t="s">
        <v>152</v>
      </c>
      <c r="F81" s="45"/>
      <c r="G81" s="45"/>
      <c r="H81" s="45"/>
      <c r="I81" s="45"/>
    </row>
    <row r="82" spans="1:9" ht="14.25" customHeight="1" x14ac:dyDescent="0.35">
      <c r="A82" s="100" t="s">
        <v>153</v>
      </c>
      <c r="B82" s="100" t="s">
        <v>712</v>
      </c>
      <c r="C82" s="102"/>
      <c r="D82" s="44">
        <v>2400320100783</v>
      </c>
      <c r="E82" s="43" t="s">
        <v>154</v>
      </c>
      <c r="F82" s="45"/>
      <c r="G82" s="45"/>
      <c r="H82" s="45"/>
      <c r="I82" s="45"/>
    </row>
    <row r="83" spans="1:9" ht="14.25" customHeight="1" x14ac:dyDescent="0.35">
      <c r="A83" s="100"/>
      <c r="B83" s="100"/>
      <c r="C83" s="100"/>
      <c r="D83" s="44">
        <v>2400320100859</v>
      </c>
      <c r="E83" s="43" t="s">
        <v>155</v>
      </c>
      <c r="F83" s="45"/>
      <c r="G83" s="45"/>
      <c r="H83" s="45"/>
      <c r="I83" s="45"/>
    </row>
    <row r="84" spans="1:9" ht="14.25" customHeight="1" x14ac:dyDescent="0.35">
      <c r="A84" s="100" t="s">
        <v>156</v>
      </c>
      <c r="B84" s="100" t="s">
        <v>714</v>
      </c>
      <c r="C84" s="102" t="s">
        <v>141</v>
      </c>
      <c r="D84" s="44">
        <v>2400320100563</v>
      </c>
      <c r="E84" s="43" t="s">
        <v>158</v>
      </c>
      <c r="F84" s="45"/>
      <c r="G84" s="45"/>
      <c r="H84" s="45"/>
      <c r="I84" s="45"/>
    </row>
    <row r="85" spans="1:9" ht="14.25" customHeight="1" x14ac:dyDescent="0.35">
      <c r="A85" s="100"/>
      <c r="B85" s="100"/>
      <c r="C85" s="102"/>
      <c r="D85" s="44">
        <v>2400320100554</v>
      </c>
      <c r="E85" s="43" t="s">
        <v>159</v>
      </c>
      <c r="F85" s="45"/>
      <c r="G85" s="45"/>
      <c r="H85" s="45"/>
      <c r="I85" s="45"/>
    </row>
    <row r="86" spans="1:9" ht="14.25" customHeight="1" x14ac:dyDescent="0.35">
      <c r="A86" s="100" t="s">
        <v>160</v>
      </c>
      <c r="B86" s="100"/>
      <c r="C86" s="102"/>
      <c r="D86" s="44">
        <v>2400320100709</v>
      </c>
      <c r="E86" s="43" t="s">
        <v>161</v>
      </c>
      <c r="F86" s="45"/>
      <c r="G86" s="45"/>
      <c r="H86" s="45"/>
      <c r="I86" s="45"/>
    </row>
    <row r="87" spans="1:9" ht="14.25" customHeight="1" x14ac:dyDescent="0.35">
      <c r="A87" s="100"/>
      <c r="B87" s="100"/>
      <c r="C87" s="100"/>
      <c r="D87" s="44">
        <v>2400320100653</v>
      </c>
      <c r="E87" s="43" t="s">
        <v>162</v>
      </c>
      <c r="F87" s="45"/>
      <c r="G87" s="45"/>
      <c r="H87" s="45"/>
      <c r="I87" s="45"/>
    </row>
    <row r="88" spans="1:9" ht="14.25" customHeight="1" x14ac:dyDescent="0.35">
      <c r="A88" s="100"/>
      <c r="B88" s="100"/>
      <c r="C88" s="102"/>
      <c r="D88" s="44">
        <v>2400320100655</v>
      </c>
      <c r="E88" s="43" t="s">
        <v>163</v>
      </c>
      <c r="F88" s="45"/>
      <c r="G88" s="45"/>
      <c r="H88" s="45"/>
      <c r="I88" s="45"/>
    </row>
    <row r="89" spans="1:9" ht="14.25" customHeight="1" x14ac:dyDescent="0.35">
      <c r="A89" s="100" t="s">
        <v>164</v>
      </c>
      <c r="B89" s="100"/>
      <c r="C89" s="102"/>
      <c r="D89" s="44">
        <v>2400320100431</v>
      </c>
      <c r="E89" s="43" t="s">
        <v>165</v>
      </c>
      <c r="F89" s="45"/>
      <c r="G89" s="45"/>
      <c r="H89" s="45"/>
      <c r="I89" s="45"/>
    </row>
    <row r="90" spans="1:9" ht="14.25" customHeight="1" x14ac:dyDescent="0.35">
      <c r="A90" s="100"/>
      <c r="B90" s="100"/>
      <c r="C90" s="102"/>
      <c r="D90" s="44">
        <v>2400320100471</v>
      </c>
      <c r="E90" s="43" t="s">
        <v>166</v>
      </c>
      <c r="F90" s="45"/>
      <c r="G90" s="45"/>
      <c r="H90" s="45"/>
      <c r="I90" s="45"/>
    </row>
    <row r="91" spans="1:9" ht="14.25" customHeight="1" x14ac:dyDescent="0.35">
      <c r="A91" s="100" t="s">
        <v>167</v>
      </c>
      <c r="B91" s="100" t="s">
        <v>718</v>
      </c>
      <c r="C91" s="102"/>
      <c r="D91" s="44">
        <v>2400320100498</v>
      </c>
      <c r="E91" s="43" t="s">
        <v>168</v>
      </c>
      <c r="F91" s="45"/>
      <c r="G91" s="45"/>
      <c r="H91" s="45"/>
      <c r="I91" s="45"/>
    </row>
    <row r="92" spans="1:9" ht="14.25" customHeight="1" x14ac:dyDescent="0.35">
      <c r="A92" s="100"/>
      <c r="B92" s="100"/>
      <c r="C92" s="102"/>
      <c r="D92" s="44">
        <v>2400320100459</v>
      </c>
      <c r="E92" s="43" t="s">
        <v>169</v>
      </c>
      <c r="F92" s="45"/>
      <c r="G92" s="45"/>
      <c r="H92" s="45"/>
      <c r="I92" s="45"/>
    </row>
    <row r="93" spans="1:9" ht="14.25" customHeight="1" x14ac:dyDescent="0.35">
      <c r="A93" s="100" t="s">
        <v>170</v>
      </c>
      <c r="B93" s="100"/>
      <c r="C93" s="102"/>
      <c r="D93" s="44">
        <v>2400320100501</v>
      </c>
      <c r="E93" s="43" t="s">
        <v>171</v>
      </c>
      <c r="F93" s="45"/>
      <c r="G93" s="45"/>
      <c r="H93" s="45"/>
      <c r="I93" s="45"/>
    </row>
    <row r="94" spans="1:9" ht="14.25" customHeight="1" x14ac:dyDescent="0.35">
      <c r="A94" s="100"/>
      <c r="B94" s="100"/>
      <c r="C94" s="102"/>
      <c r="D94" s="44">
        <v>2400320100524</v>
      </c>
      <c r="E94" s="43" t="s">
        <v>172</v>
      </c>
      <c r="F94" s="45"/>
      <c r="G94" s="45"/>
      <c r="H94" s="45"/>
      <c r="I94" s="45"/>
    </row>
    <row r="95" spans="1:9" ht="14.25" customHeight="1" x14ac:dyDescent="0.35">
      <c r="A95" s="100" t="s">
        <v>173</v>
      </c>
      <c r="B95" s="100"/>
      <c r="C95" s="102"/>
      <c r="D95" s="44">
        <v>2400320100605</v>
      </c>
      <c r="E95" s="43" t="s">
        <v>174</v>
      </c>
      <c r="F95" s="45"/>
      <c r="G95" s="45"/>
      <c r="H95" s="45"/>
      <c r="I95" s="45"/>
    </row>
    <row r="96" spans="1:9" ht="14.25" customHeight="1" x14ac:dyDescent="0.35">
      <c r="A96" s="100"/>
      <c r="B96" s="100"/>
      <c r="C96" s="100"/>
      <c r="D96" s="44">
        <v>2400320100630</v>
      </c>
      <c r="E96" s="43" t="s">
        <v>175</v>
      </c>
      <c r="F96" s="45"/>
      <c r="G96" s="45"/>
      <c r="H96" s="45"/>
      <c r="I96" s="45"/>
    </row>
    <row r="97" spans="1:9" ht="14.25" customHeight="1" x14ac:dyDescent="0.35">
      <c r="A97" s="100"/>
      <c r="B97" s="100"/>
      <c r="C97" s="100"/>
      <c r="D97" s="44">
        <v>2400320100578</v>
      </c>
      <c r="E97" s="43" t="s">
        <v>176</v>
      </c>
      <c r="F97" s="45"/>
      <c r="G97" s="45"/>
      <c r="H97" s="45"/>
      <c r="I97" s="45"/>
    </row>
    <row r="98" spans="1:9" ht="14.25" customHeight="1" x14ac:dyDescent="0.35">
      <c r="A98" s="100"/>
      <c r="B98" s="100"/>
      <c r="C98" s="100"/>
      <c r="D98" s="44">
        <v>2400320100551</v>
      </c>
      <c r="E98" s="43" t="s">
        <v>177</v>
      </c>
      <c r="F98" s="45"/>
      <c r="G98" s="45"/>
      <c r="H98" s="45"/>
      <c r="I98" s="45"/>
    </row>
    <row r="99" spans="1:9" ht="14.25" customHeight="1" x14ac:dyDescent="0.35">
      <c r="A99" s="100" t="s">
        <v>178</v>
      </c>
      <c r="B99" s="100" t="s">
        <v>722</v>
      </c>
      <c r="C99" s="102" t="s">
        <v>157</v>
      </c>
      <c r="D99" s="44">
        <v>2400320100784</v>
      </c>
      <c r="E99" s="43" t="s">
        <v>180</v>
      </c>
      <c r="F99" s="45"/>
      <c r="G99" s="45"/>
      <c r="H99" s="45"/>
      <c r="I99" s="45"/>
    </row>
    <row r="100" spans="1:9" ht="14.25" customHeight="1" x14ac:dyDescent="0.35">
      <c r="A100" s="100"/>
      <c r="B100" s="100"/>
      <c r="C100" s="100"/>
      <c r="D100" s="44">
        <v>2400320100852</v>
      </c>
      <c r="E100" s="43" t="s">
        <v>181</v>
      </c>
      <c r="F100" s="45"/>
      <c r="G100" s="45"/>
      <c r="H100" s="45"/>
      <c r="I100" s="45"/>
    </row>
    <row r="101" spans="1:9" ht="14.25" customHeight="1" x14ac:dyDescent="0.35">
      <c r="A101" s="100"/>
      <c r="B101" s="100"/>
      <c r="C101" s="102"/>
      <c r="D101" s="44">
        <v>2400320100825</v>
      </c>
      <c r="E101" s="43" t="s">
        <v>182</v>
      </c>
      <c r="F101" s="45"/>
      <c r="G101" s="45"/>
      <c r="H101" s="45"/>
      <c r="I101" s="45"/>
    </row>
    <row r="102" spans="1:9" ht="14.25" customHeight="1" x14ac:dyDescent="0.35">
      <c r="A102" s="100" t="s">
        <v>183</v>
      </c>
      <c r="B102" s="100" t="s">
        <v>724</v>
      </c>
      <c r="C102" s="102"/>
      <c r="D102" s="44">
        <v>2400320100550</v>
      </c>
      <c r="E102" s="43" t="s">
        <v>184</v>
      </c>
      <c r="F102" s="45"/>
      <c r="G102" s="45"/>
      <c r="H102" s="45"/>
      <c r="I102" s="45"/>
    </row>
    <row r="103" spans="1:9" ht="14.25" customHeight="1" x14ac:dyDescent="0.35">
      <c r="A103" s="100"/>
      <c r="B103" s="100"/>
      <c r="C103" s="102"/>
      <c r="D103" s="44">
        <v>2400320100570</v>
      </c>
      <c r="E103" s="43" t="s">
        <v>185</v>
      </c>
      <c r="F103" s="45"/>
      <c r="G103" s="45"/>
      <c r="H103" s="45"/>
      <c r="I103" s="45"/>
    </row>
    <row r="104" spans="1:9" ht="14.25" customHeight="1" x14ac:dyDescent="0.35">
      <c r="A104" s="100" t="s">
        <v>186</v>
      </c>
      <c r="B104" s="100" t="s">
        <v>727</v>
      </c>
      <c r="C104" s="102"/>
      <c r="D104" s="44">
        <v>2400320100802</v>
      </c>
      <c r="E104" s="43" t="s">
        <v>187</v>
      </c>
      <c r="F104" s="45"/>
      <c r="G104" s="45"/>
      <c r="H104" s="45"/>
      <c r="I104" s="45"/>
    </row>
    <row r="105" spans="1:9" ht="14.25" customHeight="1" x14ac:dyDescent="0.35">
      <c r="A105" s="100"/>
      <c r="B105" s="100"/>
      <c r="C105" s="100"/>
      <c r="D105" s="44">
        <v>2400320100803</v>
      </c>
      <c r="E105" s="43" t="s">
        <v>187</v>
      </c>
      <c r="F105" s="45"/>
      <c r="G105" s="45"/>
      <c r="H105" s="45"/>
      <c r="I105" s="45"/>
    </row>
    <row r="106" spans="1:9" ht="14.25" customHeight="1" x14ac:dyDescent="0.35">
      <c r="A106" s="100"/>
      <c r="B106" s="100"/>
      <c r="C106" s="102"/>
      <c r="D106" s="44">
        <v>2400320100816</v>
      </c>
      <c r="E106" s="43" t="s">
        <v>188</v>
      </c>
      <c r="F106" s="45"/>
      <c r="G106" s="45"/>
      <c r="H106" s="45"/>
      <c r="I106" s="45"/>
    </row>
    <row r="107" spans="1:9" ht="14.25" customHeight="1" x14ac:dyDescent="0.35">
      <c r="A107" s="100" t="s">
        <v>189</v>
      </c>
      <c r="B107" s="100" t="s">
        <v>729</v>
      </c>
      <c r="C107" s="102"/>
      <c r="D107" s="44">
        <v>2400320100540</v>
      </c>
      <c r="E107" s="43" t="s">
        <v>190</v>
      </c>
      <c r="F107" s="45"/>
      <c r="G107" s="45"/>
      <c r="H107" s="45"/>
      <c r="I107" s="45"/>
    </row>
    <row r="108" spans="1:9" ht="14.25" customHeight="1" x14ac:dyDescent="0.35">
      <c r="A108" s="100"/>
      <c r="B108" s="100"/>
      <c r="C108" s="102"/>
      <c r="D108" s="44">
        <v>2400320100525</v>
      </c>
      <c r="E108" s="43" t="s">
        <v>191</v>
      </c>
      <c r="F108" s="45"/>
      <c r="G108" s="45"/>
      <c r="H108" s="45"/>
      <c r="I108" s="45"/>
    </row>
    <row r="109" spans="1:9" ht="14.25" customHeight="1" x14ac:dyDescent="0.35">
      <c r="A109" s="100" t="s">
        <v>192</v>
      </c>
      <c r="B109" s="100" t="s">
        <v>934</v>
      </c>
      <c r="C109" s="102"/>
      <c r="D109" s="44">
        <v>2400320100516</v>
      </c>
      <c r="E109" s="43" t="s">
        <v>193</v>
      </c>
      <c r="F109" s="45"/>
      <c r="G109" s="45"/>
      <c r="H109" s="45"/>
      <c r="I109" s="45"/>
    </row>
    <row r="110" spans="1:9" ht="14.25" customHeight="1" x14ac:dyDescent="0.35">
      <c r="A110" s="100"/>
      <c r="B110" s="100"/>
      <c r="C110" s="100"/>
      <c r="D110" s="44">
        <v>2400320100521</v>
      </c>
      <c r="E110" s="43" t="s">
        <v>194</v>
      </c>
      <c r="F110" s="45"/>
      <c r="G110" s="45"/>
      <c r="H110" s="45"/>
      <c r="I110" s="45"/>
    </row>
    <row r="111" spans="1:9" ht="14.25" customHeight="1" x14ac:dyDescent="0.35">
      <c r="A111" s="100"/>
      <c r="B111" s="100"/>
      <c r="C111" s="100"/>
      <c r="D111" s="44">
        <v>2400320100555</v>
      </c>
      <c r="E111" s="43" t="s">
        <v>195</v>
      </c>
      <c r="F111" s="45"/>
      <c r="G111" s="45"/>
      <c r="H111" s="45"/>
      <c r="I111" s="45"/>
    </row>
    <row r="112" spans="1:9" ht="14.25" customHeight="1" x14ac:dyDescent="0.35">
      <c r="A112" s="100"/>
      <c r="B112" s="100"/>
      <c r="C112" s="102"/>
      <c r="D112" s="44">
        <v>2400320100508</v>
      </c>
      <c r="E112" s="43" t="s">
        <v>196</v>
      </c>
      <c r="F112" s="45"/>
      <c r="G112" s="45"/>
      <c r="H112" s="45"/>
      <c r="I112" s="45"/>
    </row>
    <row r="113" spans="1:9" ht="14.25" customHeight="1" x14ac:dyDescent="0.35">
      <c r="A113" s="43" t="s">
        <v>197</v>
      </c>
      <c r="B113" s="43" t="s">
        <v>935</v>
      </c>
      <c r="C113" s="102"/>
      <c r="D113" s="44">
        <v>2400320100652</v>
      </c>
      <c r="E113" s="43" t="s">
        <v>198</v>
      </c>
      <c r="F113" s="45"/>
      <c r="G113" s="45"/>
      <c r="H113" s="45"/>
      <c r="I113" s="45"/>
    </row>
    <row r="114" spans="1:9" ht="14.25" customHeight="1" x14ac:dyDescent="0.35">
      <c r="A114" s="43" t="s">
        <v>199</v>
      </c>
      <c r="B114" s="43" t="s">
        <v>936</v>
      </c>
      <c r="C114" s="102"/>
      <c r="D114" s="44">
        <v>2400320100832</v>
      </c>
      <c r="E114" s="43" t="s">
        <v>200</v>
      </c>
      <c r="F114" s="45"/>
      <c r="G114" s="45"/>
      <c r="H114" s="45"/>
      <c r="I114" s="45"/>
    </row>
    <row r="115" spans="1:9" ht="14.25" customHeight="1" x14ac:dyDescent="0.35">
      <c r="A115" s="43" t="s">
        <v>201</v>
      </c>
      <c r="B115" s="43" t="s">
        <v>937</v>
      </c>
      <c r="C115" s="102"/>
      <c r="D115" s="44">
        <v>2400320100771</v>
      </c>
      <c r="E115" s="43" t="s">
        <v>202</v>
      </c>
      <c r="F115" s="45"/>
      <c r="G115" s="45"/>
      <c r="H115" s="45"/>
      <c r="I115" s="45"/>
    </row>
    <row r="116" spans="1:9" ht="57.75" customHeight="1" x14ac:dyDescent="0.35">
      <c r="A116" s="43" t="s">
        <v>203</v>
      </c>
      <c r="B116" s="46" t="s">
        <v>938</v>
      </c>
      <c r="C116" s="102"/>
      <c r="D116" s="44">
        <v>2400320100772</v>
      </c>
      <c r="E116" s="43" t="s">
        <v>204</v>
      </c>
      <c r="F116" s="45"/>
      <c r="G116" s="45"/>
      <c r="H116" s="45"/>
      <c r="I116" s="45"/>
    </row>
    <row r="117" spans="1:9" ht="14.25" customHeight="1" x14ac:dyDescent="0.35">
      <c r="A117" s="100" t="s">
        <v>205</v>
      </c>
      <c r="B117" s="100"/>
      <c r="C117" s="102" t="s">
        <v>121</v>
      </c>
      <c r="D117" s="44">
        <v>2400320100823</v>
      </c>
      <c r="E117" s="43" t="s">
        <v>207</v>
      </c>
      <c r="F117" s="45"/>
      <c r="G117" s="45"/>
      <c r="H117" s="45"/>
      <c r="I117" s="45"/>
    </row>
    <row r="118" spans="1:9" ht="14.25" customHeight="1" x14ac:dyDescent="0.35">
      <c r="A118" s="100"/>
      <c r="B118" s="100"/>
      <c r="C118" s="100"/>
      <c r="D118" s="44">
        <v>2400320100756</v>
      </c>
      <c r="E118" s="43" t="s">
        <v>208</v>
      </c>
      <c r="F118" s="45"/>
      <c r="G118" s="45"/>
      <c r="H118" s="45"/>
      <c r="I118" s="45"/>
    </row>
    <row r="119" spans="1:9" ht="14.25" customHeight="1" x14ac:dyDescent="0.35">
      <c r="A119" s="100"/>
      <c r="B119" s="100"/>
      <c r="C119" s="100"/>
      <c r="D119" s="44">
        <v>2400320100762</v>
      </c>
      <c r="E119" s="43" t="s">
        <v>209</v>
      </c>
      <c r="F119" s="45"/>
      <c r="G119" s="45"/>
      <c r="H119" s="45"/>
      <c r="I119" s="45"/>
    </row>
    <row r="120" spans="1:9" ht="14.25" customHeight="1" x14ac:dyDescent="0.35">
      <c r="A120" s="100"/>
      <c r="B120" s="100"/>
      <c r="C120" s="102"/>
      <c r="D120" s="44">
        <v>2400320100728</v>
      </c>
      <c r="E120" s="43" t="s">
        <v>210</v>
      </c>
      <c r="F120" s="45"/>
      <c r="G120" s="45"/>
      <c r="H120" s="45"/>
      <c r="I120" s="45"/>
    </row>
    <row r="121" spans="1:9" ht="14.25" customHeight="1" x14ac:dyDescent="0.35">
      <c r="A121" s="100" t="s">
        <v>211</v>
      </c>
      <c r="B121" s="100"/>
      <c r="C121" s="102"/>
      <c r="D121" s="44">
        <v>2400320100542</v>
      </c>
      <c r="E121" s="43" t="s">
        <v>212</v>
      </c>
      <c r="F121" s="45"/>
      <c r="G121" s="45"/>
      <c r="H121" s="45"/>
      <c r="I121" s="45"/>
    </row>
    <row r="122" spans="1:9" ht="14.25" customHeight="1" x14ac:dyDescent="0.35">
      <c r="A122" s="100"/>
      <c r="B122" s="100"/>
      <c r="C122" s="102"/>
      <c r="D122" s="44">
        <v>2400320100560</v>
      </c>
      <c r="E122" s="43" t="s">
        <v>213</v>
      </c>
      <c r="F122" s="45"/>
      <c r="G122" s="45"/>
      <c r="H122" s="45"/>
      <c r="I122" s="45"/>
    </row>
    <row r="123" spans="1:9" ht="14.25" customHeight="1" x14ac:dyDescent="0.35">
      <c r="A123" s="100" t="s">
        <v>214</v>
      </c>
      <c r="B123" s="100"/>
      <c r="C123" s="102"/>
      <c r="D123" s="44">
        <v>2400320100458</v>
      </c>
      <c r="E123" s="43" t="s">
        <v>215</v>
      </c>
      <c r="F123" s="45"/>
      <c r="G123" s="45"/>
      <c r="H123" s="45"/>
      <c r="I123" s="45"/>
    </row>
    <row r="124" spans="1:9" ht="14.25" customHeight="1" x14ac:dyDescent="0.35">
      <c r="A124" s="100"/>
      <c r="B124" s="100"/>
      <c r="C124" s="102"/>
      <c r="D124" s="44">
        <v>2400320100478</v>
      </c>
      <c r="E124" s="43" t="s">
        <v>216</v>
      </c>
      <c r="F124" s="45"/>
      <c r="G124" s="45"/>
      <c r="H124" s="45"/>
      <c r="I124" s="45"/>
    </row>
    <row r="125" spans="1:9" ht="14.25" customHeight="1" x14ac:dyDescent="0.35">
      <c r="A125" s="100" t="s">
        <v>217</v>
      </c>
      <c r="B125" s="100"/>
      <c r="C125" s="102"/>
      <c r="D125" s="44">
        <v>2400320100842</v>
      </c>
      <c r="E125" s="43" t="s">
        <v>218</v>
      </c>
      <c r="F125" s="45"/>
      <c r="G125" s="45"/>
      <c r="H125" s="45"/>
      <c r="I125" s="45"/>
    </row>
    <row r="126" spans="1:9" ht="14.25" customHeight="1" x14ac:dyDescent="0.35">
      <c r="A126" s="100"/>
      <c r="B126" s="100"/>
      <c r="C126" s="100"/>
      <c r="D126" s="44">
        <v>2400320100861</v>
      </c>
      <c r="E126" s="43" t="s">
        <v>219</v>
      </c>
      <c r="F126" s="45"/>
      <c r="G126" s="45"/>
      <c r="H126" s="45"/>
      <c r="I126" s="45"/>
    </row>
    <row r="127" spans="1:9" ht="14.25" customHeight="1" x14ac:dyDescent="0.35">
      <c r="A127" s="100"/>
      <c r="B127" s="100"/>
      <c r="C127" s="102"/>
      <c r="D127" s="44">
        <v>2400320100855</v>
      </c>
      <c r="E127" s="43" t="s">
        <v>220</v>
      </c>
      <c r="F127" s="45"/>
      <c r="G127" s="45"/>
      <c r="H127" s="45"/>
      <c r="I127" s="45"/>
    </row>
    <row r="128" spans="1:9" ht="14.25" customHeight="1" x14ac:dyDescent="0.35">
      <c r="A128" s="100" t="s">
        <v>221</v>
      </c>
      <c r="B128" s="100"/>
      <c r="C128" s="102"/>
      <c r="D128" s="44">
        <v>2400320100628</v>
      </c>
      <c r="E128" s="43" t="s">
        <v>222</v>
      </c>
      <c r="F128" s="45"/>
      <c r="G128" s="45"/>
      <c r="H128" s="45"/>
      <c r="I128" s="45"/>
    </row>
    <row r="129" spans="1:9" ht="14.25" customHeight="1" x14ac:dyDescent="0.35">
      <c r="A129" s="100"/>
      <c r="B129" s="100"/>
      <c r="C129" s="100"/>
      <c r="D129" s="44">
        <v>2400320100644</v>
      </c>
      <c r="E129" s="43" t="s">
        <v>223</v>
      </c>
      <c r="F129" s="45"/>
      <c r="G129" s="45"/>
      <c r="H129" s="45"/>
      <c r="I129" s="45"/>
    </row>
    <row r="130" spans="1:9" ht="14.25" customHeight="1" x14ac:dyDescent="0.35">
      <c r="A130" s="100"/>
      <c r="B130" s="100"/>
      <c r="C130" s="102"/>
      <c r="D130" s="44">
        <v>2400320100627</v>
      </c>
      <c r="E130" s="43" t="s">
        <v>224</v>
      </c>
      <c r="F130" s="45"/>
      <c r="G130" s="45"/>
      <c r="H130" s="45"/>
      <c r="I130" s="45"/>
    </row>
    <row r="131" spans="1:9" ht="14.25" customHeight="1" x14ac:dyDescent="0.35">
      <c r="A131" s="100" t="s">
        <v>225</v>
      </c>
      <c r="B131" s="100"/>
      <c r="C131" s="102"/>
      <c r="D131" s="44">
        <v>2400320100704</v>
      </c>
      <c r="E131" s="43" t="s">
        <v>226</v>
      </c>
      <c r="F131" s="45"/>
      <c r="G131" s="45"/>
      <c r="H131" s="45"/>
      <c r="I131" s="45"/>
    </row>
    <row r="132" spans="1:9" ht="14.25" customHeight="1" x14ac:dyDescent="0.35">
      <c r="A132" s="100"/>
      <c r="B132" s="100"/>
      <c r="C132" s="100"/>
      <c r="D132" s="44">
        <v>2400320100713</v>
      </c>
      <c r="E132" s="43" t="s">
        <v>227</v>
      </c>
      <c r="F132" s="45"/>
      <c r="G132" s="45"/>
      <c r="H132" s="45"/>
      <c r="I132" s="45"/>
    </row>
    <row r="133" spans="1:9" ht="14.25" customHeight="1" x14ac:dyDescent="0.35">
      <c r="A133" s="100"/>
      <c r="B133" s="100"/>
      <c r="C133" s="100"/>
      <c r="D133" s="44">
        <v>2400320100856</v>
      </c>
      <c r="E133" s="43" t="s">
        <v>228</v>
      </c>
      <c r="F133" s="45"/>
      <c r="G133" s="45"/>
      <c r="H133" s="45"/>
      <c r="I133" s="45"/>
    </row>
    <row r="134" spans="1:9" ht="14.25" customHeight="1" x14ac:dyDescent="0.35">
      <c r="A134" s="100"/>
      <c r="B134" s="100"/>
      <c r="C134" s="100"/>
      <c r="D134" s="44">
        <v>2400320100792</v>
      </c>
      <c r="E134" s="43" t="s">
        <v>229</v>
      </c>
      <c r="F134" s="45"/>
      <c r="G134" s="45"/>
      <c r="H134" s="45"/>
      <c r="I134" s="45"/>
    </row>
    <row r="135" spans="1:9" ht="14.25" customHeight="1" x14ac:dyDescent="0.35">
      <c r="A135" s="100" t="s">
        <v>230</v>
      </c>
      <c r="B135" s="100"/>
      <c r="C135" s="102" t="s">
        <v>206</v>
      </c>
      <c r="D135" s="44">
        <v>2400320100801</v>
      </c>
      <c r="E135" s="43" t="s">
        <v>232</v>
      </c>
      <c r="F135" s="45"/>
      <c r="G135" s="45"/>
      <c r="H135" s="45"/>
      <c r="I135" s="45"/>
    </row>
    <row r="136" spans="1:9" ht="14.25" customHeight="1" x14ac:dyDescent="0.35">
      <c r="A136" s="100"/>
      <c r="B136" s="100"/>
      <c r="C136" s="100"/>
      <c r="D136" s="44">
        <v>2400320100799</v>
      </c>
      <c r="E136" s="43" t="s">
        <v>233</v>
      </c>
      <c r="F136" s="45"/>
      <c r="G136" s="45"/>
      <c r="H136" s="45"/>
      <c r="I136" s="45"/>
    </row>
    <row r="137" spans="1:9" ht="14.25" customHeight="1" x14ac:dyDescent="0.35">
      <c r="A137" s="100"/>
      <c r="B137" s="100"/>
      <c r="C137" s="100"/>
      <c r="D137" s="44">
        <v>2400320100834</v>
      </c>
      <c r="E137" s="43" t="s">
        <v>234</v>
      </c>
      <c r="F137" s="45"/>
      <c r="G137" s="45"/>
      <c r="H137" s="45"/>
      <c r="I137" s="45"/>
    </row>
    <row r="138" spans="1:9" ht="14.25" customHeight="1" x14ac:dyDescent="0.35">
      <c r="A138" s="100"/>
      <c r="B138" s="100"/>
      <c r="C138" s="102"/>
      <c r="D138" s="44">
        <v>2400320100836</v>
      </c>
      <c r="E138" s="43" t="s">
        <v>235</v>
      </c>
      <c r="F138" s="45"/>
      <c r="G138" s="45"/>
      <c r="H138" s="45"/>
      <c r="I138" s="45"/>
    </row>
    <row r="139" spans="1:9" ht="14.25" customHeight="1" x14ac:dyDescent="0.35">
      <c r="A139" s="100" t="s">
        <v>236</v>
      </c>
      <c r="B139" s="100"/>
      <c r="C139" s="102"/>
      <c r="D139" s="44">
        <v>2400320100429</v>
      </c>
      <c r="E139" s="43" t="s">
        <v>237</v>
      </c>
      <c r="F139" s="45"/>
      <c r="G139" s="45"/>
      <c r="H139" s="45"/>
      <c r="I139" s="45"/>
    </row>
    <row r="140" spans="1:9" ht="14.25" customHeight="1" x14ac:dyDescent="0.35">
      <c r="A140" s="100"/>
      <c r="B140" s="100"/>
      <c r="C140" s="100"/>
      <c r="D140" s="44">
        <v>2400320100432</v>
      </c>
      <c r="E140" s="43" t="s">
        <v>238</v>
      </c>
      <c r="F140" s="45"/>
      <c r="G140" s="45"/>
      <c r="H140" s="45"/>
      <c r="I140" s="45"/>
    </row>
    <row r="141" spans="1:9" ht="14.25" customHeight="1" x14ac:dyDescent="0.35">
      <c r="A141" s="100"/>
      <c r="B141" s="100"/>
      <c r="C141" s="100"/>
      <c r="D141" s="44">
        <v>2400320100433</v>
      </c>
      <c r="E141" s="43" t="s">
        <v>239</v>
      </c>
      <c r="F141" s="45"/>
      <c r="G141" s="45"/>
      <c r="H141" s="45"/>
      <c r="I141" s="45"/>
    </row>
    <row r="142" spans="1:9" ht="14.25" customHeight="1" x14ac:dyDescent="0.35">
      <c r="A142" s="100"/>
      <c r="B142" s="100"/>
      <c r="C142" s="102"/>
      <c r="D142" s="44">
        <v>2400320100426</v>
      </c>
      <c r="E142" s="43" t="s">
        <v>240</v>
      </c>
      <c r="F142" s="45"/>
      <c r="G142" s="45"/>
      <c r="H142" s="45"/>
      <c r="I142" s="45"/>
    </row>
    <row r="143" spans="1:9" ht="14.25" customHeight="1" x14ac:dyDescent="0.35">
      <c r="A143" s="100" t="s">
        <v>241</v>
      </c>
      <c r="B143" s="100" t="s">
        <v>914</v>
      </c>
      <c r="C143" s="102"/>
      <c r="D143" s="44">
        <v>2400320100651</v>
      </c>
      <c r="E143" s="43" t="s">
        <v>242</v>
      </c>
      <c r="F143" s="45"/>
      <c r="G143" s="45"/>
      <c r="H143" s="45"/>
      <c r="I143" s="45"/>
    </row>
    <row r="144" spans="1:9" ht="14.25" customHeight="1" x14ac:dyDescent="0.35">
      <c r="A144" s="100"/>
      <c r="B144" s="100"/>
      <c r="C144" s="102"/>
      <c r="D144" s="44">
        <v>2400320100673</v>
      </c>
      <c r="E144" s="43" t="s">
        <v>243</v>
      </c>
      <c r="F144" s="45"/>
      <c r="G144" s="45"/>
      <c r="H144" s="45"/>
      <c r="I144" s="45"/>
    </row>
    <row r="145" spans="1:9" ht="14.25" customHeight="1" x14ac:dyDescent="0.35">
      <c r="A145" s="100" t="s">
        <v>244</v>
      </c>
      <c r="B145" s="100" t="s">
        <v>916</v>
      </c>
      <c r="C145" s="102"/>
      <c r="D145" s="44">
        <v>2400320100449</v>
      </c>
      <c r="E145" s="43" t="s">
        <v>245</v>
      </c>
      <c r="F145" s="45"/>
      <c r="G145" s="45"/>
      <c r="H145" s="45"/>
      <c r="I145" s="45"/>
    </row>
    <row r="146" spans="1:9" ht="14.25" customHeight="1" x14ac:dyDescent="0.35">
      <c r="A146" s="100"/>
      <c r="B146" s="100"/>
      <c r="C146" s="100"/>
      <c r="D146" s="44">
        <v>2400320100482</v>
      </c>
      <c r="E146" s="43" t="s">
        <v>246</v>
      </c>
      <c r="F146" s="45"/>
      <c r="G146" s="45"/>
      <c r="H146" s="45"/>
      <c r="I146" s="45"/>
    </row>
    <row r="147" spans="1:9" ht="14.25" customHeight="1" x14ac:dyDescent="0.35">
      <c r="A147" s="100"/>
      <c r="B147" s="100"/>
      <c r="C147" s="100"/>
      <c r="D147" s="44">
        <v>2400320100441</v>
      </c>
      <c r="E147" s="43" t="s">
        <v>247</v>
      </c>
      <c r="F147" s="45"/>
      <c r="G147" s="45"/>
      <c r="H147" s="45"/>
      <c r="I147" s="45"/>
    </row>
    <row r="148" spans="1:9" ht="14.25" customHeight="1" x14ac:dyDescent="0.35">
      <c r="A148" s="100" t="s">
        <v>248</v>
      </c>
      <c r="B148" s="100" t="s">
        <v>919</v>
      </c>
      <c r="C148" s="102" t="s">
        <v>231</v>
      </c>
      <c r="D148" s="44">
        <v>2400320100614</v>
      </c>
      <c r="E148" s="43" t="s">
        <v>250</v>
      </c>
      <c r="F148" s="45"/>
      <c r="G148" s="45"/>
      <c r="H148" s="45"/>
      <c r="I148" s="45"/>
    </row>
    <row r="149" spans="1:9" ht="14.25" customHeight="1" x14ac:dyDescent="0.35">
      <c r="A149" s="100"/>
      <c r="B149" s="100"/>
      <c r="C149" s="102"/>
      <c r="D149" s="44">
        <v>2400320100617</v>
      </c>
      <c r="E149" s="43" t="s">
        <v>251</v>
      </c>
      <c r="F149" s="45"/>
      <c r="G149" s="45"/>
      <c r="H149" s="45"/>
      <c r="I149" s="45"/>
    </row>
    <row r="150" spans="1:9" ht="14.25" customHeight="1" x14ac:dyDescent="0.35">
      <c r="A150" s="100" t="s">
        <v>252</v>
      </c>
      <c r="B150" s="100"/>
      <c r="C150" s="102"/>
      <c r="D150" s="44">
        <v>2400320100502</v>
      </c>
      <c r="E150" s="43" t="s">
        <v>253</v>
      </c>
      <c r="F150" s="45"/>
      <c r="G150" s="45"/>
      <c r="H150" s="45"/>
      <c r="I150" s="45"/>
    </row>
    <row r="151" spans="1:9" ht="14.25" customHeight="1" x14ac:dyDescent="0.35">
      <c r="A151" s="100"/>
      <c r="B151" s="100"/>
      <c r="C151" s="102"/>
      <c r="D151" s="44">
        <v>2400320100562</v>
      </c>
      <c r="E151" s="43" t="s">
        <v>254</v>
      </c>
      <c r="F151" s="45"/>
      <c r="G151" s="45"/>
      <c r="H151" s="45"/>
      <c r="I151" s="45"/>
    </row>
    <row r="152" spans="1:9" ht="14.25" customHeight="1" x14ac:dyDescent="0.35">
      <c r="A152" s="100" t="s">
        <v>255</v>
      </c>
      <c r="B152" s="100"/>
      <c r="C152" s="102"/>
      <c r="D152" s="44">
        <v>2400320100522</v>
      </c>
      <c r="E152" s="43" t="s">
        <v>256</v>
      </c>
      <c r="F152" s="45"/>
      <c r="G152" s="45"/>
      <c r="H152" s="45"/>
      <c r="I152" s="45"/>
    </row>
    <row r="153" spans="1:9" ht="14.25" customHeight="1" x14ac:dyDescent="0.35">
      <c r="A153" s="100"/>
      <c r="B153" s="100"/>
      <c r="C153" s="100"/>
      <c r="D153" s="44">
        <v>3200420100518</v>
      </c>
      <c r="E153" s="43" t="s">
        <v>257</v>
      </c>
      <c r="F153" s="45"/>
      <c r="G153" s="45"/>
      <c r="H153" s="45"/>
      <c r="I153" s="45"/>
    </row>
    <row r="154" spans="1:9" ht="14.25" customHeight="1" x14ac:dyDescent="0.35">
      <c r="A154" s="100"/>
      <c r="B154" s="100"/>
      <c r="C154" s="100"/>
      <c r="D154" s="44">
        <v>2400320100606</v>
      </c>
      <c r="E154" s="43" t="s">
        <v>258</v>
      </c>
      <c r="F154" s="45"/>
      <c r="G154" s="45"/>
      <c r="H154" s="45"/>
      <c r="I154" s="45"/>
    </row>
    <row r="155" spans="1:9" ht="14.25" customHeight="1" x14ac:dyDescent="0.35">
      <c r="A155" s="100"/>
      <c r="B155" s="100"/>
      <c r="C155" s="102"/>
      <c r="D155" s="44">
        <v>2400320100527</v>
      </c>
      <c r="E155" s="43" t="s">
        <v>259</v>
      </c>
      <c r="F155" s="45"/>
      <c r="G155" s="45"/>
      <c r="H155" s="45"/>
      <c r="I155" s="45"/>
    </row>
    <row r="156" spans="1:9" ht="14.25" customHeight="1" x14ac:dyDescent="0.35">
      <c r="A156" s="100" t="s">
        <v>260</v>
      </c>
      <c r="B156" s="100" t="s">
        <v>926</v>
      </c>
      <c r="C156" s="102"/>
      <c r="D156" s="44">
        <v>2400320100450</v>
      </c>
      <c r="E156" s="43" t="s">
        <v>261</v>
      </c>
      <c r="F156" s="45"/>
      <c r="G156" s="45"/>
      <c r="H156" s="45"/>
      <c r="I156" s="45"/>
    </row>
    <row r="157" spans="1:9" ht="14.25" customHeight="1" x14ac:dyDescent="0.35">
      <c r="A157" s="100"/>
      <c r="B157" s="100"/>
      <c r="C157" s="100"/>
      <c r="D157" s="44">
        <v>2400320100601</v>
      </c>
      <c r="E157" s="43" t="s">
        <v>262</v>
      </c>
      <c r="F157" s="45"/>
      <c r="G157" s="45"/>
      <c r="H157" s="45"/>
      <c r="I157" s="45"/>
    </row>
    <row r="158" spans="1:9" ht="14.25" customHeight="1" x14ac:dyDescent="0.35">
      <c r="A158" s="100"/>
      <c r="B158" s="100"/>
      <c r="C158" s="100"/>
      <c r="D158" s="44">
        <v>2400320100473</v>
      </c>
      <c r="E158" s="43" t="s">
        <v>263</v>
      </c>
      <c r="F158" s="45"/>
      <c r="G158" s="45"/>
      <c r="H158" s="45"/>
      <c r="I158" s="45"/>
    </row>
    <row r="159" spans="1:9" ht="14.25" customHeight="1" x14ac:dyDescent="0.35">
      <c r="A159" s="100"/>
      <c r="B159" s="100"/>
      <c r="C159" s="100"/>
      <c r="D159" s="44">
        <v>2400320100475</v>
      </c>
      <c r="E159" s="43" t="s">
        <v>264</v>
      </c>
      <c r="F159" s="45"/>
      <c r="G159" s="45"/>
      <c r="H159" s="45"/>
      <c r="I159" s="45"/>
    </row>
    <row r="160" spans="1:9" ht="14.25" customHeight="1" x14ac:dyDescent="0.35">
      <c r="A160" s="100" t="s">
        <v>265</v>
      </c>
      <c r="B160" s="100"/>
      <c r="C160" s="102" t="s">
        <v>249</v>
      </c>
      <c r="D160" s="44">
        <v>2400320100736</v>
      </c>
      <c r="E160" s="43" t="s">
        <v>267</v>
      </c>
      <c r="F160" s="45"/>
      <c r="G160" s="45"/>
      <c r="H160" s="45"/>
      <c r="I160" s="45"/>
    </row>
    <row r="161" spans="1:9" ht="14.25" customHeight="1" x14ac:dyDescent="0.35">
      <c r="A161" s="100"/>
      <c r="B161" s="100"/>
      <c r="C161" s="100"/>
      <c r="D161" s="44">
        <v>2400320100723</v>
      </c>
      <c r="E161" s="43" t="s">
        <v>268</v>
      </c>
      <c r="F161" s="45"/>
      <c r="G161" s="45"/>
      <c r="H161" s="45"/>
      <c r="I161" s="45"/>
    </row>
    <row r="162" spans="1:9" ht="14.25" customHeight="1" x14ac:dyDescent="0.35">
      <c r="A162" s="100"/>
      <c r="B162" s="100"/>
      <c r="C162" s="100"/>
      <c r="D162" s="44">
        <v>2400320100720</v>
      </c>
      <c r="E162" s="43" t="s">
        <v>269</v>
      </c>
      <c r="F162" s="45"/>
      <c r="G162" s="45"/>
      <c r="H162" s="45"/>
      <c r="I162" s="45"/>
    </row>
    <row r="163" spans="1:9" ht="14.25" customHeight="1" x14ac:dyDescent="0.35">
      <c r="A163" s="100"/>
      <c r="B163" s="100"/>
      <c r="C163" s="102"/>
      <c r="D163" s="44">
        <v>2400320100746</v>
      </c>
      <c r="E163" s="43" t="s">
        <v>270</v>
      </c>
      <c r="F163" s="45"/>
      <c r="G163" s="45"/>
      <c r="H163" s="45"/>
      <c r="I163" s="45"/>
    </row>
    <row r="164" spans="1:9" ht="14.25" customHeight="1" x14ac:dyDescent="0.35">
      <c r="A164" s="100" t="s">
        <v>271</v>
      </c>
      <c r="B164" s="100"/>
      <c r="C164" s="102"/>
      <c r="D164" s="44">
        <v>2400320100436</v>
      </c>
      <c r="E164" s="43" t="s">
        <v>272</v>
      </c>
      <c r="F164" s="45"/>
      <c r="G164" s="45"/>
      <c r="H164" s="45"/>
      <c r="I164" s="45"/>
    </row>
    <row r="165" spans="1:9" ht="14.25" customHeight="1" x14ac:dyDescent="0.35">
      <c r="A165" s="100"/>
      <c r="B165" s="100"/>
      <c r="C165" s="100"/>
      <c r="D165" s="44">
        <v>2400320100472</v>
      </c>
      <c r="E165" s="43" t="s">
        <v>273</v>
      </c>
      <c r="F165" s="45"/>
      <c r="G165" s="45"/>
      <c r="H165" s="45"/>
      <c r="I165" s="45"/>
    </row>
    <row r="166" spans="1:9" ht="14.25" customHeight="1" x14ac:dyDescent="0.35">
      <c r="A166" s="100"/>
      <c r="B166" s="100"/>
      <c r="C166" s="100"/>
      <c r="D166" s="44">
        <v>2400320100488</v>
      </c>
      <c r="E166" s="43" t="s">
        <v>274</v>
      </c>
      <c r="F166" s="45"/>
      <c r="G166" s="45"/>
      <c r="H166" s="45"/>
      <c r="I166" s="45"/>
    </row>
    <row r="167" spans="1:9" ht="14.25" customHeight="1" x14ac:dyDescent="0.35">
      <c r="A167" s="100"/>
      <c r="B167" s="100"/>
      <c r="C167" s="102"/>
      <c r="D167" s="44">
        <v>2400320100536</v>
      </c>
      <c r="E167" s="43" t="s">
        <v>275</v>
      </c>
      <c r="F167" s="45"/>
      <c r="G167" s="45"/>
      <c r="H167" s="45"/>
      <c r="I167" s="45"/>
    </row>
    <row r="168" spans="1:9" ht="14.25" customHeight="1" x14ac:dyDescent="0.35">
      <c r="A168" s="100" t="s">
        <v>276</v>
      </c>
      <c r="B168" s="100"/>
      <c r="C168" s="102"/>
      <c r="D168" s="44">
        <v>2400320100649</v>
      </c>
      <c r="E168" s="43" t="s">
        <v>277</v>
      </c>
      <c r="F168" s="45"/>
      <c r="G168" s="45"/>
      <c r="H168" s="45"/>
      <c r="I168" s="45"/>
    </row>
    <row r="169" spans="1:9" ht="14.25" customHeight="1" x14ac:dyDescent="0.35">
      <c r="A169" s="100"/>
      <c r="B169" s="100"/>
      <c r="C169" s="102"/>
      <c r="D169" s="44">
        <v>2400320100674</v>
      </c>
      <c r="E169" s="43" t="s">
        <v>278</v>
      </c>
      <c r="F169" s="45"/>
      <c r="G169" s="45"/>
      <c r="H169" s="45"/>
      <c r="I169" s="45"/>
    </row>
    <row r="170" spans="1:9" ht="14.25" customHeight="1" x14ac:dyDescent="0.35">
      <c r="A170" s="100" t="s">
        <v>279</v>
      </c>
      <c r="B170" s="100"/>
      <c r="C170" s="102"/>
      <c r="D170" s="44">
        <v>2400320100476</v>
      </c>
      <c r="E170" s="43" t="s">
        <v>280</v>
      </c>
      <c r="F170" s="45"/>
      <c r="G170" s="45"/>
      <c r="H170" s="45"/>
      <c r="I170" s="45"/>
    </row>
    <row r="171" spans="1:9" ht="14.25" customHeight="1" x14ac:dyDescent="0.35">
      <c r="A171" s="100"/>
      <c r="B171" s="100"/>
      <c r="C171" s="100"/>
      <c r="D171" s="44">
        <v>2400320100453</v>
      </c>
      <c r="E171" s="43" t="s">
        <v>281</v>
      </c>
      <c r="F171" s="45"/>
      <c r="G171" s="45"/>
      <c r="H171" s="45"/>
      <c r="I171" s="45"/>
    </row>
    <row r="172" spans="1:9" ht="14.25" customHeight="1" x14ac:dyDescent="0.35">
      <c r="A172" s="100"/>
      <c r="B172" s="100"/>
      <c r="C172" s="100"/>
      <c r="D172" s="44">
        <v>2400320100383</v>
      </c>
      <c r="E172" s="43" t="s">
        <v>282</v>
      </c>
      <c r="F172" s="45"/>
      <c r="G172" s="45"/>
      <c r="H172" s="45"/>
      <c r="I172" s="45"/>
    </row>
    <row r="173" spans="1:9" ht="14.25" customHeight="1" x14ac:dyDescent="0.35">
      <c r="A173" s="100" t="s">
        <v>283</v>
      </c>
      <c r="B173" s="100" t="s">
        <v>744</v>
      </c>
      <c r="C173" s="102" t="s">
        <v>266</v>
      </c>
      <c r="D173" s="44">
        <v>2400320100869</v>
      </c>
      <c r="E173" s="43" t="s">
        <v>285</v>
      </c>
      <c r="F173" s="45"/>
      <c r="G173" s="45"/>
      <c r="H173" s="45"/>
      <c r="I173" s="45"/>
    </row>
    <row r="174" spans="1:9" ht="14.25" customHeight="1" x14ac:dyDescent="0.35">
      <c r="A174" s="100"/>
      <c r="B174" s="100"/>
      <c r="C174" s="100"/>
      <c r="D174" s="44">
        <v>2400320100854</v>
      </c>
      <c r="E174" s="43" t="s">
        <v>286</v>
      </c>
      <c r="F174" s="45"/>
      <c r="G174" s="45"/>
      <c r="H174" s="45"/>
      <c r="I174" s="45"/>
    </row>
    <row r="175" spans="1:9" ht="14.25" customHeight="1" x14ac:dyDescent="0.35">
      <c r="A175" s="100"/>
      <c r="B175" s="100"/>
      <c r="C175" s="100"/>
      <c r="D175" s="44">
        <v>2400320100864</v>
      </c>
      <c r="E175" s="43" t="s">
        <v>287</v>
      </c>
      <c r="F175" s="45"/>
      <c r="G175" s="45"/>
      <c r="H175" s="45"/>
      <c r="I175" s="45"/>
    </row>
    <row r="176" spans="1:9" ht="14.25" customHeight="1" x14ac:dyDescent="0.35">
      <c r="A176" s="100"/>
      <c r="B176" s="100"/>
      <c r="C176" s="102"/>
      <c r="D176" s="44">
        <v>2400320100843</v>
      </c>
      <c r="E176" s="43" t="s">
        <v>288</v>
      </c>
      <c r="F176" s="45"/>
      <c r="G176" s="45"/>
      <c r="H176" s="45"/>
      <c r="I176" s="45"/>
    </row>
    <row r="177" spans="1:9" ht="14.25" customHeight="1" x14ac:dyDescent="0.35">
      <c r="A177" s="100" t="s">
        <v>289</v>
      </c>
      <c r="B177" s="100" t="s">
        <v>745</v>
      </c>
      <c r="C177" s="102"/>
      <c r="D177" s="44">
        <v>2400320100835</v>
      </c>
      <c r="E177" s="43" t="s">
        <v>290</v>
      </c>
      <c r="F177" s="45"/>
      <c r="G177" s="45"/>
      <c r="H177" s="45"/>
      <c r="I177" s="45"/>
    </row>
    <row r="178" spans="1:9" ht="14.25" customHeight="1" x14ac:dyDescent="0.35">
      <c r="A178" s="100"/>
      <c r="B178" s="100"/>
      <c r="C178" s="100"/>
      <c r="D178" s="44">
        <v>2400320100813</v>
      </c>
      <c r="E178" s="43" t="s">
        <v>291</v>
      </c>
      <c r="F178" s="45"/>
      <c r="G178" s="45"/>
      <c r="H178" s="45"/>
      <c r="I178" s="45"/>
    </row>
    <row r="179" spans="1:9" ht="14.25" customHeight="1" x14ac:dyDescent="0.35">
      <c r="A179" s="100"/>
      <c r="B179" s="100"/>
      <c r="C179" s="102"/>
      <c r="D179" s="44">
        <v>2400320100797</v>
      </c>
      <c r="E179" s="43" t="s">
        <v>292</v>
      </c>
      <c r="F179" s="45"/>
      <c r="G179" s="45"/>
      <c r="H179" s="45"/>
      <c r="I179" s="45"/>
    </row>
    <row r="180" spans="1:9" ht="14.25" customHeight="1" x14ac:dyDescent="0.35">
      <c r="A180" s="100" t="s">
        <v>293</v>
      </c>
      <c r="B180" s="100" t="s">
        <v>747</v>
      </c>
      <c r="C180" s="102"/>
      <c r="D180" s="44">
        <v>2400320100691</v>
      </c>
      <c r="E180" s="43" t="s">
        <v>294</v>
      </c>
      <c r="F180" s="45"/>
      <c r="G180" s="45"/>
      <c r="H180" s="45"/>
      <c r="I180" s="45"/>
    </row>
    <row r="181" spans="1:9" ht="14.25" customHeight="1" x14ac:dyDescent="0.35">
      <c r="A181" s="100"/>
      <c r="B181" s="100"/>
      <c r="C181" s="100"/>
      <c r="D181" s="44">
        <v>2400230100684</v>
      </c>
      <c r="E181" s="43" t="s">
        <v>295</v>
      </c>
      <c r="F181" s="45"/>
      <c r="G181" s="45"/>
      <c r="H181" s="45"/>
      <c r="I181" s="45"/>
    </row>
    <row r="182" spans="1:9" ht="14.25" customHeight="1" x14ac:dyDescent="0.35">
      <c r="A182" s="100"/>
      <c r="B182" s="100"/>
      <c r="C182" s="100"/>
      <c r="D182" s="44">
        <v>2400320100717</v>
      </c>
      <c r="E182" s="43" t="s">
        <v>296</v>
      </c>
      <c r="F182" s="45"/>
      <c r="G182" s="45"/>
      <c r="H182" s="45"/>
      <c r="I182" s="45"/>
    </row>
    <row r="183" spans="1:9" ht="14.25" customHeight="1" x14ac:dyDescent="0.35">
      <c r="A183" s="100"/>
      <c r="B183" s="100"/>
      <c r="C183" s="102"/>
      <c r="D183" s="44">
        <v>2400320100662</v>
      </c>
      <c r="E183" s="43" t="s">
        <v>297</v>
      </c>
      <c r="F183" s="45"/>
      <c r="G183" s="45"/>
      <c r="H183" s="45"/>
      <c r="I183" s="45"/>
    </row>
    <row r="184" spans="1:9" ht="14.25" customHeight="1" x14ac:dyDescent="0.35">
      <c r="A184" s="100" t="s">
        <v>298</v>
      </c>
      <c r="B184" s="100" t="s">
        <v>751</v>
      </c>
      <c r="C184" s="102"/>
      <c r="D184" s="44">
        <v>2400320100466</v>
      </c>
      <c r="E184" s="43" t="s">
        <v>299</v>
      </c>
      <c r="F184" s="45"/>
      <c r="G184" s="45"/>
      <c r="H184" s="45"/>
      <c r="I184" s="45"/>
    </row>
    <row r="185" spans="1:9" ht="14.25" customHeight="1" x14ac:dyDescent="0.35">
      <c r="A185" s="100"/>
      <c r="B185" s="100"/>
      <c r="C185" s="100"/>
      <c r="D185" s="44">
        <v>2400320100470</v>
      </c>
      <c r="E185" s="43" t="s">
        <v>300</v>
      </c>
      <c r="F185" s="45"/>
      <c r="G185" s="45"/>
      <c r="H185" s="45"/>
      <c r="I185" s="45"/>
    </row>
    <row r="186" spans="1:9" ht="14.25" customHeight="1" x14ac:dyDescent="0.35">
      <c r="A186" s="100"/>
      <c r="B186" s="100"/>
      <c r="C186" s="100"/>
      <c r="D186" s="44">
        <v>2400320100474</v>
      </c>
      <c r="E186" s="43" t="s">
        <v>301</v>
      </c>
      <c r="F186" s="45"/>
      <c r="G186" s="45"/>
      <c r="H186" s="45"/>
      <c r="I186" s="45"/>
    </row>
    <row r="187" spans="1:9" ht="14.25" customHeight="1" x14ac:dyDescent="0.35">
      <c r="A187" s="100"/>
      <c r="B187" s="100"/>
      <c r="C187" s="100"/>
      <c r="D187" s="44">
        <v>2400320100455</v>
      </c>
      <c r="E187" s="43" t="s">
        <v>302</v>
      </c>
      <c r="F187" s="45"/>
      <c r="G187" s="45"/>
      <c r="H187" s="45"/>
      <c r="I187" s="45"/>
    </row>
    <row r="188" spans="1:9" ht="14.25" customHeight="1" x14ac:dyDescent="0.35">
      <c r="A188" s="100" t="s">
        <v>303</v>
      </c>
      <c r="B188" s="100" t="s">
        <v>752</v>
      </c>
      <c r="C188" s="102" t="s">
        <v>284</v>
      </c>
      <c r="D188" s="44">
        <v>2400320100581</v>
      </c>
      <c r="E188" s="43" t="s">
        <v>305</v>
      </c>
      <c r="F188" s="45"/>
      <c r="G188" s="45"/>
      <c r="H188" s="45"/>
      <c r="I188" s="45"/>
    </row>
    <row r="189" spans="1:9" ht="14.25" customHeight="1" x14ac:dyDescent="0.35">
      <c r="A189" s="100"/>
      <c r="B189" s="100"/>
      <c r="C189" s="102"/>
      <c r="D189" s="44">
        <v>2400320100556</v>
      </c>
      <c r="E189" s="43" t="s">
        <v>306</v>
      </c>
      <c r="F189" s="45"/>
      <c r="G189" s="45"/>
      <c r="H189" s="45"/>
      <c r="I189" s="45"/>
    </row>
    <row r="190" spans="1:9" ht="14.25" customHeight="1" x14ac:dyDescent="0.35">
      <c r="A190" s="100" t="s">
        <v>307</v>
      </c>
      <c r="B190" s="100" t="s">
        <v>753</v>
      </c>
      <c r="C190" s="102"/>
      <c r="D190" s="44">
        <v>2400320100609</v>
      </c>
      <c r="E190" s="43" t="s">
        <v>308</v>
      </c>
      <c r="F190" s="45"/>
      <c r="G190" s="45"/>
      <c r="H190" s="45"/>
      <c r="I190" s="45"/>
    </row>
    <row r="191" spans="1:9" ht="14.25" customHeight="1" x14ac:dyDescent="0.35">
      <c r="A191" s="100"/>
      <c r="B191" s="100"/>
      <c r="C191" s="100"/>
      <c r="D191" s="44">
        <v>2400320100604</v>
      </c>
      <c r="E191" s="43" t="s">
        <v>309</v>
      </c>
      <c r="F191" s="45"/>
      <c r="G191" s="45"/>
      <c r="H191" s="45"/>
      <c r="I191" s="45"/>
    </row>
    <row r="192" spans="1:9" ht="14.25" customHeight="1" x14ac:dyDescent="0.35">
      <c r="A192" s="100"/>
      <c r="B192" s="100"/>
      <c r="C192" s="100"/>
      <c r="D192" s="44">
        <v>2400320100573</v>
      </c>
      <c r="E192" s="43" t="s">
        <v>310</v>
      </c>
      <c r="F192" s="45"/>
      <c r="G192" s="45"/>
      <c r="H192" s="45"/>
      <c r="I192" s="45"/>
    </row>
    <row r="193" spans="1:9" ht="14.25" customHeight="1" x14ac:dyDescent="0.35">
      <c r="A193" s="100"/>
      <c r="B193" s="100"/>
      <c r="C193" s="102"/>
      <c r="D193" s="44">
        <v>2400320100636</v>
      </c>
      <c r="E193" s="43" t="s">
        <v>311</v>
      </c>
      <c r="F193" s="45"/>
      <c r="G193" s="45"/>
      <c r="H193" s="45"/>
      <c r="I193" s="45"/>
    </row>
    <row r="194" spans="1:9" ht="14.25" customHeight="1" x14ac:dyDescent="0.35">
      <c r="A194" s="100" t="s">
        <v>312</v>
      </c>
      <c r="B194" s="101" t="s">
        <v>939</v>
      </c>
      <c r="C194" s="102"/>
      <c r="D194" s="44">
        <v>2400320100595</v>
      </c>
      <c r="E194" s="43" t="s">
        <v>313</v>
      </c>
      <c r="F194" s="45"/>
      <c r="G194" s="45"/>
      <c r="H194" s="45"/>
      <c r="I194" s="45"/>
    </row>
    <row r="195" spans="1:9" ht="14.25" customHeight="1" x14ac:dyDescent="0.35">
      <c r="A195" s="100"/>
      <c r="B195" s="100"/>
      <c r="C195" s="100"/>
      <c r="D195" s="44">
        <v>2400320100591</v>
      </c>
      <c r="E195" s="43" t="s">
        <v>314</v>
      </c>
      <c r="F195" s="45"/>
      <c r="G195" s="45"/>
      <c r="H195" s="45"/>
      <c r="I195" s="45"/>
    </row>
    <row r="196" spans="1:9" ht="14.25" customHeight="1" x14ac:dyDescent="0.35">
      <c r="A196" s="100"/>
      <c r="B196" s="100"/>
      <c r="C196" s="100"/>
      <c r="D196" s="44">
        <v>2400320100597</v>
      </c>
      <c r="E196" s="43" t="s">
        <v>315</v>
      </c>
      <c r="F196" s="45"/>
      <c r="G196" s="45"/>
      <c r="H196" s="45"/>
      <c r="I196" s="45"/>
    </row>
    <row r="197" spans="1:9" ht="14.25" customHeight="1" x14ac:dyDescent="0.35">
      <c r="A197" s="100"/>
      <c r="B197" s="100"/>
      <c r="C197" s="102"/>
      <c r="D197" s="44">
        <v>2400320100608</v>
      </c>
      <c r="E197" s="43" t="s">
        <v>316</v>
      </c>
      <c r="F197" s="45"/>
      <c r="G197" s="45"/>
      <c r="H197" s="45"/>
      <c r="I197" s="45"/>
    </row>
    <row r="198" spans="1:9" ht="14.25" customHeight="1" x14ac:dyDescent="0.35">
      <c r="A198" s="100" t="s">
        <v>317</v>
      </c>
      <c r="B198" s="100" t="s">
        <v>757</v>
      </c>
      <c r="C198" s="102"/>
      <c r="D198" s="44">
        <v>2400320100833</v>
      </c>
      <c r="E198" s="43" t="s">
        <v>318</v>
      </c>
      <c r="F198" s="45"/>
      <c r="G198" s="45"/>
      <c r="H198" s="45"/>
      <c r="I198" s="45"/>
    </row>
    <row r="199" spans="1:9" ht="14.25" customHeight="1" x14ac:dyDescent="0.35">
      <c r="A199" s="100"/>
      <c r="B199" s="100"/>
      <c r="C199" s="100"/>
      <c r="D199" s="44">
        <v>2400320100827</v>
      </c>
      <c r="E199" s="43" t="s">
        <v>319</v>
      </c>
      <c r="F199" s="45"/>
      <c r="G199" s="45"/>
      <c r="H199" s="45"/>
      <c r="I199" s="45"/>
    </row>
    <row r="200" spans="1:9" ht="14.25" customHeight="1" x14ac:dyDescent="0.35">
      <c r="A200" s="100"/>
      <c r="B200" s="100"/>
      <c r="C200" s="100"/>
      <c r="D200" s="44">
        <v>2400320100850</v>
      </c>
      <c r="E200" s="43" t="s">
        <v>320</v>
      </c>
      <c r="F200" s="45"/>
      <c r="G200" s="45"/>
      <c r="H200" s="45"/>
      <c r="I200" s="45"/>
    </row>
    <row r="201" spans="1:9" ht="14.25" customHeight="1" x14ac:dyDescent="0.35">
      <c r="A201" s="100" t="s">
        <v>321</v>
      </c>
      <c r="B201" s="100" t="s">
        <v>758</v>
      </c>
      <c r="C201" s="102" t="s">
        <v>304</v>
      </c>
      <c r="D201" s="44">
        <v>2400320100687</v>
      </c>
      <c r="E201" s="43" t="s">
        <v>323</v>
      </c>
      <c r="F201" s="45"/>
      <c r="G201" s="45"/>
      <c r="H201" s="45"/>
      <c r="I201" s="45"/>
    </row>
    <row r="202" spans="1:9" ht="14.25" customHeight="1" x14ac:dyDescent="0.35">
      <c r="A202" s="100"/>
      <c r="B202" s="100"/>
      <c r="C202" s="100"/>
      <c r="D202" s="44">
        <v>2400320100677</v>
      </c>
      <c r="E202" s="43" t="s">
        <v>324</v>
      </c>
      <c r="F202" s="45"/>
      <c r="G202" s="45"/>
      <c r="H202" s="45"/>
      <c r="I202" s="45"/>
    </row>
    <row r="203" spans="1:9" ht="14.25" customHeight="1" x14ac:dyDescent="0.35">
      <c r="A203" s="100"/>
      <c r="B203" s="100"/>
      <c r="C203" s="100"/>
      <c r="D203" s="44">
        <v>2400320100706</v>
      </c>
      <c r="E203" s="43" t="s">
        <v>325</v>
      </c>
      <c r="F203" s="45"/>
      <c r="G203" s="45"/>
      <c r="H203" s="45"/>
      <c r="I203" s="45"/>
    </row>
    <row r="204" spans="1:9" ht="14.25" customHeight="1" x14ac:dyDescent="0.35">
      <c r="A204" s="100"/>
      <c r="B204" s="100"/>
      <c r="C204" s="102"/>
      <c r="D204" s="44">
        <v>2400320100716</v>
      </c>
      <c r="E204" s="43" t="s">
        <v>326</v>
      </c>
      <c r="F204" s="45"/>
      <c r="G204" s="45"/>
      <c r="H204" s="45"/>
      <c r="I204" s="45"/>
    </row>
    <row r="205" spans="1:9" ht="14.25" customHeight="1" x14ac:dyDescent="0.35">
      <c r="A205" s="100" t="s">
        <v>327</v>
      </c>
      <c r="B205" s="100" t="s">
        <v>760</v>
      </c>
      <c r="C205" s="102"/>
      <c r="D205" s="44">
        <v>2400320100696</v>
      </c>
      <c r="E205" s="43" t="s">
        <v>328</v>
      </c>
      <c r="F205" s="45"/>
      <c r="G205" s="45"/>
      <c r="H205" s="45"/>
      <c r="I205" s="45"/>
    </row>
    <row r="206" spans="1:9" ht="14.25" customHeight="1" x14ac:dyDescent="0.35">
      <c r="A206" s="100"/>
      <c r="B206" s="100"/>
      <c r="C206" s="100"/>
      <c r="D206" s="44">
        <v>2400320100689</v>
      </c>
      <c r="E206" s="43" t="s">
        <v>329</v>
      </c>
      <c r="F206" s="45"/>
      <c r="G206" s="45"/>
      <c r="H206" s="45"/>
      <c r="I206" s="45"/>
    </row>
    <row r="207" spans="1:9" ht="14.25" customHeight="1" x14ac:dyDescent="0.35">
      <c r="A207" s="100"/>
      <c r="B207" s="100"/>
      <c r="C207" s="100"/>
      <c r="D207" s="44">
        <v>2400320100682</v>
      </c>
      <c r="E207" s="43" t="s">
        <v>330</v>
      </c>
      <c r="F207" s="45"/>
      <c r="G207" s="45"/>
      <c r="H207" s="45"/>
      <c r="I207" s="45"/>
    </row>
    <row r="208" spans="1:9" ht="14.25" customHeight="1" x14ac:dyDescent="0.35">
      <c r="A208" s="100"/>
      <c r="B208" s="100"/>
      <c r="C208" s="102"/>
      <c r="D208" s="44">
        <v>2400320100650</v>
      </c>
      <c r="E208" s="43" t="s">
        <v>331</v>
      </c>
      <c r="F208" s="45"/>
      <c r="G208" s="45"/>
      <c r="H208" s="45"/>
      <c r="I208" s="45"/>
    </row>
    <row r="209" spans="1:9" ht="14.25" customHeight="1" x14ac:dyDescent="0.35">
      <c r="A209" s="100" t="s">
        <v>332</v>
      </c>
      <c r="B209" s="100" t="s">
        <v>765</v>
      </c>
      <c r="C209" s="102"/>
      <c r="D209" s="44">
        <v>2400320100514</v>
      </c>
      <c r="E209" s="43" t="s">
        <v>333</v>
      </c>
      <c r="F209" s="45"/>
      <c r="G209" s="45"/>
      <c r="H209" s="45"/>
      <c r="I209" s="45"/>
    </row>
    <row r="210" spans="1:9" ht="14.25" customHeight="1" x14ac:dyDescent="0.35">
      <c r="A210" s="100"/>
      <c r="B210" s="100"/>
      <c r="C210" s="100"/>
      <c r="D210" s="44">
        <v>2400320100513</v>
      </c>
      <c r="E210" s="43" t="s">
        <v>334</v>
      </c>
      <c r="F210" s="45"/>
      <c r="G210" s="45"/>
      <c r="H210" s="45"/>
      <c r="I210" s="45"/>
    </row>
    <row r="211" spans="1:9" ht="14.25" customHeight="1" x14ac:dyDescent="0.35">
      <c r="A211" s="100"/>
      <c r="B211" s="100"/>
      <c r="C211" s="100"/>
      <c r="D211" s="44">
        <v>2400320100512</v>
      </c>
      <c r="E211" s="43" t="s">
        <v>335</v>
      </c>
      <c r="F211" s="45"/>
      <c r="G211" s="45"/>
      <c r="H211" s="45"/>
      <c r="I211" s="45"/>
    </row>
    <row r="212" spans="1:9" ht="14.25" customHeight="1" x14ac:dyDescent="0.35">
      <c r="A212" s="100"/>
      <c r="B212" s="100"/>
      <c r="C212" s="102"/>
      <c r="D212" s="44">
        <v>2400320100504</v>
      </c>
      <c r="E212" s="43" t="s">
        <v>336</v>
      </c>
      <c r="F212" s="45"/>
      <c r="G212" s="45"/>
      <c r="H212" s="45"/>
      <c r="I212" s="45"/>
    </row>
    <row r="213" spans="1:9" ht="14.25" customHeight="1" x14ac:dyDescent="0.35">
      <c r="A213" s="100" t="s">
        <v>337</v>
      </c>
      <c r="B213" s="100" t="s">
        <v>770</v>
      </c>
      <c r="C213" s="102"/>
      <c r="D213" s="44">
        <v>2400320100549</v>
      </c>
      <c r="E213" s="43" t="s">
        <v>338</v>
      </c>
      <c r="F213" s="45"/>
      <c r="G213" s="45"/>
      <c r="H213" s="45"/>
      <c r="I213" s="45"/>
    </row>
    <row r="214" spans="1:9" ht="14.25" customHeight="1" x14ac:dyDescent="0.35">
      <c r="A214" s="100"/>
      <c r="B214" s="100"/>
      <c r="C214" s="100"/>
      <c r="D214" s="44">
        <v>2400320100534</v>
      </c>
      <c r="E214" s="43" t="s">
        <v>339</v>
      </c>
      <c r="F214" s="45"/>
      <c r="G214" s="45"/>
      <c r="H214" s="45"/>
      <c r="I214" s="45"/>
    </row>
    <row r="215" spans="1:9" ht="14.25" customHeight="1" x14ac:dyDescent="0.35">
      <c r="A215" s="100"/>
      <c r="B215" s="100"/>
      <c r="C215" s="100"/>
      <c r="D215" s="44">
        <v>2400320100541</v>
      </c>
      <c r="E215" s="43" t="s">
        <v>340</v>
      </c>
      <c r="F215" s="45"/>
      <c r="G215" s="45"/>
      <c r="H215" s="45"/>
      <c r="I215" s="45"/>
    </row>
    <row r="216" spans="1:9" ht="14.25" customHeight="1" x14ac:dyDescent="0.35">
      <c r="A216" s="100"/>
      <c r="B216" s="100"/>
      <c r="C216" s="100"/>
      <c r="D216" s="44">
        <v>2400320100553</v>
      </c>
      <c r="E216" s="43" t="s">
        <v>341</v>
      </c>
      <c r="F216" s="45"/>
      <c r="G216" s="45"/>
      <c r="H216" s="45"/>
      <c r="I216" s="45"/>
    </row>
    <row r="217" spans="1:9" ht="14.25" customHeight="1" x14ac:dyDescent="0.35">
      <c r="A217" s="100" t="s">
        <v>342</v>
      </c>
      <c r="B217" s="100" t="s">
        <v>772</v>
      </c>
      <c r="C217" s="102" t="s">
        <v>322</v>
      </c>
      <c r="D217" s="44">
        <v>2400320100680</v>
      </c>
      <c r="E217" s="43" t="s">
        <v>344</v>
      </c>
      <c r="F217" s="45"/>
      <c r="G217" s="45"/>
      <c r="H217" s="45"/>
      <c r="I217" s="45"/>
    </row>
    <row r="218" spans="1:9" ht="14.25" customHeight="1" x14ac:dyDescent="0.35">
      <c r="A218" s="100"/>
      <c r="B218" s="100"/>
      <c r="C218" s="100"/>
      <c r="D218" s="44">
        <v>2400320100663</v>
      </c>
      <c r="E218" s="43" t="s">
        <v>345</v>
      </c>
      <c r="F218" s="45"/>
      <c r="G218" s="45"/>
      <c r="H218" s="45"/>
      <c r="I218" s="45"/>
    </row>
    <row r="219" spans="1:9" ht="14.25" customHeight="1" x14ac:dyDescent="0.35">
      <c r="A219" s="100"/>
      <c r="B219" s="100"/>
      <c r="C219" s="100"/>
      <c r="D219" s="44">
        <v>2400320100710</v>
      </c>
      <c r="E219" s="43" t="s">
        <v>346</v>
      </c>
      <c r="F219" s="45"/>
      <c r="G219" s="45"/>
      <c r="H219" s="45"/>
      <c r="I219" s="45"/>
    </row>
    <row r="220" spans="1:9" ht="14.25" customHeight="1" x14ac:dyDescent="0.35">
      <c r="A220" s="100"/>
      <c r="B220" s="100"/>
      <c r="C220" s="102"/>
      <c r="D220" s="44">
        <v>2400320100705</v>
      </c>
      <c r="E220" s="43" t="s">
        <v>347</v>
      </c>
      <c r="F220" s="45"/>
      <c r="G220" s="45"/>
      <c r="H220" s="45"/>
      <c r="I220" s="45"/>
    </row>
    <row r="221" spans="1:9" ht="14.25" customHeight="1" x14ac:dyDescent="0.35">
      <c r="A221" s="100" t="s">
        <v>348</v>
      </c>
      <c r="B221" s="100"/>
      <c r="C221" s="102"/>
      <c r="D221" s="44">
        <v>2400320100552</v>
      </c>
      <c r="E221" s="43" t="s">
        <v>349</v>
      </c>
      <c r="F221" s="45"/>
      <c r="G221" s="45"/>
      <c r="H221" s="45"/>
      <c r="I221" s="45"/>
    </row>
    <row r="222" spans="1:9" ht="14.25" customHeight="1" x14ac:dyDescent="0.35">
      <c r="A222" s="100"/>
      <c r="B222" s="100"/>
      <c r="C222" s="100"/>
      <c r="D222" s="44">
        <v>2400320100561</v>
      </c>
      <c r="E222" s="43" t="s">
        <v>350</v>
      </c>
      <c r="F222" s="45"/>
      <c r="G222" s="45"/>
      <c r="H222" s="45"/>
      <c r="I222" s="45"/>
    </row>
    <row r="223" spans="1:9" ht="14.25" customHeight="1" x14ac:dyDescent="0.35">
      <c r="A223" s="100"/>
      <c r="B223" s="100"/>
      <c r="C223" s="102"/>
      <c r="D223" s="44">
        <v>2400320100532</v>
      </c>
      <c r="E223" s="43" t="s">
        <v>351</v>
      </c>
      <c r="F223" s="45"/>
      <c r="G223" s="45"/>
      <c r="H223" s="45"/>
      <c r="I223" s="45"/>
    </row>
    <row r="224" spans="1:9" ht="14.25" customHeight="1" x14ac:dyDescent="0.35">
      <c r="A224" s="100" t="s">
        <v>352</v>
      </c>
      <c r="B224" s="100"/>
      <c r="C224" s="102"/>
      <c r="D224" s="44">
        <v>2400320100838</v>
      </c>
      <c r="E224" s="43" t="s">
        <v>353</v>
      </c>
      <c r="F224" s="45"/>
      <c r="G224" s="45"/>
      <c r="H224" s="45"/>
      <c r="I224" s="45"/>
    </row>
    <row r="225" spans="1:9" ht="14.25" customHeight="1" x14ac:dyDescent="0.35">
      <c r="A225" s="100"/>
      <c r="B225" s="100"/>
      <c r="C225" s="102"/>
      <c r="D225" s="44">
        <v>2400320100796</v>
      </c>
      <c r="E225" s="43" t="s">
        <v>354</v>
      </c>
      <c r="F225" s="45"/>
      <c r="G225" s="45"/>
      <c r="H225" s="45"/>
      <c r="I225" s="45"/>
    </row>
    <row r="226" spans="1:9" ht="14.25" customHeight="1" x14ac:dyDescent="0.35">
      <c r="A226" s="100" t="s">
        <v>355</v>
      </c>
      <c r="B226" s="100"/>
      <c r="C226" s="102"/>
      <c r="D226" s="44">
        <v>2400320100558</v>
      </c>
      <c r="E226" s="43" t="s">
        <v>356</v>
      </c>
      <c r="F226" s="45"/>
      <c r="G226" s="45"/>
      <c r="H226" s="45"/>
      <c r="I226" s="45"/>
    </row>
    <row r="227" spans="1:9" ht="14.25" customHeight="1" x14ac:dyDescent="0.35">
      <c r="A227" s="100"/>
      <c r="B227" s="100"/>
      <c r="C227" s="100"/>
      <c r="D227" s="44">
        <v>2400320100539</v>
      </c>
      <c r="E227" s="43" t="s">
        <v>357</v>
      </c>
      <c r="F227" s="45"/>
      <c r="G227" s="45"/>
      <c r="H227" s="45"/>
      <c r="I227" s="45"/>
    </row>
    <row r="228" spans="1:9" ht="14.25" customHeight="1" x14ac:dyDescent="0.35">
      <c r="A228" s="100"/>
      <c r="B228" s="100"/>
      <c r="C228" s="100"/>
      <c r="D228" s="44">
        <v>2400320100565</v>
      </c>
      <c r="E228" s="43" t="s">
        <v>358</v>
      </c>
      <c r="F228" s="45"/>
      <c r="G228" s="45"/>
      <c r="H228" s="45"/>
      <c r="I228" s="45"/>
    </row>
    <row r="229" spans="1:9" ht="14.25" customHeight="1" x14ac:dyDescent="0.35">
      <c r="A229" s="100" t="s">
        <v>359</v>
      </c>
      <c r="B229" s="100"/>
      <c r="C229" s="102" t="s">
        <v>343</v>
      </c>
      <c r="D229" s="44">
        <v>2400320100707</v>
      </c>
      <c r="E229" s="43" t="s">
        <v>361</v>
      </c>
      <c r="F229" s="45"/>
      <c r="G229" s="45"/>
      <c r="H229" s="45"/>
      <c r="I229" s="45"/>
    </row>
    <row r="230" spans="1:9" ht="14.25" customHeight="1" x14ac:dyDescent="0.35">
      <c r="A230" s="100"/>
      <c r="B230" s="100"/>
      <c r="C230" s="102"/>
      <c r="D230" s="44">
        <v>2400320100840</v>
      </c>
      <c r="E230" s="43" t="s">
        <v>362</v>
      </c>
      <c r="F230" s="45"/>
      <c r="G230" s="45"/>
      <c r="H230" s="45"/>
      <c r="I230" s="45"/>
    </row>
    <row r="231" spans="1:9" ht="14.25" customHeight="1" x14ac:dyDescent="0.35">
      <c r="A231" s="100" t="s">
        <v>363</v>
      </c>
      <c r="B231" s="100" t="s">
        <v>785</v>
      </c>
      <c r="C231" s="102"/>
      <c r="D231" s="44">
        <v>2400320100529</v>
      </c>
      <c r="E231" s="43" t="s">
        <v>364</v>
      </c>
      <c r="F231" s="45"/>
      <c r="G231" s="45"/>
      <c r="H231" s="45"/>
      <c r="I231" s="45"/>
    </row>
    <row r="232" spans="1:9" ht="14.25" customHeight="1" x14ac:dyDescent="0.35">
      <c r="A232" s="100"/>
      <c r="B232" s="100"/>
      <c r="C232" s="100"/>
      <c r="D232" s="44">
        <v>2400320100509</v>
      </c>
      <c r="E232" s="43" t="s">
        <v>365</v>
      </c>
      <c r="F232" s="45"/>
      <c r="G232" s="45"/>
      <c r="H232" s="45"/>
      <c r="I232" s="45"/>
    </row>
    <row r="233" spans="1:9" ht="14.25" customHeight="1" x14ac:dyDescent="0.35">
      <c r="A233" s="100"/>
      <c r="B233" s="100"/>
      <c r="C233" s="100"/>
      <c r="D233" s="44">
        <v>2400320100531</v>
      </c>
      <c r="E233" s="43" t="s">
        <v>366</v>
      </c>
      <c r="F233" s="45"/>
      <c r="G233" s="45"/>
      <c r="H233" s="45"/>
      <c r="I233" s="45"/>
    </row>
    <row r="234" spans="1:9" ht="14.25" customHeight="1" x14ac:dyDescent="0.35">
      <c r="A234" s="100"/>
      <c r="B234" s="100"/>
      <c r="C234" s="102"/>
      <c r="D234" s="44">
        <v>2400320100500</v>
      </c>
      <c r="E234" s="43" t="s">
        <v>367</v>
      </c>
      <c r="F234" s="45"/>
      <c r="G234" s="45"/>
      <c r="H234" s="45"/>
      <c r="I234" s="45"/>
    </row>
    <row r="235" spans="1:9" ht="14.25" customHeight="1" x14ac:dyDescent="0.35">
      <c r="A235" s="100" t="s">
        <v>368</v>
      </c>
      <c r="B235" s="100"/>
      <c r="C235" s="102"/>
      <c r="D235" s="44">
        <v>2400320100725</v>
      </c>
      <c r="E235" s="43" t="s">
        <v>369</v>
      </c>
      <c r="F235" s="45"/>
      <c r="G235" s="45"/>
      <c r="H235" s="45"/>
      <c r="I235" s="45"/>
    </row>
    <row r="236" spans="1:9" ht="14.25" customHeight="1" x14ac:dyDescent="0.35">
      <c r="A236" s="100"/>
      <c r="B236" s="100"/>
      <c r="C236" s="100"/>
      <c r="D236" s="44">
        <v>2400320100671</v>
      </c>
      <c r="E236" s="43" t="s">
        <v>370</v>
      </c>
      <c r="F236" s="45"/>
      <c r="G236" s="45"/>
      <c r="H236" s="45"/>
      <c r="I236" s="45"/>
    </row>
    <row r="237" spans="1:9" ht="14.25" customHeight="1" x14ac:dyDescent="0.35">
      <c r="A237" s="100"/>
      <c r="B237" s="100"/>
      <c r="C237" s="100"/>
      <c r="D237" s="44">
        <v>2400320100664</v>
      </c>
      <c r="E237" s="43" t="s">
        <v>371</v>
      </c>
      <c r="F237" s="45"/>
      <c r="G237" s="45"/>
      <c r="H237" s="45"/>
      <c r="I237" s="45"/>
    </row>
    <row r="238" spans="1:9" ht="14.25" customHeight="1" x14ac:dyDescent="0.35">
      <c r="A238" s="100"/>
      <c r="B238" s="100"/>
      <c r="C238" s="102"/>
      <c r="D238" s="44">
        <v>2400320100675</v>
      </c>
      <c r="E238" s="43" t="s">
        <v>372</v>
      </c>
      <c r="F238" s="45"/>
      <c r="G238" s="45"/>
      <c r="H238" s="45"/>
      <c r="I238" s="45"/>
    </row>
    <row r="239" spans="1:9" ht="14.25" customHeight="1" x14ac:dyDescent="0.35">
      <c r="A239" s="100" t="s">
        <v>373</v>
      </c>
      <c r="B239" s="100" t="s">
        <v>789</v>
      </c>
      <c r="C239" s="102"/>
      <c r="D239" s="44">
        <v>2400320100848</v>
      </c>
      <c r="E239" s="43" t="s">
        <v>374</v>
      </c>
      <c r="F239" s="45"/>
      <c r="G239" s="45"/>
      <c r="H239" s="45"/>
      <c r="I239" s="45"/>
    </row>
    <row r="240" spans="1:9" ht="14.25" customHeight="1" x14ac:dyDescent="0.35">
      <c r="A240" s="100"/>
      <c r="B240" s="100"/>
      <c r="C240" s="100"/>
      <c r="D240" s="44">
        <v>2400320100809</v>
      </c>
      <c r="E240" s="43" t="s">
        <v>375</v>
      </c>
      <c r="F240" s="45"/>
      <c r="G240" s="45"/>
      <c r="H240" s="45"/>
      <c r="I240" s="45"/>
    </row>
    <row r="241" spans="1:9" ht="14.25" customHeight="1" x14ac:dyDescent="0.35">
      <c r="A241" s="100"/>
      <c r="B241" s="100"/>
      <c r="C241" s="100"/>
      <c r="D241" s="44">
        <v>2400320100811</v>
      </c>
      <c r="E241" s="43" t="s">
        <v>376</v>
      </c>
      <c r="F241" s="45"/>
      <c r="G241" s="45"/>
      <c r="H241" s="45"/>
      <c r="I241" s="45"/>
    </row>
    <row r="242" spans="1:9" ht="14.25" customHeight="1" x14ac:dyDescent="0.35">
      <c r="A242" s="100"/>
      <c r="B242" s="100"/>
      <c r="C242" s="100"/>
      <c r="D242" s="44">
        <v>2400320100830</v>
      </c>
      <c r="E242" s="43" t="s">
        <v>377</v>
      </c>
      <c r="F242" s="45"/>
      <c r="G242" s="45"/>
      <c r="H242" s="45"/>
      <c r="I242" s="45"/>
    </row>
    <row r="243" spans="1:9" ht="14.25" customHeight="1" x14ac:dyDescent="0.35">
      <c r="A243" s="43" t="s">
        <v>378</v>
      </c>
      <c r="B243" s="43" t="s">
        <v>792</v>
      </c>
      <c r="C243" s="102" t="s">
        <v>360</v>
      </c>
      <c r="D243" s="44">
        <v>2400320100722</v>
      </c>
      <c r="E243" s="43" t="s">
        <v>380</v>
      </c>
      <c r="F243" s="45"/>
      <c r="G243" s="45"/>
      <c r="H243" s="45"/>
      <c r="I243" s="45"/>
    </row>
    <row r="244" spans="1:9" ht="14.25" customHeight="1" x14ac:dyDescent="0.35">
      <c r="A244" s="100" t="s">
        <v>381</v>
      </c>
      <c r="B244" s="100" t="s">
        <v>794</v>
      </c>
      <c r="C244" s="102"/>
      <c r="D244" s="44">
        <v>2400320100485</v>
      </c>
      <c r="E244" s="43" t="s">
        <v>382</v>
      </c>
      <c r="F244" s="45"/>
      <c r="G244" s="45"/>
      <c r="H244" s="45"/>
      <c r="I244" s="45"/>
    </row>
    <row r="245" spans="1:9" ht="14.25" customHeight="1" x14ac:dyDescent="0.35">
      <c r="A245" s="100"/>
      <c r="B245" s="100"/>
      <c r="C245" s="100"/>
      <c r="D245" s="44">
        <v>2400320100507</v>
      </c>
      <c r="E245" s="43" t="s">
        <v>383</v>
      </c>
      <c r="F245" s="45"/>
      <c r="G245" s="45"/>
      <c r="H245" s="45"/>
      <c r="I245" s="45"/>
    </row>
    <row r="246" spans="1:9" ht="14.25" customHeight="1" x14ac:dyDescent="0.35">
      <c r="A246" s="100"/>
      <c r="B246" s="100"/>
      <c r="C246" s="102"/>
      <c r="D246" s="44">
        <v>2400320100631</v>
      </c>
      <c r="E246" s="43" t="s">
        <v>384</v>
      </c>
      <c r="F246" s="45"/>
      <c r="G246" s="45"/>
      <c r="H246" s="45"/>
      <c r="I246" s="45"/>
    </row>
    <row r="247" spans="1:9" ht="14.25" customHeight="1" x14ac:dyDescent="0.35">
      <c r="A247" s="100" t="s">
        <v>385</v>
      </c>
      <c r="B247" s="100" t="s">
        <v>795</v>
      </c>
      <c r="C247" s="102"/>
      <c r="D247" s="44">
        <v>2400320100497</v>
      </c>
      <c r="E247" s="43" t="s">
        <v>386</v>
      </c>
      <c r="F247" s="45"/>
      <c r="G247" s="45"/>
      <c r="H247" s="45"/>
      <c r="I247" s="45"/>
    </row>
    <row r="248" spans="1:9" ht="14.25" customHeight="1" x14ac:dyDescent="0.35">
      <c r="A248" s="100"/>
      <c r="B248" s="100"/>
      <c r="C248" s="100"/>
      <c r="D248" s="44">
        <v>2400320100575</v>
      </c>
      <c r="E248" s="43" t="s">
        <v>387</v>
      </c>
      <c r="F248" s="45"/>
      <c r="G248" s="45"/>
      <c r="H248" s="45"/>
      <c r="I248" s="45"/>
    </row>
    <row r="249" spans="1:9" ht="14.25" customHeight="1" x14ac:dyDescent="0.35">
      <c r="A249" s="100"/>
      <c r="B249" s="100"/>
      <c r="C249" s="100"/>
      <c r="D249" s="44">
        <v>2400320100633</v>
      </c>
      <c r="E249" s="43" t="s">
        <v>388</v>
      </c>
      <c r="F249" s="45"/>
      <c r="G249" s="45"/>
      <c r="H249" s="45"/>
      <c r="I249" s="45"/>
    </row>
    <row r="250" spans="1:9" ht="14.25" customHeight="1" x14ac:dyDescent="0.35">
      <c r="A250" s="100"/>
      <c r="B250" s="100"/>
      <c r="C250" s="102"/>
      <c r="D250" s="44">
        <v>2400320100625</v>
      </c>
      <c r="E250" s="43" t="s">
        <v>389</v>
      </c>
      <c r="F250" s="45"/>
      <c r="G250" s="45"/>
      <c r="H250" s="45"/>
      <c r="I250" s="45"/>
    </row>
    <row r="251" spans="1:9" ht="14.25" customHeight="1" x14ac:dyDescent="0.35">
      <c r="A251" s="100" t="s">
        <v>390</v>
      </c>
      <c r="B251" s="100"/>
      <c r="C251" s="102"/>
      <c r="D251" s="44">
        <v>2400320100576</v>
      </c>
      <c r="E251" s="43" t="s">
        <v>391</v>
      </c>
      <c r="F251" s="45"/>
      <c r="G251" s="45"/>
      <c r="H251" s="45"/>
      <c r="I251" s="45"/>
    </row>
    <row r="252" spans="1:9" ht="14.25" customHeight="1" x14ac:dyDescent="0.35">
      <c r="A252" s="100"/>
      <c r="B252" s="100"/>
      <c r="C252" s="100"/>
      <c r="D252" s="44">
        <v>2400320100634</v>
      </c>
      <c r="E252" s="43" t="s">
        <v>392</v>
      </c>
      <c r="F252" s="45"/>
      <c r="G252" s="45"/>
      <c r="H252" s="45"/>
      <c r="I252" s="45"/>
    </row>
    <row r="253" spans="1:9" ht="14.25" customHeight="1" x14ac:dyDescent="0.35">
      <c r="A253" s="100"/>
      <c r="B253" s="100"/>
      <c r="C253" s="100"/>
      <c r="D253" s="44">
        <v>2400320100643</v>
      </c>
      <c r="E253" s="43" t="s">
        <v>393</v>
      </c>
      <c r="F253" s="45"/>
      <c r="G253" s="45"/>
      <c r="H253" s="45"/>
      <c r="I253" s="45"/>
    </row>
    <row r="254" spans="1:9" ht="14.25" customHeight="1" x14ac:dyDescent="0.35">
      <c r="A254" s="100" t="s">
        <v>394</v>
      </c>
      <c r="B254" s="100" t="s">
        <v>796</v>
      </c>
      <c r="C254" s="102" t="s">
        <v>379</v>
      </c>
      <c r="D254" s="44">
        <v>2400320100815</v>
      </c>
      <c r="E254" s="43" t="s">
        <v>396</v>
      </c>
      <c r="F254" s="45"/>
      <c r="G254" s="45"/>
      <c r="H254" s="45"/>
      <c r="I254" s="45"/>
    </row>
    <row r="255" spans="1:9" ht="14.25" customHeight="1" x14ac:dyDescent="0.35">
      <c r="A255" s="100"/>
      <c r="B255" s="100"/>
      <c r="C255" s="102"/>
      <c r="D255" s="44">
        <v>2400320100851</v>
      </c>
      <c r="E255" s="43" t="s">
        <v>397</v>
      </c>
      <c r="F255" s="45"/>
      <c r="G255" s="45"/>
      <c r="H255" s="45"/>
      <c r="I255" s="45"/>
    </row>
    <row r="256" spans="1:9" ht="14.25" customHeight="1" x14ac:dyDescent="0.35">
      <c r="A256" s="100" t="s">
        <v>398</v>
      </c>
      <c r="B256" s="100"/>
      <c r="C256" s="102"/>
      <c r="D256" s="44">
        <v>2400320100533</v>
      </c>
      <c r="E256" s="43" t="s">
        <v>399</v>
      </c>
      <c r="F256" s="45"/>
      <c r="G256" s="45"/>
      <c r="H256" s="45"/>
      <c r="I256" s="45"/>
    </row>
    <row r="257" spans="1:9" ht="14.25" customHeight="1" x14ac:dyDescent="0.35">
      <c r="A257" s="100"/>
      <c r="B257" s="100"/>
      <c r="C257" s="100"/>
      <c r="D257" s="44">
        <v>2400320100430</v>
      </c>
      <c r="E257" s="43" t="s">
        <v>400</v>
      </c>
      <c r="F257" s="45"/>
      <c r="G257" s="45"/>
      <c r="H257" s="45"/>
      <c r="I257" s="45"/>
    </row>
    <row r="258" spans="1:9" ht="14.25" customHeight="1" x14ac:dyDescent="0.35">
      <c r="A258" s="100"/>
      <c r="B258" s="100"/>
      <c r="C258" s="100"/>
      <c r="D258" s="44">
        <v>2400320100642</v>
      </c>
      <c r="E258" s="43" t="s">
        <v>401</v>
      </c>
      <c r="F258" s="45"/>
      <c r="G258" s="45"/>
      <c r="H258" s="45"/>
      <c r="I258" s="45"/>
    </row>
    <row r="259" spans="1:9" ht="14.25" customHeight="1" x14ac:dyDescent="0.35">
      <c r="A259" s="100"/>
      <c r="B259" s="100"/>
      <c r="C259" s="102"/>
      <c r="D259" s="44">
        <v>2400320100440</v>
      </c>
      <c r="E259" s="43" t="s">
        <v>402</v>
      </c>
      <c r="F259" s="45"/>
      <c r="G259" s="45"/>
      <c r="H259" s="45"/>
      <c r="I259" s="45"/>
    </row>
    <row r="260" spans="1:9" ht="14.25" customHeight="1" x14ac:dyDescent="0.35">
      <c r="A260" s="43" t="s">
        <v>403</v>
      </c>
      <c r="B260" s="43"/>
      <c r="C260" s="102"/>
      <c r="D260" s="44">
        <v>2400320100440</v>
      </c>
      <c r="E260" s="43" t="s">
        <v>402</v>
      </c>
      <c r="F260" s="45"/>
      <c r="G260" s="45"/>
      <c r="H260" s="45"/>
      <c r="I260" s="45"/>
    </row>
    <row r="261" spans="1:9" ht="14.25" customHeight="1" x14ac:dyDescent="0.35">
      <c r="A261" s="100" t="s">
        <v>404</v>
      </c>
      <c r="B261" s="100" t="s">
        <v>801</v>
      </c>
      <c r="C261" s="102"/>
      <c r="D261" s="44">
        <v>2400320100590</v>
      </c>
      <c r="E261" s="43" t="s">
        <v>405</v>
      </c>
      <c r="F261" s="45"/>
      <c r="G261" s="45"/>
      <c r="H261" s="45"/>
      <c r="I261" s="45"/>
    </row>
    <row r="262" spans="1:9" ht="14.25" customHeight="1" x14ac:dyDescent="0.35">
      <c r="A262" s="100"/>
      <c r="B262" s="100"/>
      <c r="C262" s="100"/>
      <c r="D262" s="44">
        <v>2400320100615</v>
      </c>
      <c r="E262" s="43" t="s">
        <v>406</v>
      </c>
      <c r="F262" s="45"/>
      <c r="G262" s="45"/>
      <c r="H262" s="45"/>
      <c r="I262" s="45"/>
    </row>
    <row r="263" spans="1:9" ht="14.25" customHeight="1" x14ac:dyDescent="0.35">
      <c r="A263" s="100"/>
      <c r="B263" s="100"/>
      <c r="C263" s="100"/>
      <c r="D263" s="44">
        <v>2400320100582</v>
      </c>
      <c r="E263" s="43" t="s">
        <v>407</v>
      </c>
      <c r="F263" s="45"/>
      <c r="G263" s="45"/>
      <c r="H263" s="45"/>
      <c r="I263" s="45"/>
    </row>
    <row r="264" spans="1:9" ht="14.25" customHeight="1" x14ac:dyDescent="0.35">
      <c r="A264" s="100"/>
      <c r="B264" s="100"/>
      <c r="C264" s="100"/>
      <c r="D264" s="44">
        <v>2400320100616</v>
      </c>
      <c r="E264" s="43" t="s">
        <v>408</v>
      </c>
      <c r="F264" s="45"/>
      <c r="G264" s="45"/>
      <c r="H264" s="45"/>
      <c r="I264" s="45"/>
    </row>
    <row r="265" spans="1:9" ht="14.25" customHeight="1" x14ac:dyDescent="0.35">
      <c r="A265" s="100" t="s">
        <v>409</v>
      </c>
      <c r="B265" s="100"/>
      <c r="C265" s="102" t="s">
        <v>395</v>
      </c>
      <c r="D265" s="44">
        <v>2400320100749</v>
      </c>
      <c r="E265" s="43" t="s">
        <v>411</v>
      </c>
      <c r="F265" s="45"/>
      <c r="G265" s="45"/>
      <c r="H265" s="45"/>
      <c r="I265" s="45"/>
    </row>
    <row r="266" spans="1:9" ht="14.25" customHeight="1" x14ac:dyDescent="0.35">
      <c r="A266" s="100"/>
      <c r="B266" s="100"/>
      <c r="C266" s="100"/>
      <c r="D266" s="44">
        <v>2400320100748</v>
      </c>
      <c r="E266" s="43" t="s">
        <v>411</v>
      </c>
      <c r="F266" s="45"/>
      <c r="G266" s="45"/>
      <c r="H266" s="45"/>
      <c r="I266" s="45"/>
    </row>
    <row r="267" spans="1:9" ht="14.25" customHeight="1" x14ac:dyDescent="0.35">
      <c r="A267" s="100"/>
      <c r="B267" s="100"/>
      <c r="C267" s="100"/>
      <c r="D267" s="44">
        <v>2400320100760</v>
      </c>
      <c r="E267" s="43" t="s">
        <v>412</v>
      </c>
      <c r="F267" s="45"/>
      <c r="G267" s="45"/>
      <c r="H267" s="45"/>
      <c r="I267" s="45"/>
    </row>
    <row r="268" spans="1:9" ht="14.25" customHeight="1" x14ac:dyDescent="0.35">
      <c r="A268" s="100"/>
      <c r="B268" s="100"/>
      <c r="C268" s="102"/>
      <c r="D268" s="44">
        <v>2400320100750</v>
      </c>
      <c r="E268" s="43" t="s">
        <v>413</v>
      </c>
      <c r="F268" s="45"/>
      <c r="G268" s="45"/>
      <c r="H268" s="45"/>
      <c r="I268" s="45"/>
    </row>
    <row r="269" spans="1:9" ht="14.25" customHeight="1" x14ac:dyDescent="0.35">
      <c r="A269" s="100" t="s">
        <v>414</v>
      </c>
      <c r="B269" s="100" t="s">
        <v>806</v>
      </c>
      <c r="C269" s="102"/>
      <c r="D269" s="44">
        <v>2400320100714</v>
      </c>
      <c r="E269" s="43" t="s">
        <v>415</v>
      </c>
      <c r="F269" s="45"/>
      <c r="G269" s="45"/>
      <c r="H269" s="45"/>
      <c r="I269" s="45"/>
    </row>
    <row r="270" spans="1:9" ht="14.25" customHeight="1" x14ac:dyDescent="0.35">
      <c r="A270" s="100"/>
      <c r="B270" s="100"/>
      <c r="C270" s="100"/>
      <c r="D270" s="44">
        <v>2400320100711</v>
      </c>
      <c r="E270" s="43" t="s">
        <v>416</v>
      </c>
      <c r="F270" s="45"/>
      <c r="G270" s="45"/>
      <c r="H270" s="45"/>
      <c r="I270" s="45"/>
    </row>
    <row r="271" spans="1:9" ht="14.25" customHeight="1" x14ac:dyDescent="0.35">
      <c r="A271" s="100"/>
      <c r="B271" s="100"/>
      <c r="C271" s="100"/>
      <c r="D271" s="44">
        <v>2400320100654</v>
      </c>
      <c r="E271" s="43" t="s">
        <v>417</v>
      </c>
      <c r="F271" s="45"/>
      <c r="G271" s="45"/>
      <c r="H271" s="45"/>
      <c r="I271" s="45"/>
    </row>
    <row r="272" spans="1:9" ht="14.25" customHeight="1" x14ac:dyDescent="0.35">
      <c r="A272" s="100"/>
      <c r="B272" s="100"/>
      <c r="C272" s="102"/>
      <c r="D272" s="44">
        <v>2400320100657</v>
      </c>
      <c r="E272" s="43" t="s">
        <v>418</v>
      </c>
      <c r="F272" s="45"/>
      <c r="G272" s="45"/>
      <c r="H272" s="45"/>
      <c r="I272" s="45"/>
    </row>
    <row r="273" spans="1:9" ht="14.25" customHeight="1" x14ac:dyDescent="0.35">
      <c r="A273" s="100" t="s">
        <v>419</v>
      </c>
      <c r="B273" s="100" t="s">
        <v>808</v>
      </c>
      <c r="C273" s="102"/>
      <c r="D273" s="44">
        <v>2400320100734</v>
      </c>
      <c r="E273" s="43" t="s">
        <v>420</v>
      </c>
      <c r="F273" s="45"/>
      <c r="G273" s="45"/>
      <c r="H273" s="45"/>
      <c r="I273" s="45"/>
    </row>
    <row r="274" spans="1:9" ht="14.25" customHeight="1" x14ac:dyDescent="0.35">
      <c r="A274" s="100"/>
      <c r="B274" s="100"/>
      <c r="C274" s="100"/>
      <c r="D274" s="44">
        <v>2400320100794</v>
      </c>
      <c r="E274" s="43" t="s">
        <v>421</v>
      </c>
      <c r="F274" s="45"/>
      <c r="G274" s="45"/>
      <c r="H274" s="45"/>
      <c r="I274" s="45"/>
    </row>
    <row r="275" spans="1:9" ht="14.25" customHeight="1" x14ac:dyDescent="0.35">
      <c r="A275" s="100"/>
      <c r="B275" s="100"/>
      <c r="C275" s="102"/>
      <c r="D275" s="44">
        <v>2400320100789</v>
      </c>
      <c r="E275" s="43" t="s">
        <v>422</v>
      </c>
      <c r="F275" s="45"/>
      <c r="G275" s="45"/>
      <c r="H275" s="45"/>
      <c r="I275" s="45"/>
    </row>
    <row r="276" spans="1:9" ht="14.25" customHeight="1" x14ac:dyDescent="0.35">
      <c r="A276" s="100" t="s">
        <v>423</v>
      </c>
      <c r="B276" s="100"/>
      <c r="C276" s="102"/>
      <c r="D276" s="44">
        <v>2400320100729</v>
      </c>
      <c r="E276" s="43" t="s">
        <v>424</v>
      </c>
      <c r="F276" s="45"/>
      <c r="G276" s="45"/>
      <c r="H276" s="45"/>
      <c r="I276" s="45"/>
    </row>
    <row r="277" spans="1:9" ht="14.25" customHeight="1" x14ac:dyDescent="0.35">
      <c r="A277" s="100"/>
      <c r="B277" s="100"/>
      <c r="C277" s="100"/>
      <c r="D277" s="44">
        <v>2400320100752</v>
      </c>
      <c r="E277" s="43" t="s">
        <v>425</v>
      </c>
      <c r="F277" s="45"/>
      <c r="G277" s="45"/>
      <c r="H277" s="45"/>
      <c r="I277" s="45"/>
    </row>
    <row r="278" spans="1:9" ht="14.25" customHeight="1" x14ac:dyDescent="0.35">
      <c r="A278" s="100" t="s">
        <v>426</v>
      </c>
      <c r="B278" s="100" t="s">
        <v>811</v>
      </c>
      <c r="C278" s="102" t="s">
        <v>410</v>
      </c>
      <c r="D278" s="44">
        <v>2400320100798</v>
      </c>
      <c r="E278" s="43" t="s">
        <v>428</v>
      </c>
      <c r="F278" s="45"/>
      <c r="G278" s="45"/>
      <c r="H278" s="45"/>
      <c r="I278" s="45"/>
    </row>
    <row r="279" spans="1:9" ht="14.25" customHeight="1" x14ac:dyDescent="0.35">
      <c r="A279" s="100"/>
      <c r="B279" s="100"/>
      <c r="C279" s="100"/>
      <c r="D279" s="44">
        <v>2400320100668</v>
      </c>
      <c r="E279" s="43" t="s">
        <v>429</v>
      </c>
      <c r="F279" s="45"/>
      <c r="G279" s="45"/>
      <c r="H279" s="45"/>
      <c r="I279" s="45"/>
    </row>
    <row r="280" spans="1:9" ht="14.25" customHeight="1" x14ac:dyDescent="0.35">
      <c r="A280" s="100"/>
      <c r="B280" s="100"/>
      <c r="C280" s="100"/>
      <c r="D280" s="44">
        <v>2400320100665</v>
      </c>
      <c r="E280" s="43" t="s">
        <v>430</v>
      </c>
      <c r="F280" s="45"/>
      <c r="G280" s="45"/>
      <c r="H280" s="45"/>
      <c r="I280" s="45"/>
    </row>
    <row r="281" spans="1:9" ht="14.25" customHeight="1" x14ac:dyDescent="0.35">
      <c r="A281" s="100"/>
      <c r="B281" s="100"/>
      <c r="C281" s="102"/>
      <c r="D281" s="44">
        <v>2400320100666</v>
      </c>
      <c r="E281" s="43" t="s">
        <v>431</v>
      </c>
      <c r="F281" s="45"/>
      <c r="G281" s="45"/>
      <c r="H281" s="45"/>
      <c r="I281" s="45"/>
    </row>
    <row r="282" spans="1:9" ht="14.25" customHeight="1" x14ac:dyDescent="0.35">
      <c r="A282" s="100" t="s">
        <v>432</v>
      </c>
      <c r="B282" s="100" t="s">
        <v>812</v>
      </c>
      <c r="C282" s="102"/>
      <c r="D282" s="44">
        <v>2400320100648</v>
      </c>
      <c r="E282" s="43" t="s">
        <v>433</v>
      </c>
      <c r="F282" s="45"/>
      <c r="G282" s="45"/>
      <c r="H282" s="45"/>
      <c r="I282" s="45"/>
    </row>
    <row r="283" spans="1:9" ht="14.25" customHeight="1" x14ac:dyDescent="0.35">
      <c r="A283" s="100"/>
      <c r="B283" s="100"/>
      <c r="C283" s="100"/>
      <c r="D283" s="44">
        <v>2400320100721</v>
      </c>
      <c r="E283" s="43" t="s">
        <v>434</v>
      </c>
      <c r="F283" s="45"/>
      <c r="G283" s="45"/>
      <c r="H283" s="45"/>
      <c r="I283" s="45"/>
    </row>
    <row r="284" spans="1:9" ht="14.25" customHeight="1" x14ac:dyDescent="0.35">
      <c r="A284" s="100"/>
      <c r="B284" s="100"/>
      <c r="C284" s="102"/>
      <c r="D284" s="44">
        <v>2400320100672</v>
      </c>
      <c r="E284" s="43" t="s">
        <v>435</v>
      </c>
      <c r="F284" s="45"/>
      <c r="G284" s="45"/>
      <c r="H284" s="45"/>
      <c r="I284" s="45"/>
    </row>
    <row r="285" spans="1:9" ht="14.25" customHeight="1" x14ac:dyDescent="0.35">
      <c r="A285" s="100" t="s">
        <v>436</v>
      </c>
      <c r="B285" s="100" t="s">
        <v>815</v>
      </c>
      <c r="C285" s="102"/>
      <c r="D285" s="44">
        <v>2400320100443</v>
      </c>
      <c r="E285" s="43" t="s">
        <v>437</v>
      </c>
      <c r="F285" s="45"/>
      <c r="G285" s="45"/>
      <c r="H285" s="45"/>
      <c r="I285" s="45"/>
    </row>
    <row r="286" spans="1:9" ht="14.25" customHeight="1" x14ac:dyDescent="0.35">
      <c r="A286" s="100"/>
      <c r="B286" s="100"/>
      <c r="C286" s="100"/>
      <c r="D286" s="44">
        <v>2400320100451</v>
      </c>
      <c r="E286" s="43" t="s">
        <v>438</v>
      </c>
      <c r="F286" s="45"/>
      <c r="G286" s="45"/>
      <c r="H286" s="45"/>
      <c r="I286" s="45"/>
    </row>
    <row r="287" spans="1:9" ht="14.25" customHeight="1" x14ac:dyDescent="0.35">
      <c r="A287" s="100"/>
      <c r="B287" s="100"/>
      <c r="C287" s="100"/>
      <c r="D287" s="44">
        <v>2400320100447</v>
      </c>
      <c r="E287" s="43" t="s">
        <v>439</v>
      </c>
      <c r="F287" s="45"/>
      <c r="G287" s="45"/>
      <c r="H287" s="45"/>
      <c r="I287" s="45"/>
    </row>
    <row r="288" spans="1:9" ht="14.25" customHeight="1" x14ac:dyDescent="0.35">
      <c r="A288" s="100"/>
      <c r="B288" s="100"/>
      <c r="C288" s="102"/>
      <c r="D288" s="44">
        <v>2400320100492</v>
      </c>
      <c r="E288" s="43" t="s">
        <v>440</v>
      </c>
      <c r="F288" s="45"/>
      <c r="G288" s="45"/>
      <c r="H288" s="45"/>
      <c r="I288" s="45"/>
    </row>
    <row r="289" spans="1:9" ht="14.25" customHeight="1" x14ac:dyDescent="0.35">
      <c r="A289" s="100" t="s">
        <v>441</v>
      </c>
      <c r="B289" s="100"/>
      <c r="C289" s="102"/>
      <c r="D289" s="44">
        <v>2400320100785</v>
      </c>
      <c r="E289" s="43" t="s">
        <v>442</v>
      </c>
      <c r="F289" s="45"/>
      <c r="G289" s="45"/>
      <c r="H289" s="45"/>
      <c r="I289" s="45"/>
    </row>
    <row r="290" spans="1:9" ht="14.25" customHeight="1" x14ac:dyDescent="0.35">
      <c r="A290" s="100"/>
      <c r="B290" s="100"/>
      <c r="C290" s="100"/>
      <c r="D290" s="44">
        <v>2400320100741</v>
      </c>
      <c r="E290" s="43" t="s">
        <v>443</v>
      </c>
      <c r="F290" s="45"/>
      <c r="G290" s="45"/>
      <c r="H290" s="45"/>
      <c r="I290" s="45"/>
    </row>
    <row r="291" spans="1:9" ht="14.25" customHeight="1" x14ac:dyDescent="0.35">
      <c r="A291" s="100"/>
      <c r="B291" s="100"/>
      <c r="C291" s="100"/>
      <c r="D291" s="44">
        <v>2400320100732</v>
      </c>
      <c r="E291" s="43" t="s">
        <v>444</v>
      </c>
      <c r="F291" s="45"/>
      <c r="G291" s="45"/>
      <c r="H291" s="45"/>
      <c r="I291" s="45"/>
    </row>
    <row r="292" spans="1:9" ht="14.25" customHeight="1" x14ac:dyDescent="0.35">
      <c r="A292" s="100" t="s">
        <v>445</v>
      </c>
      <c r="B292" s="100" t="s">
        <v>819</v>
      </c>
      <c r="C292" s="102" t="s">
        <v>427</v>
      </c>
      <c r="D292" s="44">
        <v>2400320100779</v>
      </c>
      <c r="E292" s="43" t="s">
        <v>447</v>
      </c>
      <c r="F292" s="45"/>
      <c r="G292" s="45"/>
      <c r="H292" s="45"/>
      <c r="I292" s="45"/>
    </row>
    <row r="293" spans="1:9" ht="14.25" customHeight="1" x14ac:dyDescent="0.35">
      <c r="A293" s="100"/>
      <c r="B293" s="100"/>
      <c r="C293" s="100"/>
      <c r="D293" s="44">
        <v>2400320100775</v>
      </c>
      <c r="E293" s="43" t="s">
        <v>448</v>
      </c>
      <c r="F293" s="45"/>
      <c r="G293" s="45"/>
      <c r="H293" s="45"/>
      <c r="I293" s="45"/>
    </row>
    <row r="294" spans="1:9" ht="14.25" customHeight="1" x14ac:dyDescent="0.35">
      <c r="A294" s="100"/>
      <c r="B294" s="100"/>
      <c r="C294" s="102"/>
      <c r="D294" s="44">
        <v>2400320100757</v>
      </c>
      <c r="E294" s="43" t="s">
        <v>449</v>
      </c>
      <c r="F294" s="45"/>
      <c r="G294" s="45"/>
      <c r="H294" s="45"/>
      <c r="I294" s="45"/>
    </row>
    <row r="295" spans="1:9" ht="14.25" customHeight="1" x14ac:dyDescent="0.35">
      <c r="A295" s="100" t="s">
        <v>450</v>
      </c>
      <c r="B295" s="100" t="s">
        <v>822</v>
      </c>
      <c r="C295" s="102"/>
      <c r="D295" s="44">
        <v>2400320100821</v>
      </c>
      <c r="E295" s="43" t="s">
        <v>451</v>
      </c>
      <c r="F295" s="45"/>
      <c r="G295" s="45"/>
      <c r="H295" s="45"/>
      <c r="I295" s="45"/>
    </row>
    <row r="296" spans="1:9" ht="14.25" customHeight="1" x14ac:dyDescent="0.35">
      <c r="A296" s="100"/>
      <c r="B296" s="100"/>
      <c r="C296" s="100"/>
      <c r="D296" s="44">
        <v>2400320100828</v>
      </c>
      <c r="E296" s="43" t="s">
        <v>452</v>
      </c>
      <c r="F296" s="45"/>
      <c r="G296" s="45"/>
      <c r="H296" s="45"/>
      <c r="I296" s="45"/>
    </row>
    <row r="297" spans="1:9" ht="14.25" customHeight="1" x14ac:dyDescent="0.35">
      <c r="A297" s="100"/>
      <c r="B297" s="100"/>
      <c r="C297" s="100"/>
      <c r="D297" s="44">
        <v>2400320100849</v>
      </c>
      <c r="E297" s="43" t="s">
        <v>453</v>
      </c>
      <c r="F297" s="45"/>
      <c r="G297" s="45"/>
      <c r="H297" s="45"/>
      <c r="I297" s="45"/>
    </row>
    <row r="298" spans="1:9" ht="14.25" customHeight="1" x14ac:dyDescent="0.35">
      <c r="A298" s="100"/>
      <c r="B298" s="100"/>
      <c r="C298" s="102"/>
      <c r="D298" s="44">
        <v>2400320100819</v>
      </c>
      <c r="E298" s="43" t="s">
        <v>454</v>
      </c>
      <c r="F298" s="45"/>
      <c r="G298" s="45"/>
      <c r="H298" s="45"/>
      <c r="I298" s="45"/>
    </row>
    <row r="299" spans="1:9" ht="14.25" customHeight="1" x14ac:dyDescent="0.35">
      <c r="A299" s="100" t="s">
        <v>455</v>
      </c>
      <c r="B299" s="100" t="s">
        <v>824</v>
      </c>
      <c r="C299" s="102"/>
      <c r="D299" s="44">
        <v>2400320100618</v>
      </c>
      <c r="E299" s="43" t="s">
        <v>456</v>
      </c>
      <c r="F299" s="45"/>
      <c r="G299" s="45"/>
      <c r="H299" s="45"/>
      <c r="I299" s="45"/>
    </row>
    <row r="300" spans="1:9" ht="14.25" customHeight="1" x14ac:dyDescent="0.35">
      <c r="A300" s="100"/>
      <c r="B300" s="100"/>
      <c r="C300" s="100"/>
      <c r="D300" s="44">
        <v>2400320100621</v>
      </c>
      <c r="E300" s="43" t="s">
        <v>457</v>
      </c>
      <c r="F300" s="45"/>
      <c r="G300" s="45"/>
      <c r="H300" s="45"/>
      <c r="I300" s="45"/>
    </row>
    <row r="301" spans="1:9" ht="14.25" customHeight="1" x14ac:dyDescent="0.35">
      <c r="A301" s="100"/>
      <c r="B301" s="100"/>
      <c r="C301" s="100"/>
      <c r="D301" s="44">
        <v>2400320100638</v>
      </c>
      <c r="E301" s="43" t="s">
        <v>458</v>
      </c>
      <c r="F301" s="45"/>
      <c r="G301" s="45"/>
      <c r="H301" s="45"/>
      <c r="I301" s="45"/>
    </row>
    <row r="302" spans="1:9" ht="14.25" customHeight="1" x14ac:dyDescent="0.35">
      <c r="A302" s="100"/>
      <c r="B302" s="100"/>
      <c r="C302" s="102"/>
      <c r="D302" s="44">
        <v>2400320100645</v>
      </c>
      <c r="E302" s="43" t="s">
        <v>459</v>
      </c>
      <c r="F302" s="45"/>
      <c r="G302" s="45"/>
      <c r="H302" s="45"/>
      <c r="I302" s="45"/>
    </row>
    <row r="303" spans="1:9" ht="14.25" customHeight="1" x14ac:dyDescent="0.35">
      <c r="A303" s="100" t="s">
        <v>460</v>
      </c>
      <c r="B303" s="100" t="s">
        <v>826</v>
      </c>
      <c r="C303" s="102"/>
      <c r="D303" s="44">
        <v>2400320100528</v>
      </c>
      <c r="E303" s="43" t="s">
        <v>461</v>
      </c>
      <c r="F303" s="45"/>
      <c r="G303" s="45"/>
      <c r="H303" s="45"/>
      <c r="I303" s="45"/>
    </row>
    <row r="304" spans="1:9" ht="14.25" customHeight="1" x14ac:dyDescent="0.35">
      <c r="A304" s="100"/>
      <c r="B304" s="100"/>
      <c r="C304" s="100"/>
      <c r="D304" s="44">
        <v>2400320100622</v>
      </c>
      <c r="E304" s="43" t="s">
        <v>457</v>
      </c>
      <c r="F304" s="45"/>
      <c r="G304" s="45"/>
      <c r="H304" s="45"/>
      <c r="I304" s="45"/>
    </row>
    <row r="305" spans="1:9" ht="14.25" customHeight="1" x14ac:dyDescent="0.35">
      <c r="A305" s="100"/>
      <c r="B305" s="100"/>
      <c r="C305" s="100"/>
      <c r="D305" s="44">
        <v>2400320100515</v>
      </c>
      <c r="E305" s="43" t="s">
        <v>462</v>
      </c>
      <c r="F305" s="45"/>
      <c r="G305" s="45"/>
      <c r="H305" s="45"/>
      <c r="I305" s="45"/>
    </row>
    <row r="306" spans="1:9" ht="14.25" customHeight="1" x14ac:dyDescent="0.35">
      <c r="A306" s="100"/>
      <c r="B306" s="100"/>
      <c r="C306" s="100"/>
      <c r="D306" s="44">
        <v>2400320100526</v>
      </c>
      <c r="E306" s="43" t="s">
        <v>463</v>
      </c>
      <c r="F306" s="45"/>
      <c r="G306" s="45"/>
      <c r="H306" s="45"/>
      <c r="I306" s="45"/>
    </row>
    <row r="307" spans="1:9" ht="14.25" customHeight="1" x14ac:dyDescent="0.35">
      <c r="A307" s="100" t="s">
        <v>464</v>
      </c>
      <c r="B307" s="100"/>
      <c r="C307" s="102" t="s">
        <v>446</v>
      </c>
      <c r="D307" s="44">
        <v>2400320100786</v>
      </c>
      <c r="E307" s="43" t="s">
        <v>466</v>
      </c>
      <c r="F307" s="45"/>
      <c r="G307" s="45"/>
      <c r="H307" s="45"/>
      <c r="I307" s="45"/>
    </row>
    <row r="308" spans="1:9" ht="14.25" customHeight="1" x14ac:dyDescent="0.35">
      <c r="A308" s="100"/>
      <c r="B308" s="100"/>
      <c r="C308" s="100"/>
      <c r="D308" s="44">
        <v>2400320100768</v>
      </c>
      <c r="E308" s="43" t="s">
        <v>467</v>
      </c>
      <c r="F308" s="45"/>
      <c r="G308" s="45"/>
      <c r="H308" s="45"/>
      <c r="I308" s="45"/>
    </row>
    <row r="309" spans="1:9" ht="14.25" customHeight="1" x14ac:dyDescent="0.35">
      <c r="A309" s="100"/>
      <c r="B309" s="100"/>
      <c r="C309" s="102"/>
      <c r="D309" s="44">
        <v>2400320100744</v>
      </c>
      <c r="E309" s="43" t="s">
        <v>468</v>
      </c>
      <c r="F309" s="45"/>
      <c r="G309" s="45"/>
      <c r="H309" s="45"/>
      <c r="I309" s="45"/>
    </row>
    <row r="310" spans="1:9" ht="14.25" customHeight="1" x14ac:dyDescent="0.35">
      <c r="A310" s="100" t="s">
        <v>469</v>
      </c>
      <c r="B310" s="100" t="s">
        <v>831</v>
      </c>
      <c r="C310" s="102"/>
      <c r="D310" s="44">
        <v>2400320100611</v>
      </c>
      <c r="E310" s="43" t="s">
        <v>470</v>
      </c>
      <c r="F310" s="45"/>
      <c r="G310" s="45"/>
      <c r="H310" s="45"/>
      <c r="I310" s="45"/>
    </row>
    <row r="311" spans="1:9" ht="14.25" customHeight="1" x14ac:dyDescent="0.35">
      <c r="A311" s="100"/>
      <c r="B311" s="100"/>
      <c r="C311" s="100"/>
      <c r="D311" s="44">
        <v>2400320100599</v>
      </c>
      <c r="E311" s="43" t="s">
        <v>471</v>
      </c>
      <c r="F311" s="45"/>
      <c r="G311" s="45"/>
      <c r="H311" s="45"/>
      <c r="I311" s="45"/>
    </row>
    <row r="312" spans="1:9" ht="14.25" customHeight="1" x14ac:dyDescent="0.35">
      <c r="A312" s="100"/>
      <c r="B312" s="100"/>
      <c r="C312" s="100"/>
      <c r="D312" s="44">
        <v>2400320100510</v>
      </c>
      <c r="E312" s="43" t="s">
        <v>472</v>
      </c>
      <c r="F312" s="45"/>
      <c r="G312" s="45"/>
      <c r="H312" s="45"/>
      <c r="I312" s="45"/>
    </row>
    <row r="313" spans="1:9" ht="14.25" customHeight="1" x14ac:dyDescent="0.35">
      <c r="A313" s="100"/>
      <c r="B313" s="100"/>
      <c r="C313" s="102"/>
      <c r="D313" s="44">
        <v>2400320100543</v>
      </c>
      <c r="E313" s="43" t="s">
        <v>473</v>
      </c>
      <c r="F313" s="45"/>
      <c r="G313" s="45"/>
      <c r="H313" s="45"/>
      <c r="I313" s="45"/>
    </row>
    <row r="314" spans="1:9" ht="14.25" customHeight="1" x14ac:dyDescent="0.35">
      <c r="A314" s="100" t="s">
        <v>474</v>
      </c>
      <c r="B314" s="100" t="s">
        <v>834</v>
      </c>
      <c r="C314" s="102"/>
      <c r="D314" s="44">
        <v>2400320100868</v>
      </c>
      <c r="E314" s="43" t="s">
        <v>475</v>
      </c>
      <c r="F314" s="45"/>
      <c r="G314" s="45"/>
      <c r="H314" s="45"/>
      <c r="I314" s="45"/>
    </row>
    <row r="315" spans="1:9" ht="14.25" customHeight="1" x14ac:dyDescent="0.35">
      <c r="A315" s="100"/>
      <c r="B315" s="100"/>
      <c r="C315" s="102"/>
      <c r="D315" s="44">
        <v>2400320100718</v>
      </c>
      <c r="E315" s="43" t="s">
        <v>476</v>
      </c>
      <c r="F315" s="45"/>
      <c r="G315" s="45"/>
      <c r="H315" s="45"/>
      <c r="I315" s="45"/>
    </row>
    <row r="316" spans="1:9" ht="14.25" customHeight="1" x14ac:dyDescent="0.35">
      <c r="A316" s="100" t="s">
        <v>477</v>
      </c>
      <c r="B316" s="100" t="s">
        <v>836</v>
      </c>
      <c r="C316" s="102"/>
      <c r="D316" s="44">
        <v>2400320100569</v>
      </c>
      <c r="E316" s="43" t="s">
        <v>478</v>
      </c>
      <c r="F316" s="45"/>
      <c r="G316" s="45"/>
      <c r="H316" s="45"/>
      <c r="I316" s="45"/>
    </row>
    <row r="317" spans="1:9" ht="14.25" customHeight="1" x14ac:dyDescent="0.35">
      <c r="A317" s="100"/>
      <c r="B317" s="100"/>
      <c r="C317" s="100"/>
      <c r="D317" s="44">
        <v>2400320100506</v>
      </c>
      <c r="E317" s="43" t="s">
        <v>479</v>
      </c>
      <c r="F317" s="45"/>
      <c r="G317" s="45"/>
      <c r="H317" s="45"/>
      <c r="I317" s="45"/>
    </row>
    <row r="318" spans="1:9" ht="14.25" customHeight="1" x14ac:dyDescent="0.35">
      <c r="A318" s="100" t="s">
        <v>480</v>
      </c>
      <c r="B318" s="100" t="s">
        <v>838</v>
      </c>
      <c r="C318" s="102" t="s">
        <v>465</v>
      </c>
      <c r="D318" s="44">
        <v>2400320100567</v>
      </c>
      <c r="E318" s="43" t="s">
        <v>482</v>
      </c>
      <c r="F318" s="45"/>
      <c r="G318" s="45"/>
      <c r="H318" s="45"/>
      <c r="I318" s="45"/>
    </row>
    <row r="319" spans="1:9" ht="14.25" customHeight="1" x14ac:dyDescent="0.35">
      <c r="A319" s="100"/>
      <c r="B319" s="100"/>
      <c r="C319" s="100"/>
      <c r="D319" s="44">
        <v>2400320100585</v>
      </c>
      <c r="E319" s="43" t="s">
        <v>483</v>
      </c>
      <c r="F319" s="45"/>
      <c r="G319" s="45"/>
      <c r="H319" s="45"/>
      <c r="I319" s="45"/>
    </row>
    <row r="320" spans="1:9" ht="14.25" customHeight="1" x14ac:dyDescent="0.35">
      <c r="A320" s="100"/>
      <c r="B320" s="100"/>
      <c r="C320" s="100"/>
      <c r="D320" s="44">
        <v>2400320100545</v>
      </c>
      <c r="E320" s="43" t="s">
        <v>484</v>
      </c>
      <c r="F320" s="45"/>
      <c r="G320" s="45"/>
      <c r="H320" s="45"/>
      <c r="I320" s="45"/>
    </row>
    <row r="321" spans="1:9" ht="14.25" customHeight="1" x14ac:dyDescent="0.35">
      <c r="A321" s="100"/>
      <c r="B321" s="100"/>
      <c r="C321" s="102"/>
      <c r="D321" s="44">
        <v>2400320100523</v>
      </c>
      <c r="E321" s="43" t="s">
        <v>485</v>
      </c>
      <c r="F321" s="45"/>
      <c r="G321" s="45"/>
      <c r="H321" s="45"/>
      <c r="I321" s="45"/>
    </row>
    <row r="322" spans="1:9" ht="14.25" customHeight="1" x14ac:dyDescent="0.35">
      <c r="A322" s="100" t="s">
        <v>486</v>
      </c>
      <c r="B322" s="100" t="s">
        <v>842</v>
      </c>
      <c r="C322" s="102"/>
      <c r="D322" s="44">
        <v>2400320100686</v>
      </c>
      <c r="E322" s="43" t="s">
        <v>487</v>
      </c>
      <c r="F322" s="45"/>
      <c r="G322" s="45"/>
      <c r="H322" s="45"/>
      <c r="I322" s="45"/>
    </row>
    <row r="323" spans="1:9" ht="14.25" customHeight="1" x14ac:dyDescent="0.35">
      <c r="A323" s="100"/>
      <c r="B323" s="100"/>
      <c r="C323" s="100"/>
      <c r="D323" s="44">
        <v>2400320100719</v>
      </c>
      <c r="E323" s="43" t="s">
        <v>488</v>
      </c>
      <c r="F323" s="45"/>
      <c r="G323" s="45"/>
      <c r="H323" s="45"/>
      <c r="I323" s="45"/>
    </row>
    <row r="324" spans="1:9" ht="14.25" customHeight="1" x14ac:dyDescent="0.35">
      <c r="A324" s="100"/>
      <c r="B324" s="100"/>
      <c r="C324" s="102"/>
      <c r="D324" s="44">
        <v>2400320100694</v>
      </c>
      <c r="E324" s="43" t="s">
        <v>489</v>
      </c>
      <c r="F324" s="45"/>
      <c r="G324" s="45"/>
      <c r="H324" s="45"/>
      <c r="I324" s="45"/>
    </row>
    <row r="325" spans="1:9" ht="14.25" customHeight="1" x14ac:dyDescent="0.35">
      <c r="A325" s="100" t="s">
        <v>490</v>
      </c>
      <c r="B325" s="100" t="s">
        <v>844</v>
      </c>
      <c r="C325" s="102"/>
      <c r="D325" s="44">
        <v>2400320100698</v>
      </c>
      <c r="E325" s="43" t="s">
        <v>491</v>
      </c>
      <c r="F325" s="45"/>
      <c r="G325" s="45"/>
      <c r="H325" s="45"/>
      <c r="I325" s="45"/>
    </row>
    <row r="326" spans="1:9" ht="14.25" customHeight="1" x14ac:dyDescent="0.35">
      <c r="A326" s="100"/>
      <c r="B326" s="100"/>
      <c r="C326" s="100"/>
      <c r="D326" s="44">
        <v>2400320100700</v>
      </c>
      <c r="E326" s="43" t="s">
        <v>492</v>
      </c>
      <c r="F326" s="45"/>
      <c r="G326" s="45"/>
      <c r="H326" s="45"/>
      <c r="I326" s="45"/>
    </row>
    <row r="327" spans="1:9" ht="14.25" customHeight="1" x14ac:dyDescent="0.35">
      <c r="A327" s="100"/>
      <c r="B327" s="100"/>
      <c r="C327" s="102"/>
      <c r="D327" s="44">
        <v>2400320100683</v>
      </c>
      <c r="E327" s="43" t="s">
        <v>493</v>
      </c>
      <c r="F327" s="45"/>
      <c r="G327" s="45"/>
      <c r="H327" s="45"/>
      <c r="I327" s="45"/>
    </row>
    <row r="328" spans="1:9" ht="14.25" customHeight="1" x14ac:dyDescent="0.35">
      <c r="A328" s="100" t="s">
        <v>494</v>
      </c>
      <c r="B328" s="100"/>
      <c r="C328" s="102"/>
      <c r="D328" s="44">
        <v>2400320100463</v>
      </c>
      <c r="E328" s="43" t="s">
        <v>495</v>
      </c>
      <c r="F328" s="45"/>
      <c r="G328" s="45"/>
      <c r="H328" s="45"/>
      <c r="I328" s="45"/>
    </row>
    <row r="329" spans="1:9" ht="14.25" customHeight="1" x14ac:dyDescent="0.35">
      <c r="A329" s="100"/>
      <c r="B329" s="100"/>
      <c r="C329" s="100"/>
      <c r="D329" s="44">
        <v>2400320100445</v>
      </c>
      <c r="E329" s="43" t="s">
        <v>496</v>
      </c>
      <c r="F329" s="45"/>
      <c r="G329" s="45"/>
      <c r="H329" s="45"/>
      <c r="I329" s="45"/>
    </row>
    <row r="330" spans="1:9" ht="14.25" customHeight="1" x14ac:dyDescent="0.35">
      <c r="A330" s="100"/>
      <c r="B330" s="100"/>
      <c r="C330" s="100"/>
      <c r="D330" s="44">
        <v>2400320100434</v>
      </c>
      <c r="E330" s="43" t="s">
        <v>497</v>
      </c>
      <c r="F330" s="45"/>
      <c r="G330" s="45"/>
      <c r="H330" s="45"/>
      <c r="I330" s="45"/>
    </row>
    <row r="331" spans="1:9" ht="14.25" customHeight="1" x14ac:dyDescent="0.35">
      <c r="A331" s="100" t="s">
        <v>498</v>
      </c>
      <c r="B331" s="100" t="s">
        <v>848</v>
      </c>
      <c r="C331" s="102" t="s">
        <v>481</v>
      </c>
      <c r="D331" s="44">
        <v>2400320100592</v>
      </c>
      <c r="E331" s="43" t="s">
        <v>500</v>
      </c>
      <c r="F331" s="45"/>
      <c r="G331" s="45"/>
      <c r="H331" s="45"/>
      <c r="I331" s="45"/>
    </row>
    <row r="332" spans="1:9" ht="14.25" customHeight="1" x14ac:dyDescent="0.35">
      <c r="A332" s="100"/>
      <c r="B332" s="100"/>
      <c r="C332" s="100"/>
      <c r="D332" s="44">
        <v>2400320100589</v>
      </c>
      <c r="E332" s="43" t="s">
        <v>501</v>
      </c>
      <c r="F332" s="45"/>
      <c r="G332" s="45"/>
      <c r="H332" s="45"/>
      <c r="I332" s="45"/>
    </row>
    <row r="333" spans="1:9" ht="14.25" customHeight="1" x14ac:dyDescent="0.35">
      <c r="A333" s="100"/>
      <c r="B333" s="100"/>
      <c r="C333" s="100"/>
      <c r="D333" s="44">
        <v>2400320100626</v>
      </c>
      <c r="E333" s="43" t="s">
        <v>502</v>
      </c>
      <c r="F333" s="45"/>
      <c r="G333" s="45"/>
      <c r="H333" s="45"/>
      <c r="I333" s="45"/>
    </row>
    <row r="334" spans="1:9" ht="14.25" customHeight="1" x14ac:dyDescent="0.35">
      <c r="A334" s="100"/>
      <c r="B334" s="100"/>
      <c r="C334" s="102"/>
      <c r="D334" s="44">
        <v>2400320100577</v>
      </c>
      <c r="E334" s="43" t="s">
        <v>503</v>
      </c>
      <c r="F334" s="45"/>
      <c r="G334" s="45"/>
      <c r="H334" s="45"/>
      <c r="I334" s="45"/>
    </row>
    <row r="335" spans="1:9" ht="14.25" customHeight="1" x14ac:dyDescent="0.35">
      <c r="A335" s="100" t="s">
        <v>504</v>
      </c>
      <c r="B335" s="100" t="s">
        <v>849</v>
      </c>
      <c r="C335" s="102"/>
      <c r="D335" s="44">
        <v>2400320100812</v>
      </c>
      <c r="E335" s="43" t="s">
        <v>505</v>
      </c>
      <c r="F335" s="45"/>
      <c r="G335" s="45"/>
      <c r="H335" s="45"/>
      <c r="I335" s="45"/>
    </row>
    <row r="336" spans="1:9" ht="14.25" customHeight="1" x14ac:dyDescent="0.35">
      <c r="A336" s="100"/>
      <c r="B336" s="100"/>
      <c r="C336" s="100"/>
      <c r="D336" s="44">
        <v>2400320100858</v>
      </c>
      <c r="E336" s="43" t="s">
        <v>506</v>
      </c>
      <c r="F336" s="45"/>
      <c r="G336" s="45"/>
      <c r="H336" s="45"/>
      <c r="I336" s="45"/>
    </row>
    <row r="337" spans="1:9" ht="14.25" customHeight="1" x14ac:dyDescent="0.35">
      <c r="A337" s="100"/>
      <c r="B337" s="100"/>
      <c r="C337" s="102"/>
      <c r="D337" s="44">
        <v>2400320100805</v>
      </c>
      <c r="E337" s="43" t="s">
        <v>507</v>
      </c>
      <c r="F337" s="45"/>
      <c r="G337" s="45"/>
      <c r="H337" s="45"/>
      <c r="I337" s="45"/>
    </row>
    <row r="338" spans="1:9" ht="14.25" customHeight="1" x14ac:dyDescent="0.35">
      <c r="A338" s="100" t="s">
        <v>508</v>
      </c>
      <c r="B338" s="100" t="s">
        <v>852</v>
      </c>
      <c r="C338" s="102"/>
      <c r="D338" s="44">
        <v>2400320100831</v>
      </c>
      <c r="E338" s="43" t="s">
        <v>509</v>
      </c>
      <c r="F338" s="45"/>
      <c r="G338" s="45"/>
      <c r="H338" s="45"/>
      <c r="I338" s="45"/>
    </row>
    <row r="339" spans="1:9" ht="14.25" customHeight="1" x14ac:dyDescent="0.35">
      <c r="A339" s="100"/>
      <c r="B339" s="100"/>
      <c r="C339" s="100"/>
      <c r="D339" s="44">
        <v>2400320100841</v>
      </c>
      <c r="E339" s="43" t="s">
        <v>510</v>
      </c>
      <c r="F339" s="45"/>
      <c r="G339" s="45"/>
      <c r="H339" s="45"/>
      <c r="I339" s="45"/>
    </row>
    <row r="340" spans="1:9" ht="14.25" customHeight="1" x14ac:dyDescent="0.35">
      <c r="A340" s="100"/>
      <c r="B340" s="100"/>
      <c r="C340" s="100"/>
      <c r="D340" s="44">
        <v>2400320100853</v>
      </c>
      <c r="E340" s="43" t="s">
        <v>511</v>
      </c>
      <c r="F340" s="45"/>
      <c r="G340" s="45"/>
      <c r="H340" s="45"/>
      <c r="I340" s="45"/>
    </row>
    <row r="341" spans="1:9" ht="14.25" customHeight="1" x14ac:dyDescent="0.35">
      <c r="A341" s="100"/>
      <c r="B341" s="100"/>
      <c r="C341" s="100"/>
      <c r="D341" s="44">
        <v>2400320100806</v>
      </c>
      <c r="E341" s="43" t="s">
        <v>512</v>
      </c>
      <c r="F341" s="45"/>
      <c r="G341" s="45"/>
      <c r="H341" s="45"/>
      <c r="I341" s="45"/>
    </row>
    <row r="342" spans="1:9" ht="14.25" customHeight="1" x14ac:dyDescent="0.35">
      <c r="A342" s="100" t="s">
        <v>513</v>
      </c>
      <c r="B342" s="100" t="s">
        <v>855</v>
      </c>
      <c r="C342" s="102" t="s">
        <v>499</v>
      </c>
      <c r="D342" s="44">
        <v>2400320100489</v>
      </c>
      <c r="E342" s="43" t="s">
        <v>515</v>
      </c>
      <c r="F342" s="45"/>
      <c r="G342" s="45"/>
      <c r="H342" s="45"/>
      <c r="I342" s="45"/>
    </row>
    <row r="343" spans="1:9" ht="14.25" customHeight="1" x14ac:dyDescent="0.35">
      <c r="A343" s="100"/>
      <c r="B343" s="100"/>
      <c r="C343" s="100"/>
      <c r="D343" s="44">
        <v>2400320100519</v>
      </c>
      <c r="E343" s="43" t="s">
        <v>516</v>
      </c>
      <c r="F343" s="45"/>
      <c r="G343" s="45"/>
      <c r="H343" s="45"/>
      <c r="I343" s="45"/>
    </row>
    <row r="344" spans="1:9" ht="14.25" customHeight="1" x14ac:dyDescent="0.35">
      <c r="A344" s="100"/>
      <c r="B344" s="100"/>
      <c r="C344" s="102"/>
      <c r="D344" s="44">
        <v>2400320100460</v>
      </c>
      <c r="E344" s="43" t="s">
        <v>517</v>
      </c>
      <c r="F344" s="45"/>
      <c r="G344" s="45"/>
      <c r="H344" s="45"/>
      <c r="I344" s="45"/>
    </row>
    <row r="345" spans="1:9" ht="14.25" customHeight="1" x14ac:dyDescent="0.35">
      <c r="A345" s="100" t="s">
        <v>518</v>
      </c>
      <c r="B345" s="100"/>
      <c r="C345" s="102"/>
      <c r="D345" s="44">
        <v>2400320100464</v>
      </c>
      <c r="E345" s="43" t="s">
        <v>519</v>
      </c>
      <c r="F345" s="45"/>
      <c r="G345" s="45"/>
      <c r="H345" s="45"/>
      <c r="I345" s="45"/>
    </row>
    <row r="346" spans="1:9" ht="14.25" customHeight="1" x14ac:dyDescent="0.35">
      <c r="A346" s="100"/>
      <c r="B346" s="100"/>
      <c r="C346" s="100"/>
      <c r="D346" s="44">
        <v>2400320100469</v>
      </c>
      <c r="E346" s="43" t="s">
        <v>520</v>
      </c>
      <c r="F346" s="45"/>
      <c r="G346" s="45"/>
      <c r="H346" s="45"/>
      <c r="I346" s="45"/>
    </row>
    <row r="347" spans="1:9" ht="14.25" customHeight="1" x14ac:dyDescent="0.35">
      <c r="A347" s="100"/>
      <c r="B347" s="100"/>
      <c r="C347" s="100"/>
      <c r="D347" s="44">
        <v>2400320100483</v>
      </c>
      <c r="E347" s="43" t="s">
        <v>521</v>
      </c>
      <c r="F347" s="45"/>
      <c r="G347" s="45"/>
      <c r="H347" s="45"/>
      <c r="I347" s="45"/>
    </row>
    <row r="348" spans="1:9" ht="14.25" customHeight="1" x14ac:dyDescent="0.35">
      <c r="A348" s="100"/>
      <c r="B348" s="100"/>
      <c r="C348" s="102"/>
      <c r="D348" s="44">
        <v>2400320100454</v>
      </c>
      <c r="E348" s="43" t="s">
        <v>522</v>
      </c>
      <c r="F348" s="45"/>
      <c r="G348" s="45"/>
      <c r="H348" s="45"/>
      <c r="I348" s="45"/>
    </row>
    <row r="349" spans="1:9" ht="14.25" customHeight="1" x14ac:dyDescent="0.35">
      <c r="A349" s="100" t="s">
        <v>523</v>
      </c>
      <c r="B349" s="100" t="s">
        <v>860</v>
      </c>
      <c r="C349" s="102"/>
      <c r="D349" s="44">
        <v>2400320100846</v>
      </c>
      <c r="E349" s="43" t="s">
        <v>524</v>
      </c>
      <c r="F349" s="45"/>
      <c r="G349" s="45"/>
      <c r="H349" s="45"/>
      <c r="I349" s="45"/>
    </row>
    <row r="350" spans="1:9" ht="14.25" customHeight="1" x14ac:dyDescent="0.35">
      <c r="A350" s="100"/>
      <c r="B350" s="100"/>
      <c r="C350" s="100"/>
      <c r="D350" s="44">
        <v>2400320100807</v>
      </c>
      <c r="E350" s="43" t="s">
        <v>525</v>
      </c>
      <c r="F350" s="45"/>
      <c r="G350" s="45"/>
      <c r="H350" s="45"/>
      <c r="I350" s="45"/>
    </row>
    <row r="351" spans="1:9" ht="14.25" customHeight="1" x14ac:dyDescent="0.35">
      <c r="A351" s="100"/>
      <c r="B351" s="100"/>
      <c r="C351" s="102"/>
      <c r="D351" s="44">
        <v>2400320100804</v>
      </c>
      <c r="E351" s="43" t="s">
        <v>526</v>
      </c>
      <c r="F351" s="45"/>
      <c r="G351" s="45"/>
      <c r="H351" s="45"/>
      <c r="I351" s="45"/>
    </row>
    <row r="352" spans="1:9" ht="14.25" customHeight="1" x14ac:dyDescent="0.35">
      <c r="A352" s="100" t="s">
        <v>527</v>
      </c>
      <c r="B352" s="100"/>
      <c r="C352" s="102"/>
      <c r="D352" s="44">
        <v>2400320100787</v>
      </c>
      <c r="E352" s="43" t="s">
        <v>528</v>
      </c>
      <c r="F352" s="45"/>
      <c r="G352" s="45"/>
      <c r="H352" s="45"/>
      <c r="I352" s="45"/>
    </row>
    <row r="353" spans="1:9" ht="14.25" customHeight="1" x14ac:dyDescent="0.35">
      <c r="A353" s="100"/>
      <c r="B353" s="100"/>
      <c r="C353" s="100"/>
      <c r="D353" s="44">
        <v>2400320100774</v>
      </c>
      <c r="E353" s="43" t="s">
        <v>529</v>
      </c>
      <c r="F353" s="45"/>
      <c r="G353" s="45"/>
      <c r="H353" s="45"/>
      <c r="I353" s="45"/>
    </row>
    <row r="354" spans="1:9" ht="14.25" customHeight="1" x14ac:dyDescent="0.35">
      <c r="A354" s="100"/>
      <c r="B354" s="100"/>
      <c r="C354" s="100"/>
      <c r="D354" s="44">
        <v>2400320100737</v>
      </c>
      <c r="E354" s="43" t="s">
        <v>530</v>
      </c>
      <c r="F354" s="45"/>
      <c r="G354" s="45"/>
      <c r="H354" s="45"/>
      <c r="I354" s="45"/>
    </row>
    <row r="355" spans="1:9" ht="14.25" customHeight="1" x14ac:dyDescent="0.35">
      <c r="A355" s="100"/>
      <c r="B355" s="100"/>
      <c r="C355" s="100"/>
      <c r="D355" s="44">
        <v>2400320100767</v>
      </c>
      <c r="E355" s="43" t="s">
        <v>531</v>
      </c>
      <c r="F355" s="45"/>
      <c r="G355" s="45"/>
      <c r="H355" s="45"/>
      <c r="I355" s="45"/>
    </row>
    <row r="356" spans="1:9" ht="14.25" customHeight="1" x14ac:dyDescent="0.35">
      <c r="A356" s="100" t="s">
        <v>532</v>
      </c>
      <c r="B356" s="100"/>
      <c r="C356" s="102" t="s">
        <v>514</v>
      </c>
      <c r="D356" s="44">
        <v>2400320100755</v>
      </c>
      <c r="E356" s="43" t="s">
        <v>534</v>
      </c>
      <c r="F356" s="45"/>
      <c r="G356" s="45"/>
      <c r="H356" s="45"/>
      <c r="I356" s="45"/>
    </row>
    <row r="357" spans="1:9" ht="14.25" customHeight="1" x14ac:dyDescent="0.35">
      <c r="A357" s="100"/>
      <c r="B357" s="100"/>
      <c r="C357" s="100"/>
      <c r="D357" s="44">
        <v>2400320100765</v>
      </c>
      <c r="E357" s="43" t="s">
        <v>535</v>
      </c>
      <c r="F357" s="45"/>
      <c r="G357" s="45"/>
      <c r="H357" s="45"/>
      <c r="I357" s="45"/>
    </row>
    <row r="358" spans="1:9" ht="14.25" customHeight="1" x14ac:dyDescent="0.35">
      <c r="A358" s="100"/>
      <c r="B358" s="100"/>
      <c r="C358" s="100"/>
      <c r="D358" s="44">
        <v>2400320100740</v>
      </c>
      <c r="E358" s="43" t="s">
        <v>536</v>
      </c>
      <c r="F358" s="45"/>
      <c r="G358" s="45"/>
      <c r="H358" s="45"/>
      <c r="I358" s="45"/>
    </row>
    <row r="359" spans="1:9" ht="14.25" customHeight="1" x14ac:dyDescent="0.35">
      <c r="A359" s="100"/>
      <c r="B359" s="100"/>
      <c r="C359" s="102"/>
      <c r="D359" s="44">
        <v>2400320100660</v>
      </c>
      <c r="E359" s="43" t="s">
        <v>537</v>
      </c>
      <c r="F359" s="45"/>
      <c r="G359" s="45"/>
      <c r="H359" s="45"/>
      <c r="I359" s="45"/>
    </row>
    <row r="360" spans="1:9" ht="14.25" customHeight="1" x14ac:dyDescent="0.35">
      <c r="A360" s="100" t="s">
        <v>538</v>
      </c>
      <c r="B360" s="100" t="s">
        <v>868</v>
      </c>
      <c r="C360" s="102"/>
      <c r="D360" s="44">
        <v>2400320100676</v>
      </c>
      <c r="E360" s="43" t="s">
        <v>539</v>
      </c>
      <c r="F360" s="45"/>
      <c r="G360" s="45"/>
      <c r="H360" s="45"/>
      <c r="I360" s="45"/>
    </row>
    <row r="361" spans="1:9" ht="14.25" customHeight="1" x14ac:dyDescent="0.35">
      <c r="A361" s="100"/>
      <c r="B361" s="100"/>
      <c r="C361" s="100"/>
      <c r="D361" s="44">
        <v>2400320100730</v>
      </c>
      <c r="E361" s="43" t="s">
        <v>540</v>
      </c>
      <c r="F361" s="45"/>
      <c r="G361" s="45"/>
      <c r="H361" s="45"/>
      <c r="I361" s="45"/>
    </row>
    <row r="362" spans="1:9" ht="14.25" customHeight="1" x14ac:dyDescent="0.35">
      <c r="A362" s="100"/>
      <c r="B362" s="100"/>
      <c r="C362" s="100"/>
      <c r="D362" s="44">
        <v>2400320100739</v>
      </c>
      <c r="E362" s="43" t="s">
        <v>541</v>
      </c>
      <c r="F362" s="45"/>
      <c r="G362" s="45"/>
      <c r="H362" s="45"/>
      <c r="I362" s="45"/>
    </row>
    <row r="363" spans="1:9" ht="14.25" customHeight="1" x14ac:dyDescent="0.35">
      <c r="A363" s="100"/>
      <c r="B363" s="100"/>
      <c r="C363" s="102"/>
      <c r="D363" s="44">
        <v>2400320100681</v>
      </c>
      <c r="E363" s="43" t="s">
        <v>542</v>
      </c>
      <c r="F363" s="45"/>
      <c r="G363" s="45"/>
      <c r="H363" s="45"/>
      <c r="I363" s="45"/>
    </row>
    <row r="364" spans="1:9" ht="14.25" customHeight="1" x14ac:dyDescent="0.35">
      <c r="A364" s="100" t="s">
        <v>543</v>
      </c>
      <c r="B364" s="100" t="s">
        <v>869</v>
      </c>
      <c r="C364" s="102"/>
      <c r="D364" s="44">
        <v>2400320100678</v>
      </c>
      <c r="E364" s="43" t="s">
        <v>544</v>
      </c>
      <c r="F364" s="45"/>
      <c r="G364" s="45"/>
      <c r="H364" s="45"/>
      <c r="I364" s="45"/>
    </row>
    <row r="365" spans="1:9" ht="14.25" customHeight="1" x14ac:dyDescent="0.35">
      <c r="A365" s="100"/>
      <c r="B365" s="100"/>
      <c r="C365" s="100"/>
      <c r="D365" s="44">
        <v>2400320100679</v>
      </c>
      <c r="E365" s="43" t="s">
        <v>545</v>
      </c>
      <c r="F365" s="45"/>
      <c r="G365" s="45"/>
      <c r="H365" s="45"/>
      <c r="I365" s="45"/>
    </row>
    <row r="366" spans="1:9" ht="14.25" customHeight="1" x14ac:dyDescent="0.35">
      <c r="A366" s="100"/>
      <c r="B366" s="100"/>
      <c r="C366" s="102"/>
      <c r="D366" s="44">
        <v>2400320100685</v>
      </c>
      <c r="E366" s="43" t="s">
        <v>546</v>
      </c>
      <c r="F366" s="45"/>
      <c r="G366" s="45"/>
      <c r="H366" s="45"/>
      <c r="I366" s="45"/>
    </row>
    <row r="367" spans="1:9" ht="14.25" customHeight="1" x14ac:dyDescent="0.35">
      <c r="A367" s="100" t="s">
        <v>547</v>
      </c>
      <c r="B367" s="100" t="s">
        <v>870</v>
      </c>
      <c r="C367" s="102"/>
      <c r="D367" s="44">
        <v>2400320100800</v>
      </c>
      <c r="E367" s="43" t="s">
        <v>548</v>
      </c>
      <c r="F367" s="45"/>
      <c r="G367" s="45"/>
      <c r="H367" s="45"/>
      <c r="I367" s="45"/>
    </row>
    <row r="368" spans="1:9" ht="14.25" customHeight="1" x14ac:dyDescent="0.35">
      <c r="A368" s="100"/>
      <c r="B368" s="100"/>
      <c r="C368" s="100"/>
      <c r="D368" s="44">
        <v>2400320100795</v>
      </c>
      <c r="E368" s="43" t="s">
        <v>549</v>
      </c>
      <c r="F368" s="45"/>
      <c r="G368" s="45"/>
      <c r="H368" s="45"/>
      <c r="I368" s="45"/>
    </row>
    <row r="369" spans="1:9" ht="14.25" customHeight="1" x14ac:dyDescent="0.35">
      <c r="A369" s="100" t="s">
        <v>550</v>
      </c>
      <c r="B369" s="100"/>
      <c r="C369" s="102" t="s">
        <v>533</v>
      </c>
      <c r="D369" s="44">
        <v>2400320100733</v>
      </c>
      <c r="E369" s="43" t="s">
        <v>552</v>
      </c>
      <c r="F369" s="45"/>
      <c r="G369" s="45"/>
      <c r="H369" s="45"/>
      <c r="I369" s="45"/>
    </row>
    <row r="370" spans="1:9" ht="14.25" customHeight="1" x14ac:dyDescent="0.35">
      <c r="A370" s="100"/>
      <c r="B370" s="100"/>
      <c r="C370" s="100"/>
      <c r="D370" s="44">
        <v>2400320100731</v>
      </c>
      <c r="E370" s="43" t="s">
        <v>553</v>
      </c>
      <c r="F370" s="45"/>
      <c r="G370" s="45"/>
      <c r="H370" s="45"/>
      <c r="I370" s="45"/>
    </row>
    <row r="371" spans="1:9" ht="14.25" customHeight="1" x14ac:dyDescent="0.35">
      <c r="A371" s="100"/>
      <c r="B371" s="100"/>
      <c r="C371" s="102"/>
      <c r="D371" s="44">
        <v>2400320100808</v>
      </c>
      <c r="E371" s="43" t="s">
        <v>554</v>
      </c>
      <c r="F371" s="45"/>
      <c r="G371" s="45"/>
      <c r="H371" s="45"/>
      <c r="I371" s="45"/>
    </row>
    <row r="372" spans="1:9" ht="14.25" customHeight="1" x14ac:dyDescent="0.35">
      <c r="A372" s="100" t="s">
        <v>555</v>
      </c>
      <c r="B372" s="101" t="s">
        <v>940</v>
      </c>
      <c r="C372" s="102"/>
      <c r="D372" s="44">
        <v>2400320100428</v>
      </c>
      <c r="E372" s="43" t="s">
        <v>556</v>
      </c>
      <c r="F372" s="45"/>
      <c r="G372" s="45"/>
      <c r="H372" s="45"/>
      <c r="I372" s="45"/>
    </row>
    <row r="373" spans="1:9" ht="14.25" customHeight="1" x14ac:dyDescent="0.35">
      <c r="A373" s="100"/>
      <c r="B373" s="100"/>
      <c r="C373" s="100"/>
      <c r="D373" s="44">
        <v>2400320100435</v>
      </c>
      <c r="E373" s="43" t="s">
        <v>557</v>
      </c>
      <c r="F373" s="45"/>
      <c r="G373" s="45"/>
      <c r="H373" s="45"/>
      <c r="I373" s="45"/>
    </row>
    <row r="374" spans="1:9" ht="14.25" customHeight="1" x14ac:dyDescent="0.35">
      <c r="A374" s="100"/>
      <c r="B374" s="100"/>
      <c r="C374" s="100"/>
      <c r="D374" s="44">
        <v>2400320100530</v>
      </c>
      <c r="E374" s="43" t="s">
        <v>558</v>
      </c>
      <c r="F374" s="45"/>
      <c r="G374" s="45"/>
      <c r="H374" s="45"/>
      <c r="I374" s="45"/>
    </row>
    <row r="375" spans="1:9" ht="14.25" customHeight="1" x14ac:dyDescent="0.35">
      <c r="A375" s="100"/>
      <c r="B375" s="100"/>
      <c r="C375" s="102"/>
      <c r="D375" s="44">
        <v>2400320100535</v>
      </c>
      <c r="E375" s="43" t="s">
        <v>559</v>
      </c>
      <c r="F375" s="45"/>
      <c r="G375" s="45"/>
      <c r="H375" s="45"/>
      <c r="I375" s="45"/>
    </row>
    <row r="376" spans="1:9" ht="14.25" customHeight="1" x14ac:dyDescent="0.35">
      <c r="A376" s="100" t="s">
        <v>560</v>
      </c>
      <c r="B376" s="100" t="s">
        <v>875</v>
      </c>
      <c r="C376" s="102"/>
      <c r="D376" s="44">
        <v>2400320100857</v>
      </c>
      <c r="E376" s="43" t="s">
        <v>561</v>
      </c>
      <c r="F376" s="45"/>
      <c r="G376" s="45"/>
      <c r="H376" s="45"/>
      <c r="I376" s="45"/>
    </row>
    <row r="377" spans="1:9" ht="14.25" customHeight="1" x14ac:dyDescent="0.35">
      <c r="A377" s="100"/>
      <c r="B377" s="100"/>
      <c r="C377" s="100"/>
      <c r="D377" s="44">
        <v>2400320100839</v>
      </c>
      <c r="E377" s="43" t="s">
        <v>562</v>
      </c>
      <c r="F377" s="45"/>
      <c r="G377" s="45"/>
      <c r="H377" s="45"/>
      <c r="I377" s="45"/>
    </row>
    <row r="378" spans="1:9" ht="14.25" customHeight="1" x14ac:dyDescent="0.35">
      <c r="A378" s="100"/>
      <c r="B378" s="100"/>
      <c r="C378" s="100"/>
      <c r="D378" s="44">
        <v>2400320100829</v>
      </c>
      <c r="E378" s="43" t="s">
        <v>563</v>
      </c>
      <c r="F378" s="45"/>
      <c r="G378" s="45"/>
      <c r="H378" s="45"/>
      <c r="I378" s="45"/>
    </row>
    <row r="379" spans="1:9" ht="14.25" customHeight="1" x14ac:dyDescent="0.35">
      <c r="A379" s="100"/>
      <c r="B379" s="100"/>
      <c r="C379" s="102"/>
      <c r="D379" s="44">
        <v>2400320100810</v>
      </c>
      <c r="E379" s="43" t="s">
        <v>564</v>
      </c>
      <c r="F379" s="45"/>
      <c r="G379" s="45"/>
      <c r="H379" s="45"/>
      <c r="I379" s="45"/>
    </row>
    <row r="380" spans="1:9" ht="14.25" customHeight="1" x14ac:dyDescent="0.35">
      <c r="A380" s="100" t="s">
        <v>565</v>
      </c>
      <c r="B380" s="100"/>
      <c r="C380" s="102"/>
      <c r="D380" s="44">
        <v>2400320100818</v>
      </c>
      <c r="E380" s="43" t="s">
        <v>566</v>
      </c>
      <c r="F380" s="45"/>
      <c r="G380" s="45"/>
      <c r="H380" s="45"/>
      <c r="I380" s="45"/>
    </row>
    <row r="381" spans="1:9" ht="14.25" customHeight="1" x14ac:dyDescent="0.35">
      <c r="A381" s="100"/>
      <c r="B381" s="100"/>
      <c r="C381" s="100"/>
      <c r="D381" s="44">
        <v>2400320100814</v>
      </c>
      <c r="E381" s="43" t="s">
        <v>567</v>
      </c>
      <c r="F381" s="45"/>
      <c r="G381" s="45"/>
      <c r="H381" s="45"/>
      <c r="I381" s="45"/>
    </row>
    <row r="382" spans="1:9" ht="14.25" customHeight="1" x14ac:dyDescent="0.35">
      <c r="A382" s="100"/>
      <c r="B382" s="100"/>
      <c r="C382" s="100"/>
      <c r="D382" s="44">
        <v>2400320100862</v>
      </c>
      <c r="E382" s="43" t="s">
        <v>568</v>
      </c>
      <c r="F382" s="45"/>
      <c r="G382" s="45"/>
      <c r="H382" s="45"/>
      <c r="I382" s="45"/>
    </row>
    <row r="383" spans="1:9" ht="14.25" customHeight="1" x14ac:dyDescent="0.35">
      <c r="A383" s="100"/>
      <c r="B383" s="100"/>
      <c r="C383" s="100"/>
      <c r="D383" s="44">
        <v>2400320100826</v>
      </c>
      <c r="E383" s="43" t="s">
        <v>569</v>
      </c>
      <c r="F383" s="45"/>
      <c r="G383" s="45"/>
      <c r="H383" s="45"/>
      <c r="I383" s="45"/>
    </row>
    <row r="384" spans="1:9" ht="14.25" customHeight="1" x14ac:dyDescent="0.35">
      <c r="A384" s="100" t="s">
        <v>570</v>
      </c>
      <c r="B384" s="100" t="s">
        <v>878</v>
      </c>
      <c r="C384" s="102" t="s">
        <v>551</v>
      </c>
      <c r="D384" s="44">
        <v>2400320100863</v>
      </c>
      <c r="E384" s="43" t="s">
        <v>572</v>
      </c>
      <c r="F384" s="45"/>
      <c r="G384" s="45"/>
      <c r="H384" s="45"/>
      <c r="I384" s="45"/>
    </row>
    <row r="385" spans="1:9" ht="14.25" customHeight="1" x14ac:dyDescent="0.35">
      <c r="A385" s="100"/>
      <c r="B385" s="100"/>
      <c r="C385" s="102"/>
      <c r="D385" s="44">
        <v>2400320100824</v>
      </c>
      <c r="E385" s="43" t="s">
        <v>573</v>
      </c>
      <c r="F385" s="45"/>
      <c r="G385" s="45"/>
      <c r="H385" s="45"/>
      <c r="I385" s="45"/>
    </row>
    <row r="386" spans="1:9" ht="14.25" customHeight="1" x14ac:dyDescent="0.35">
      <c r="A386" s="100" t="s">
        <v>574</v>
      </c>
      <c r="B386" s="100"/>
      <c r="C386" s="102"/>
      <c r="D386" s="44">
        <v>2400320100703</v>
      </c>
      <c r="E386" s="43" t="s">
        <v>575</v>
      </c>
      <c r="F386" s="45"/>
      <c r="G386" s="45"/>
      <c r="H386" s="45"/>
      <c r="I386" s="45"/>
    </row>
    <row r="387" spans="1:9" ht="14.25" customHeight="1" x14ac:dyDescent="0.35">
      <c r="A387" s="100"/>
      <c r="B387" s="100"/>
      <c r="C387" s="100"/>
      <c r="D387" s="44">
        <v>2400320100690</v>
      </c>
      <c r="E387" s="43" t="s">
        <v>576</v>
      </c>
      <c r="F387" s="45"/>
      <c r="G387" s="45"/>
      <c r="H387" s="45"/>
      <c r="I387" s="45"/>
    </row>
    <row r="388" spans="1:9" ht="14.25" customHeight="1" x14ac:dyDescent="0.35">
      <c r="A388" s="100"/>
      <c r="B388" s="100"/>
      <c r="C388" s="100"/>
      <c r="D388" s="44">
        <v>2400320100702</v>
      </c>
      <c r="E388" s="43" t="s">
        <v>577</v>
      </c>
      <c r="F388" s="45"/>
      <c r="G388" s="45"/>
      <c r="H388" s="45"/>
      <c r="I388" s="45"/>
    </row>
    <row r="389" spans="1:9" ht="14.25" customHeight="1" x14ac:dyDescent="0.35">
      <c r="A389" s="100"/>
      <c r="B389" s="100"/>
      <c r="C389" s="102"/>
      <c r="D389" s="44">
        <v>2400320100688</v>
      </c>
      <c r="E389" s="43" t="s">
        <v>578</v>
      </c>
      <c r="F389" s="45"/>
      <c r="G389" s="45"/>
      <c r="H389" s="45"/>
      <c r="I389" s="45"/>
    </row>
    <row r="390" spans="1:9" ht="14.25" customHeight="1" x14ac:dyDescent="0.35">
      <c r="A390" s="100" t="s">
        <v>579</v>
      </c>
      <c r="B390" s="100" t="s">
        <v>881</v>
      </c>
      <c r="C390" s="102"/>
      <c r="D390" s="44">
        <v>2400320100461</v>
      </c>
      <c r="E390" s="43" t="s">
        <v>580</v>
      </c>
      <c r="F390" s="45"/>
      <c r="G390" s="45"/>
      <c r="H390" s="45"/>
      <c r="I390" s="45"/>
    </row>
    <row r="391" spans="1:9" ht="14.25" customHeight="1" x14ac:dyDescent="0.35">
      <c r="A391" s="100"/>
      <c r="B391" s="100"/>
      <c r="C391" s="100"/>
      <c r="D391" s="44">
        <v>2400320100496</v>
      </c>
      <c r="E391" s="43" t="s">
        <v>581</v>
      </c>
      <c r="F391" s="45"/>
      <c r="G391" s="45"/>
      <c r="H391" s="45"/>
      <c r="I391" s="45"/>
    </row>
    <row r="392" spans="1:9" ht="14.25" customHeight="1" x14ac:dyDescent="0.35">
      <c r="A392" s="100"/>
      <c r="B392" s="100"/>
      <c r="C392" s="102"/>
      <c r="D392" s="44">
        <v>2400320100446</v>
      </c>
      <c r="E392" s="43" t="s">
        <v>582</v>
      </c>
      <c r="F392" s="45"/>
      <c r="G392" s="45"/>
      <c r="H392" s="45"/>
      <c r="I392" s="45"/>
    </row>
    <row r="393" spans="1:9" ht="14.25" customHeight="1" x14ac:dyDescent="0.35">
      <c r="A393" s="100" t="s">
        <v>583</v>
      </c>
      <c r="B393" s="100" t="s">
        <v>884</v>
      </c>
      <c r="C393" s="102"/>
      <c r="D393" s="44">
        <v>2400320100860</v>
      </c>
      <c r="E393" s="43" t="s">
        <v>584</v>
      </c>
      <c r="F393" s="45"/>
      <c r="G393" s="45"/>
      <c r="H393" s="45"/>
      <c r="I393" s="45"/>
    </row>
    <row r="394" spans="1:9" ht="14.25" customHeight="1" x14ac:dyDescent="0.35">
      <c r="A394" s="100"/>
      <c r="B394" s="100"/>
      <c r="C394" s="100"/>
      <c r="D394" s="44">
        <v>2400320100820</v>
      </c>
      <c r="E394" s="43" t="s">
        <v>585</v>
      </c>
      <c r="F394" s="45"/>
      <c r="G394" s="45"/>
      <c r="H394" s="45"/>
      <c r="I394" s="45"/>
    </row>
    <row r="395" spans="1:9" ht="14.25" customHeight="1" x14ac:dyDescent="0.35">
      <c r="A395" s="100"/>
      <c r="B395" s="100"/>
      <c r="C395" s="100"/>
      <c r="D395" s="44">
        <v>2400320100837</v>
      </c>
      <c r="E395" s="43" t="s">
        <v>586</v>
      </c>
      <c r="F395" s="45"/>
      <c r="G395" s="45"/>
      <c r="H395" s="45"/>
      <c r="I395" s="45"/>
    </row>
    <row r="396" spans="1:9" ht="14.25" customHeight="1" x14ac:dyDescent="0.35">
      <c r="A396" s="100"/>
      <c r="B396" s="100"/>
      <c r="C396" s="100"/>
      <c r="D396" s="44">
        <v>2400320100817</v>
      </c>
      <c r="E396" s="43" t="s">
        <v>587</v>
      </c>
      <c r="F396" s="45"/>
      <c r="G396" s="45"/>
      <c r="H396" s="45"/>
      <c r="I396" s="45"/>
    </row>
    <row r="397" spans="1:9" ht="14.25" customHeight="1" x14ac:dyDescent="0.35">
      <c r="A397" s="100" t="s">
        <v>588</v>
      </c>
      <c r="B397" s="100"/>
      <c r="C397" s="102" t="s">
        <v>571</v>
      </c>
      <c r="D397" s="44">
        <v>2400320100557</v>
      </c>
      <c r="E397" s="43" t="s">
        <v>590</v>
      </c>
      <c r="F397" s="45"/>
      <c r="G397" s="45"/>
      <c r="H397" s="45"/>
      <c r="I397" s="45"/>
    </row>
    <row r="398" spans="1:9" ht="14.25" customHeight="1" x14ac:dyDescent="0.35">
      <c r="A398" s="100"/>
      <c r="B398" s="100"/>
      <c r="C398" s="100"/>
      <c r="D398" s="44">
        <v>2400320100624</v>
      </c>
      <c r="E398" s="43" t="s">
        <v>591</v>
      </c>
      <c r="F398" s="45"/>
      <c r="G398" s="45"/>
      <c r="H398" s="45"/>
      <c r="I398" s="45"/>
    </row>
    <row r="399" spans="1:9" ht="14.25" customHeight="1" x14ac:dyDescent="0.35">
      <c r="A399" s="100"/>
      <c r="B399" s="100"/>
      <c r="C399" s="100"/>
      <c r="D399" s="44">
        <v>2400320100641</v>
      </c>
      <c r="E399" s="43" t="s">
        <v>592</v>
      </c>
      <c r="F399" s="45"/>
      <c r="G399" s="45"/>
      <c r="H399" s="45"/>
      <c r="I399" s="45"/>
    </row>
    <row r="400" spans="1:9" ht="14.25" customHeight="1" x14ac:dyDescent="0.35">
      <c r="A400" s="100"/>
      <c r="B400" s="100"/>
      <c r="C400" s="102"/>
      <c r="D400" s="44">
        <v>2400320100571</v>
      </c>
      <c r="E400" s="43" t="s">
        <v>593</v>
      </c>
      <c r="F400" s="45"/>
      <c r="G400" s="45"/>
      <c r="H400" s="45"/>
      <c r="I400" s="45"/>
    </row>
    <row r="401" spans="1:9" ht="14.25" customHeight="1" x14ac:dyDescent="0.35">
      <c r="A401" s="100" t="s">
        <v>594</v>
      </c>
      <c r="B401" s="100" t="s">
        <v>886</v>
      </c>
      <c r="C401" s="102"/>
      <c r="D401" s="44">
        <v>2400320100699</v>
      </c>
      <c r="E401" s="43" t="s">
        <v>595</v>
      </c>
      <c r="F401" s="45"/>
      <c r="G401" s="45"/>
      <c r="H401" s="45"/>
      <c r="I401" s="45"/>
    </row>
    <row r="402" spans="1:9" ht="14.25" customHeight="1" x14ac:dyDescent="0.35">
      <c r="A402" s="100"/>
      <c r="B402" s="100"/>
      <c r="C402" s="100"/>
      <c r="D402" s="44">
        <v>2400320100692</v>
      </c>
      <c r="E402" s="43" t="s">
        <v>596</v>
      </c>
      <c r="F402" s="45"/>
      <c r="G402" s="45"/>
      <c r="H402" s="45"/>
      <c r="I402" s="45"/>
    </row>
    <row r="403" spans="1:9" ht="14.25" customHeight="1" x14ac:dyDescent="0.35">
      <c r="A403" s="100"/>
      <c r="B403" s="100"/>
      <c r="C403" s="100"/>
      <c r="D403" s="44">
        <v>2400320100701</v>
      </c>
      <c r="E403" s="43" t="s">
        <v>597</v>
      </c>
      <c r="F403" s="45"/>
      <c r="G403" s="45"/>
      <c r="H403" s="45"/>
      <c r="I403" s="45"/>
    </row>
    <row r="404" spans="1:9" ht="14.25" customHeight="1" x14ac:dyDescent="0.35">
      <c r="A404" s="100"/>
      <c r="B404" s="100"/>
      <c r="C404" s="102"/>
      <c r="D404" s="44">
        <v>2400320100708</v>
      </c>
      <c r="E404" s="43" t="s">
        <v>598</v>
      </c>
      <c r="F404" s="45"/>
      <c r="G404" s="45"/>
      <c r="H404" s="45"/>
      <c r="I404" s="45"/>
    </row>
    <row r="405" spans="1:9" ht="14.25" customHeight="1" x14ac:dyDescent="0.35">
      <c r="A405" s="100" t="s">
        <v>599</v>
      </c>
      <c r="B405" s="100" t="s">
        <v>889</v>
      </c>
      <c r="C405" s="102"/>
      <c r="D405" s="44">
        <v>2400320100462</v>
      </c>
      <c r="E405" s="43" t="s">
        <v>600</v>
      </c>
      <c r="F405" s="45"/>
      <c r="G405" s="45"/>
      <c r="H405" s="45"/>
      <c r="I405" s="45"/>
    </row>
    <row r="406" spans="1:9" ht="14.25" customHeight="1" x14ac:dyDescent="0.35">
      <c r="A406" s="100"/>
      <c r="B406" s="100"/>
      <c r="C406" s="102"/>
      <c r="D406" s="44">
        <v>2400320100444</v>
      </c>
      <c r="E406" s="43" t="s">
        <v>601</v>
      </c>
      <c r="F406" s="45"/>
      <c r="G406" s="45"/>
      <c r="H406" s="45"/>
      <c r="I406" s="45"/>
    </row>
    <row r="407" spans="1:9" ht="14.25" customHeight="1" x14ac:dyDescent="0.35">
      <c r="A407" s="100" t="s">
        <v>602</v>
      </c>
      <c r="B407" s="100" t="s">
        <v>891</v>
      </c>
      <c r="C407" s="102"/>
      <c r="D407" s="44">
        <v>2400320100847</v>
      </c>
      <c r="E407" s="43" t="s">
        <v>603</v>
      </c>
      <c r="F407" s="45"/>
      <c r="G407" s="45"/>
      <c r="H407" s="45"/>
      <c r="I407" s="45"/>
    </row>
    <row r="408" spans="1:9" ht="14.25" customHeight="1" x14ac:dyDescent="0.35">
      <c r="A408" s="100"/>
      <c r="B408" s="100"/>
      <c r="C408" s="100"/>
      <c r="D408" s="44">
        <v>2400320100845</v>
      </c>
      <c r="E408" s="43" t="s">
        <v>604</v>
      </c>
      <c r="F408" s="45"/>
      <c r="G408" s="45"/>
      <c r="H408" s="45"/>
      <c r="I408" s="45"/>
    </row>
    <row r="409" spans="1:9" ht="14.25" customHeight="1" x14ac:dyDescent="0.35">
      <c r="A409" s="100" t="s">
        <v>605</v>
      </c>
      <c r="B409" s="100"/>
      <c r="C409" s="102" t="s">
        <v>589</v>
      </c>
      <c r="D409" s="44">
        <v>2400320100735</v>
      </c>
      <c r="E409" s="43" t="s">
        <v>607</v>
      </c>
      <c r="F409" s="45"/>
      <c r="G409" s="45"/>
      <c r="H409" s="45"/>
      <c r="I409" s="45"/>
    </row>
    <row r="410" spans="1:9" ht="14.25" customHeight="1" x14ac:dyDescent="0.35">
      <c r="A410" s="100"/>
      <c r="B410" s="100"/>
      <c r="C410" s="100"/>
      <c r="D410" s="44">
        <v>2400320100770</v>
      </c>
      <c r="E410" s="43" t="s">
        <v>608</v>
      </c>
      <c r="F410" s="45"/>
      <c r="G410" s="45"/>
      <c r="H410" s="45"/>
      <c r="I410" s="45"/>
    </row>
    <row r="411" spans="1:9" ht="14.25" customHeight="1" x14ac:dyDescent="0.35">
      <c r="A411" s="100"/>
      <c r="B411" s="100"/>
      <c r="C411" s="100"/>
      <c r="D411" s="44">
        <v>2400320100742</v>
      </c>
      <c r="E411" s="43" t="s">
        <v>609</v>
      </c>
      <c r="F411" s="45"/>
      <c r="G411" s="45"/>
      <c r="H411" s="45"/>
      <c r="I411" s="45"/>
    </row>
    <row r="412" spans="1:9" ht="14.25" customHeight="1" x14ac:dyDescent="0.35">
      <c r="A412" s="100"/>
      <c r="B412" s="100"/>
      <c r="C412" s="102"/>
      <c r="D412" s="44">
        <v>2400320100867</v>
      </c>
      <c r="E412" s="43" t="s">
        <v>610</v>
      </c>
      <c r="F412" s="45"/>
      <c r="G412" s="45"/>
      <c r="H412" s="45"/>
      <c r="I412" s="45"/>
    </row>
    <row r="413" spans="1:9" ht="14.25" customHeight="1" x14ac:dyDescent="0.35">
      <c r="A413" s="100" t="s">
        <v>611</v>
      </c>
      <c r="B413" s="100" t="s">
        <v>895</v>
      </c>
      <c r="C413" s="102"/>
      <c r="D413" s="44">
        <v>2400320100487</v>
      </c>
      <c r="E413" s="43" t="s">
        <v>612</v>
      </c>
      <c r="F413" s="45"/>
      <c r="G413" s="45"/>
      <c r="H413" s="45"/>
      <c r="I413" s="45"/>
    </row>
    <row r="414" spans="1:9" ht="14.25" customHeight="1" x14ac:dyDescent="0.35">
      <c r="A414" s="100"/>
      <c r="B414" s="100"/>
      <c r="C414" s="100"/>
      <c r="D414" s="44">
        <v>2400320100427</v>
      </c>
      <c r="E414" s="43" t="s">
        <v>613</v>
      </c>
      <c r="F414" s="45"/>
      <c r="G414" s="45"/>
      <c r="H414" s="45"/>
      <c r="I414" s="45"/>
    </row>
    <row r="415" spans="1:9" ht="14.25" customHeight="1" x14ac:dyDescent="0.35">
      <c r="A415" s="100"/>
      <c r="B415" s="100"/>
      <c r="C415" s="100"/>
      <c r="D415" s="44">
        <v>2400320100494</v>
      </c>
      <c r="E415" s="43" t="s">
        <v>614</v>
      </c>
      <c r="F415" s="45"/>
      <c r="G415" s="45"/>
      <c r="H415" s="45"/>
      <c r="I415" s="45"/>
    </row>
    <row r="416" spans="1:9" ht="14.25" customHeight="1" x14ac:dyDescent="0.35">
      <c r="A416" s="100"/>
      <c r="B416" s="100"/>
      <c r="C416" s="102"/>
      <c r="D416" s="44">
        <v>2400320100637</v>
      </c>
      <c r="E416" s="43" t="s">
        <v>615</v>
      </c>
      <c r="F416" s="45"/>
      <c r="G416" s="45"/>
      <c r="H416" s="45"/>
      <c r="I416" s="45"/>
    </row>
    <row r="417" spans="1:9" ht="14.25" customHeight="1" x14ac:dyDescent="0.35">
      <c r="A417" s="100" t="s">
        <v>616</v>
      </c>
      <c r="B417" s="100" t="s">
        <v>899</v>
      </c>
      <c r="C417" s="102"/>
      <c r="D417" s="44">
        <v>2400320100505</v>
      </c>
      <c r="E417" s="43" t="s">
        <v>617</v>
      </c>
      <c r="F417" s="45"/>
      <c r="G417" s="45"/>
      <c r="H417" s="45"/>
      <c r="I417" s="45"/>
    </row>
    <row r="418" spans="1:9" ht="14.25" customHeight="1" x14ac:dyDescent="0.35">
      <c r="A418" s="100"/>
      <c r="B418" s="100"/>
      <c r="C418" s="100"/>
      <c r="D418" s="44">
        <v>2400320100544</v>
      </c>
      <c r="E418" s="43" t="s">
        <v>618</v>
      </c>
      <c r="F418" s="45"/>
      <c r="G418" s="45"/>
      <c r="H418" s="45"/>
      <c r="I418" s="45"/>
    </row>
    <row r="419" spans="1:9" ht="14.25" customHeight="1" x14ac:dyDescent="0.35">
      <c r="A419" s="100"/>
      <c r="B419" s="100"/>
      <c r="C419" s="102"/>
      <c r="D419" s="44">
        <v>2400320100537</v>
      </c>
      <c r="E419" s="43" t="s">
        <v>619</v>
      </c>
      <c r="F419" s="45"/>
      <c r="G419" s="45"/>
      <c r="H419" s="45"/>
      <c r="I419" s="45"/>
    </row>
    <row r="420" spans="1:9" ht="14.25" customHeight="1" x14ac:dyDescent="0.35">
      <c r="A420" s="100" t="s">
        <v>620</v>
      </c>
      <c r="B420" s="100" t="s">
        <v>900</v>
      </c>
      <c r="C420" s="102"/>
      <c r="D420" s="44">
        <v>2400320100520</v>
      </c>
      <c r="E420" s="43" t="s">
        <v>621</v>
      </c>
      <c r="F420" s="45"/>
      <c r="G420" s="45"/>
      <c r="H420" s="45"/>
      <c r="I420" s="45"/>
    </row>
    <row r="421" spans="1:9" ht="14.25" customHeight="1" x14ac:dyDescent="0.35">
      <c r="A421" s="100"/>
      <c r="B421" s="100"/>
      <c r="C421" s="100"/>
      <c r="D421" s="44">
        <v>2400320100538</v>
      </c>
      <c r="E421" s="43" t="s">
        <v>622</v>
      </c>
      <c r="F421" s="45"/>
      <c r="G421" s="45"/>
      <c r="H421" s="45"/>
      <c r="I421" s="45"/>
    </row>
    <row r="422" spans="1:9" ht="14.25" customHeight="1" x14ac:dyDescent="0.35">
      <c r="A422" s="100"/>
      <c r="B422" s="100"/>
      <c r="C422" s="100"/>
      <c r="D422" s="44">
        <v>2400320100568</v>
      </c>
      <c r="E422" s="43" t="s">
        <v>623</v>
      </c>
      <c r="F422" s="45"/>
      <c r="G422" s="45"/>
      <c r="H422" s="45"/>
      <c r="I422" s="45"/>
    </row>
    <row r="423" spans="1:9" ht="14.25" customHeight="1" x14ac:dyDescent="0.35">
      <c r="A423" s="100" t="s">
        <v>624</v>
      </c>
      <c r="B423" s="101" t="s">
        <v>941</v>
      </c>
      <c r="C423" s="102" t="s">
        <v>606</v>
      </c>
      <c r="D423" s="44">
        <v>2400320100503</v>
      </c>
      <c r="E423" s="43" t="s">
        <v>625</v>
      </c>
      <c r="F423" s="45"/>
      <c r="G423" s="45"/>
      <c r="H423" s="45"/>
      <c r="I423" s="45"/>
    </row>
    <row r="424" spans="1:9" ht="14.25" customHeight="1" x14ac:dyDescent="0.35">
      <c r="A424" s="100"/>
      <c r="B424" s="100"/>
      <c r="C424" s="100"/>
      <c r="D424" s="44">
        <v>2400320100465</v>
      </c>
      <c r="E424" s="43" t="s">
        <v>519</v>
      </c>
      <c r="F424" s="45"/>
      <c r="G424" s="45"/>
      <c r="H424" s="45"/>
      <c r="I424" s="45"/>
    </row>
    <row r="425" spans="1:9" ht="14.25" customHeight="1" x14ac:dyDescent="0.35">
      <c r="A425" s="100"/>
      <c r="B425" s="100"/>
      <c r="C425" s="100"/>
      <c r="D425" s="44">
        <v>2400320100467</v>
      </c>
      <c r="E425" s="43" t="s">
        <v>626</v>
      </c>
      <c r="F425" s="45"/>
      <c r="G425" s="45"/>
      <c r="H425" s="45"/>
      <c r="I425" s="45"/>
    </row>
    <row r="426" spans="1:9" ht="14.25" customHeight="1" x14ac:dyDescent="0.35">
      <c r="A426" s="100"/>
      <c r="B426" s="100"/>
      <c r="C426" s="102"/>
      <c r="D426" s="44">
        <v>2400320100479</v>
      </c>
      <c r="E426" s="43" t="s">
        <v>627</v>
      </c>
      <c r="F426" s="45"/>
      <c r="G426" s="45"/>
      <c r="H426" s="45"/>
      <c r="I426" s="45"/>
    </row>
    <row r="427" spans="1:9" ht="14.25" customHeight="1" x14ac:dyDescent="0.35">
      <c r="A427" s="100" t="s">
        <v>628</v>
      </c>
      <c r="B427" s="100" t="s">
        <v>905</v>
      </c>
      <c r="C427" s="102"/>
      <c r="D427" s="44">
        <v>2400320100754</v>
      </c>
      <c r="E427" s="43" t="s">
        <v>629</v>
      </c>
      <c r="F427" s="45"/>
      <c r="G427" s="45"/>
      <c r="H427" s="45"/>
      <c r="I427" s="45"/>
    </row>
    <row r="428" spans="1:9" ht="14.25" customHeight="1" x14ac:dyDescent="0.35">
      <c r="A428" s="100"/>
      <c r="B428" s="100"/>
      <c r="C428" s="100"/>
      <c r="D428" s="44">
        <v>2400320100781</v>
      </c>
      <c r="E428" s="43" t="s">
        <v>630</v>
      </c>
      <c r="F428" s="45"/>
      <c r="G428" s="45"/>
      <c r="H428" s="45"/>
      <c r="I428" s="45"/>
    </row>
    <row r="429" spans="1:9" ht="14.25" customHeight="1" x14ac:dyDescent="0.35">
      <c r="A429" s="100"/>
      <c r="B429" s="100"/>
      <c r="C429" s="100"/>
      <c r="D429" s="44">
        <v>2400320100743</v>
      </c>
      <c r="E429" s="43" t="s">
        <v>631</v>
      </c>
      <c r="F429" s="45"/>
      <c r="G429" s="45"/>
      <c r="H429" s="45"/>
      <c r="I429" s="45"/>
    </row>
    <row r="430" spans="1:9" ht="14.25" customHeight="1" x14ac:dyDescent="0.35">
      <c r="A430" s="100"/>
      <c r="B430" s="100"/>
      <c r="C430" s="102"/>
      <c r="D430" s="44">
        <v>2400320100782</v>
      </c>
      <c r="E430" s="43" t="s">
        <v>632</v>
      </c>
      <c r="F430" s="45"/>
      <c r="G430" s="45"/>
      <c r="H430" s="45"/>
      <c r="I430" s="45"/>
    </row>
    <row r="431" spans="1:9" ht="14.25" customHeight="1" x14ac:dyDescent="0.35">
      <c r="A431" s="100" t="s">
        <v>633</v>
      </c>
      <c r="B431" s="100"/>
      <c r="C431" s="102"/>
      <c r="D431" s="44">
        <v>2400320100425</v>
      </c>
      <c r="E431" s="43" t="s">
        <v>634</v>
      </c>
      <c r="F431" s="45"/>
      <c r="G431" s="45"/>
      <c r="H431" s="45"/>
      <c r="I431" s="45"/>
    </row>
    <row r="432" spans="1:9" ht="14.25" customHeight="1" x14ac:dyDescent="0.35">
      <c r="A432" s="100"/>
      <c r="B432" s="100"/>
      <c r="C432" s="102"/>
      <c r="D432" s="44">
        <v>2400320100438</v>
      </c>
      <c r="E432" s="43" t="s">
        <v>635</v>
      </c>
      <c r="F432" s="45"/>
      <c r="G432" s="45"/>
      <c r="H432" s="45"/>
      <c r="I432" s="45"/>
    </row>
    <row r="433" spans="1:9" ht="14.25" customHeight="1" x14ac:dyDescent="0.35">
      <c r="A433" s="100" t="s">
        <v>636</v>
      </c>
      <c r="B433" s="101" t="s">
        <v>942</v>
      </c>
      <c r="C433" s="102"/>
      <c r="D433" s="44">
        <v>2400320100773</v>
      </c>
      <c r="E433" s="43" t="s">
        <v>637</v>
      </c>
      <c r="F433" s="45"/>
      <c r="G433" s="45"/>
      <c r="H433" s="45"/>
      <c r="I433" s="45"/>
    </row>
    <row r="434" spans="1:9" ht="14.25" customHeight="1" x14ac:dyDescent="0.35">
      <c r="A434" s="100"/>
      <c r="B434" s="100"/>
      <c r="C434" s="100"/>
      <c r="D434" s="44">
        <v>2400320100777</v>
      </c>
      <c r="E434" s="43" t="s">
        <v>638</v>
      </c>
      <c r="F434" s="45"/>
      <c r="G434" s="45"/>
      <c r="H434" s="45"/>
      <c r="I434" s="45"/>
    </row>
    <row r="435" spans="1:9" ht="14.25" customHeight="1" x14ac:dyDescent="0.35">
      <c r="A435" s="100"/>
      <c r="B435" s="100"/>
      <c r="C435" s="100"/>
      <c r="D435" s="44">
        <v>2400320100766</v>
      </c>
      <c r="E435" s="43" t="s">
        <v>639</v>
      </c>
      <c r="F435" s="45"/>
      <c r="G435" s="45"/>
      <c r="H435" s="45"/>
      <c r="I435" s="45"/>
    </row>
  </sheetData>
  <mergeCells count="291">
    <mergeCell ref="A1:I1"/>
    <mergeCell ref="A3:A6"/>
    <mergeCell ref="B3:B6"/>
    <mergeCell ref="C3:C18"/>
    <mergeCell ref="A7:A10"/>
    <mergeCell ref="B7:B10"/>
    <mergeCell ref="A11:A14"/>
    <mergeCell ref="B11:B14"/>
    <mergeCell ref="A15:A18"/>
    <mergeCell ref="B15:B18"/>
    <mergeCell ref="A19:A22"/>
    <mergeCell ref="B19:B22"/>
    <mergeCell ref="C19:C34"/>
    <mergeCell ref="A23:A26"/>
    <mergeCell ref="B23:B26"/>
    <mergeCell ref="A27:A30"/>
    <mergeCell ref="B27:B30"/>
    <mergeCell ref="A31:A34"/>
    <mergeCell ref="B31:B34"/>
    <mergeCell ref="A35:A38"/>
    <mergeCell ref="B35:B38"/>
    <mergeCell ref="C35:C47"/>
    <mergeCell ref="A39:A41"/>
    <mergeCell ref="B39:B41"/>
    <mergeCell ref="A42:A43"/>
    <mergeCell ref="B42:B43"/>
    <mergeCell ref="A44:A47"/>
    <mergeCell ref="B44:B47"/>
    <mergeCell ref="A48:A51"/>
    <mergeCell ref="B48:B51"/>
    <mergeCell ref="C48:C58"/>
    <mergeCell ref="A53:A56"/>
    <mergeCell ref="B53:B56"/>
    <mergeCell ref="A57:A58"/>
    <mergeCell ref="B57:B58"/>
    <mergeCell ref="A59:A62"/>
    <mergeCell ref="B59:B62"/>
    <mergeCell ref="C59:C72"/>
    <mergeCell ref="A63:A66"/>
    <mergeCell ref="B63:B66"/>
    <mergeCell ref="A67:A69"/>
    <mergeCell ref="B67:B69"/>
    <mergeCell ref="A70:A72"/>
    <mergeCell ref="B70:B72"/>
    <mergeCell ref="A73:A74"/>
    <mergeCell ref="B73:B74"/>
    <mergeCell ref="C73:C83"/>
    <mergeCell ref="A75:A78"/>
    <mergeCell ref="B75:B78"/>
    <mergeCell ref="A79:A81"/>
    <mergeCell ref="B79:B81"/>
    <mergeCell ref="A82:A83"/>
    <mergeCell ref="B82:B83"/>
    <mergeCell ref="A84:A85"/>
    <mergeCell ref="B84:B85"/>
    <mergeCell ref="C84:C98"/>
    <mergeCell ref="A86:A88"/>
    <mergeCell ref="B86:B88"/>
    <mergeCell ref="A89:A90"/>
    <mergeCell ref="B89:B90"/>
    <mergeCell ref="A91:A92"/>
    <mergeCell ref="B91:B92"/>
    <mergeCell ref="A93:A94"/>
    <mergeCell ref="B93:B94"/>
    <mergeCell ref="A95:A98"/>
    <mergeCell ref="B95:B98"/>
    <mergeCell ref="A99:A101"/>
    <mergeCell ref="B99:B101"/>
    <mergeCell ref="C99:C116"/>
    <mergeCell ref="A102:A103"/>
    <mergeCell ref="B102:B103"/>
    <mergeCell ref="A104:A106"/>
    <mergeCell ref="B104:B106"/>
    <mergeCell ref="A107:A108"/>
    <mergeCell ref="B107:B108"/>
    <mergeCell ref="A109:A112"/>
    <mergeCell ref="B109:B112"/>
    <mergeCell ref="A117:A120"/>
    <mergeCell ref="B117:B120"/>
    <mergeCell ref="C117:C134"/>
    <mergeCell ref="A121:A122"/>
    <mergeCell ref="B121:B122"/>
    <mergeCell ref="A123:A124"/>
    <mergeCell ref="B123:B124"/>
    <mergeCell ref="A125:A127"/>
    <mergeCell ref="B125:B127"/>
    <mergeCell ref="A128:A130"/>
    <mergeCell ref="B128:B130"/>
    <mergeCell ref="A131:A134"/>
    <mergeCell ref="B131:B134"/>
    <mergeCell ref="A135:A138"/>
    <mergeCell ref="B135:B138"/>
    <mergeCell ref="C135:C147"/>
    <mergeCell ref="A139:A142"/>
    <mergeCell ref="B139:B142"/>
    <mergeCell ref="A143:A144"/>
    <mergeCell ref="B143:B144"/>
    <mergeCell ref="A145:A147"/>
    <mergeCell ref="B145:B147"/>
    <mergeCell ref="A148:A149"/>
    <mergeCell ref="B148:B149"/>
    <mergeCell ref="C148:C159"/>
    <mergeCell ref="A150:A151"/>
    <mergeCell ref="B150:B151"/>
    <mergeCell ref="A152:A155"/>
    <mergeCell ref="B152:B155"/>
    <mergeCell ref="A156:A159"/>
    <mergeCell ref="B156:B159"/>
    <mergeCell ref="A160:A163"/>
    <mergeCell ref="B160:B163"/>
    <mergeCell ref="C160:C172"/>
    <mergeCell ref="A164:A167"/>
    <mergeCell ref="B164:B167"/>
    <mergeCell ref="A168:A169"/>
    <mergeCell ref="B168:B169"/>
    <mergeCell ref="A170:A172"/>
    <mergeCell ref="B170:B172"/>
    <mergeCell ref="A173:A176"/>
    <mergeCell ref="B173:B176"/>
    <mergeCell ref="C173:C187"/>
    <mergeCell ref="A177:A179"/>
    <mergeCell ref="B177:B179"/>
    <mergeCell ref="A180:A183"/>
    <mergeCell ref="B180:B183"/>
    <mergeCell ref="A184:A187"/>
    <mergeCell ref="B184:B187"/>
    <mergeCell ref="A188:A189"/>
    <mergeCell ref="B188:B189"/>
    <mergeCell ref="C188:C200"/>
    <mergeCell ref="A190:A193"/>
    <mergeCell ref="B190:B193"/>
    <mergeCell ref="A194:A197"/>
    <mergeCell ref="B194:B197"/>
    <mergeCell ref="A198:A200"/>
    <mergeCell ref="B198:B200"/>
    <mergeCell ref="A201:A204"/>
    <mergeCell ref="B201:B204"/>
    <mergeCell ref="C201:C216"/>
    <mergeCell ref="A205:A208"/>
    <mergeCell ref="B205:B208"/>
    <mergeCell ref="A209:A212"/>
    <mergeCell ref="B209:B212"/>
    <mergeCell ref="A213:A216"/>
    <mergeCell ref="B213:B216"/>
    <mergeCell ref="A217:A220"/>
    <mergeCell ref="B217:B220"/>
    <mergeCell ref="C217:C228"/>
    <mergeCell ref="A221:A223"/>
    <mergeCell ref="B221:B223"/>
    <mergeCell ref="A224:A225"/>
    <mergeCell ref="B224:B225"/>
    <mergeCell ref="A226:A228"/>
    <mergeCell ref="B226:B228"/>
    <mergeCell ref="A229:A230"/>
    <mergeCell ref="B229:B230"/>
    <mergeCell ref="C229:C242"/>
    <mergeCell ref="A231:A234"/>
    <mergeCell ref="B231:B234"/>
    <mergeCell ref="A235:A238"/>
    <mergeCell ref="B235:B238"/>
    <mergeCell ref="A239:A242"/>
    <mergeCell ref="B239:B242"/>
    <mergeCell ref="C243:C253"/>
    <mergeCell ref="A244:A246"/>
    <mergeCell ref="B244:B246"/>
    <mergeCell ref="A247:A250"/>
    <mergeCell ref="B247:B250"/>
    <mergeCell ref="A251:A253"/>
    <mergeCell ref="B251:B253"/>
    <mergeCell ref="A254:A255"/>
    <mergeCell ref="B254:B255"/>
    <mergeCell ref="C254:C264"/>
    <mergeCell ref="A256:A259"/>
    <mergeCell ref="B256:B259"/>
    <mergeCell ref="A261:A264"/>
    <mergeCell ref="B261:B264"/>
    <mergeCell ref="A265:A268"/>
    <mergeCell ref="B265:B268"/>
    <mergeCell ref="C265:C277"/>
    <mergeCell ref="A269:A272"/>
    <mergeCell ref="B269:B272"/>
    <mergeCell ref="A273:A275"/>
    <mergeCell ref="B273:B275"/>
    <mergeCell ref="A276:A277"/>
    <mergeCell ref="B276:B277"/>
    <mergeCell ref="A278:A281"/>
    <mergeCell ref="B278:B281"/>
    <mergeCell ref="C278:C291"/>
    <mergeCell ref="A282:A284"/>
    <mergeCell ref="B282:B284"/>
    <mergeCell ref="A285:A288"/>
    <mergeCell ref="B285:B288"/>
    <mergeCell ref="A289:A291"/>
    <mergeCell ref="B289:B291"/>
    <mergeCell ref="A292:A294"/>
    <mergeCell ref="B292:B294"/>
    <mergeCell ref="C292:C306"/>
    <mergeCell ref="A295:A298"/>
    <mergeCell ref="B295:B298"/>
    <mergeCell ref="A299:A302"/>
    <mergeCell ref="B299:B302"/>
    <mergeCell ref="A303:A306"/>
    <mergeCell ref="B303:B306"/>
    <mergeCell ref="A307:A309"/>
    <mergeCell ref="B307:B309"/>
    <mergeCell ref="C307:C317"/>
    <mergeCell ref="A310:A313"/>
    <mergeCell ref="B310:B313"/>
    <mergeCell ref="A314:A315"/>
    <mergeCell ref="B314:B315"/>
    <mergeCell ref="A316:A317"/>
    <mergeCell ref="B316:B317"/>
    <mergeCell ref="A318:A321"/>
    <mergeCell ref="B318:B321"/>
    <mergeCell ref="C318:C330"/>
    <mergeCell ref="A322:A324"/>
    <mergeCell ref="B322:B324"/>
    <mergeCell ref="A325:A327"/>
    <mergeCell ref="B325:B327"/>
    <mergeCell ref="A328:A330"/>
    <mergeCell ref="B328:B330"/>
    <mergeCell ref="A331:A334"/>
    <mergeCell ref="B331:B334"/>
    <mergeCell ref="C331:C341"/>
    <mergeCell ref="A335:A337"/>
    <mergeCell ref="B335:B337"/>
    <mergeCell ref="A338:A341"/>
    <mergeCell ref="B338:B341"/>
    <mergeCell ref="A342:A344"/>
    <mergeCell ref="B342:B344"/>
    <mergeCell ref="C342:C355"/>
    <mergeCell ref="A345:A348"/>
    <mergeCell ref="B345:B348"/>
    <mergeCell ref="A349:A351"/>
    <mergeCell ref="B349:B351"/>
    <mergeCell ref="A352:A355"/>
    <mergeCell ref="B352:B355"/>
    <mergeCell ref="A356:A359"/>
    <mergeCell ref="B356:B359"/>
    <mergeCell ref="C356:C368"/>
    <mergeCell ref="A360:A363"/>
    <mergeCell ref="B360:B363"/>
    <mergeCell ref="A364:A366"/>
    <mergeCell ref="B364:B366"/>
    <mergeCell ref="A367:A368"/>
    <mergeCell ref="B367:B368"/>
    <mergeCell ref="A369:A371"/>
    <mergeCell ref="B369:B371"/>
    <mergeCell ref="C369:C383"/>
    <mergeCell ref="A372:A375"/>
    <mergeCell ref="B372:B375"/>
    <mergeCell ref="A376:A379"/>
    <mergeCell ref="B376:B379"/>
    <mergeCell ref="A380:A383"/>
    <mergeCell ref="B380:B383"/>
    <mergeCell ref="A384:A385"/>
    <mergeCell ref="B384:B385"/>
    <mergeCell ref="C384:C396"/>
    <mergeCell ref="A386:A389"/>
    <mergeCell ref="B386:B389"/>
    <mergeCell ref="A390:A392"/>
    <mergeCell ref="B390:B392"/>
    <mergeCell ref="A393:A396"/>
    <mergeCell ref="B393:B396"/>
    <mergeCell ref="A397:A400"/>
    <mergeCell ref="B397:B400"/>
    <mergeCell ref="C397:C408"/>
    <mergeCell ref="A401:A404"/>
    <mergeCell ref="B401:B404"/>
    <mergeCell ref="A405:A406"/>
    <mergeCell ref="B405:B406"/>
    <mergeCell ref="A407:A408"/>
    <mergeCell ref="B407:B408"/>
    <mergeCell ref="A409:A412"/>
    <mergeCell ref="B409:B412"/>
    <mergeCell ref="C409:C422"/>
    <mergeCell ref="A413:A416"/>
    <mergeCell ref="B413:B416"/>
    <mergeCell ref="A417:A419"/>
    <mergeCell ref="B417:B419"/>
    <mergeCell ref="A420:A422"/>
    <mergeCell ref="B420:B422"/>
    <mergeCell ref="A423:A426"/>
    <mergeCell ref="B423:B426"/>
    <mergeCell ref="C423:C435"/>
    <mergeCell ref="A427:A430"/>
    <mergeCell ref="B427:B430"/>
    <mergeCell ref="A431:A432"/>
    <mergeCell ref="B431:B432"/>
    <mergeCell ref="A433:A435"/>
    <mergeCell ref="B433:B435"/>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4"/>
  <sheetViews>
    <sheetView topLeftCell="C1" zoomScaleNormal="100" workbookViewId="0">
      <pane ySplit="3" topLeftCell="A4" activePane="bottomLeft" state="frozen"/>
      <selection pane="bottomLeft" activeCell="I4" sqref="I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944</v>
      </c>
      <c r="B2" s="79"/>
      <c r="C2" s="79"/>
      <c r="D2" s="79"/>
      <c r="E2" s="47" t="s">
        <v>945</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82.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43</v>
      </c>
      <c r="B4" s="75"/>
      <c r="C4" s="74" t="s">
        <v>44</v>
      </c>
      <c r="D4" s="52">
        <v>2400320100481</v>
      </c>
      <c r="E4" s="53" t="s">
        <v>946</v>
      </c>
      <c r="F4" s="50">
        <v>6</v>
      </c>
      <c r="G4" s="50">
        <v>6</v>
      </c>
      <c r="H4" s="50">
        <v>6</v>
      </c>
      <c r="I4" s="50">
        <v>6</v>
      </c>
      <c r="J4" s="16">
        <f t="shared" ref="J4:J19" si="0">IF(COUNT(F4:I4)=0,"",SUM(F4:I4))</f>
        <v>24</v>
      </c>
      <c r="K4" s="16">
        <f>IFERROR(INDEX('Evaluation-1'!$N$6:$N$436,MATCH($A4&amp;"|"&amp;$D4,'Evaluation-1'!$P$6:$P$436,0)),IFERROR(INDEX('Evaluation-1'!$N$6:$N$436,MATCH($D4,'Evaluation-1'!$G$6:$G$436,0)),""))</f>
        <v>4.2</v>
      </c>
      <c r="L4" s="16">
        <f t="shared" ref="L4:L19" si="1">IF(COUNT(J4,K4)=0,"",ROUND(SUM(J4,K4),2))</f>
        <v>28.2</v>
      </c>
      <c r="M4" s="16"/>
      <c r="N4" s="16"/>
      <c r="O4" s="16"/>
      <c r="P4" s="16"/>
      <c r="Q4" s="16"/>
      <c r="R4" s="16" t="str">
        <f t="shared" ref="R4:R19" si="2">IF(COUNT(M4:Q4)=0,"",SUM(M4:Q4))</f>
        <v/>
      </c>
      <c r="S4" s="16"/>
      <c r="T4" s="16"/>
      <c r="U4" s="16"/>
      <c r="V4" s="16"/>
      <c r="W4" s="16"/>
      <c r="X4" s="16" t="str">
        <f t="shared" ref="X4:X19" si="3">IF(COUNT(S4:W4)=0,"",SUM(S4:W4))</f>
        <v/>
      </c>
      <c r="Y4" s="17">
        <f t="shared" ref="Y4:Y19" si="4">IF(COUNT(L4,R4,X4)=0,"",ROUND(SUM(L4,R4,X4),2))</f>
        <v>28.2</v>
      </c>
    </row>
    <row r="5" spans="1:25" ht="14.25" customHeight="1" x14ac:dyDescent="0.35">
      <c r="A5" s="74"/>
      <c r="B5" s="74"/>
      <c r="C5" s="74"/>
      <c r="D5" s="52">
        <v>2400320100439</v>
      </c>
      <c r="E5" s="53" t="s">
        <v>47</v>
      </c>
      <c r="F5" s="50"/>
      <c r="G5" s="50"/>
      <c r="H5" s="50"/>
      <c r="I5" s="50"/>
      <c r="J5" s="16" t="str">
        <f t="shared" si="0"/>
        <v/>
      </c>
      <c r="K5" s="16">
        <f>IFERROR(INDEX('Evaluation-1'!$N$6:$N$436,MATCH($A5&amp;"|"&amp;$D5,'Evaluation-1'!$P$6:$P$436,0)),IFERROR(INDEX('Evaluation-1'!$N$6:$N$436,MATCH($D5,'Evaluation-1'!$G$6:$G$436,0)),""))</f>
        <v>4.2</v>
      </c>
      <c r="L5" s="16">
        <f t="shared" si="1"/>
        <v>4.2</v>
      </c>
      <c r="M5" s="16"/>
      <c r="N5" s="16"/>
      <c r="O5" s="16"/>
      <c r="P5" s="16"/>
      <c r="Q5" s="16"/>
      <c r="R5" s="16" t="str">
        <f t="shared" si="2"/>
        <v/>
      </c>
      <c r="S5" s="16"/>
      <c r="T5" s="16"/>
      <c r="U5" s="16"/>
      <c r="V5" s="16"/>
      <c r="W5" s="16"/>
      <c r="X5" s="16" t="str">
        <f t="shared" si="3"/>
        <v/>
      </c>
      <c r="Y5" s="17">
        <f t="shared" si="4"/>
        <v>4.2</v>
      </c>
    </row>
    <row r="6" spans="1:25" ht="14.25" customHeight="1" x14ac:dyDescent="0.35">
      <c r="A6" s="74"/>
      <c r="B6" s="74"/>
      <c r="C6" s="74"/>
      <c r="D6" s="52">
        <v>2400320100486</v>
      </c>
      <c r="E6" s="53" t="s">
        <v>48</v>
      </c>
      <c r="F6" s="50"/>
      <c r="G6" s="50"/>
      <c r="H6" s="50"/>
      <c r="I6" s="50"/>
      <c r="J6" s="16" t="str">
        <f t="shared" si="0"/>
        <v/>
      </c>
      <c r="K6" s="16">
        <f>IFERROR(INDEX('Evaluation-1'!$N$6:$N$436,MATCH($A6&amp;"|"&amp;$D6,'Evaluation-1'!$P$6:$P$436,0)),IFERROR(INDEX('Evaluation-1'!$N$6:$N$436,MATCH($D6,'Evaluation-1'!$G$6:$G$436,0)),""))</f>
        <v>4.2</v>
      </c>
      <c r="L6" s="16">
        <f t="shared" si="1"/>
        <v>4.2</v>
      </c>
      <c r="M6" s="16"/>
      <c r="N6" s="16"/>
      <c r="O6" s="16"/>
      <c r="P6" s="16"/>
      <c r="Q6" s="16"/>
      <c r="R6" s="16" t="str">
        <f t="shared" si="2"/>
        <v/>
      </c>
      <c r="S6" s="16"/>
      <c r="T6" s="16"/>
      <c r="U6" s="16"/>
      <c r="V6" s="16"/>
      <c r="W6" s="16"/>
      <c r="X6" s="16" t="str">
        <f t="shared" si="3"/>
        <v/>
      </c>
      <c r="Y6" s="17">
        <f t="shared" si="4"/>
        <v>4.2</v>
      </c>
    </row>
    <row r="7" spans="1:25" ht="14.25" customHeight="1" x14ac:dyDescent="0.35">
      <c r="A7" s="74"/>
      <c r="B7" s="74"/>
      <c r="C7" s="74"/>
      <c r="D7" s="52">
        <v>2400320100769</v>
      </c>
      <c r="E7" s="53" t="s">
        <v>49</v>
      </c>
      <c r="F7" s="50"/>
      <c r="G7" s="50"/>
      <c r="H7" s="50"/>
      <c r="I7" s="50"/>
      <c r="J7" s="16" t="str">
        <f t="shared" si="0"/>
        <v/>
      </c>
      <c r="K7" s="16">
        <f>IFERROR(INDEX('Evaluation-1'!$N$6:$N$436,MATCH($A7&amp;"|"&amp;$D7,'Evaluation-1'!$P$6:$P$436,0)),IFERROR(INDEX('Evaluation-1'!$N$6:$N$436,MATCH($D7,'Evaluation-1'!$G$6:$G$436,0)),""))</f>
        <v>4.2</v>
      </c>
      <c r="L7" s="16">
        <f t="shared" si="1"/>
        <v>4.2</v>
      </c>
      <c r="M7" s="16"/>
      <c r="N7" s="16"/>
      <c r="O7" s="16"/>
      <c r="P7" s="16"/>
      <c r="Q7" s="16"/>
      <c r="R7" s="16" t="str">
        <f t="shared" si="2"/>
        <v/>
      </c>
      <c r="S7" s="16"/>
      <c r="T7" s="16"/>
      <c r="U7" s="16"/>
      <c r="V7" s="16"/>
      <c r="W7" s="16"/>
      <c r="X7" s="16" t="str">
        <f t="shared" si="3"/>
        <v/>
      </c>
      <c r="Y7" s="17">
        <f t="shared" si="4"/>
        <v>4.2</v>
      </c>
    </row>
    <row r="8" spans="1:25" ht="14.25" customHeight="1" x14ac:dyDescent="0.35">
      <c r="A8" s="74" t="s">
        <v>50</v>
      </c>
      <c r="B8" s="75"/>
      <c r="C8" s="74"/>
      <c r="D8" s="52">
        <v>2400320100468</v>
      </c>
      <c r="E8" s="53" t="s">
        <v>51</v>
      </c>
      <c r="F8" s="50"/>
      <c r="G8" s="50"/>
      <c r="H8" s="50"/>
      <c r="I8" s="50"/>
      <c r="J8" s="16" t="str">
        <f t="shared" si="0"/>
        <v/>
      </c>
      <c r="K8" s="16">
        <f>IFERROR(INDEX('Evaluation-1'!$N$6:$N$436,MATCH($A8&amp;"|"&amp;$D8,'Evaluation-1'!$P$6:$P$436,0)),IFERROR(INDEX('Evaluation-1'!$N$6:$N$436,MATCH($D8,'Evaluation-1'!$G$6:$G$436,0)),""))</f>
        <v>4.2</v>
      </c>
      <c r="L8" s="16">
        <f t="shared" si="1"/>
        <v>4.2</v>
      </c>
      <c r="M8" s="16"/>
      <c r="N8" s="16"/>
      <c r="O8" s="16"/>
      <c r="P8" s="16"/>
      <c r="Q8" s="16"/>
      <c r="R8" s="16" t="str">
        <f t="shared" si="2"/>
        <v/>
      </c>
      <c r="S8" s="16"/>
      <c r="T8" s="16"/>
      <c r="U8" s="16"/>
      <c r="V8" s="16"/>
      <c r="W8" s="16"/>
      <c r="X8" s="16" t="str">
        <f t="shared" si="3"/>
        <v/>
      </c>
      <c r="Y8" s="17">
        <f t="shared" si="4"/>
        <v>4.2</v>
      </c>
    </row>
    <row r="9" spans="1:25" ht="14.25" customHeight="1" x14ac:dyDescent="0.35">
      <c r="A9" s="74"/>
      <c r="B9" s="74"/>
      <c r="C9" s="74"/>
      <c r="D9" s="52">
        <v>2400320100564</v>
      </c>
      <c r="E9" s="53" t="s">
        <v>52</v>
      </c>
      <c r="F9" s="50"/>
      <c r="G9" s="50"/>
      <c r="H9" s="50"/>
      <c r="I9" s="50"/>
      <c r="J9" s="16" t="str">
        <f t="shared" si="0"/>
        <v/>
      </c>
      <c r="K9" s="16">
        <f>IFERROR(INDEX('Evaluation-1'!$N$6:$N$436,MATCH($A9&amp;"|"&amp;$D9,'Evaluation-1'!$P$6:$P$436,0)),IFERROR(INDEX('Evaluation-1'!$N$6:$N$436,MATCH($D9,'Evaluation-1'!$G$6:$G$436,0)),""))</f>
        <v>4.2</v>
      </c>
      <c r="L9" s="16">
        <f t="shared" si="1"/>
        <v>4.2</v>
      </c>
      <c r="M9" s="16"/>
      <c r="N9" s="16"/>
      <c r="O9" s="16"/>
      <c r="P9" s="16"/>
      <c r="Q9" s="16"/>
      <c r="R9" s="16" t="str">
        <f t="shared" si="2"/>
        <v/>
      </c>
      <c r="S9" s="16"/>
      <c r="T9" s="16"/>
      <c r="U9" s="16"/>
      <c r="V9" s="16"/>
      <c r="W9" s="16"/>
      <c r="X9" s="16" t="str">
        <f t="shared" si="3"/>
        <v/>
      </c>
      <c r="Y9" s="17">
        <f t="shared" si="4"/>
        <v>4.2</v>
      </c>
    </row>
    <row r="10" spans="1:25" ht="14.25" customHeight="1" x14ac:dyDescent="0.35">
      <c r="A10" s="74"/>
      <c r="B10" s="74"/>
      <c r="C10" s="74"/>
      <c r="D10" s="52">
        <v>2400320100566</v>
      </c>
      <c r="E10" s="53" t="s">
        <v>53</v>
      </c>
      <c r="F10" s="50"/>
      <c r="G10" s="50"/>
      <c r="H10" s="50"/>
      <c r="I10" s="50"/>
      <c r="J10" s="16" t="str">
        <f t="shared" si="0"/>
        <v/>
      </c>
      <c r="K10" s="16">
        <f>IFERROR(INDEX('Evaluation-1'!$N$6:$N$436,MATCH($A10&amp;"|"&amp;$D10,'Evaluation-1'!$P$6:$P$436,0)),IFERROR(INDEX('Evaluation-1'!$N$6:$N$436,MATCH($D10,'Evaluation-1'!$G$6:$G$436,0)),""))</f>
        <v>4.2</v>
      </c>
      <c r="L10" s="16">
        <f t="shared" si="1"/>
        <v>4.2</v>
      </c>
      <c r="M10" s="16"/>
      <c r="N10" s="16"/>
      <c r="O10" s="16"/>
      <c r="P10" s="16"/>
      <c r="Q10" s="16"/>
      <c r="R10" s="16" t="str">
        <f t="shared" si="2"/>
        <v/>
      </c>
      <c r="S10" s="16"/>
      <c r="T10" s="16"/>
      <c r="U10" s="16"/>
      <c r="V10" s="16"/>
      <c r="W10" s="16"/>
      <c r="X10" s="16" t="str">
        <f t="shared" si="3"/>
        <v/>
      </c>
      <c r="Y10" s="17">
        <f t="shared" si="4"/>
        <v>4.2</v>
      </c>
    </row>
    <row r="11" spans="1:25" ht="14.25" customHeight="1" x14ac:dyDescent="0.35">
      <c r="A11" s="74"/>
      <c r="B11" s="74"/>
      <c r="C11" s="74"/>
      <c r="D11" s="52">
        <v>2400320100547</v>
      </c>
      <c r="E11" s="53" t="s">
        <v>54</v>
      </c>
      <c r="F11" s="50"/>
      <c r="G11" s="50"/>
      <c r="H11" s="50"/>
      <c r="I11" s="50"/>
      <c r="J11" s="16" t="str">
        <f t="shared" si="0"/>
        <v/>
      </c>
      <c r="K11" s="16">
        <f>IFERROR(INDEX('Evaluation-1'!$N$6:$N$436,MATCH($A11&amp;"|"&amp;$D11,'Evaluation-1'!$P$6:$P$436,0)),IFERROR(INDEX('Evaluation-1'!$N$6:$N$436,MATCH($D11,'Evaluation-1'!$G$6:$G$436,0)),""))</f>
        <v>4.2</v>
      </c>
      <c r="L11" s="16">
        <f t="shared" si="1"/>
        <v>4.2</v>
      </c>
      <c r="M11" s="16"/>
      <c r="N11" s="16"/>
      <c r="O11" s="16"/>
      <c r="P11" s="16"/>
      <c r="Q11" s="16"/>
      <c r="R11" s="16" t="str">
        <f t="shared" si="2"/>
        <v/>
      </c>
      <c r="S11" s="16"/>
      <c r="T11" s="16"/>
      <c r="U11" s="16"/>
      <c r="V11" s="16"/>
      <c r="W11" s="16"/>
      <c r="X11" s="16" t="str">
        <f t="shared" si="3"/>
        <v/>
      </c>
      <c r="Y11" s="17">
        <f t="shared" si="4"/>
        <v>4.2</v>
      </c>
    </row>
    <row r="12" spans="1:25" ht="14.25" customHeight="1" x14ac:dyDescent="0.35">
      <c r="A12" s="74" t="s">
        <v>55</v>
      </c>
      <c r="B12" s="75"/>
      <c r="C12" s="74"/>
      <c r="D12" s="52">
        <v>2400320100866</v>
      </c>
      <c r="E12" s="53" t="s">
        <v>56</v>
      </c>
      <c r="F12" s="50"/>
      <c r="G12" s="50"/>
      <c r="H12" s="50"/>
      <c r="I12" s="50"/>
      <c r="J12" s="16" t="str">
        <f t="shared" si="0"/>
        <v/>
      </c>
      <c r="K12" s="16">
        <f>IFERROR(INDEX('Evaluation-1'!$N$6:$N$436,MATCH($A12&amp;"|"&amp;$D12,'Evaluation-1'!$P$6:$P$436,0)),IFERROR(INDEX('Evaluation-1'!$N$6:$N$436,MATCH($D12,'Evaluation-1'!$G$6:$G$436,0)),""))</f>
        <v>4.8</v>
      </c>
      <c r="L12" s="16">
        <f t="shared" si="1"/>
        <v>4.8</v>
      </c>
      <c r="M12" s="16"/>
      <c r="N12" s="16"/>
      <c r="O12" s="16"/>
      <c r="P12" s="16"/>
      <c r="Q12" s="16"/>
      <c r="R12" s="16" t="str">
        <f t="shared" si="2"/>
        <v/>
      </c>
      <c r="S12" s="16"/>
      <c r="T12" s="16"/>
      <c r="U12" s="16"/>
      <c r="V12" s="16"/>
      <c r="W12" s="16"/>
      <c r="X12" s="16" t="str">
        <f t="shared" si="3"/>
        <v/>
      </c>
      <c r="Y12" s="17">
        <f t="shared" si="4"/>
        <v>4.8</v>
      </c>
    </row>
    <row r="13" spans="1:25" ht="14.25" customHeight="1" x14ac:dyDescent="0.35">
      <c r="A13" s="74"/>
      <c r="B13" s="74"/>
      <c r="C13" s="74"/>
      <c r="D13" s="52">
        <v>2400320100788</v>
      </c>
      <c r="E13" s="53" t="s">
        <v>57</v>
      </c>
      <c r="F13" s="50"/>
      <c r="G13" s="50"/>
      <c r="H13" s="50"/>
      <c r="I13" s="50"/>
      <c r="J13" s="16" t="str">
        <f t="shared" si="0"/>
        <v/>
      </c>
      <c r="K13" s="16">
        <f>IFERROR(INDEX('Evaluation-1'!$N$6:$N$436,MATCH($A13&amp;"|"&amp;$D13,'Evaluation-1'!$P$6:$P$436,0)),IFERROR(INDEX('Evaluation-1'!$N$6:$N$436,MATCH($D13,'Evaluation-1'!$G$6:$G$436,0)),""))</f>
        <v>4.8</v>
      </c>
      <c r="L13" s="16">
        <f t="shared" si="1"/>
        <v>4.8</v>
      </c>
      <c r="M13" s="16"/>
      <c r="N13" s="16"/>
      <c r="O13" s="16"/>
      <c r="P13" s="16"/>
      <c r="Q13" s="16"/>
      <c r="R13" s="16" t="str">
        <f t="shared" si="2"/>
        <v/>
      </c>
      <c r="S13" s="16"/>
      <c r="T13" s="16"/>
      <c r="U13" s="16"/>
      <c r="V13" s="16"/>
      <c r="W13" s="16"/>
      <c r="X13" s="16" t="str">
        <f t="shared" si="3"/>
        <v/>
      </c>
      <c r="Y13" s="17">
        <f t="shared" si="4"/>
        <v>4.8</v>
      </c>
    </row>
    <row r="14" spans="1:25" ht="14.25" customHeight="1" x14ac:dyDescent="0.35">
      <c r="A14" s="74"/>
      <c r="B14" s="74"/>
      <c r="C14" s="74"/>
      <c r="D14" s="52">
        <v>2400320100764</v>
      </c>
      <c r="E14" s="53" t="s">
        <v>58</v>
      </c>
      <c r="F14" s="50"/>
      <c r="G14" s="50"/>
      <c r="H14" s="50"/>
      <c r="I14" s="50"/>
      <c r="J14" s="16" t="str">
        <f t="shared" si="0"/>
        <v/>
      </c>
      <c r="K14" s="16">
        <f>IFERROR(INDEX('Evaluation-1'!$N$6:$N$436,MATCH($A14&amp;"|"&amp;$D14,'Evaluation-1'!$P$6:$P$436,0)),IFERROR(INDEX('Evaluation-1'!$N$6:$N$436,MATCH($D14,'Evaluation-1'!$G$6:$G$436,0)),""))</f>
        <v>4.8</v>
      </c>
      <c r="L14" s="16">
        <f t="shared" si="1"/>
        <v>4.8</v>
      </c>
      <c r="M14" s="16"/>
      <c r="N14" s="16"/>
      <c r="O14" s="16"/>
      <c r="P14" s="16"/>
      <c r="Q14" s="16"/>
      <c r="R14" s="16" t="str">
        <f t="shared" si="2"/>
        <v/>
      </c>
      <c r="S14" s="16"/>
      <c r="T14" s="16"/>
      <c r="U14" s="16"/>
      <c r="V14" s="16"/>
      <c r="W14" s="16"/>
      <c r="X14" s="16" t="str">
        <f t="shared" si="3"/>
        <v/>
      </c>
      <c r="Y14" s="17">
        <f t="shared" si="4"/>
        <v>4.8</v>
      </c>
    </row>
    <row r="15" spans="1:25" ht="14.25" customHeight="1" x14ac:dyDescent="0.35">
      <c r="A15" s="74"/>
      <c r="B15" s="74"/>
      <c r="C15" s="74"/>
      <c r="D15" s="52">
        <v>2400320100865</v>
      </c>
      <c r="E15" s="53" t="s">
        <v>59</v>
      </c>
      <c r="F15" s="50"/>
      <c r="G15" s="50"/>
      <c r="H15" s="50"/>
      <c r="I15" s="50"/>
      <c r="J15" s="16" t="str">
        <f t="shared" si="0"/>
        <v/>
      </c>
      <c r="K15" s="16">
        <f>IFERROR(INDEX('Evaluation-1'!$N$6:$N$436,MATCH($A15&amp;"|"&amp;$D15,'Evaluation-1'!$P$6:$P$436,0)),IFERROR(INDEX('Evaluation-1'!$N$6:$N$436,MATCH($D15,'Evaluation-1'!$G$6:$G$436,0)),""))</f>
        <v>4.8</v>
      </c>
      <c r="L15" s="16">
        <f t="shared" si="1"/>
        <v>4.8</v>
      </c>
      <c r="M15" s="16"/>
      <c r="N15" s="16"/>
      <c r="O15" s="16"/>
      <c r="P15" s="16"/>
      <c r="Q15" s="16"/>
      <c r="R15" s="16" t="str">
        <f t="shared" si="2"/>
        <v/>
      </c>
      <c r="S15" s="16"/>
      <c r="T15" s="16"/>
      <c r="U15" s="16"/>
      <c r="V15" s="16"/>
      <c r="W15" s="16"/>
      <c r="X15" s="16" t="str">
        <f t="shared" si="3"/>
        <v/>
      </c>
      <c r="Y15" s="17">
        <f t="shared" si="4"/>
        <v>4.8</v>
      </c>
    </row>
    <row r="16" spans="1:25" ht="14.25" customHeight="1" x14ac:dyDescent="0.35">
      <c r="A16" s="74" t="s">
        <v>60</v>
      </c>
      <c r="B16" s="76"/>
      <c r="C16" s="74"/>
      <c r="D16" s="52">
        <v>2400320100659</v>
      </c>
      <c r="E16" s="53" t="s">
        <v>61</v>
      </c>
      <c r="F16" s="50"/>
      <c r="G16" s="50"/>
      <c r="H16" s="50"/>
      <c r="I16" s="50"/>
      <c r="J16" s="16" t="str">
        <f t="shared" si="0"/>
        <v/>
      </c>
      <c r="K16" s="16">
        <f>IFERROR(INDEX('Evaluation-1'!$N$6:$N$436,MATCH($A16&amp;"|"&amp;$D16,'Evaluation-1'!$P$6:$P$436,0)),IFERROR(INDEX('Evaluation-1'!$N$6:$N$436,MATCH($D16,'Evaluation-1'!$G$6:$G$436,0)),""))</f>
        <v>0</v>
      </c>
      <c r="L16" s="16">
        <f t="shared" si="1"/>
        <v>0</v>
      </c>
      <c r="M16" s="16"/>
      <c r="N16" s="16"/>
      <c r="O16" s="16"/>
      <c r="P16" s="16"/>
      <c r="Q16" s="16"/>
      <c r="R16" s="16" t="str">
        <f t="shared" si="2"/>
        <v/>
      </c>
      <c r="S16" s="16"/>
      <c r="T16" s="16"/>
      <c r="U16" s="16"/>
      <c r="V16" s="16"/>
      <c r="W16" s="16"/>
      <c r="X16" s="16" t="str">
        <f t="shared" si="3"/>
        <v/>
      </c>
      <c r="Y16" s="17">
        <f t="shared" si="4"/>
        <v>0</v>
      </c>
    </row>
    <row r="17" spans="1:25" ht="14.25" customHeight="1" x14ac:dyDescent="0.35">
      <c r="A17" s="74"/>
      <c r="B17" s="74"/>
      <c r="C17" s="74"/>
      <c r="D17" s="52">
        <v>2400320100658</v>
      </c>
      <c r="E17" s="53" t="s">
        <v>62</v>
      </c>
      <c r="F17" s="50"/>
      <c r="G17" s="50"/>
      <c r="H17" s="50"/>
      <c r="I17" s="50"/>
      <c r="J17" s="16" t="str">
        <f t="shared" si="0"/>
        <v/>
      </c>
      <c r="K17" s="16">
        <f>IFERROR(INDEX('Evaluation-1'!$N$6:$N$436,MATCH($A17&amp;"|"&amp;$D17,'Evaluation-1'!$P$6:$P$436,0)),IFERROR(INDEX('Evaluation-1'!$N$6:$N$436,MATCH($D17,'Evaluation-1'!$G$6:$G$436,0)),""))</f>
        <v>0</v>
      </c>
      <c r="L17" s="16">
        <f t="shared" si="1"/>
        <v>0</v>
      </c>
      <c r="M17" s="16"/>
      <c r="N17" s="16"/>
      <c r="O17" s="16"/>
      <c r="P17" s="16"/>
      <c r="Q17" s="16"/>
      <c r="R17" s="16" t="str">
        <f t="shared" si="2"/>
        <v/>
      </c>
      <c r="S17" s="16"/>
      <c r="T17" s="16"/>
      <c r="U17" s="16"/>
      <c r="V17" s="16"/>
      <c r="W17" s="16"/>
      <c r="X17" s="16" t="str">
        <f t="shared" si="3"/>
        <v/>
      </c>
      <c r="Y17" s="17">
        <f t="shared" si="4"/>
        <v>0</v>
      </c>
    </row>
    <row r="18" spans="1:25" ht="14.25" customHeight="1" x14ac:dyDescent="0.35">
      <c r="A18" s="74"/>
      <c r="B18" s="74"/>
      <c r="C18" s="74"/>
      <c r="D18" s="52">
        <v>2400320100656</v>
      </c>
      <c r="E18" s="53" t="s">
        <v>63</v>
      </c>
      <c r="F18" s="50"/>
      <c r="G18" s="50"/>
      <c r="H18" s="50"/>
      <c r="I18" s="50"/>
      <c r="J18" s="16" t="str">
        <f t="shared" si="0"/>
        <v/>
      </c>
      <c r="K18" s="16">
        <f>IFERROR(INDEX('Evaluation-1'!$N$6:$N$436,MATCH($A18&amp;"|"&amp;$D18,'Evaluation-1'!$P$6:$P$436,0)),IFERROR(INDEX('Evaluation-1'!$N$6:$N$436,MATCH($D18,'Evaluation-1'!$G$6:$G$436,0)),""))</f>
        <v>0</v>
      </c>
      <c r="L18" s="16">
        <f t="shared" si="1"/>
        <v>0</v>
      </c>
      <c r="M18" s="16"/>
      <c r="N18" s="16"/>
      <c r="O18" s="16"/>
      <c r="P18" s="16"/>
      <c r="Q18" s="16"/>
      <c r="R18" s="16" t="str">
        <f t="shared" si="2"/>
        <v/>
      </c>
      <c r="S18" s="16"/>
      <c r="T18" s="16"/>
      <c r="U18" s="16"/>
      <c r="V18" s="16"/>
      <c r="W18" s="16"/>
      <c r="X18" s="16" t="str">
        <f t="shared" si="3"/>
        <v/>
      </c>
      <c r="Y18" s="17">
        <f t="shared" si="4"/>
        <v>0</v>
      </c>
    </row>
    <row r="19" spans="1:25" ht="14.25" customHeight="1" x14ac:dyDescent="0.35">
      <c r="A19" s="74"/>
      <c r="B19" s="74"/>
      <c r="C19" s="74"/>
      <c r="D19" s="52">
        <v>2400320100712</v>
      </c>
      <c r="E19" s="53" t="s">
        <v>64</v>
      </c>
      <c r="F19" s="50"/>
      <c r="G19" s="50"/>
      <c r="H19" s="50"/>
      <c r="I19" s="50"/>
      <c r="J19" s="16" t="str">
        <f t="shared" si="0"/>
        <v/>
      </c>
      <c r="K19" s="16">
        <f>IFERROR(INDEX('Evaluation-1'!$N$6:$N$436,MATCH($A19&amp;"|"&amp;$D19,'Evaluation-1'!$P$6:$P$436,0)),IFERROR(INDEX('Evaluation-1'!$N$6:$N$436,MATCH($D19,'Evaluation-1'!$G$6:$G$436,0)),""))</f>
        <v>0</v>
      </c>
      <c r="L19" s="16">
        <f t="shared" si="1"/>
        <v>0</v>
      </c>
      <c r="M19" s="16"/>
      <c r="N19" s="16"/>
      <c r="O19" s="16"/>
      <c r="P19" s="16"/>
      <c r="Q19" s="16"/>
      <c r="R19" s="16" t="str">
        <f t="shared" si="2"/>
        <v/>
      </c>
      <c r="S19" s="16"/>
      <c r="T19" s="16"/>
      <c r="U19" s="16"/>
      <c r="V19" s="16"/>
      <c r="W19" s="16"/>
      <c r="X19" s="16" t="str">
        <f t="shared" si="3"/>
        <v/>
      </c>
      <c r="Y19" s="17">
        <f t="shared" si="4"/>
        <v>0</v>
      </c>
    </row>
    <row r="22" spans="1:25" ht="14.25" customHeight="1" x14ac:dyDescent="0.35">
      <c r="A22" s="55" t="s">
        <v>947</v>
      </c>
      <c r="B22" s="56" t="s">
        <v>45</v>
      </c>
    </row>
    <row r="23" spans="1:25" ht="14.25" customHeight="1" x14ac:dyDescent="0.35">
      <c r="A23" s="55" t="s">
        <v>948</v>
      </c>
      <c r="B23" s="56" t="s">
        <v>949</v>
      </c>
    </row>
    <row r="24" spans="1:25" ht="14.25" customHeight="1" x14ac:dyDescent="0.35">
      <c r="A24" s="55" t="s">
        <v>950</v>
      </c>
      <c r="B24" s="56" t="s">
        <v>949</v>
      </c>
    </row>
  </sheetData>
  <mergeCells count="15">
    <mergeCell ref="A1:E1"/>
    <mergeCell ref="F1:L1"/>
    <mergeCell ref="A2:D2"/>
    <mergeCell ref="F2:J2"/>
    <mergeCell ref="M2:R2"/>
    <mergeCell ref="S2:X2"/>
    <mergeCell ref="A4:A7"/>
    <mergeCell ref="B4:B7"/>
    <mergeCell ref="C4:C19"/>
    <mergeCell ref="A8:A11"/>
    <mergeCell ref="B8:B11"/>
    <mergeCell ref="A12:A15"/>
    <mergeCell ref="B12:B15"/>
    <mergeCell ref="A16:A19"/>
    <mergeCell ref="B16:B19"/>
  </mergeCells>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24"/>
  <sheetViews>
    <sheetView zoomScaleNormal="100" workbookViewId="0">
      <pane ySplit="3" topLeftCell="A4" activePane="bottomLeft" state="frozen"/>
      <selection pane="bottomLeft" activeCell="F4" sqref="F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7" width="19.453125" customWidth="1"/>
    <col min="8" max="8" width="22.179687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951</v>
      </c>
      <c r="B2" s="79"/>
      <c r="C2" s="79"/>
      <c r="D2" s="79"/>
      <c r="E2" s="47" t="s">
        <v>952</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65</v>
      </c>
      <c r="B4" s="76"/>
      <c r="C4" s="74" t="s">
        <v>45</v>
      </c>
      <c r="D4" s="52">
        <v>2400320100603</v>
      </c>
      <c r="E4" s="53" t="s">
        <v>67</v>
      </c>
      <c r="F4" s="50"/>
      <c r="G4" s="50"/>
      <c r="H4" s="50"/>
      <c r="I4" s="50"/>
      <c r="J4" s="16" t="str">
        <f t="shared" ref="J4:J19" si="0">IF(COUNT(F4:I4)=0,"",SUM(F4:I4))</f>
        <v/>
      </c>
      <c r="K4" s="16">
        <f>IFERROR(INDEX('Evaluation-1'!$N$6:$N$436,MATCH($A4&amp;"|"&amp;$D4,'Evaluation-1'!$P$6:$P$436,0)),IFERROR(INDEX('Evaluation-1'!$N$6:$N$436,MATCH($D4,'Evaluation-1'!$G$6:$G$436,0)),""))</f>
        <v>0</v>
      </c>
      <c r="L4" s="16">
        <f t="shared" ref="L4:L19" si="1">IF(COUNT(J4,K4)=0,"",ROUND(SUM(J4,K4),2))</f>
        <v>0</v>
      </c>
      <c r="M4" s="16"/>
      <c r="N4" s="16"/>
      <c r="O4" s="16"/>
      <c r="P4" s="16"/>
      <c r="Q4" s="16"/>
      <c r="R4" s="16" t="str">
        <f t="shared" ref="R4:R19" si="2">IF(COUNT(M4:Q4)=0,"",SUM(M4:Q4))</f>
        <v/>
      </c>
      <c r="S4" s="16"/>
      <c r="T4" s="16"/>
      <c r="U4" s="16"/>
      <c r="V4" s="16"/>
      <c r="W4" s="16"/>
      <c r="X4" s="16" t="str">
        <f t="shared" ref="X4:X19" si="3">IF(COUNT(S4:W4)=0,"",SUM(S4:W4))</f>
        <v/>
      </c>
      <c r="Y4" s="17">
        <f t="shared" ref="Y4:Y19" si="4">IF(COUNT(L4,R4,X4)=0,"",ROUND(SUM(L4,R4,X4),2))</f>
        <v>0</v>
      </c>
    </row>
    <row r="5" spans="1:25" ht="14.25" customHeight="1" x14ac:dyDescent="0.35">
      <c r="A5" s="74"/>
      <c r="B5" s="74"/>
      <c r="C5" s="74"/>
      <c r="D5" s="52">
        <v>2400320100610</v>
      </c>
      <c r="E5" s="53" t="s">
        <v>68</v>
      </c>
      <c r="F5" s="50"/>
      <c r="G5" s="50"/>
      <c r="H5" s="50"/>
      <c r="I5" s="50"/>
      <c r="J5" s="16" t="str">
        <f t="shared" si="0"/>
        <v/>
      </c>
      <c r="K5" s="16">
        <f>IFERROR(INDEX('Evaluation-1'!$N$6:$N$436,MATCH($A5&amp;"|"&amp;$D5,'Evaluation-1'!$P$6:$P$436,0)),IFERROR(INDEX('Evaluation-1'!$N$6:$N$436,MATCH($D5,'Evaluation-1'!$G$6:$G$436,0)),""))</f>
        <v>0</v>
      </c>
      <c r="L5" s="16">
        <f t="shared" si="1"/>
        <v>0</v>
      </c>
      <c r="M5" s="16"/>
      <c r="N5" s="16"/>
      <c r="O5" s="16"/>
      <c r="P5" s="16"/>
      <c r="Q5" s="16"/>
      <c r="R5" s="16" t="str">
        <f t="shared" si="2"/>
        <v/>
      </c>
      <c r="S5" s="16"/>
      <c r="T5" s="16"/>
      <c r="U5" s="16"/>
      <c r="V5" s="16"/>
      <c r="W5" s="16"/>
      <c r="X5" s="16" t="str">
        <f t="shared" si="3"/>
        <v/>
      </c>
      <c r="Y5" s="17">
        <f t="shared" si="4"/>
        <v>0</v>
      </c>
    </row>
    <row r="6" spans="1:25" ht="14.25" customHeight="1" x14ac:dyDescent="0.35">
      <c r="A6" s="74"/>
      <c r="B6" s="74"/>
      <c r="C6" s="74"/>
      <c r="D6" s="52">
        <v>2400320100596</v>
      </c>
      <c r="E6" s="53" t="s">
        <v>69</v>
      </c>
      <c r="F6" s="50"/>
      <c r="G6" s="50"/>
      <c r="H6" s="50"/>
      <c r="I6" s="50"/>
      <c r="J6" s="16" t="str">
        <f t="shared" si="0"/>
        <v/>
      </c>
      <c r="K6" s="16">
        <f>IFERROR(INDEX('Evaluation-1'!$N$6:$N$436,MATCH($A6&amp;"|"&amp;$D6,'Evaluation-1'!$P$6:$P$436,0)),IFERROR(INDEX('Evaluation-1'!$N$6:$N$436,MATCH($D6,'Evaluation-1'!$G$6:$G$436,0)),""))</f>
        <v>0</v>
      </c>
      <c r="L6" s="16">
        <f t="shared" si="1"/>
        <v>0</v>
      </c>
      <c r="M6" s="16"/>
      <c r="N6" s="16"/>
      <c r="O6" s="16"/>
      <c r="P6" s="16"/>
      <c r="Q6" s="16"/>
      <c r="R6" s="16" t="str">
        <f t="shared" si="2"/>
        <v/>
      </c>
      <c r="S6" s="16"/>
      <c r="T6" s="16"/>
      <c r="U6" s="16"/>
      <c r="V6" s="16"/>
      <c r="W6" s="16"/>
      <c r="X6" s="16" t="str">
        <f t="shared" si="3"/>
        <v/>
      </c>
      <c r="Y6" s="17">
        <f t="shared" si="4"/>
        <v>0</v>
      </c>
    </row>
    <row r="7" spans="1:25" ht="14.25" customHeight="1" x14ac:dyDescent="0.35">
      <c r="A7" s="74"/>
      <c r="B7" s="74"/>
      <c r="C7" s="74"/>
      <c r="D7" s="52">
        <v>2400320100594</v>
      </c>
      <c r="E7" s="53" t="s">
        <v>70</v>
      </c>
      <c r="F7" s="50"/>
      <c r="G7" s="50"/>
      <c r="H7" s="50"/>
      <c r="I7" s="50"/>
      <c r="J7" s="16" t="str">
        <f t="shared" si="0"/>
        <v/>
      </c>
      <c r="K7" s="16">
        <f>IFERROR(INDEX('Evaluation-1'!$N$6:$N$436,MATCH($A7&amp;"|"&amp;$D7,'Evaluation-1'!$P$6:$P$436,0)),IFERROR(INDEX('Evaluation-1'!$N$6:$N$436,MATCH($D7,'Evaluation-1'!$G$6:$G$436,0)),""))</f>
        <v>0</v>
      </c>
      <c r="L7" s="16">
        <f t="shared" si="1"/>
        <v>0</v>
      </c>
      <c r="M7" s="16"/>
      <c r="N7" s="16"/>
      <c r="O7" s="16"/>
      <c r="P7" s="16"/>
      <c r="Q7" s="16"/>
      <c r="R7" s="16" t="str">
        <f t="shared" si="2"/>
        <v/>
      </c>
      <c r="S7" s="16"/>
      <c r="T7" s="16"/>
      <c r="U7" s="16"/>
      <c r="V7" s="16"/>
      <c r="W7" s="16"/>
      <c r="X7" s="16" t="str">
        <f t="shared" si="3"/>
        <v/>
      </c>
      <c r="Y7" s="17">
        <f t="shared" si="4"/>
        <v>0</v>
      </c>
    </row>
    <row r="8" spans="1:25" ht="14.25" customHeight="1" x14ac:dyDescent="0.35">
      <c r="A8" s="74" t="s">
        <v>71</v>
      </c>
      <c r="B8" s="76"/>
      <c r="C8" s="74"/>
      <c r="D8" s="52">
        <v>2400320100587</v>
      </c>
      <c r="E8" s="53" t="s">
        <v>72</v>
      </c>
      <c r="F8" s="50"/>
      <c r="G8" s="50"/>
      <c r="H8" s="50"/>
      <c r="I8" s="50"/>
      <c r="J8" s="16" t="str">
        <f t="shared" si="0"/>
        <v/>
      </c>
      <c r="K8" s="16">
        <f>IFERROR(INDEX('Evaluation-1'!$N$6:$N$436,MATCH($A8&amp;"|"&amp;$D8,'Evaluation-1'!$P$6:$P$436,0)),IFERROR(INDEX('Evaluation-1'!$N$6:$N$436,MATCH($D8,'Evaluation-1'!$G$6:$G$436,0)),""))</f>
        <v>5.3999999999999995</v>
      </c>
      <c r="L8" s="16">
        <f t="shared" si="1"/>
        <v>5.4</v>
      </c>
      <c r="M8" s="16"/>
      <c r="N8" s="16"/>
      <c r="O8" s="16"/>
      <c r="P8" s="16"/>
      <c r="Q8" s="16"/>
      <c r="R8" s="16" t="str">
        <f t="shared" si="2"/>
        <v/>
      </c>
      <c r="S8" s="16"/>
      <c r="T8" s="16"/>
      <c r="U8" s="16"/>
      <c r="V8" s="16"/>
      <c r="W8" s="16"/>
      <c r="X8" s="16" t="str">
        <f t="shared" si="3"/>
        <v/>
      </c>
      <c r="Y8" s="17">
        <f t="shared" si="4"/>
        <v>5.4</v>
      </c>
    </row>
    <row r="9" spans="1:25" ht="14.25" customHeight="1" x14ac:dyDescent="0.35">
      <c r="A9" s="74"/>
      <c r="B9" s="74"/>
      <c r="C9" s="74"/>
      <c r="D9" s="52">
        <v>2400320100586</v>
      </c>
      <c r="E9" s="53" t="s">
        <v>73</v>
      </c>
      <c r="F9" s="50"/>
      <c r="G9" s="50"/>
      <c r="H9" s="50"/>
      <c r="I9" s="50"/>
      <c r="J9" s="16" t="str">
        <f t="shared" si="0"/>
        <v/>
      </c>
      <c r="K9" s="16">
        <f>IFERROR(INDEX('Evaluation-1'!$N$6:$N$436,MATCH($A9&amp;"|"&amp;$D9,'Evaluation-1'!$P$6:$P$436,0)),IFERROR(INDEX('Evaluation-1'!$N$6:$N$436,MATCH($D9,'Evaluation-1'!$G$6:$G$436,0)),""))</f>
        <v>5.3999999999999995</v>
      </c>
      <c r="L9" s="16">
        <f t="shared" si="1"/>
        <v>5.4</v>
      </c>
      <c r="M9" s="16"/>
      <c r="N9" s="16"/>
      <c r="O9" s="16"/>
      <c r="P9" s="16"/>
      <c r="Q9" s="16"/>
      <c r="R9" s="16" t="str">
        <f t="shared" si="2"/>
        <v/>
      </c>
      <c r="S9" s="16"/>
      <c r="T9" s="16"/>
      <c r="U9" s="16"/>
      <c r="V9" s="16"/>
      <c r="W9" s="16"/>
      <c r="X9" s="16" t="str">
        <f t="shared" si="3"/>
        <v/>
      </c>
      <c r="Y9" s="17">
        <f t="shared" si="4"/>
        <v>5.4</v>
      </c>
    </row>
    <row r="10" spans="1:25" ht="14.25" customHeight="1" x14ac:dyDescent="0.35">
      <c r="A10" s="74"/>
      <c r="B10" s="74"/>
      <c r="C10" s="74"/>
      <c r="D10" s="52">
        <v>2400320100588</v>
      </c>
      <c r="E10" s="53" t="s">
        <v>74</v>
      </c>
      <c r="F10" s="50"/>
      <c r="G10" s="50"/>
      <c r="H10" s="50"/>
      <c r="I10" s="50"/>
      <c r="J10" s="16" t="str">
        <f t="shared" si="0"/>
        <v/>
      </c>
      <c r="K10" s="16">
        <f>IFERROR(INDEX('Evaluation-1'!$N$6:$N$436,MATCH($A10&amp;"|"&amp;$D10,'Evaluation-1'!$P$6:$P$436,0)),IFERROR(INDEX('Evaluation-1'!$N$6:$N$436,MATCH($D10,'Evaluation-1'!$G$6:$G$436,0)),""))</f>
        <v>5.3999999999999995</v>
      </c>
      <c r="L10" s="16">
        <f t="shared" si="1"/>
        <v>5.4</v>
      </c>
      <c r="M10" s="16"/>
      <c r="N10" s="16"/>
      <c r="O10" s="16"/>
      <c r="P10" s="16"/>
      <c r="Q10" s="16"/>
      <c r="R10" s="16" t="str">
        <f t="shared" si="2"/>
        <v/>
      </c>
      <c r="S10" s="16"/>
      <c r="T10" s="16"/>
      <c r="U10" s="16"/>
      <c r="V10" s="16"/>
      <c r="W10" s="16"/>
      <c r="X10" s="16" t="str">
        <f t="shared" si="3"/>
        <v/>
      </c>
      <c r="Y10" s="17">
        <f t="shared" si="4"/>
        <v>5.4</v>
      </c>
    </row>
    <row r="11" spans="1:25" ht="14.25" customHeight="1" x14ac:dyDescent="0.35">
      <c r="A11" s="74"/>
      <c r="B11" s="74"/>
      <c r="C11" s="74"/>
      <c r="D11" s="52">
        <v>2400320100635</v>
      </c>
      <c r="E11" s="53" t="s">
        <v>75</v>
      </c>
      <c r="F11" s="50"/>
      <c r="G11" s="50"/>
      <c r="H11" s="50"/>
      <c r="I11" s="50"/>
      <c r="J11" s="16" t="str">
        <f t="shared" si="0"/>
        <v/>
      </c>
      <c r="K11" s="16">
        <f>IFERROR(INDEX('Evaluation-1'!$N$6:$N$436,MATCH($A11&amp;"|"&amp;$D11,'Evaluation-1'!$P$6:$P$436,0)),IFERROR(INDEX('Evaluation-1'!$N$6:$N$436,MATCH($D11,'Evaluation-1'!$G$6:$G$436,0)),""))</f>
        <v>5.3999999999999995</v>
      </c>
      <c r="L11" s="16">
        <f t="shared" si="1"/>
        <v>5.4</v>
      </c>
      <c r="M11" s="16"/>
      <c r="N11" s="16"/>
      <c r="O11" s="16"/>
      <c r="P11" s="16"/>
      <c r="Q11" s="16"/>
      <c r="R11" s="16" t="str">
        <f t="shared" si="2"/>
        <v/>
      </c>
      <c r="S11" s="16"/>
      <c r="T11" s="16"/>
      <c r="U11" s="16"/>
      <c r="V11" s="16"/>
      <c r="W11" s="16"/>
      <c r="X11" s="16" t="str">
        <f t="shared" si="3"/>
        <v/>
      </c>
      <c r="Y11" s="17">
        <f t="shared" si="4"/>
        <v>5.4</v>
      </c>
    </row>
    <row r="12" spans="1:25" ht="14.25" customHeight="1" x14ac:dyDescent="0.35">
      <c r="A12" s="74" t="s">
        <v>76</v>
      </c>
      <c r="B12" s="76"/>
      <c r="C12" s="74"/>
      <c r="D12" s="52">
        <v>2400320100623</v>
      </c>
      <c r="E12" s="53" t="s">
        <v>77</v>
      </c>
      <c r="F12" s="50"/>
      <c r="G12" s="50"/>
      <c r="H12" s="50"/>
      <c r="I12" s="50"/>
      <c r="J12" s="16" t="str">
        <f t="shared" si="0"/>
        <v/>
      </c>
      <c r="K12" s="16">
        <f>IFERROR(INDEX('Evaluation-1'!$N$6:$N$436,MATCH($A12&amp;"|"&amp;$D12,'Evaluation-1'!$P$6:$P$436,0)),IFERROR(INDEX('Evaluation-1'!$N$6:$N$436,MATCH($D12,'Evaluation-1'!$G$6:$G$436,0)),""))</f>
        <v>0</v>
      </c>
      <c r="L12" s="16">
        <f t="shared" si="1"/>
        <v>0</v>
      </c>
      <c r="M12" s="16"/>
      <c r="N12" s="16"/>
      <c r="O12" s="16"/>
      <c r="P12" s="16"/>
      <c r="Q12" s="16"/>
      <c r="R12" s="16" t="str">
        <f t="shared" si="2"/>
        <v/>
      </c>
      <c r="S12" s="16"/>
      <c r="T12" s="16"/>
      <c r="U12" s="16"/>
      <c r="V12" s="16"/>
      <c r="W12" s="16"/>
      <c r="X12" s="16" t="str">
        <f t="shared" si="3"/>
        <v/>
      </c>
      <c r="Y12" s="17">
        <f t="shared" si="4"/>
        <v>0</v>
      </c>
    </row>
    <row r="13" spans="1:25" ht="14.25" customHeight="1" x14ac:dyDescent="0.35">
      <c r="A13" s="74"/>
      <c r="B13" s="74"/>
      <c r="C13" s="74"/>
      <c r="D13" s="52">
        <v>2400320100646</v>
      </c>
      <c r="E13" s="53" t="s">
        <v>78</v>
      </c>
      <c r="F13" s="50"/>
      <c r="G13" s="50"/>
      <c r="H13" s="50"/>
      <c r="I13" s="50"/>
      <c r="J13" s="16" t="str">
        <f t="shared" si="0"/>
        <v/>
      </c>
      <c r="K13" s="16">
        <f>IFERROR(INDEX('Evaluation-1'!$N$6:$N$436,MATCH($A13&amp;"|"&amp;$D13,'Evaluation-1'!$P$6:$P$436,0)),IFERROR(INDEX('Evaluation-1'!$N$6:$N$436,MATCH($D13,'Evaluation-1'!$G$6:$G$436,0)),""))</f>
        <v>0</v>
      </c>
      <c r="L13" s="16">
        <f t="shared" si="1"/>
        <v>0</v>
      </c>
      <c r="M13" s="16"/>
      <c r="N13" s="16"/>
      <c r="O13" s="16"/>
      <c r="P13" s="16"/>
      <c r="Q13" s="16"/>
      <c r="R13" s="16" t="str">
        <f t="shared" si="2"/>
        <v/>
      </c>
      <c r="S13" s="16"/>
      <c r="T13" s="16"/>
      <c r="U13" s="16"/>
      <c r="V13" s="16"/>
      <c r="W13" s="16"/>
      <c r="X13" s="16" t="str">
        <f t="shared" si="3"/>
        <v/>
      </c>
      <c r="Y13" s="17">
        <f t="shared" si="4"/>
        <v>0</v>
      </c>
    </row>
    <row r="14" spans="1:25" ht="14.25" customHeight="1" x14ac:dyDescent="0.35">
      <c r="A14" s="74"/>
      <c r="B14" s="74"/>
      <c r="C14" s="74"/>
      <c r="D14" s="52">
        <v>2400320100639</v>
      </c>
      <c r="E14" s="53" t="s">
        <v>79</v>
      </c>
      <c r="F14" s="50"/>
      <c r="G14" s="50"/>
      <c r="H14" s="50"/>
      <c r="I14" s="50"/>
      <c r="J14" s="16" t="str">
        <f t="shared" si="0"/>
        <v/>
      </c>
      <c r="K14" s="16">
        <f>IFERROR(INDEX('Evaluation-1'!$N$6:$N$436,MATCH($A14&amp;"|"&amp;$D14,'Evaluation-1'!$P$6:$P$436,0)),IFERROR(INDEX('Evaluation-1'!$N$6:$N$436,MATCH($D14,'Evaluation-1'!$G$6:$G$436,0)),""))</f>
        <v>0</v>
      </c>
      <c r="L14" s="16">
        <f t="shared" si="1"/>
        <v>0</v>
      </c>
      <c r="M14" s="16"/>
      <c r="N14" s="16"/>
      <c r="O14" s="16"/>
      <c r="P14" s="16"/>
      <c r="Q14" s="16"/>
      <c r="R14" s="16" t="str">
        <f t="shared" si="2"/>
        <v/>
      </c>
      <c r="S14" s="16"/>
      <c r="T14" s="16"/>
      <c r="U14" s="16"/>
      <c r="V14" s="16"/>
      <c r="W14" s="16"/>
      <c r="X14" s="16" t="str">
        <f t="shared" si="3"/>
        <v/>
      </c>
      <c r="Y14" s="17">
        <f t="shared" si="4"/>
        <v>0</v>
      </c>
    </row>
    <row r="15" spans="1:25" ht="14.25" customHeight="1" x14ac:dyDescent="0.35">
      <c r="A15" s="74"/>
      <c r="B15" s="74"/>
      <c r="C15" s="74"/>
      <c r="D15" s="52">
        <v>2400320100579</v>
      </c>
      <c r="E15" s="53" t="s">
        <v>80</v>
      </c>
      <c r="F15" s="50"/>
      <c r="G15" s="50"/>
      <c r="H15" s="50"/>
      <c r="I15" s="50"/>
      <c r="J15" s="16" t="str">
        <f t="shared" si="0"/>
        <v/>
      </c>
      <c r="K15" s="16">
        <f>IFERROR(INDEX('Evaluation-1'!$N$6:$N$436,MATCH($A15&amp;"|"&amp;$D15,'Evaluation-1'!$P$6:$P$436,0)),IFERROR(INDEX('Evaluation-1'!$N$6:$N$436,MATCH($D15,'Evaluation-1'!$G$6:$G$436,0)),""))</f>
        <v>0</v>
      </c>
      <c r="L15" s="16">
        <f t="shared" si="1"/>
        <v>0</v>
      </c>
      <c r="M15" s="16"/>
      <c r="N15" s="16"/>
      <c r="O15" s="16"/>
      <c r="P15" s="16"/>
      <c r="Q15" s="16"/>
      <c r="R15" s="16" t="str">
        <f t="shared" si="2"/>
        <v/>
      </c>
      <c r="S15" s="16"/>
      <c r="T15" s="16"/>
      <c r="U15" s="16"/>
      <c r="V15" s="16"/>
      <c r="W15" s="16"/>
      <c r="X15" s="16" t="str">
        <f t="shared" si="3"/>
        <v/>
      </c>
      <c r="Y15" s="17">
        <f t="shared" si="4"/>
        <v>0</v>
      </c>
    </row>
    <row r="16" spans="1:25" ht="14.25" customHeight="1" x14ac:dyDescent="0.35">
      <c r="A16" s="74" t="s">
        <v>81</v>
      </c>
      <c r="B16" s="76"/>
      <c r="C16" s="74"/>
      <c r="D16" s="52">
        <v>2400320100619</v>
      </c>
      <c r="E16" s="53" t="s">
        <v>82</v>
      </c>
      <c r="F16" s="50"/>
      <c r="G16" s="50"/>
      <c r="H16" s="50"/>
      <c r="I16" s="50"/>
      <c r="J16" s="16" t="str">
        <f t="shared" si="0"/>
        <v/>
      </c>
      <c r="K16" s="16">
        <f>IFERROR(INDEX('Evaluation-1'!$N$6:$N$436,MATCH($A16&amp;"|"&amp;$D16,'Evaluation-1'!$P$6:$P$436,0)),IFERROR(INDEX('Evaluation-1'!$N$6:$N$436,MATCH($D16,'Evaluation-1'!$G$6:$G$436,0)),""))</f>
        <v>0</v>
      </c>
      <c r="L16" s="16">
        <f t="shared" si="1"/>
        <v>0</v>
      </c>
      <c r="M16" s="16"/>
      <c r="N16" s="16"/>
      <c r="O16" s="16"/>
      <c r="P16" s="16"/>
      <c r="Q16" s="16"/>
      <c r="R16" s="16" t="str">
        <f t="shared" si="2"/>
        <v/>
      </c>
      <c r="S16" s="16"/>
      <c r="T16" s="16"/>
      <c r="U16" s="16"/>
      <c r="V16" s="16"/>
      <c r="W16" s="16"/>
      <c r="X16" s="16" t="str">
        <f t="shared" si="3"/>
        <v/>
      </c>
      <c r="Y16" s="17">
        <f t="shared" si="4"/>
        <v>0</v>
      </c>
    </row>
    <row r="17" spans="1:25" ht="14.25" customHeight="1" x14ac:dyDescent="0.35">
      <c r="A17" s="74"/>
      <c r="B17" s="74"/>
      <c r="C17" s="74"/>
      <c r="D17" s="52">
        <v>2400320100574</v>
      </c>
      <c r="E17" s="53" t="s">
        <v>83</v>
      </c>
      <c r="F17" s="50"/>
      <c r="G17" s="50"/>
      <c r="H17" s="50"/>
      <c r="I17" s="50"/>
      <c r="J17" s="16" t="str">
        <f t="shared" si="0"/>
        <v/>
      </c>
      <c r="K17" s="16">
        <f>IFERROR(INDEX('Evaluation-1'!$N$6:$N$436,MATCH($A17&amp;"|"&amp;$D17,'Evaluation-1'!$P$6:$P$436,0)),IFERROR(INDEX('Evaluation-1'!$N$6:$N$436,MATCH($D17,'Evaluation-1'!$G$6:$G$436,0)),""))</f>
        <v>0</v>
      </c>
      <c r="L17" s="16">
        <f t="shared" si="1"/>
        <v>0</v>
      </c>
      <c r="M17" s="16"/>
      <c r="N17" s="16"/>
      <c r="O17" s="16"/>
      <c r="P17" s="16"/>
      <c r="Q17" s="16"/>
      <c r="R17" s="16" t="str">
        <f t="shared" si="2"/>
        <v/>
      </c>
      <c r="S17" s="16"/>
      <c r="T17" s="16"/>
      <c r="U17" s="16"/>
      <c r="V17" s="16"/>
      <c r="W17" s="16"/>
      <c r="X17" s="16" t="str">
        <f t="shared" si="3"/>
        <v/>
      </c>
      <c r="Y17" s="17">
        <f t="shared" si="4"/>
        <v>0</v>
      </c>
    </row>
    <row r="18" spans="1:25" ht="14.25" customHeight="1" x14ac:dyDescent="0.35">
      <c r="A18" s="74"/>
      <c r="B18" s="74"/>
      <c r="C18" s="74"/>
      <c r="D18" s="52">
        <v>2400320100629</v>
      </c>
      <c r="E18" s="53" t="s">
        <v>84</v>
      </c>
      <c r="F18" s="50"/>
      <c r="G18" s="50"/>
      <c r="H18" s="50"/>
      <c r="I18" s="50"/>
      <c r="J18" s="16" t="str">
        <f t="shared" si="0"/>
        <v/>
      </c>
      <c r="K18" s="16">
        <f>IFERROR(INDEX('Evaluation-1'!$N$6:$N$436,MATCH($A18&amp;"|"&amp;$D18,'Evaluation-1'!$P$6:$P$436,0)),IFERROR(INDEX('Evaluation-1'!$N$6:$N$436,MATCH($D18,'Evaluation-1'!$G$6:$G$436,0)),""))</f>
        <v>0</v>
      </c>
      <c r="L18" s="16">
        <f t="shared" si="1"/>
        <v>0</v>
      </c>
      <c r="M18" s="16"/>
      <c r="N18" s="16"/>
      <c r="O18" s="16"/>
      <c r="P18" s="16"/>
      <c r="Q18" s="16"/>
      <c r="R18" s="16" t="str">
        <f t="shared" si="2"/>
        <v/>
      </c>
      <c r="S18" s="16"/>
      <c r="T18" s="16"/>
      <c r="U18" s="16"/>
      <c r="V18" s="16"/>
      <c r="W18" s="16"/>
      <c r="X18" s="16" t="str">
        <f t="shared" si="3"/>
        <v/>
      </c>
      <c r="Y18" s="17">
        <f t="shared" si="4"/>
        <v>0</v>
      </c>
    </row>
    <row r="19" spans="1:25" ht="14.25" customHeight="1" x14ac:dyDescent="0.35">
      <c r="A19" s="74"/>
      <c r="B19" s="74"/>
      <c r="C19" s="74"/>
      <c r="D19" s="52">
        <v>2400320100583</v>
      </c>
      <c r="E19" s="53" t="s">
        <v>85</v>
      </c>
      <c r="F19" s="50"/>
      <c r="G19" s="50"/>
      <c r="H19" s="50"/>
      <c r="I19" s="50"/>
      <c r="J19" s="16" t="str">
        <f t="shared" si="0"/>
        <v/>
      </c>
      <c r="K19" s="16">
        <f>IFERROR(INDEX('Evaluation-1'!$N$6:$N$436,MATCH($A19&amp;"|"&amp;$D19,'Evaluation-1'!$P$6:$P$436,0)),IFERROR(INDEX('Evaluation-1'!$N$6:$N$436,MATCH($D19,'Evaluation-1'!$G$6:$G$436,0)),""))</f>
        <v>0</v>
      </c>
      <c r="L19" s="16">
        <f t="shared" si="1"/>
        <v>0</v>
      </c>
      <c r="M19" s="16"/>
      <c r="N19" s="16"/>
      <c r="O19" s="16"/>
      <c r="P19" s="16"/>
      <c r="Q19" s="16"/>
      <c r="R19" s="16" t="str">
        <f t="shared" si="2"/>
        <v/>
      </c>
      <c r="S19" s="16"/>
      <c r="T19" s="16"/>
      <c r="U19" s="16"/>
      <c r="V19" s="16"/>
      <c r="W19" s="16"/>
      <c r="X19" s="16" t="str">
        <f t="shared" si="3"/>
        <v/>
      </c>
      <c r="Y19" s="17">
        <f t="shared" si="4"/>
        <v>0</v>
      </c>
    </row>
    <row r="22" spans="1:25" ht="14.25" customHeight="1" x14ac:dyDescent="0.35">
      <c r="A22" s="55" t="s">
        <v>947</v>
      </c>
      <c r="B22" s="56" t="s">
        <v>66</v>
      </c>
    </row>
    <row r="23" spans="1:25" ht="14.25" customHeight="1" x14ac:dyDescent="0.35">
      <c r="A23" s="55" t="s">
        <v>948</v>
      </c>
      <c r="B23" s="56" t="s">
        <v>949</v>
      </c>
    </row>
    <row r="24" spans="1:25" ht="14.25" customHeight="1" x14ac:dyDescent="0.35">
      <c r="A24" s="55" t="s">
        <v>950</v>
      </c>
      <c r="B24" s="56" t="s">
        <v>949</v>
      </c>
    </row>
  </sheetData>
  <mergeCells count="15">
    <mergeCell ref="A1:E1"/>
    <mergeCell ref="F1:L1"/>
    <mergeCell ref="A2:D2"/>
    <mergeCell ref="F2:J2"/>
    <mergeCell ref="M2:R2"/>
    <mergeCell ref="S2:X2"/>
    <mergeCell ref="A4:A7"/>
    <mergeCell ref="B4:B7"/>
    <mergeCell ref="C4:C19"/>
    <mergeCell ref="A8:A11"/>
    <mergeCell ref="B8:B11"/>
    <mergeCell ref="A12:A15"/>
    <mergeCell ref="B12:B15"/>
    <mergeCell ref="A16:A19"/>
    <mergeCell ref="B16:B19"/>
  </mergeCells>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21"/>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953</v>
      </c>
      <c r="B2" s="79"/>
      <c r="C2" s="79"/>
      <c r="D2" s="79"/>
      <c r="E2" s="47" t="s">
        <v>954</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86</v>
      </c>
      <c r="B4" s="75"/>
      <c r="C4" s="74" t="s">
        <v>66</v>
      </c>
      <c r="D4" s="52">
        <v>2400320100726</v>
      </c>
      <c r="E4" s="53" t="s">
        <v>88</v>
      </c>
      <c r="F4" s="50"/>
      <c r="G4" s="50"/>
      <c r="H4" s="50"/>
      <c r="I4" s="50"/>
      <c r="J4" s="16" t="str">
        <f t="shared" ref="J4:J16" si="0">IF(COUNT(F4:I4)=0,"",SUM(F4:I4))</f>
        <v/>
      </c>
      <c r="K4" s="16">
        <f>IFERROR(INDEX('Evaluation-1'!$N$6:$N$436,MATCH($A4&amp;"|"&amp;$D4,'Evaluation-1'!$P$6:$P$436,0)),IFERROR(INDEX('Evaluation-1'!$N$6:$N$436,MATCH($D4,'Evaluation-1'!$G$6:$G$436,0)),""))</f>
        <v>6</v>
      </c>
      <c r="L4" s="16">
        <f t="shared" ref="L4:L16" si="1">IF(COUNT(J4,K4)=0,"",ROUND(SUM(J4,K4),2))</f>
        <v>6</v>
      </c>
      <c r="M4" s="16"/>
      <c r="N4" s="16"/>
      <c r="O4" s="16"/>
      <c r="P4" s="16"/>
      <c r="Q4" s="16"/>
      <c r="R4" s="16" t="str">
        <f t="shared" ref="R4:R16" si="2">IF(COUNT(M4:Q4)=0,"",SUM(M4:Q4))</f>
        <v/>
      </c>
      <c r="S4" s="16"/>
      <c r="T4" s="16"/>
      <c r="U4" s="16"/>
      <c r="V4" s="16"/>
      <c r="W4" s="16"/>
      <c r="X4" s="16" t="str">
        <f t="shared" ref="X4:X16" si="3">IF(COUNT(S4:W4)=0,"",SUM(S4:W4))</f>
        <v/>
      </c>
      <c r="Y4" s="17">
        <f t="shared" ref="Y4:Y16" si="4">IF(COUNT(L4,R4,X4)=0,"",ROUND(SUM(L4,R4,X4),2))</f>
        <v>6</v>
      </c>
    </row>
    <row r="5" spans="1:25" ht="14.25" customHeight="1" x14ac:dyDescent="0.35">
      <c r="A5" s="74"/>
      <c r="B5" s="74"/>
      <c r="C5" s="74"/>
      <c r="D5" s="52">
        <v>2400320100780</v>
      </c>
      <c r="E5" s="53" t="s">
        <v>89</v>
      </c>
      <c r="F5" s="50"/>
      <c r="G5" s="50"/>
      <c r="H5" s="50"/>
      <c r="I5" s="50"/>
      <c r="J5" s="16" t="str">
        <f t="shared" si="0"/>
        <v/>
      </c>
      <c r="K5" s="16">
        <f>IFERROR(INDEX('Evaluation-1'!$N$6:$N$436,MATCH($A5&amp;"|"&amp;$D5,'Evaluation-1'!$P$6:$P$436,0)),IFERROR(INDEX('Evaluation-1'!$N$6:$N$436,MATCH($D5,'Evaluation-1'!$G$6:$G$436,0)),""))</f>
        <v>6</v>
      </c>
      <c r="L5" s="16">
        <f t="shared" si="1"/>
        <v>6</v>
      </c>
      <c r="M5" s="16"/>
      <c r="N5" s="16"/>
      <c r="O5" s="16"/>
      <c r="P5" s="16"/>
      <c r="Q5" s="16"/>
      <c r="R5" s="16" t="str">
        <f t="shared" si="2"/>
        <v/>
      </c>
      <c r="S5" s="16"/>
      <c r="T5" s="16"/>
      <c r="U5" s="16"/>
      <c r="V5" s="16"/>
      <c r="W5" s="16"/>
      <c r="X5" s="16" t="str">
        <f t="shared" si="3"/>
        <v/>
      </c>
      <c r="Y5" s="17">
        <f t="shared" si="4"/>
        <v>6</v>
      </c>
    </row>
    <row r="6" spans="1:25" ht="14.25" customHeight="1" x14ac:dyDescent="0.35">
      <c r="A6" s="74"/>
      <c r="B6" s="74"/>
      <c r="C6" s="74"/>
      <c r="D6" s="52">
        <v>2400320100778</v>
      </c>
      <c r="E6" s="53" t="s">
        <v>90</v>
      </c>
      <c r="F6" s="50"/>
      <c r="G6" s="50"/>
      <c r="H6" s="50"/>
      <c r="I6" s="50"/>
      <c r="J6" s="16" t="str">
        <f t="shared" si="0"/>
        <v/>
      </c>
      <c r="K6" s="16">
        <f>IFERROR(INDEX('Evaluation-1'!$N$6:$N$436,MATCH($A6&amp;"|"&amp;$D6,'Evaluation-1'!$P$6:$P$436,0)),IFERROR(INDEX('Evaluation-1'!$N$6:$N$436,MATCH($D6,'Evaluation-1'!$G$6:$G$436,0)),""))</f>
        <v>6</v>
      </c>
      <c r="L6" s="16">
        <f t="shared" si="1"/>
        <v>6</v>
      </c>
      <c r="M6" s="16"/>
      <c r="N6" s="16"/>
      <c r="O6" s="16"/>
      <c r="P6" s="16"/>
      <c r="Q6" s="16"/>
      <c r="R6" s="16" t="str">
        <f t="shared" si="2"/>
        <v/>
      </c>
      <c r="S6" s="16"/>
      <c r="T6" s="16"/>
      <c r="U6" s="16"/>
      <c r="V6" s="16"/>
      <c r="W6" s="16"/>
      <c r="X6" s="16" t="str">
        <f t="shared" si="3"/>
        <v/>
      </c>
      <c r="Y6" s="17">
        <f t="shared" si="4"/>
        <v>6</v>
      </c>
    </row>
    <row r="7" spans="1:25" ht="14.25" customHeight="1" x14ac:dyDescent="0.35">
      <c r="A7" s="74"/>
      <c r="B7" s="74"/>
      <c r="C7" s="74"/>
      <c r="D7" s="52">
        <v>2400320100738</v>
      </c>
      <c r="E7" s="53" t="s">
        <v>91</v>
      </c>
      <c r="F7" s="50"/>
      <c r="G7" s="50"/>
      <c r="H7" s="50"/>
      <c r="I7" s="50"/>
      <c r="J7" s="16" t="str">
        <f t="shared" si="0"/>
        <v/>
      </c>
      <c r="K7" s="16">
        <f>IFERROR(INDEX('Evaluation-1'!$N$6:$N$436,MATCH($A7&amp;"|"&amp;$D7,'Evaluation-1'!$P$6:$P$436,0)),IFERROR(INDEX('Evaluation-1'!$N$6:$N$436,MATCH($D7,'Evaluation-1'!$G$6:$G$436,0)),""))</f>
        <v>6</v>
      </c>
      <c r="L7" s="16">
        <f t="shared" si="1"/>
        <v>6</v>
      </c>
      <c r="M7" s="16"/>
      <c r="N7" s="16"/>
      <c r="O7" s="16"/>
      <c r="P7" s="16"/>
      <c r="Q7" s="16"/>
      <c r="R7" s="16" t="str">
        <f t="shared" si="2"/>
        <v/>
      </c>
      <c r="S7" s="16"/>
      <c r="T7" s="16"/>
      <c r="U7" s="16"/>
      <c r="V7" s="16"/>
      <c r="W7" s="16"/>
      <c r="X7" s="16" t="str">
        <f t="shared" si="3"/>
        <v/>
      </c>
      <c r="Y7" s="17">
        <f t="shared" si="4"/>
        <v>6</v>
      </c>
    </row>
    <row r="8" spans="1:25" ht="14.25" customHeight="1" x14ac:dyDescent="0.35">
      <c r="A8" s="74" t="s">
        <v>92</v>
      </c>
      <c r="B8" s="75"/>
      <c r="C8" s="74"/>
      <c r="D8" s="52">
        <v>2400320100695</v>
      </c>
      <c r="E8" s="53" t="s">
        <v>93</v>
      </c>
      <c r="F8" s="50"/>
      <c r="G8" s="50"/>
      <c r="H8" s="50"/>
      <c r="I8" s="50"/>
      <c r="J8" s="16" t="str">
        <f t="shared" si="0"/>
        <v/>
      </c>
      <c r="K8" s="16">
        <f>IFERROR(INDEX('Evaluation-1'!$N$6:$N$436,MATCH($A8&amp;"|"&amp;$D8,'Evaluation-1'!$P$6:$P$436,0)),IFERROR(INDEX('Evaluation-1'!$N$6:$N$436,MATCH($D8,'Evaluation-1'!$G$6:$G$436,0)),""))</f>
        <v>6</v>
      </c>
      <c r="L8" s="16">
        <f t="shared" si="1"/>
        <v>6</v>
      </c>
      <c r="M8" s="16"/>
      <c r="N8" s="16"/>
      <c r="O8" s="16"/>
      <c r="P8" s="16"/>
      <c r="Q8" s="16"/>
      <c r="R8" s="16" t="str">
        <f t="shared" si="2"/>
        <v/>
      </c>
      <c r="S8" s="16"/>
      <c r="T8" s="16"/>
      <c r="U8" s="16"/>
      <c r="V8" s="16"/>
      <c r="W8" s="16"/>
      <c r="X8" s="16" t="str">
        <f t="shared" si="3"/>
        <v/>
      </c>
      <c r="Y8" s="17">
        <f t="shared" si="4"/>
        <v>6</v>
      </c>
    </row>
    <row r="9" spans="1:25" ht="14.25" customHeight="1" x14ac:dyDescent="0.35">
      <c r="A9" s="74"/>
      <c r="B9" s="74"/>
      <c r="C9" s="74"/>
      <c r="D9" s="52">
        <v>2400320100693</v>
      </c>
      <c r="E9" s="53" t="s">
        <v>94</v>
      </c>
      <c r="F9" s="50"/>
      <c r="G9" s="50"/>
      <c r="H9" s="50"/>
      <c r="I9" s="50"/>
      <c r="J9" s="16" t="str">
        <f t="shared" si="0"/>
        <v/>
      </c>
      <c r="K9" s="16">
        <f>IFERROR(INDEX('Evaluation-1'!$N$6:$N$436,MATCH($A9&amp;"|"&amp;$D9,'Evaluation-1'!$P$6:$P$436,0)),IFERROR(INDEX('Evaluation-1'!$N$6:$N$436,MATCH($D9,'Evaluation-1'!$G$6:$G$436,0)),""))</f>
        <v>6</v>
      </c>
      <c r="L9" s="16">
        <f t="shared" si="1"/>
        <v>6</v>
      </c>
      <c r="M9" s="16"/>
      <c r="N9" s="16"/>
      <c r="O9" s="16"/>
      <c r="P9" s="16"/>
      <c r="Q9" s="16"/>
      <c r="R9" s="16" t="str">
        <f t="shared" si="2"/>
        <v/>
      </c>
      <c r="S9" s="16"/>
      <c r="T9" s="16"/>
      <c r="U9" s="16"/>
      <c r="V9" s="16"/>
      <c r="W9" s="16"/>
      <c r="X9" s="16" t="str">
        <f t="shared" si="3"/>
        <v/>
      </c>
      <c r="Y9" s="17">
        <f t="shared" si="4"/>
        <v>6</v>
      </c>
    </row>
    <row r="10" spans="1:25" ht="14.25" customHeight="1" x14ac:dyDescent="0.35">
      <c r="A10" s="74"/>
      <c r="B10" s="74"/>
      <c r="C10" s="74"/>
      <c r="D10" s="52">
        <v>2400320100697</v>
      </c>
      <c r="E10" s="53" t="s">
        <v>95</v>
      </c>
      <c r="F10" s="50"/>
      <c r="G10" s="50"/>
      <c r="H10" s="50"/>
      <c r="I10" s="50"/>
      <c r="J10" s="16" t="str">
        <f t="shared" si="0"/>
        <v/>
      </c>
      <c r="K10" s="16">
        <f>IFERROR(INDEX('Evaluation-1'!$N$6:$N$436,MATCH($A10&amp;"|"&amp;$D10,'Evaluation-1'!$P$6:$P$436,0)),IFERROR(INDEX('Evaluation-1'!$N$6:$N$436,MATCH($D10,'Evaluation-1'!$G$6:$G$436,0)),""))</f>
        <v>6</v>
      </c>
      <c r="L10" s="16">
        <f t="shared" si="1"/>
        <v>6</v>
      </c>
      <c r="M10" s="16"/>
      <c r="N10" s="16"/>
      <c r="O10" s="16"/>
      <c r="P10" s="16"/>
      <c r="Q10" s="16"/>
      <c r="R10" s="16" t="str">
        <f t="shared" si="2"/>
        <v/>
      </c>
      <c r="S10" s="16"/>
      <c r="T10" s="16"/>
      <c r="U10" s="16"/>
      <c r="V10" s="16"/>
      <c r="W10" s="16"/>
      <c r="X10" s="16" t="str">
        <f t="shared" si="3"/>
        <v/>
      </c>
      <c r="Y10" s="17">
        <f t="shared" si="4"/>
        <v>6</v>
      </c>
    </row>
    <row r="11" spans="1:25" ht="14.25" customHeight="1" x14ac:dyDescent="0.35">
      <c r="A11" s="74" t="s">
        <v>96</v>
      </c>
      <c r="B11" s="75"/>
      <c r="C11" s="74"/>
      <c r="D11" s="52">
        <v>2400320100456</v>
      </c>
      <c r="E11" s="53" t="s">
        <v>97</v>
      </c>
      <c r="F11" s="50"/>
      <c r="G11" s="50"/>
      <c r="H11" s="50"/>
      <c r="I11" s="50"/>
      <c r="J11" s="16" t="str">
        <f t="shared" si="0"/>
        <v/>
      </c>
      <c r="K11" s="16">
        <f>IFERROR(INDEX('Evaluation-1'!$N$6:$N$436,MATCH($A11&amp;"|"&amp;$D11,'Evaluation-1'!$P$6:$P$436,0)),IFERROR(INDEX('Evaluation-1'!$N$6:$N$436,MATCH($D11,'Evaluation-1'!$G$6:$G$436,0)),""))</f>
        <v>6</v>
      </c>
      <c r="L11" s="16">
        <f t="shared" si="1"/>
        <v>6</v>
      </c>
      <c r="M11" s="16"/>
      <c r="N11" s="16"/>
      <c r="O11" s="16"/>
      <c r="P11" s="16"/>
      <c r="Q11" s="16"/>
      <c r="R11" s="16" t="str">
        <f t="shared" si="2"/>
        <v/>
      </c>
      <c r="S11" s="16"/>
      <c r="T11" s="16"/>
      <c r="U11" s="16"/>
      <c r="V11" s="16"/>
      <c r="W11" s="16"/>
      <c r="X11" s="16" t="str">
        <f t="shared" si="3"/>
        <v/>
      </c>
      <c r="Y11" s="17">
        <f t="shared" si="4"/>
        <v>6</v>
      </c>
    </row>
    <row r="12" spans="1:25" ht="14.25" customHeight="1" x14ac:dyDescent="0.35">
      <c r="A12" s="74"/>
      <c r="B12" s="74"/>
      <c r="C12" s="74"/>
      <c r="D12" s="52">
        <v>2400320100448</v>
      </c>
      <c r="E12" s="53" t="s">
        <v>98</v>
      </c>
      <c r="F12" s="50"/>
      <c r="G12" s="50"/>
      <c r="H12" s="50"/>
      <c r="I12" s="50"/>
      <c r="J12" s="16" t="str">
        <f t="shared" si="0"/>
        <v/>
      </c>
      <c r="K12" s="16">
        <f>IFERROR(INDEX('Evaluation-1'!$N$6:$N$436,MATCH($A12&amp;"|"&amp;$D12,'Evaluation-1'!$P$6:$P$436,0)),IFERROR(INDEX('Evaluation-1'!$N$6:$N$436,MATCH($D12,'Evaluation-1'!$G$6:$G$436,0)),""))</f>
        <v>6</v>
      </c>
      <c r="L12" s="16">
        <f t="shared" si="1"/>
        <v>6</v>
      </c>
      <c r="M12" s="16"/>
      <c r="N12" s="16"/>
      <c r="O12" s="16"/>
      <c r="P12" s="16"/>
      <c r="Q12" s="16"/>
      <c r="R12" s="16" t="str">
        <f t="shared" si="2"/>
        <v/>
      </c>
      <c r="S12" s="16"/>
      <c r="T12" s="16"/>
      <c r="U12" s="16"/>
      <c r="V12" s="16"/>
      <c r="W12" s="16"/>
      <c r="X12" s="16" t="str">
        <f t="shared" si="3"/>
        <v/>
      </c>
      <c r="Y12" s="17">
        <f t="shared" si="4"/>
        <v>6</v>
      </c>
    </row>
    <row r="13" spans="1:25" ht="14.25" customHeight="1" x14ac:dyDescent="0.35">
      <c r="A13" s="74" t="s">
        <v>99</v>
      </c>
      <c r="B13" s="75"/>
      <c r="C13" s="74"/>
      <c r="D13" s="52">
        <v>2400320100647</v>
      </c>
      <c r="E13" s="53" t="s">
        <v>100</v>
      </c>
      <c r="F13" s="50"/>
      <c r="G13" s="50"/>
      <c r="H13" s="50"/>
      <c r="I13" s="50"/>
      <c r="J13" s="16" t="str">
        <f t="shared" si="0"/>
        <v/>
      </c>
      <c r="K13" s="16">
        <f>IFERROR(INDEX('Evaluation-1'!$N$6:$N$436,MATCH($A13&amp;"|"&amp;$D13,'Evaluation-1'!$P$6:$P$436,0)),IFERROR(INDEX('Evaluation-1'!$N$6:$N$436,MATCH($D13,'Evaluation-1'!$G$6:$G$436,0)),""))</f>
        <v>6</v>
      </c>
      <c r="L13" s="16">
        <f t="shared" si="1"/>
        <v>6</v>
      </c>
      <c r="M13" s="16"/>
      <c r="N13" s="16"/>
      <c r="O13" s="16"/>
      <c r="P13" s="16"/>
      <c r="Q13" s="16"/>
      <c r="R13" s="16" t="str">
        <f t="shared" si="2"/>
        <v/>
      </c>
      <c r="S13" s="16"/>
      <c r="T13" s="16"/>
      <c r="U13" s="16"/>
      <c r="V13" s="16"/>
      <c r="W13" s="16"/>
      <c r="X13" s="16" t="str">
        <f t="shared" si="3"/>
        <v/>
      </c>
      <c r="Y13" s="17">
        <f t="shared" si="4"/>
        <v>6</v>
      </c>
    </row>
    <row r="14" spans="1:25" ht="14.25" customHeight="1" x14ac:dyDescent="0.35">
      <c r="A14" s="74"/>
      <c r="B14" s="74"/>
      <c r="C14" s="74"/>
      <c r="D14" s="52">
        <v>2400320100620</v>
      </c>
      <c r="E14" s="53" t="s">
        <v>101</v>
      </c>
      <c r="F14" s="50"/>
      <c r="G14" s="50"/>
      <c r="H14" s="50"/>
      <c r="I14" s="50"/>
      <c r="J14" s="16" t="str">
        <f t="shared" si="0"/>
        <v/>
      </c>
      <c r="K14" s="16">
        <f>IFERROR(INDEX('Evaluation-1'!$N$6:$N$436,MATCH($A14&amp;"|"&amp;$D14,'Evaluation-1'!$P$6:$P$436,0)),IFERROR(INDEX('Evaluation-1'!$N$6:$N$436,MATCH($D14,'Evaluation-1'!$G$6:$G$436,0)),""))</f>
        <v>6</v>
      </c>
      <c r="L14" s="16">
        <f t="shared" si="1"/>
        <v>6</v>
      </c>
      <c r="M14" s="16"/>
      <c r="N14" s="16"/>
      <c r="O14" s="16"/>
      <c r="P14" s="16"/>
      <c r="Q14" s="16"/>
      <c r="R14" s="16" t="str">
        <f t="shared" si="2"/>
        <v/>
      </c>
      <c r="S14" s="16"/>
      <c r="T14" s="16"/>
      <c r="U14" s="16"/>
      <c r="V14" s="16"/>
      <c r="W14" s="16"/>
      <c r="X14" s="16" t="str">
        <f t="shared" si="3"/>
        <v/>
      </c>
      <c r="Y14" s="17">
        <f t="shared" si="4"/>
        <v>6</v>
      </c>
    </row>
    <row r="15" spans="1:25" ht="14.25" customHeight="1" x14ac:dyDescent="0.35">
      <c r="A15" s="74"/>
      <c r="B15" s="74"/>
      <c r="C15" s="74"/>
      <c r="D15" s="52">
        <v>2400320100593</v>
      </c>
      <c r="E15" s="53" t="s">
        <v>102</v>
      </c>
      <c r="F15" s="50"/>
      <c r="G15" s="50"/>
      <c r="H15" s="50"/>
      <c r="I15" s="50"/>
      <c r="J15" s="16" t="str">
        <f t="shared" si="0"/>
        <v/>
      </c>
      <c r="K15" s="16">
        <f>IFERROR(INDEX('Evaluation-1'!$N$6:$N$436,MATCH($A15&amp;"|"&amp;$D15,'Evaluation-1'!$P$6:$P$436,0)),IFERROR(INDEX('Evaluation-1'!$N$6:$N$436,MATCH($D15,'Evaluation-1'!$G$6:$G$436,0)),""))</f>
        <v>6</v>
      </c>
      <c r="L15" s="16">
        <f t="shared" si="1"/>
        <v>6</v>
      </c>
      <c r="M15" s="16"/>
      <c r="N15" s="16"/>
      <c r="O15" s="16"/>
      <c r="P15" s="16"/>
      <c r="Q15" s="16"/>
      <c r="R15" s="16" t="str">
        <f t="shared" si="2"/>
        <v/>
      </c>
      <c r="S15" s="16"/>
      <c r="T15" s="16"/>
      <c r="U15" s="16"/>
      <c r="V15" s="16"/>
      <c r="W15" s="16"/>
      <c r="X15" s="16" t="str">
        <f t="shared" si="3"/>
        <v/>
      </c>
      <c r="Y15" s="17">
        <f t="shared" si="4"/>
        <v>6</v>
      </c>
    </row>
    <row r="16" spans="1:25" ht="14.25" customHeight="1" x14ac:dyDescent="0.35">
      <c r="A16" s="74"/>
      <c r="B16" s="74"/>
      <c r="C16" s="74"/>
      <c r="D16" s="52">
        <v>2400320100598</v>
      </c>
      <c r="E16" s="53" t="s">
        <v>103</v>
      </c>
      <c r="F16" s="50"/>
      <c r="G16" s="50"/>
      <c r="H16" s="50"/>
      <c r="I16" s="50"/>
      <c r="J16" s="16" t="str">
        <f t="shared" si="0"/>
        <v/>
      </c>
      <c r="K16" s="16">
        <f>IFERROR(INDEX('Evaluation-1'!$N$6:$N$436,MATCH($A16&amp;"|"&amp;$D16,'Evaluation-1'!$P$6:$P$436,0)),IFERROR(INDEX('Evaluation-1'!$N$6:$N$436,MATCH($D16,'Evaluation-1'!$G$6:$G$436,0)),""))</f>
        <v>6</v>
      </c>
      <c r="L16" s="16">
        <f t="shared" si="1"/>
        <v>6</v>
      </c>
      <c r="M16" s="16"/>
      <c r="N16" s="16"/>
      <c r="O16" s="16"/>
      <c r="P16" s="16"/>
      <c r="Q16" s="16"/>
      <c r="R16" s="16" t="str">
        <f t="shared" si="2"/>
        <v/>
      </c>
      <c r="S16" s="16"/>
      <c r="T16" s="16"/>
      <c r="U16" s="16"/>
      <c r="V16" s="16"/>
      <c r="W16" s="16"/>
      <c r="X16" s="16" t="str">
        <f t="shared" si="3"/>
        <v/>
      </c>
      <c r="Y16" s="17">
        <f t="shared" si="4"/>
        <v>6</v>
      </c>
    </row>
    <row r="19" spans="1:2" ht="14.25" customHeight="1" x14ac:dyDescent="0.35">
      <c r="A19" s="55" t="s">
        <v>947</v>
      </c>
      <c r="B19" s="56" t="s">
        <v>87</v>
      </c>
    </row>
    <row r="20" spans="1:2" ht="14.25" customHeight="1" x14ac:dyDescent="0.35">
      <c r="A20" s="55" t="s">
        <v>948</v>
      </c>
      <c r="B20" s="56" t="s">
        <v>949</v>
      </c>
    </row>
    <row r="21" spans="1:2" ht="14.25" customHeight="1" x14ac:dyDescent="0.35">
      <c r="A21" s="55" t="s">
        <v>950</v>
      </c>
      <c r="B21" s="56" t="s">
        <v>949</v>
      </c>
    </row>
  </sheetData>
  <mergeCells count="15">
    <mergeCell ref="A1:E1"/>
    <mergeCell ref="F1:L1"/>
    <mergeCell ref="A2:D2"/>
    <mergeCell ref="F2:J2"/>
    <mergeCell ref="M2:R2"/>
    <mergeCell ref="S2:X2"/>
    <mergeCell ref="A4:A7"/>
    <mergeCell ref="B4:B7"/>
    <mergeCell ref="C4:C16"/>
    <mergeCell ref="A8:A10"/>
    <mergeCell ref="B8:B10"/>
    <mergeCell ref="A11:A12"/>
    <mergeCell ref="B11:B12"/>
    <mergeCell ref="A13:A16"/>
    <mergeCell ref="B13:B16"/>
  </mergeCells>
  <pageMargins left="0.75" right="0.75" top="1" bottom="1"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9"/>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955</v>
      </c>
      <c r="B2" s="79"/>
      <c r="C2" s="79"/>
      <c r="D2" s="79"/>
      <c r="E2" s="47" t="s">
        <v>956</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104</v>
      </c>
      <c r="B4" s="75"/>
      <c r="C4" s="74" t="s">
        <v>87</v>
      </c>
      <c r="D4" s="52">
        <v>2400320100600</v>
      </c>
      <c r="E4" s="53" t="s">
        <v>106</v>
      </c>
      <c r="F4" s="50"/>
      <c r="G4" s="50"/>
      <c r="H4" s="50"/>
      <c r="I4" s="50"/>
      <c r="J4" s="16" t="str">
        <f t="shared" ref="J4:J14" si="0">IF(COUNT(F4:I4)=0,"",SUM(F4:I4))</f>
        <v/>
      </c>
      <c r="K4" s="16">
        <f>IFERROR(INDEX('Evaluation-1'!$N$6:$N$436,MATCH($A4&amp;"|"&amp;$D4,'Evaluation-1'!$P$6:$P$436,0)),IFERROR(INDEX('Evaluation-1'!$N$6:$N$436,MATCH($D4,'Evaluation-1'!$G$6:$G$436,0)),""))</f>
        <v>5.3999999999999995</v>
      </c>
      <c r="L4" s="16">
        <f t="shared" ref="L4:L14" si="1">IF(COUNT(J4,K4)=0,"",ROUND(SUM(J4,K4),2))</f>
        <v>5.4</v>
      </c>
      <c r="M4" s="16"/>
      <c r="N4" s="16"/>
      <c r="O4" s="16"/>
      <c r="P4" s="16"/>
      <c r="Q4" s="16"/>
      <c r="R4" s="16" t="str">
        <f t="shared" ref="R4:R14" si="2">IF(COUNT(M4:Q4)=0,"",SUM(M4:Q4))</f>
        <v/>
      </c>
      <c r="S4" s="16"/>
      <c r="T4" s="16"/>
      <c r="U4" s="16"/>
      <c r="V4" s="16"/>
      <c r="W4" s="16"/>
      <c r="X4" s="16" t="str">
        <f t="shared" ref="X4:X14" si="3">IF(COUNT(S4:W4)=0,"",SUM(S4:W4))</f>
        <v/>
      </c>
      <c r="Y4" s="17">
        <f t="shared" ref="Y4:Y14" si="4">IF(COUNT(L4,R4,X4)=0,"",ROUND(SUM(L4,R4,X4),2))</f>
        <v>5.4</v>
      </c>
    </row>
    <row r="5" spans="1:25" ht="14.25" customHeight="1" x14ac:dyDescent="0.35">
      <c r="A5" s="74"/>
      <c r="B5" s="74"/>
      <c r="C5" s="74"/>
      <c r="D5" s="52">
        <v>2400320100572</v>
      </c>
      <c r="E5" s="53" t="s">
        <v>107</v>
      </c>
      <c r="F5" s="50"/>
      <c r="G5" s="50"/>
      <c r="H5" s="50"/>
      <c r="I5" s="50"/>
      <c r="J5" s="16" t="str">
        <f t="shared" si="0"/>
        <v/>
      </c>
      <c r="K5" s="16">
        <f>IFERROR(INDEX('Evaluation-1'!$N$6:$N$436,MATCH($A5&amp;"|"&amp;$D5,'Evaluation-1'!$P$6:$P$436,0)),IFERROR(INDEX('Evaluation-1'!$N$6:$N$436,MATCH($D5,'Evaluation-1'!$G$6:$G$436,0)),""))</f>
        <v>5.3999999999999995</v>
      </c>
      <c r="L5" s="16">
        <f t="shared" si="1"/>
        <v>5.4</v>
      </c>
      <c r="M5" s="16"/>
      <c r="N5" s="16"/>
      <c r="O5" s="16"/>
      <c r="P5" s="16"/>
      <c r="Q5" s="16"/>
      <c r="R5" s="16" t="str">
        <f t="shared" si="2"/>
        <v/>
      </c>
      <c r="S5" s="16"/>
      <c r="T5" s="16"/>
      <c r="U5" s="16"/>
      <c r="V5" s="16"/>
      <c r="W5" s="16"/>
      <c r="X5" s="16" t="str">
        <f t="shared" si="3"/>
        <v/>
      </c>
      <c r="Y5" s="17">
        <f t="shared" si="4"/>
        <v>5.4</v>
      </c>
    </row>
    <row r="6" spans="1:25" ht="14.25" customHeight="1" x14ac:dyDescent="0.35">
      <c r="A6" s="74"/>
      <c r="B6" s="74"/>
      <c r="C6" s="74"/>
      <c r="D6" s="52">
        <v>2400320100602</v>
      </c>
      <c r="E6" s="53" t="s">
        <v>108</v>
      </c>
      <c r="F6" s="50"/>
      <c r="G6" s="50"/>
      <c r="H6" s="50"/>
      <c r="I6" s="50"/>
      <c r="J6" s="16" t="str">
        <f t="shared" si="0"/>
        <v/>
      </c>
      <c r="K6" s="16">
        <f>IFERROR(INDEX('Evaluation-1'!$N$6:$N$436,MATCH($A6&amp;"|"&amp;$D6,'Evaluation-1'!$P$6:$P$436,0)),IFERROR(INDEX('Evaluation-1'!$N$6:$N$436,MATCH($D6,'Evaluation-1'!$G$6:$G$436,0)),""))</f>
        <v>5.3999999999999995</v>
      </c>
      <c r="L6" s="16">
        <f t="shared" si="1"/>
        <v>5.4</v>
      </c>
      <c r="M6" s="16"/>
      <c r="N6" s="16"/>
      <c r="O6" s="16"/>
      <c r="P6" s="16"/>
      <c r="Q6" s="16"/>
      <c r="R6" s="16" t="str">
        <f t="shared" si="2"/>
        <v/>
      </c>
      <c r="S6" s="16"/>
      <c r="T6" s="16"/>
      <c r="U6" s="16"/>
      <c r="V6" s="16"/>
      <c r="W6" s="16"/>
      <c r="X6" s="16" t="str">
        <f t="shared" si="3"/>
        <v/>
      </c>
      <c r="Y6" s="17">
        <f t="shared" si="4"/>
        <v>5.4</v>
      </c>
    </row>
    <row r="7" spans="1:25" ht="14.25" customHeight="1" x14ac:dyDescent="0.35">
      <c r="A7" s="74"/>
      <c r="B7" s="74"/>
      <c r="C7" s="74"/>
      <c r="D7" s="52">
        <v>2400320100613</v>
      </c>
      <c r="E7" s="53" t="s">
        <v>109</v>
      </c>
      <c r="F7" s="50"/>
      <c r="G7" s="50"/>
      <c r="H7" s="50"/>
      <c r="I7" s="50"/>
      <c r="J7" s="16" t="str">
        <f t="shared" si="0"/>
        <v/>
      </c>
      <c r="K7" s="16">
        <f>IFERROR(INDEX('Evaluation-1'!$N$6:$N$436,MATCH($A7&amp;"|"&amp;$D7,'Evaluation-1'!$P$6:$P$436,0)),IFERROR(INDEX('Evaluation-1'!$N$6:$N$436,MATCH($D7,'Evaluation-1'!$G$6:$G$436,0)),""))</f>
        <v>5.3999999999999995</v>
      </c>
      <c r="L7" s="16">
        <f t="shared" si="1"/>
        <v>5.4</v>
      </c>
      <c r="M7" s="16"/>
      <c r="N7" s="16"/>
      <c r="O7" s="16"/>
      <c r="P7" s="16"/>
      <c r="Q7" s="16"/>
      <c r="R7" s="16" t="str">
        <f t="shared" si="2"/>
        <v/>
      </c>
      <c r="S7" s="16"/>
      <c r="T7" s="16"/>
      <c r="U7" s="16"/>
      <c r="V7" s="16"/>
      <c r="W7" s="16"/>
      <c r="X7" s="16" t="str">
        <f t="shared" si="3"/>
        <v/>
      </c>
      <c r="Y7" s="17">
        <f t="shared" si="4"/>
        <v>5.4</v>
      </c>
    </row>
    <row r="8" spans="1:25" ht="14.25" customHeight="1" x14ac:dyDescent="0.35">
      <c r="A8" s="50" t="s">
        <v>110</v>
      </c>
      <c r="B8" s="51"/>
      <c r="C8" s="74"/>
      <c r="D8" s="52">
        <v>2400320100484</v>
      </c>
      <c r="E8" s="53" t="s">
        <v>111</v>
      </c>
      <c r="F8" s="50"/>
      <c r="G8" s="50"/>
      <c r="H8" s="50"/>
      <c r="I8" s="50"/>
      <c r="J8" s="16" t="str">
        <f t="shared" si="0"/>
        <v/>
      </c>
      <c r="K8" s="16">
        <f>IFERROR(INDEX('Evaluation-1'!$N$6:$N$436,MATCH($A8&amp;"|"&amp;$D8,'Evaluation-1'!$P$6:$P$436,0)),IFERROR(INDEX('Evaluation-1'!$N$6:$N$436,MATCH($D8,'Evaluation-1'!$G$6:$G$436,0)),""))</f>
        <v>6</v>
      </c>
      <c r="L8" s="16">
        <f t="shared" si="1"/>
        <v>6</v>
      </c>
      <c r="M8" s="16"/>
      <c r="N8" s="16"/>
      <c r="O8" s="16"/>
      <c r="P8" s="16"/>
      <c r="Q8" s="16"/>
      <c r="R8" s="16" t="str">
        <f t="shared" si="2"/>
        <v/>
      </c>
      <c r="S8" s="16"/>
      <c r="T8" s="16"/>
      <c r="U8" s="16"/>
      <c r="V8" s="16"/>
      <c r="W8" s="16"/>
      <c r="X8" s="16" t="str">
        <f t="shared" si="3"/>
        <v/>
      </c>
      <c r="Y8" s="17">
        <f t="shared" si="4"/>
        <v>6</v>
      </c>
    </row>
    <row r="9" spans="1:25" ht="14.25" customHeight="1" x14ac:dyDescent="0.35">
      <c r="A9" s="74" t="s">
        <v>112</v>
      </c>
      <c r="B9" s="75"/>
      <c r="C9" s="74"/>
      <c r="D9" s="52">
        <v>2400320100747</v>
      </c>
      <c r="E9" s="53" t="s">
        <v>113</v>
      </c>
      <c r="F9" s="50"/>
      <c r="G9" s="50"/>
      <c r="H9" s="50"/>
      <c r="I9" s="50"/>
      <c r="J9" s="16" t="str">
        <f t="shared" si="0"/>
        <v/>
      </c>
      <c r="K9" s="16">
        <f>IFERROR(INDEX('Evaluation-1'!$N$6:$N$436,MATCH($A9&amp;"|"&amp;$D9,'Evaluation-1'!$P$6:$P$436,0)),IFERROR(INDEX('Evaluation-1'!$N$6:$N$436,MATCH($D9,'Evaluation-1'!$G$6:$G$436,0)),""))</f>
        <v>5.3999999999999995</v>
      </c>
      <c r="L9" s="16">
        <f t="shared" si="1"/>
        <v>5.4</v>
      </c>
      <c r="M9" s="16"/>
      <c r="N9" s="16"/>
      <c r="O9" s="16"/>
      <c r="P9" s="16"/>
      <c r="Q9" s="16"/>
      <c r="R9" s="16" t="str">
        <f t="shared" si="2"/>
        <v/>
      </c>
      <c r="S9" s="16"/>
      <c r="T9" s="16"/>
      <c r="U9" s="16"/>
      <c r="V9" s="16"/>
      <c r="W9" s="16"/>
      <c r="X9" s="16" t="str">
        <f t="shared" si="3"/>
        <v/>
      </c>
      <c r="Y9" s="17">
        <f t="shared" si="4"/>
        <v>5.4</v>
      </c>
    </row>
    <row r="10" spans="1:25" ht="14.25" customHeight="1" x14ac:dyDescent="0.35">
      <c r="A10" s="74"/>
      <c r="B10" s="74"/>
      <c r="C10" s="74"/>
      <c r="D10" s="52">
        <v>2400320100745</v>
      </c>
      <c r="E10" s="53" t="s">
        <v>114</v>
      </c>
      <c r="F10" s="50"/>
      <c r="G10" s="50"/>
      <c r="H10" s="50"/>
      <c r="I10" s="50"/>
      <c r="J10" s="16" t="str">
        <f t="shared" si="0"/>
        <v/>
      </c>
      <c r="K10" s="16">
        <f>IFERROR(INDEX('Evaluation-1'!$N$6:$N$436,MATCH($A10&amp;"|"&amp;$D10,'Evaluation-1'!$P$6:$P$436,0)),IFERROR(INDEX('Evaluation-1'!$N$6:$N$436,MATCH($D10,'Evaluation-1'!$G$6:$G$436,0)),""))</f>
        <v>5.3999999999999995</v>
      </c>
      <c r="L10" s="16">
        <f t="shared" si="1"/>
        <v>5.4</v>
      </c>
      <c r="M10" s="16"/>
      <c r="N10" s="16"/>
      <c r="O10" s="16"/>
      <c r="P10" s="16"/>
      <c r="Q10" s="16"/>
      <c r="R10" s="16" t="str">
        <f t="shared" si="2"/>
        <v/>
      </c>
      <c r="S10" s="16"/>
      <c r="T10" s="16"/>
      <c r="U10" s="16"/>
      <c r="V10" s="16"/>
      <c r="W10" s="16"/>
      <c r="X10" s="16" t="str">
        <f t="shared" si="3"/>
        <v/>
      </c>
      <c r="Y10" s="17">
        <f t="shared" si="4"/>
        <v>5.4</v>
      </c>
    </row>
    <row r="11" spans="1:25" ht="14.25" customHeight="1" x14ac:dyDescent="0.35">
      <c r="A11" s="74"/>
      <c r="B11" s="74"/>
      <c r="C11" s="74"/>
      <c r="D11" s="52">
        <v>2400320100790</v>
      </c>
      <c r="E11" s="53" t="s">
        <v>115</v>
      </c>
      <c r="F11" s="50">
        <v>5</v>
      </c>
      <c r="G11" s="50">
        <v>5</v>
      </c>
      <c r="H11" s="50">
        <v>5</v>
      </c>
      <c r="I11" s="50">
        <v>5</v>
      </c>
      <c r="J11" s="16">
        <f t="shared" si="0"/>
        <v>20</v>
      </c>
      <c r="K11" s="16">
        <f>IFERROR(INDEX('Evaluation-1'!$N$6:$N$436,MATCH($A11&amp;"|"&amp;$D11,'Evaluation-1'!$P$6:$P$436,0)),IFERROR(INDEX('Evaluation-1'!$N$6:$N$436,MATCH($D11,'Evaluation-1'!$G$6:$G$436,0)),""))</f>
        <v>5.3999999999999995</v>
      </c>
      <c r="L11" s="16">
        <f t="shared" si="1"/>
        <v>25.4</v>
      </c>
      <c r="M11" s="16"/>
      <c r="N11" s="16"/>
      <c r="O11" s="16"/>
      <c r="P11" s="16"/>
      <c r="Q11" s="16"/>
      <c r="R11" s="16" t="str">
        <f t="shared" si="2"/>
        <v/>
      </c>
      <c r="S11" s="16"/>
      <c r="T11" s="16"/>
      <c r="U11" s="16"/>
      <c r="V11" s="16"/>
      <c r="W11" s="16"/>
      <c r="X11" s="16" t="str">
        <f t="shared" si="3"/>
        <v/>
      </c>
      <c r="Y11" s="17">
        <f t="shared" si="4"/>
        <v>25.4</v>
      </c>
    </row>
    <row r="12" spans="1:25" ht="14.25" customHeight="1" x14ac:dyDescent="0.35">
      <c r="A12" s="74"/>
      <c r="B12" s="74"/>
      <c r="C12" s="74"/>
      <c r="D12" s="52">
        <v>2400320100759</v>
      </c>
      <c r="E12" s="53" t="s">
        <v>116</v>
      </c>
      <c r="F12" s="50"/>
      <c r="G12" s="50"/>
      <c r="H12" s="50"/>
      <c r="I12" s="50"/>
      <c r="J12" s="16" t="str">
        <f t="shared" si="0"/>
        <v/>
      </c>
      <c r="K12" s="16">
        <f>IFERROR(INDEX('Evaluation-1'!$N$6:$N$436,MATCH($A12&amp;"|"&amp;$D12,'Evaluation-1'!$P$6:$P$436,0)),IFERROR(INDEX('Evaluation-1'!$N$6:$N$436,MATCH($D12,'Evaluation-1'!$G$6:$G$436,0)),""))</f>
        <v>5.3999999999999995</v>
      </c>
      <c r="L12" s="16">
        <f t="shared" si="1"/>
        <v>5.4</v>
      </c>
      <c r="M12" s="16"/>
      <c r="N12" s="16"/>
      <c r="O12" s="16"/>
      <c r="P12" s="16"/>
      <c r="Q12" s="16"/>
      <c r="R12" s="16" t="str">
        <f t="shared" si="2"/>
        <v/>
      </c>
      <c r="S12" s="16"/>
      <c r="T12" s="16"/>
      <c r="U12" s="16"/>
      <c r="V12" s="16"/>
      <c r="W12" s="16"/>
      <c r="X12" s="16" t="str">
        <f t="shared" si="3"/>
        <v/>
      </c>
      <c r="Y12" s="17">
        <f t="shared" si="4"/>
        <v>5.4</v>
      </c>
    </row>
    <row r="13" spans="1:25" ht="14.25" customHeight="1" x14ac:dyDescent="0.35">
      <c r="A13" s="74" t="s">
        <v>117</v>
      </c>
      <c r="B13" s="75"/>
      <c r="C13" s="74"/>
      <c r="D13" s="52">
        <v>2400320100546</v>
      </c>
      <c r="E13" s="53" t="s">
        <v>118</v>
      </c>
      <c r="F13" s="50"/>
      <c r="G13" s="50"/>
      <c r="H13" s="50"/>
      <c r="I13" s="50"/>
      <c r="J13" s="16" t="str">
        <f t="shared" si="0"/>
        <v/>
      </c>
      <c r="K13" s="16">
        <f>IFERROR(INDEX('Evaluation-1'!$N$6:$N$436,MATCH($A13&amp;"|"&amp;$D13,'Evaluation-1'!$P$6:$P$436,0)),IFERROR(INDEX('Evaluation-1'!$N$6:$N$436,MATCH($D13,'Evaluation-1'!$G$6:$G$436,0)),""))</f>
        <v>6</v>
      </c>
      <c r="L13" s="16">
        <f t="shared" si="1"/>
        <v>6</v>
      </c>
      <c r="M13" s="16"/>
      <c r="N13" s="16"/>
      <c r="O13" s="16"/>
      <c r="P13" s="16"/>
      <c r="Q13" s="16"/>
      <c r="R13" s="16" t="str">
        <f t="shared" si="2"/>
        <v/>
      </c>
      <c r="S13" s="16"/>
      <c r="T13" s="16"/>
      <c r="U13" s="16"/>
      <c r="V13" s="16"/>
      <c r="W13" s="16"/>
      <c r="X13" s="16" t="str">
        <f t="shared" si="3"/>
        <v/>
      </c>
      <c r="Y13" s="17">
        <f t="shared" si="4"/>
        <v>6</v>
      </c>
    </row>
    <row r="14" spans="1:25" ht="14.25" customHeight="1" x14ac:dyDescent="0.35">
      <c r="A14" s="74"/>
      <c r="B14" s="74"/>
      <c r="C14" s="74"/>
      <c r="D14" s="52">
        <v>2400320100511</v>
      </c>
      <c r="E14" s="53" t="s">
        <v>119</v>
      </c>
      <c r="F14" s="50"/>
      <c r="G14" s="50"/>
      <c r="H14" s="50"/>
      <c r="I14" s="50"/>
      <c r="J14" s="16" t="str">
        <f t="shared" si="0"/>
        <v/>
      </c>
      <c r="K14" s="16">
        <f>IFERROR(INDEX('Evaluation-1'!$N$6:$N$436,MATCH($A14&amp;"|"&amp;$D14,'Evaluation-1'!$P$6:$P$436,0)),IFERROR(INDEX('Evaluation-1'!$N$6:$N$436,MATCH($D14,'Evaluation-1'!$G$6:$G$436,0)),""))</f>
        <v>6</v>
      </c>
      <c r="L14" s="16">
        <f t="shared" si="1"/>
        <v>6</v>
      </c>
      <c r="M14" s="16"/>
      <c r="N14" s="16"/>
      <c r="O14" s="16"/>
      <c r="P14" s="16"/>
      <c r="Q14" s="16"/>
      <c r="R14" s="16" t="str">
        <f t="shared" si="2"/>
        <v/>
      </c>
      <c r="S14" s="16"/>
      <c r="T14" s="16"/>
      <c r="U14" s="16"/>
      <c r="V14" s="16"/>
      <c r="W14" s="16"/>
      <c r="X14" s="16" t="str">
        <f t="shared" si="3"/>
        <v/>
      </c>
      <c r="Y14" s="17">
        <f t="shared" si="4"/>
        <v>6</v>
      </c>
    </row>
    <row r="17" spans="1:2" ht="14.25" customHeight="1" x14ac:dyDescent="0.35">
      <c r="A17" s="55" t="s">
        <v>947</v>
      </c>
      <c r="B17" s="56" t="s">
        <v>105</v>
      </c>
    </row>
    <row r="18" spans="1:2" ht="14.25" customHeight="1" x14ac:dyDescent="0.35">
      <c r="A18" s="55" t="s">
        <v>948</v>
      </c>
      <c r="B18" s="56" t="s">
        <v>949</v>
      </c>
    </row>
    <row r="19" spans="1:2" ht="14.25" customHeight="1" x14ac:dyDescent="0.35">
      <c r="A19" s="55" t="s">
        <v>950</v>
      </c>
      <c r="B19" s="56" t="s">
        <v>949</v>
      </c>
    </row>
  </sheetData>
  <mergeCells count="13">
    <mergeCell ref="A1:E1"/>
    <mergeCell ref="F1:L1"/>
    <mergeCell ref="A2:D2"/>
    <mergeCell ref="F2:J2"/>
    <mergeCell ref="M2:R2"/>
    <mergeCell ref="S2:X2"/>
    <mergeCell ref="A4:A7"/>
    <mergeCell ref="B4:B7"/>
    <mergeCell ref="C4:C14"/>
    <mergeCell ref="A9:A12"/>
    <mergeCell ref="B9:B12"/>
    <mergeCell ref="A13:A14"/>
    <mergeCell ref="B13:B14"/>
  </mergeCells>
  <pageMargins left="0.75" right="0.75" top="1" bottom="1"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22"/>
  <sheetViews>
    <sheetView zoomScaleNormal="100" workbookViewId="0">
      <pane ySplit="3" topLeftCell="A16" activePane="bottomLeft" state="frozen"/>
      <selection pane="bottomLeft" activeCell="B26" sqref="B26"/>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957</v>
      </c>
      <c r="B2" s="79"/>
      <c r="C2" s="79"/>
      <c r="D2" s="79"/>
      <c r="E2" s="47" t="s">
        <v>958</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120</v>
      </c>
      <c r="B4" s="76"/>
      <c r="C4" s="74" t="s">
        <v>105</v>
      </c>
      <c r="D4" s="52">
        <v>2400320100791</v>
      </c>
      <c r="E4" s="53" t="s">
        <v>122</v>
      </c>
      <c r="F4" s="50"/>
      <c r="G4" s="50"/>
      <c r="H4" s="50"/>
      <c r="I4" s="50"/>
      <c r="J4" s="16" t="str">
        <f t="shared" ref="J4:J17" si="0">IF(COUNT(F4:I4)=0,"",SUM(F4:I4))</f>
        <v/>
      </c>
      <c r="K4" s="16">
        <f>IFERROR(INDEX('Evaluation-1'!$N$6:$N$436,MATCH($A4&amp;"|"&amp;$D4,'Evaluation-1'!$P$6:$P$436,0)),IFERROR(INDEX('Evaluation-1'!$N$6:$N$436,MATCH($D4,'Evaluation-1'!$G$6:$G$436,0)),""))</f>
        <v>0</v>
      </c>
      <c r="L4" s="16">
        <f t="shared" ref="L4:L17" si="1">IF(COUNT(J4,K4)=0,"",ROUND(SUM(J4,K4),2))</f>
        <v>0</v>
      </c>
      <c r="M4" s="16"/>
      <c r="N4" s="16"/>
      <c r="O4" s="16"/>
      <c r="P4" s="16"/>
      <c r="Q4" s="16"/>
      <c r="R4" s="16" t="str">
        <f t="shared" ref="R4:R17" si="2">IF(COUNT(M4:Q4)=0,"",SUM(M4:Q4))</f>
        <v/>
      </c>
      <c r="S4" s="16"/>
      <c r="T4" s="16"/>
      <c r="U4" s="16"/>
      <c r="V4" s="16"/>
      <c r="W4" s="16"/>
      <c r="X4" s="16" t="str">
        <f t="shared" ref="X4:X17" si="3">IF(COUNT(S4:W4)=0,"",SUM(S4:W4))</f>
        <v/>
      </c>
      <c r="Y4" s="17">
        <f t="shared" ref="Y4:Y17" si="4">IF(COUNT(L4,R4,X4)=0,"",ROUND(SUM(L4,R4,X4),2))</f>
        <v>0</v>
      </c>
    </row>
    <row r="5" spans="1:25" ht="14.25" customHeight="1" x14ac:dyDescent="0.35">
      <c r="A5" s="74"/>
      <c r="B5" s="74"/>
      <c r="C5" s="74"/>
      <c r="D5" s="52">
        <v>2400320100776</v>
      </c>
      <c r="E5" s="53" t="s">
        <v>123</v>
      </c>
      <c r="F5" s="50"/>
      <c r="G5" s="50"/>
      <c r="H5" s="50"/>
      <c r="I5" s="50"/>
      <c r="J5" s="16" t="str">
        <f t="shared" si="0"/>
        <v/>
      </c>
      <c r="K5" s="16">
        <f>IFERROR(INDEX('Evaluation-1'!$N$6:$N$436,MATCH($A5&amp;"|"&amp;$D5,'Evaluation-1'!$P$6:$P$436,0)),IFERROR(INDEX('Evaluation-1'!$N$6:$N$436,MATCH($D5,'Evaluation-1'!$G$6:$G$436,0)),""))</f>
        <v>0</v>
      </c>
      <c r="L5" s="16">
        <f t="shared" si="1"/>
        <v>0</v>
      </c>
      <c r="M5" s="16"/>
      <c r="N5" s="16"/>
      <c r="O5" s="16"/>
      <c r="P5" s="16"/>
      <c r="Q5" s="16"/>
      <c r="R5" s="16" t="str">
        <f t="shared" si="2"/>
        <v/>
      </c>
      <c r="S5" s="16"/>
      <c r="T5" s="16"/>
      <c r="U5" s="16"/>
      <c r="V5" s="16"/>
      <c r="W5" s="16"/>
      <c r="X5" s="16" t="str">
        <f t="shared" si="3"/>
        <v/>
      </c>
      <c r="Y5" s="17">
        <f t="shared" si="4"/>
        <v>0</v>
      </c>
    </row>
    <row r="6" spans="1:25" ht="14.25" customHeight="1" x14ac:dyDescent="0.35">
      <c r="A6" s="74"/>
      <c r="B6" s="74"/>
      <c r="C6" s="74"/>
      <c r="D6" s="52">
        <v>2400320100753</v>
      </c>
      <c r="E6" s="53" t="s">
        <v>124</v>
      </c>
      <c r="F6" s="50"/>
      <c r="G6" s="50"/>
      <c r="H6" s="50"/>
      <c r="I6" s="50"/>
      <c r="J6" s="16" t="str">
        <f t="shared" si="0"/>
        <v/>
      </c>
      <c r="K6" s="16">
        <f>IFERROR(INDEX('Evaluation-1'!$N$6:$N$436,MATCH($A6&amp;"|"&amp;$D6,'Evaluation-1'!$P$6:$P$436,0)),IFERROR(INDEX('Evaluation-1'!$N$6:$N$436,MATCH($D6,'Evaluation-1'!$G$6:$G$436,0)),""))</f>
        <v>0</v>
      </c>
      <c r="L6" s="16">
        <f t="shared" si="1"/>
        <v>0</v>
      </c>
      <c r="M6" s="16"/>
      <c r="N6" s="16"/>
      <c r="O6" s="16"/>
      <c r="P6" s="16"/>
      <c r="Q6" s="16"/>
      <c r="R6" s="16" t="str">
        <f t="shared" si="2"/>
        <v/>
      </c>
      <c r="S6" s="16"/>
      <c r="T6" s="16"/>
      <c r="U6" s="16"/>
      <c r="V6" s="16"/>
      <c r="W6" s="16"/>
      <c r="X6" s="16" t="str">
        <f t="shared" si="3"/>
        <v/>
      </c>
      <c r="Y6" s="17">
        <f t="shared" si="4"/>
        <v>0</v>
      </c>
    </row>
    <row r="7" spans="1:25" ht="14.25" customHeight="1" x14ac:dyDescent="0.35">
      <c r="A7" s="74"/>
      <c r="B7" s="74"/>
      <c r="C7" s="74"/>
      <c r="D7" s="52">
        <v>2400320100758</v>
      </c>
      <c r="E7" s="53" t="s">
        <v>125</v>
      </c>
      <c r="F7" s="50"/>
      <c r="G7" s="50"/>
      <c r="H7" s="50"/>
      <c r="I7" s="50"/>
      <c r="J7" s="16" t="str">
        <f t="shared" si="0"/>
        <v/>
      </c>
      <c r="K7" s="16">
        <f>IFERROR(INDEX('Evaluation-1'!$N$6:$N$436,MATCH($A7&amp;"|"&amp;$D7,'Evaluation-1'!$P$6:$P$436,0)),IFERROR(INDEX('Evaluation-1'!$N$6:$N$436,MATCH($D7,'Evaluation-1'!$G$6:$G$436,0)),""))</f>
        <v>0</v>
      </c>
      <c r="L7" s="16">
        <f t="shared" si="1"/>
        <v>0</v>
      </c>
      <c r="M7" s="16"/>
      <c r="N7" s="16"/>
      <c r="O7" s="16"/>
      <c r="P7" s="16"/>
      <c r="Q7" s="16"/>
      <c r="R7" s="16" t="str">
        <f t="shared" si="2"/>
        <v/>
      </c>
      <c r="S7" s="16"/>
      <c r="T7" s="16"/>
      <c r="U7" s="16"/>
      <c r="V7" s="16"/>
      <c r="W7" s="16"/>
      <c r="X7" s="16" t="str">
        <f t="shared" si="3"/>
        <v/>
      </c>
      <c r="Y7" s="17">
        <f t="shared" si="4"/>
        <v>0</v>
      </c>
    </row>
    <row r="8" spans="1:25" ht="14.25" customHeight="1" x14ac:dyDescent="0.35">
      <c r="A8" s="74" t="s">
        <v>126</v>
      </c>
      <c r="B8" s="76"/>
      <c r="C8" s="74"/>
      <c r="D8" s="52">
        <v>2400320100670</v>
      </c>
      <c r="E8" s="53" t="s">
        <v>127</v>
      </c>
      <c r="F8" s="50"/>
      <c r="G8" s="50"/>
      <c r="H8" s="50"/>
      <c r="I8" s="50"/>
      <c r="J8" s="16" t="str">
        <f t="shared" si="0"/>
        <v/>
      </c>
      <c r="K8" s="16">
        <f>IFERROR(INDEX('Evaluation-1'!$N$6:$N$436,MATCH($A8&amp;"|"&amp;$D8,'Evaluation-1'!$P$6:$P$436,0)),IFERROR(INDEX('Evaluation-1'!$N$6:$N$436,MATCH($D8,'Evaluation-1'!$G$6:$G$436,0)),""))</f>
        <v>0</v>
      </c>
      <c r="L8" s="16">
        <f t="shared" si="1"/>
        <v>0</v>
      </c>
      <c r="M8" s="16"/>
      <c r="N8" s="16"/>
      <c r="O8" s="16"/>
      <c r="P8" s="16"/>
      <c r="Q8" s="16"/>
      <c r="R8" s="16" t="str">
        <f t="shared" si="2"/>
        <v/>
      </c>
      <c r="S8" s="16"/>
      <c r="T8" s="16"/>
      <c r="U8" s="16"/>
      <c r="V8" s="16"/>
      <c r="W8" s="16"/>
      <c r="X8" s="16" t="str">
        <f t="shared" si="3"/>
        <v/>
      </c>
      <c r="Y8" s="17">
        <f t="shared" si="4"/>
        <v>0</v>
      </c>
    </row>
    <row r="9" spans="1:25" ht="14.25" customHeight="1" x14ac:dyDescent="0.35">
      <c r="A9" s="74"/>
      <c r="B9" s="74"/>
      <c r="C9" s="74"/>
      <c r="D9" s="52">
        <v>2400320100669</v>
      </c>
      <c r="E9" s="53" t="s">
        <v>128</v>
      </c>
      <c r="F9" s="50"/>
      <c r="G9" s="50"/>
      <c r="H9" s="50"/>
      <c r="I9" s="50"/>
      <c r="J9" s="16" t="str">
        <f t="shared" si="0"/>
        <v/>
      </c>
      <c r="K9" s="16">
        <f>IFERROR(INDEX('Evaluation-1'!$N$6:$N$436,MATCH($A9&amp;"|"&amp;$D9,'Evaluation-1'!$P$6:$P$436,0)),IFERROR(INDEX('Evaluation-1'!$N$6:$N$436,MATCH($D9,'Evaluation-1'!$G$6:$G$436,0)),""))</f>
        <v>0</v>
      </c>
      <c r="L9" s="16">
        <f t="shared" si="1"/>
        <v>0</v>
      </c>
      <c r="M9" s="16"/>
      <c r="N9" s="16"/>
      <c r="O9" s="16"/>
      <c r="P9" s="16"/>
      <c r="Q9" s="16"/>
      <c r="R9" s="16" t="str">
        <f t="shared" si="2"/>
        <v/>
      </c>
      <c r="S9" s="16"/>
      <c r="T9" s="16"/>
      <c r="U9" s="16"/>
      <c r="V9" s="16"/>
      <c r="W9" s="16"/>
      <c r="X9" s="16" t="str">
        <f t="shared" si="3"/>
        <v/>
      </c>
      <c r="Y9" s="17">
        <f t="shared" si="4"/>
        <v>0</v>
      </c>
    </row>
    <row r="10" spans="1:25" ht="14.25" customHeight="1" x14ac:dyDescent="0.35">
      <c r="A10" s="74"/>
      <c r="B10" s="74"/>
      <c r="C10" s="74"/>
      <c r="D10" s="52">
        <v>2400320100661</v>
      </c>
      <c r="E10" s="53" t="s">
        <v>129</v>
      </c>
      <c r="F10" s="50"/>
      <c r="G10" s="50"/>
      <c r="H10" s="50"/>
      <c r="I10" s="50"/>
      <c r="J10" s="16" t="str">
        <f t="shared" si="0"/>
        <v/>
      </c>
      <c r="K10" s="16">
        <f>IFERROR(INDEX('Evaluation-1'!$N$6:$N$436,MATCH($A10&amp;"|"&amp;$D10,'Evaluation-1'!$P$6:$P$436,0)),IFERROR(INDEX('Evaluation-1'!$N$6:$N$436,MATCH($D10,'Evaluation-1'!$G$6:$G$436,0)),""))</f>
        <v>0</v>
      </c>
      <c r="L10" s="16">
        <f t="shared" si="1"/>
        <v>0</v>
      </c>
      <c r="M10" s="16"/>
      <c r="N10" s="16"/>
      <c r="O10" s="16"/>
      <c r="P10" s="16"/>
      <c r="Q10" s="16"/>
      <c r="R10" s="16" t="str">
        <f t="shared" si="2"/>
        <v/>
      </c>
      <c r="S10" s="16"/>
      <c r="T10" s="16"/>
      <c r="U10" s="16"/>
      <c r="V10" s="16"/>
      <c r="W10" s="16"/>
      <c r="X10" s="16" t="str">
        <f t="shared" si="3"/>
        <v/>
      </c>
      <c r="Y10" s="17">
        <f t="shared" si="4"/>
        <v>0</v>
      </c>
    </row>
    <row r="11" spans="1:25" ht="14.25" customHeight="1" x14ac:dyDescent="0.35">
      <c r="A11" s="74"/>
      <c r="B11" s="74"/>
      <c r="C11" s="74"/>
      <c r="D11" s="52">
        <v>2400320100667</v>
      </c>
      <c r="E11" s="53" t="s">
        <v>130</v>
      </c>
      <c r="F11" s="50"/>
      <c r="G11" s="50"/>
      <c r="H11" s="50"/>
      <c r="I11" s="50"/>
      <c r="J11" s="16" t="str">
        <f t="shared" si="0"/>
        <v/>
      </c>
      <c r="K11" s="16">
        <f>IFERROR(INDEX('Evaluation-1'!$N$6:$N$436,MATCH($A11&amp;"|"&amp;$D11,'Evaluation-1'!$P$6:$P$436,0)),IFERROR(INDEX('Evaluation-1'!$N$6:$N$436,MATCH($D11,'Evaluation-1'!$G$6:$G$436,0)),""))</f>
        <v>0</v>
      </c>
      <c r="L11" s="16">
        <f t="shared" si="1"/>
        <v>0</v>
      </c>
      <c r="M11" s="16"/>
      <c r="N11" s="16"/>
      <c r="O11" s="16"/>
      <c r="P11" s="16"/>
      <c r="Q11" s="16"/>
      <c r="R11" s="16" t="str">
        <f t="shared" si="2"/>
        <v/>
      </c>
      <c r="S11" s="16"/>
      <c r="T11" s="16"/>
      <c r="U11" s="16"/>
      <c r="V11" s="16"/>
      <c r="W11" s="16"/>
      <c r="X11" s="16" t="str">
        <f t="shared" si="3"/>
        <v/>
      </c>
      <c r="Y11" s="17">
        <f t="shared" si="4"/>
        <v>0</v>
      </c>
    </row>
    <row r="12" spans="1:25" ht="14.25" customHeight="1" x14ac:dyDescent="0.35">
      <c r="A12" s="74" t="s">
        <v>131</v>
      </c>
      <c r="B12" s="76"/>
      <c r="C12" s="74"/>
      <c r="D12" s="52">
        <v>2400320100499</v>
      </c>
      <c r="E12" s="53" t="s">
        <v>132</v>
      </c>
      <c r="F12" s="50"/>
      <c r="G12" s="50"/>
      <c r="H12" s="50"/>
      <c r="I12" s="50"/>
      <c r="J12" s="16" t="str">
        <f t="shared" si="0"/>
        <v/>
      </c>
      <c r="K12" s="16">
        <f>IFERROR(INDEX('Evaluation-1'!$N$6:$N$436,MATCH($A12&amp;"|"&amp;$D12,'Evaluation-1'!$P$6:$P$436,0)),IFERROR(INDEX('Evaluation-1'!$N$6:$N$436,MATCH($D12,'Evaluation-1'!$G$6:$G$436,0)),""))</f>
        <v>0</v>
      </c>
      <c r="L12" s="16">
        <f t="shared" si="1"/>
        <v>0</v>
      </c>
      <c r="M12" s="16"/>
      <c r="N12" s="16"/>
      <c r="O12" s="16"/>
      <c r="P12" s="16"/>
      <c r="Q12" s="16"/>
      <c r="R12" s="16" t="str">
        <f t="shared" si="2"/>
        <v/>
      </c>
      <c r="S12" s="16"/>
      <c r="T12" s="16"/>
      <c r="U12" s="16"/>
      <c r="V12" s="16"/>
      <c r="W12" s="16"/>
      <c r="X12" s="16" t="str">
        <f t="shared" si="3"/>
        <v/>
      </c>
      <c r="Y12" s="17">
        <f t="shared" si="4"/>
        <v>0</v>
      </c>
    </row>
    <row r="13" spans="1:25" ht="14.25" customHeight="1" x14ac:dyDescent="0.35">
      <c r="A13" s="74"/>
      <c r="B13" s="74"/>
      <c r="C13" s="74"/>
      <c r="D13" s="52">
        <v>2400320100559</v>
      </c>
      <c r="E13" s="53" t="s">
        <v>133</v>
      </c>
      <c r="F13" s="50"/>
      <c r="G13" s="50"/>
      <c r="H13" s="50"/>
      <c r="I13" s="50"/>
      <c r="J13" s="16" t="str">
        <f t="shared" si="0"/>
        <v/>
      </c>
      <c r="K13" s="16">
        <f>IFERROR(INDEX('Evaluation-1'!$N$6:$N$436,MATCH($A13&amp;"|"&amp;$D13,'Evaluation-1'!$P$6:$P$436,0)),IFERROR(INDEX('Evaluation-1'!$N$6:$N$436,MATCH($D13,'Evaluation-1'!$G$6:$G$436,0)),""))</f>
        <v>0</v>
      </c>
      <c r="L13" s="16">
        <f t="shared" si="1"/>
        <v>0</v>
      </c>
      <c r="M13" s="16"/>
      <c r="N13" s="16"/>
      <c r="O13" s="16"/>
      <c r="P13" s="16"/>
      <c r="Q13" s="16"/>
      <c r="R13" s="16" t="str">
        <f t="shared" si="2"/>
        <v/>
      </c>
      <c r="S13" s="16"/>
      <c r="T13" s="16"/>
      <c r="U13" s="16"/>
      <c r="V13" s="16"/>
      <c r="W13" s="16"/>
      <c r="X13" s="16" t="str">
        <f t="shared" si="3"/>
        <v/>
      </c>
      <c r="Y13" s="17">
        <f t="shared" si="4"/>
        <v>0</v>
      </c>
    </row>
    <row r="14" spans="1:25" ht="14.25" customHeight="1" x14ac:dyDescent="0.35">
      <c r="A14" s="74"/>
      <c r="B14" s="74"/>
      <c r="C14" s="74"/>
      <c r="D14" s="52">
        <v>2400320100517</v>
      </c>
      <c r="E14" s="53" t="s">
        <v>134</v>
      </c>
      <c r="F14" s="50"/>
      <c r="G14" s="50"/>
      <c r="H14" s="50"/>
      <c r="I14" s="50"/>
      <c r="J14" s="16" t="str">
        <f t="shared" si="0"/>
        <v/>
      </c>
      <c r="K14" s="16">
        <f>IFERROR(INDEX('Evaluation-1'!$N$6:$N$436,MATCH($A14&amp;"|"&amp;$D14,'Evaluation-1'!$P$6:$P$436,0)),IFERROR(INDEX('Evaluation-1'!$N$6:$N$436,MATCH($D14,'Evaluation-1'!$G$6:$G$436,0)),""))</f>
        <v>0</v>
      </c>
      <c r="L14" s="16">
        <f t="shared" si="1"/>
        <v>0</v>
      </c>
      <c r="M14" s="16"/>
      <c r="N14" s="16"/>
      <c r="O14" s="16"/>
      <c r="P14" s="16"/>
      <c r="Q14" s="16"/>
      <c r="R14" s="16" t="str">
        <f t="shared" si="2"/>
        <v/>
      </c>
      <c r="S14" s="16"/>
      <c r="T14" s="16"/>
      <c r="U14" s="16"/>
      <c r="V14" s="16"/>
      <c r="W14" s="16"/>
      <c r="X14" s="16" t="str">
        <f t="shared" si="3"/>
        <v/>
      </c>
      <c r="Y14" s="17">
        <f t="shared" si="4"/>
        <v>0</v>
      </c>
    </row>
    <row r="15" spans="1:25" ht="14.25" customHeight="1" x14ac:dyDescent="0.35">
      <c r="A15" s="74" t="s">
        <v>135</v>
      </c>
      <c r="B15" s="76"/>
      <c r="C15" s="74"/>
      <c r="D15" s="52">
        <v>2400320100480</v>
      </c>
      <c r="E15" s="53" t="s">
        <v>136</v>
      </c>
      <c r="F15" s="50"/>
      <c r="G15" s="50"/>
      <c r="H15" s="50"/>
      <c r="I15" s="50"/>
      <c r="J15" s="16" t="str">
        <f t="shared" si="0"/>
        <v/>
      </c>
      <c r="K15" s="16">
        <f>IFERROR(INDEX('Evaluation-1'!$N$6:$N$436,MATCH($A15&amp;"|"&amp;$D15,'Evaluation-1'!$P$6:$P$436,0)),IFERROR(INDEX('Evaluation-1'!$N$6:$N$436,MATCH($D15,'Evaluation-1'!$G$6:$G$436,0)),""))</f>
        <v>0</v>
      </c>
      <c r="L15" s="16">
        <f t="shared" si="1"/>
        <v>0</v>
      </c>
      <c r="M15" s="16"/>
      <c r="N15" s="16"/>
      <c r="O15" s="16"/>
      <c r="P15" s="16"/>
      <c r="Q15" s="16"/>
      <c r="R15" s="16" t="str">
        <f t="shared" si="2"/>
        <v/>
      </c>
      <c r="S15" s="16"/>
      <c r="T15" s="16"/>
      <c r="U15" s="16"/>
      <c r="V15" s="16"/>
      <c r="W15" s="16"/>
      <c r="X15" s="16" t="str">
        <f t="shared" si="3"/>
        <v/>
      </c>
      <c r="Y15" s="17">
        <f t="shared" si="4"/>
        <v>0</v>
      </c>
    </row>
    <row r="16" spans="1:25" ht="14.25" customHeight="1" x14ac:dyDescent="0.35">
      <c r="A16" s="74"/>
      <c r="B16" s="74"/>
      <c r="C16" s="74"/>
      <c r="D16" s="52">
        <v>2400320100607</v>
      </c>
      <c r="E16" s="53" t="s">
        <v>137</v>
      </c>
      <c r="F16" s="50"/>
      <c r="G16" s="50"/>
      <c r="H16" s="50"/>
      <c r="I16" s="50"/>
      <c r="J16" s="16" t="str">
        <f t="shared" si="0"/>
        <v/>
      </c>
      <c r="K16" s="16">
        <f>IFERROR(INDEX('Evaluation-1'!$N$6:$N$436,MATCH($A16&amp;"|"&amp;$D16,'Evaluation-1'!$P$6:$P$436,0)),IFERROR(INDEX('Evaluation-1'!$N$6:$N$436,MATCH($D16,'Evaluation-1'!$G$6:$G$436,0)),""))</f>
        <v>0</v>
      </c>
      <c r="L16" s="16">
        <f t="shared" si="1"/>
        <v>0</v>
      </c>
      <c r="M16" s="16"/>
      <c r="N16" s="16"/>
      <c r="O16" s="16"/>
      <c r="P16" s="16"/>
      <c r="Q16" s="16"/>
      <c r="R16" s="16" t="str">
        <f t="shared" si="2"/>
        <v/>
      </c>
      <c r="S16" s="16"/>
      <c r="T16" s="16"/>
      <c r="U16" s="16"/>
      <c r="V16" s="16"/>
      <c r="W16" s="16"/>
      <c r="X16" s="16" t="str">
        <f t="shared" si="3"/>
        <v/>
      </c>
      <c r="Y16" s="17">
        <f t="shared" si="4"/>
        <v>0</v>
      </c>
    </row>
    <row r="17" spans="1:25" ht="14.25" customHeight="1" x14ac:dyDescent="0.35">
      <c r="A17" s="74"/>
      <c r="B17" s="74"/>
      <c r="C17" s="74"/>
      <c r="D17" s="52">
        <v>2400320100584</v>
      </c>
      <c r="E17" s="53" t="s">
        <v>138</v>
      </c>
      <c r="F17" s="50"/>
      <c r="G17" s="50"/>
      <c r="H17" s="50"/>
      <c r="I17" s="50"/>
      <c r="J17" s="16" t="str">
        <f t="shared" si="0"/>
        <v/>
      </c>
      <c r="K17" s="16">
        <f>IFERROR(INDEX('Evaluation-1'!$N$6:$N$436,MATCH($A17&amp;"|"&amp;$D17,'Evaluation-1'!$P$6:$P$436,0)),IFERROR(INDEX('Evaluation-1'!$N$6:$N$436,MATCH($D17,'Evaluation-1'!$G$6:$G$436,0)),""))</f>
        <v>0</v>
      </c>
      <c r="L17" s="16">
        <f t="shared" si="1"/>
        <v>0</v>
      </c>
      <c r="M17" s="16"/>
      <c r="N17" s="16"/>
      <c r="O17" s="16"/>
      <c r="P17" s="16"/>
      <c r="Q17" s="16"/>
      <c r="R17" s="16" t="str">
        <f t="shared" si="2"/>
        <v/>
      </c>
      <c r="S17" s="16"/>
      <c r="T17" s="16"/>
      <c r="U17" s="16"/>
      <c r="V17" s="16"/>
      <c r="W17" s="16"/>
      <c r="X17" s="16" t="str">
        <f t="shared" si="3"/>
        <v/>
      </c>
      <c r="Y17" s="17">
        <f t="shared" si="4"/>
        <v>0</v>
      </c>
    </row>
    <row r="20" spans="1:25" ht="14.25" customHeight="1" x14ac:dyDescent="0.35">
      <c r="A20" s="55" t="s">
        <v>947</v>
      </c>
      <c r="B20" s="56" t="s">
        <v>121</v>
      </c>
    </row>
    <row r="21" spans="1:25" ht="14.25" customHeight="1" x14ac:dyDescent="0.35">
      <c r="A21" s="55" t="s">
        <v>948</v>
      </c>
      <c r="B21" s="56" t="s">
        <v>949</v>
      </c>
    </row>
    <row r="22" spans="1:25" ht="14.25" customHeight="1" x14ac:dyDescent="0.35">
      <c r="A22" s="55" t="s">
        <v>950</v>
      </c>
      <c r="B22" s="56" t="s">
        <v>949</v>
      </c>
    </row>
  </sheetData>
  <mergeCells count="15">
    <mergeCell ref="A1:E1"/>
    <mergeCell ref="F1:L1"/>
    <mergeCell ref="A2:D2"/>
    <mergeCell ref="F2:J2"/>
    <mergeCell ref="M2:R2"/>
    <mergeCell ref="S2:X2"/>
    <mergeCell ref="A4:A7"/>
    <mergeCell ref="B4:B7"/>
    <mergeCell ref="C4:C17"/>
    <mergeCell ref="A8:A11"/>
    <mergeCell ref="B8:B11"/>
    <mergeCell ref="A12:A14"/>
    <mergeCell ref="B12:B14"/>
    <mergeCell ref="A15:A17"/>
    <mergeCell ref="B15:B17"/>
  </mergeCells>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19"/>
  <sheetViews>
    <sheetView zoomScaleNormal="100" workbookViewId="0">
      <pane ySplit="3" topLeftCell="A1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959</v>
      </c>
      <c r="B2" s="79"/>
      <c r="C2" s="79"/>
      <c r="D2" s="79"/>
      <c r="E2" s="47" t="s">
        <v>960</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139</v>
      </c>
      <c r="B4" s="76"/>
      <c r="C4" s="74" t="s">
        <v>140</v>
      </c>
      <c r="D4" s="52">
        <v>2400320100727</v>
      </c>
      <c r="E4" s="53" t="s">
        <v>142</v>
      </c>
      <c r="F4" s="50"/>
      <c r="G4" s="50"/>
      <c r="H4" s="50"/>
      <c r="I4" s="50"/>
      <c r="J4" s="16" t="str">
        <f t="shared" ref="J4:J14" si="0">IF(COUNT(F4:I4)=0,"",SUM(F4:I4))</f>
        <v/>
      </c>
      <c r="K4" s="16">
        <f>IFERROR(INDEX('Evaluation-1'!$N$6:$N$436,MATCH($A4&amp;"|"&amp;$D4,'Evaluation-1'!$P$6:$P$436,0)),IFERROR(INDEX('Evaluation-1'!$N$6:$N$436,MATCH($D4,'Evaluation-1'!$G$6:$G$436,0)),""))</f>
        <v>0</v>
      </c>
      <c r="L4" s="16">
        <f t="shared" ref="L4:L14" si="1">IF(COUNT(J4,K4)=0,"",ROUND(SUM(J4,K4),2))</f>
        <v>0</v>
      </c>
      <c r="M4" s="16"/>
      <c r="N4" s="16"/>
      <c r="O4" s="16"/>
      <c r="P4" s="16"/>
      <c r="Q4" s="16"/>
      <c r="R4" s="16" t="str">
        <f t="shared" ref="R4:R14" si="2">IF(COUNT(M4:Q4)=0,"",SUM(M4:Q4))</f>
        <v/>
      </c>
      <c r="S4" s="16"/>
      <c r="T4" s="16"/>
      <c r="U4" s="16"/>
      <c r="V4" s="16"/>
      <c r="W4" s="16"/>
      <c r="X4" s="16" t="str">
        <f t="shared" ref="X4:X14" si="3">IF(COUNT(S4:W4)=0,"",SUM(S4:W4))</f>
        <v/>
      </c>
      <c r="Y4" s="17">
        <f t="shared" ref="Y4:Y14" si="4">IF(COUNT(L4,R4,X4)=0,"",ROUND(SUM(L4,R4,X4),2))</f>
        <v>0</v>
      </c>
    </row>
    <row r="5" spans="1:25" ht="14.25" customHeight="1" x14ac:dyDescent="0.35">
      <c r="A5" s="74"/>
      <c r="B5" s="74"/>
      <c r="C5" s="74"/>
      <c r="D5" s="52">
        <v>2400320100793</v>
      </c>
      <c r="E5" s="53" t="s">
        <v>143</v>
      </c>
      <c r="F5" s="50"/>
      <c r="G5" s="50"/>
      <c r="H5" s="50"/>
      <c r="I5" s="50"/>
      <c r="J5" s="16" t="str">
        <f t="shared" si="0"/>
        <v/>
      </c>
      <c r="K5" s="16">
        <f>IFERROR(INDEX('Evaluation-1'!$N$6:$N$436,MATCH($A5&amp;"|"&amp;$D5,'Evaluation-1'!$P$6:$P$436,0)),IFERROR(INDEX('Evaluation-1'!$N$6:$N$436,MATCH($D5,'Evaluation-1'!$G$6:$G$436,0)),""))</f>
        <v>0</v>
      </c>
      <c r="L5" s="16">
        <f t="shared" si="1"/>
        <v>0</v>
      </c>
      <c r="M5" s="16"/>
      <c r="N5" s="16"/>
      <c r="O5" s="16"/>
      <c r="P5" s="16"/>
      <c r="Q5" s="16"/>
      <c r="R5" s="16" t="str">
        <f t="shared" si="2"/>
        <v/>
      </c>
      <c r="S5" s="16"/>
      <c r="T5" s="16"/>
      <c r="U5" s="16"/>
      <c r="V5" s="16"/>
      <c r="W5" s="16"/>
      <c r="X5" s="16" t="str">
        <f t="shared" si="3"/>
        <v/>
      </c>
      <c r="Y5" s="17">
        <f t="shared" si="4"/>
        <v>0</v>
      </c>
    </row>
    <row r="6" spans="1:25" ht="14.25" customHeight="1" x14ac:dyDescent="0.35">
      <c r="A6" s="74" t="s">
        <v>144</v>
      </c>
      <c r="B6" s="76"/>
      <c r="C6" s="74"/>
      <c r="D6" s="52">
        <v>2400320100477</v>
      </c>
      <c r="E6" s="53" t="s">
        <v>145</v>
      </c>
      <c r="F6" s="50"/>
      <c r="G6" s="50"/>
      <c r="H6" s="50"/>
      <c r="I6" s="50"/>
      <c r="J6" s="16" t="str">
        <f t="shared" si="0"/>
        <v/>
      </c>
      <c r="K6" s="16">
        <f>IFERROR(INDEX('Evaluation-1'!$N$6:$N$436,MATCH($A6&amp;"|"&amp;$D6,'Evaluation-1'!$P$6:$P$436,0)),IFERROR(INDEX('Evaluation-1'!$N$6:$N$436,MATCH($D6,'Evaluation-1'!$G$6:$G$436,0)),""))</f>
        <v>4.8</v>
      </c>
      <c r="L6" s="16">
        <f t="shared" si="1"/>
        <v>4.8</v>
      </c>
      <c r="M6" s="16"/>
      <c r="N6" s="16"/>
      <c r="O6" s="16"/>
      <c r="P6" s="16"/>
      <c r="Q6" s="16"/>
      <c r="R6" s="16" t="str">
        <f t="shared" si="2"/>
        <v/>
      </c>
      <c r="S6" s="16"/>
      <c r="T6" s="16"/>
      <c r="U6" s="16"/>
      <c r="V6" s="16"/>
      <c r="W6" s="16"/>
      <c r="X6" s="16" t="str">
        <f t="shared" si="3"/>
        <v/>
      </c>
      <c r="Y6" s="17">
        <f t="shared" si="4"/>
        <v>4.8</v>
      </c>
    </row>
    <row r="7" spans="1:25" ht="14.25" customHeight="1" x14ac:dyDescent="0.35">
      <c r="A7" s="74"/>
      <c r="B7" s="74"/>
      <c r="C7" s="74"/>
      <c r="D7" s="52">
        <v>2400320100493</v>
      </c>
      <c r="E7" s="53" t="s">
        <v>146</v>
      </c>
      <c r="F7" s="50"/>
      <c r="G7" s="50"/>
      <c r="H7" s="50"/>
      <c r="I7" s="50"/>
      <c r="J7" s="16" t="str">
        <f t="shared" si="0"/>
        <v/>
      </c>
      <c r="K7" s="16">
        <f>IFERROR(INDEX('Evaluation-1'!$N$6:$N$436,MATCH($A7&amp;"|"&amp;$D7,'Evaluation-1'!$P$6:$P$436,0)),IFERROR(INDEX('Evaluation-1'!$N$6:$N$436,MATCH($D7,'Evaluation-1'!$G$6:$G$436,0)),""))</f>
        <v>4.8</v>
      </c>
      <c r="L7" s="16">
        <f t="shared" si="1"/>
        <v>4.8</v>
      </c>
      <c r="M7" s="16"/>
      <c r="N7" s="16"/>
      <c r="O7" s="16"/>
      <c r="P7" s="16"/>
      <c r="Q7" s="16"/>
      <c r="R7" s="16" t="str">
        <f t="shared" si="2"/>
        <v/>
      </c>
      <c r="S7" s="16"/>
      <c r="T7" s="16"/>
      <c r="U7" s="16"/>
      <c r="V7" s="16"/>
      <c r="W7" s="16"/>
      <c r="X7" s="16" t="str">
        <f t="shared" si="3"/>
        <v/>
      </c>
      <c r="Y7" s="17">
        <f t="shared" si="4"/>
        <v>4.8</v>
      </c>
    </row>
    <row r="8" spans="1:25" ht="14.25" customHeight="1" x14ac:dyDescent="0.35">
      <c r="A8" s="74"/>
      <c r="B8" s="74"/>
      <c r="C8" s="74"/>
      <c r="D8" s="52">
        <v>2400320100491</v>
      </c>
      <c r="E8" s="53" t="s">
        <v>147</v>
      </c>
      <c r="F8" s="50"/>
      <c r="G8" s="50"/>
      <c r="H8" s="50"/>
      <c r="I8" s="50"/>
      <c r="J8" s="16" t="str">
        <f t="shared" si="0"/>
        <v/>
      </c>
      <c r="K8" s="16">
        <f>IFERROR(INDEX('Evaluation-1'!$N$6:$N$436,MATCH($A8&amp;"|"&amp;$D8,'Evaluation-1'!$P$6:$P$436,0)),IFERROR(INDEX('Evaluation-1'!$N$6:$N$436,MATCH($D8,'Evaluation-1'!$G$6:$G$436,0)),""))</f>
        <v>4.8</v>
      </c>
      <c r="L8" s="16">
        <f t="shared" si="1"/>
        <v>4.8</v>
      </c>
      <c r="M8" s="16"/>
      <c r="N8" s="16"/>
      <c r="O8" s="16"/>
      <c r="P8" s="16"/>
      <c r="Q8" s="16"/>
      <c r="R8" s="16" t="str">
        <f t="shared" si="2"/>
        <v/>
      </c>
      <c r="S8" s="16"/>
      <c r="T8" s="16"/>
      <c r="U8" s="16"/>
      <c r="V8" s="16"/>
      <c r="W8" s="16"/>
      <c r="X8" s="16" t="str">
        <f t="shared" si="3"/>
        <v/>
      </c>
      <c r="Y8" s="17">
        <f t="shared" si="4"/>
        <v>4.8</v>
      </c>
    </row>
    <row r="9" spans="1:25" ht="14.25" customHeight="1" x14ac:dyDescent="0.35">
      <c r="A9" s="74"/>
      <c r="B9" s="74"/>
      <c r="C9" s="74"/>
      <c r="D9" s="52">
        <v>2400320100495</v>
      </c>
      <c r="E9" s="53" t="s">
        <v>148</v>
      </c>
      <c r="F9" s="50"/>
      <c r="G9" s="50"/>
      <c r="H9" s="50"/>
      <c r="I9" s="50"/>
      <c r="J9" s="16" t="str">
        <f t="shared" si="0"/>
        <v/>
      </c>
      <c r="K9" s="16">
        <f>IFERROR(INDEX('Evaluation-1'!$N$6:$N$436,MATCH($A9&amp;"|"&amp;$D9,'Evaluation-1'!$P$6:$P$436,0)),IFERROR(INDEX('Evaluation-1'!$N$6:$N$436,MATCH($D9,'Evaluation-1'!$G$6:$G$436,0)),""))</f>
        <v>4.8</v>
      </c>
      <c r="L9" s="16">
        <f t="shared" si="1"/>
        <v>4.8</v>
      </c>
      <c r="M9" s="16"/>
      <c r="N9" s="16"/>
      <c r="O9" s="16"/>
      <c r="P9" s="16"/>
      <c r="Q9" s="16"/>
      <c r="R9" s="16" t="str">
        <f t="shared" si="2"/>
        <v/>
      </c>
      <c r="S9" s="16"/>
      <c r="T9" s="16"/>
      <c r="U9" s="16"/>
      <c r="V9" s="16"/>
      <c r="W9" s="16"/>
      <c r="X9" s="16" t="str">
        <f t="shared" si="3"/>
        <v/>
      </c>
      <c r="Y9" s="17">
        <f t="shared" si="4"/>
        <v>4.8</v>
      </c>
    </row>
    <row r="10" spans="1:25" ht="14.25" customHeight="1" x14ac:dyDescent="0.35">
      <c r="A10" s="74" t="s">
        <v>149</v>
      </c>
      <c r="B10" s="75"/>
      <c r="C10" s="74"/>
      <c r="D10" s="52">
        <v>2400320100751</v>
      </c>
      <c r="E10" s="53" t="s">
        <v>150</v>
      </c>
      <c r="F10" s="50"/>
      <c r="G10" s="50"/>
      <c r="H10" s="50"/>
      <c r="I10" s="50"/>
      <c r="J10" s="16" t="str">
        <f t="shared" si="0"/>
        <v/>
      </c>
      <c r="K10" s="16">
        <f>IFERROR(INDEX('Evaluation-1'!$N$6:$N$436,MATCH($A10&amp;"|"&amp;$D10,'Evaluation-1'!$P$6:$P$436,0)),IFERROR(INDEX('Evaluation-1'!$N$6:$N$436,MATCH($D10,'Evaluation-1'!$G$6:$G$436,0)),""))</f>
        <v>4.8</v>
      </c>
      <c r="L10" s="16">
        <f t="shared" si="1"/>
        <v>4.8</v>
      </c>
      <c r="M10" s="16"/>
      <c r="N10" s="16"/>
      <c r="O10" s="16"/>
      <c r="P10" s="16"/>
      <c r="Q10" s="16"/>
      <c r="R10" s="16" t="str">
        <f t="shared" si="2"/>
        <v/>
      </c>
      <c r="S10" s="16"/>
      <c r="T10" s="16"/>
      <c r="U10" s="16"/>
      <c r="V10" s="16"/>
      <c r="W10" s="16"/>
      <c r="X10" s="16" t="str">
        <f t="shared" si="3"/>
        <v/>
      </c>
      <c r="Y10" s="17">
        <f t="shared" si="4"/>
        <v>4.8</v>
      </c>
    </row>
    <row r="11" spans="1:25" ht="14.25" customHeight="1" x14ac:dyDescent="0.35">
      <c r="A11" s="74"/>
      <c r="B11" s="74"/>
      <c r="C11" s="74"/>
      <c r="D11" s="52">
        <v>2400320100763</v>
      </c>
      <c r="E11" s="53" t="s">
        <v>151</v>
      </c>
      <c r="F11" s="50"/>
      <c r="G11" s="50"/>
      <c r="H11" s="50"/>
      <c r="I11" s="50"/>
      <c r="J11" s="16" t="str">
        <f t="shared" si="0"/>
        <v/>
      </c>
      <c r="K11" s="16">
        <f>IFERROR(INDEX('Evaluation-1'!$N$6:$N$436,MATCH($A11&amp;"|"&amp;$D11,'Evaluation-1'!$P$6:$P$436,0)),IFERROR(INDEX('Evaluation-1'!$N$6:$N$436,MATCH($D11,'Evaluation-1'!$G$6:$G$436,0)),""))</f>
        <v>4.8</v>
      </c>
      <c r="L11" s="16">
        <f t="shared" si="1"/>
        <v>4.8</v>
      </c>
      <c r="M11" s="16"/>
      <c r="N11" s="16"/>
      <c r="O11" s="16"/>
      <c r="P11" s="16"/>
      <c r="Q11" s="16"/>
      <c r="R11" s="16" t="str">
        <f t="shared" si="2"/>
        <v/>
      </c>
      <c r="S11" s="16"/>
      <c r="T11" s="16"/>
      <c r="U11" s="16"/>
      <c r="V11" s="16"/>
      <c r="W11" s="16"/>
      <c r="X11" s="16" t="str">
        <f t="shared" si="3"/>
        <v/>
      </c>
      <c r="Y11" s="17">
        <f t="shared" si="4"/>
        <v>4.8</v>
      </c>
    </row>
    <row r="12" spans="1:25" ht="14.25" customHeight="1" x14ac:dyDescent="0.35">
      <c r="A12" s="74"/>
      <c r="B12" s="74"/>
      <c r="C12" s="74"/>
      <c r="D12" s="52">
        <v>2400320100724</v>
      </c>
      <c r="E12" s="53" t="s">
        <v>152</v>
      </c>
      <c r="F12" s="50"/>
      <c r="G12" s="50"/>
      <c r="H12" s="50"/>
      <c r="I12" s="50"/>
      <c r="J12" s="16" t="str">
        <f t="shared" si="0"/>
        <v/>
      </c>
      <c r="K12" s="16">
        <f>IFERROR(INDEX('Evaluation-1'!$N$6:$N$436,MATCH($A12&amp;"|"&amp;$D12,'Evaluation-1'!$P$6:$P$436,0)),IFERROR(INDEX('Evaluation-1'!$N$6:$N$436,MATCH($D12,'Evaluation-1'!$G$6:$G$436,0)),""))</f>
        <v>4.8</v>
      </c>
      <c r="L12" s="16">
        <f t="shared" si="1"/>
        <v>4.8</v>
      </c>
      <c r="M12" s="16"/>
      <c r="N12" s="16"/>
      <c r="O12" s="16"/>
      <c r="P12" s="16"/>
      <c r="Q12" s="16"/>
      <c r="R12" s="16" t="str">
        <f t="shared" si="2"/>
        <v/>
      </c>
      <c r="S12" s="16"/>
      <c r="T12" s="16"/>
      <c r="U12" s="16"/>
      <c r="V12" s="16"/>
      <c r="W12" s="16"/>
      <c r="X12" s="16" t="str">
        <f t="shared" si="3"/>
        <v/>
      </c>
      <c r="Y12" s="17">
        <f t="shared" si="4"/>
        <v>4.8</v>
      </c>
    </row>
    <row r="13" spans="1:25" ht="14.25" customHeight="1" x14ac:dyDescent="0.35">
      <c r="A13" s="74" t="s">
        <v>153</v>
      </c>
      <c r="B13" s="75"/>
      <c r="C13" s="74"/>
      <c r="D13" s="52">
        <v>2400320100783</v>
      </c>
      <c r="E13" s="53" t="s">
        <v>154</v>
      </c>
      <c r="F13" s="50"/>
      <c r="G13" s="50"/>
      <c r="H13" s="50"/>
      <c r="I13" s="50"/>
      <c r="J13" s="16" t="str">
        <f t="shared" si="0"/>
        <v/>
      </c>
      <c r="K13" s="16">
        <f>IFERROR(INDEX('Evaluation-1'!$N$6:$N$436,MATCH($A13&amp;"|"&amp;$D13,'Evaluation-1'!$P$6:$P$436,0)),IFERROR(INDEX('Evaluation-1'!$N$6:$N$436,MATCH($D13,'Evaluation-1'!$G$6:$G$436,0)),""))</f>
        <v>5.3999999999999995</v>
      </c>
      <c r="L13" s="16">
        <f t="shared" si="1"/>
        <v>5.4</v>
      </c>
      <c r="M13" s="16"/>
      <c r="N13" s="16"/>
      <c r="O13" s="16"/>
      <c r="P13" s="16"/>
      <c r="Q13" s="16"/>
      <c r="R13" s="16" t="str">
        <f t="shared" si="2"/>
        <v/>
      </c>
      <c r="S13" s="16"/>
      <c r="T13" s="16"/>
      <c r="U13" s="16"/>
      <c r="V13" s="16"/>
      <c r="W13" s="16"/>
      <c r="X13" s="16" t="str">
        <f t="shared" si="3"/>
        <v/>
      </c>
      <c r="Y13" s="17">
        <f t="shared" si="4"/>
        <v>5.4</v>
      </c>
    </row>
    <row r="14" spans="1:25" ht="14.25" customHeight="1" x14ac:dyDescent="0.35">
      <c r="A14" s="74"/>
      <c r="B14" s="74"/>
      <c r="C14" s="74"/>
      <c r="D14" s="52">
        <v>2400320100859</v>
      </c>
      <c r="E14" s="53" t="s">
        <v>155</v>
      </c>
      <c r="F14" s="50"/>
      <c r="G14" s="50"/>
      <c r="H14" s="50"/>
      <c r="I14" s="50"/>
      <c r="J14" s="16" t="str">
        <f t="shared" si="0"/>
        <v/>
      </c>
      <c r="K14" s="16">
        <f>IFERROR(INDEX('Evaluation-1'!$N$6:$N$436,MATCH($A14&amp;"|"&amp;$D14,'Evaluation-1'!$P$6:$P$436,0)),IFERROR(INDEX('Evaluation-1'!$N$6:$N$436,MATCH($D14,'Evaluation-1'!$G$6:$G$436,0)),""))</f>
        <v>5.3999999999999995</v>
      </c>
      <c r="L14" s="16">
        <f t="shared" si="1"/>
        <v>5.4</v>
      </c>
      <c r="M14" s="16"/>
      <c r="N14" s="16"/>
      <c r="O14" s="16"/>
      <c r="P14" s="16"/>
      <c r="Q14" s="16"/>
      <c r="R14" s="16" t="str">
        <f t="shared" si="2"/>
        <v/>
      </c>
      <c r="S14" s="16"/>
      <c r="T14" s="16"/>
      <c r="U14" s="16"/>
      <c r="V14" s="16"/>
      <c r="W14" s="16"/>
      <c r="X14" s="16" t="str">
        <f t="shared" si="3"/>
        <v/>
      </c>
      <c r="Y14" s="17">
        <f t="shared" si="4"/>
        <v>5.4</v>
      </c>
    </row>
    <row r="17" spans="1:2" ht="14.25" customHeight="1" x14ac:dyDescent="0.35">
      <c r="A17" s="55" t="s">
        <v>947</v>
      </c>
      <c r="B17" s="56" t="s">
        <v>141</v>
      </c>
    </row>
    <row r="18" spans="1:2" ht="14.25" customHeight="1" x14ac:dyDescent="0.35">
      <c r="A18" s="55" t="s">
        <v>948</v>
      </c>
      <c r="B18" s="56" t="s">
        <v>949</v>
      </c>
    </row>
    <row r="19" spans="1:2" ht="14.25" customHeight="1" x14ac:dyDescent="0.35">
      <c r="A19" s="55" t="s">
        <v>950</v>
      </c>
      <c r="B19" s="56" t="s">
        <v>949</v>
      </c>
    </row>
  </sheetData>
  <mergeCells count="15">
    <mergeCell ref="A1:E1"/>
    <mergeCell ref="F1:L1"/>
    <mergeCell ref="A2:D2"/>
    <mergeCell ref="F2:J2"/>
    <mergeCell ref="M2:R2"/>
    <mergeCell ref="S2:X2"/>
    <mergeCell ref="A4:A5"/>
    <mergeCell ref="B4:B5"/>
    <mergeCell ref="C4:C14"/>
    <mergeCell ref="A6:A9"/>
    <mergeCell ref="B6:B9"/>
    <mergeCell ref="A10:A12"/>
    <mergeCell ref="B10:B12"/>
    <mergeCell ref="A13:A14"/>
    <mergeCell ref="B13:B14"/>
  </mergeCells>
  <pageMargins left="0.75" right="0.75" top="1" bottom="1" header="0.511811023622047" footer="0.511811023622047"/>
  <pageSetup paperSize="9"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23"/>
  <sheetViews>
    <sheetView zoomScaleNormal="100" workbookViewId="0">
      <pane ySplit="3" topLeftCell="A18"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961</v>
      </c>
      <c r="B2" s="79"/>
      <c r="C2" s="79"/>
      <c r="D2" s="79"/>
      <c r="E2" s="47" t="s">
        <v>962</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156</v>
      </c>
      <c r="B4" s="75"/>
      <c r="C4" s="74" t="s">
        <v>141</v>
      </c>
      <c r="D4" s="52">
        <v>2400320100563</v>
      </c>
      <c r="E4" s="53" t="s">
        <v>158</v>
      </c>
      <c r="F4" s="50"/>
      <c r="G4" s="50"/>
      <c r="H4" s="50"/>
      <c r="I4" s="50"/>
      <c r="J4" s="16" t="str">
        <f t="shared" ref="J4:J18" si="0">IF(COUNT(F4:I4)=0,"",SUM(F4:I4))</f>
        <v/>
      </c>
      <c r="K4" s="16">
        <f>IFERROR(INDEX('Evaluation-1'!$N$6:$N$436,MATCH($A4&amp;"|"&amp;$D4,'Evaluation-1'!$P$6:$P$436,0)),IFERROR(INDEX('Evaluation-1'!$N$6:$N$436,MATCH($D4,'Evaluation-1'!$G$6:$G$436,0)),""))</f>
        <v>5.3999999999999995</v>
      </c>
      <c r="L4" s="16">
        <f t="shared" ref="L4:L18" si="1">IF(COUNT(J4,K4)=0,"",ROUND(SUM(J4,K4),2))</f>
        <v>5.4</v>
      </c>
      <c r="M4" s="16"/>
      <c r="N4" s="16"/>
      <c r="O4" s="16"/>
      <c r="P4" s="16"/>
      <c r="Q4" s="16"/>
      <c r="R4" s="16" t="str">
        <f t="shared" ref="R4:R18" si="2">IF(COUNT(M4:Q4)=0,"",SUM(M4:Q4))</f>
        <v/>
      </c>
      <c r="S4" s="16"/>
      <c r="T4" s="16"/>
      <c r="U4" s="16"/>
      <c r="V4" s="16"/>
      <c r="W4" s="16"/>
      <c r="X4" s="16" t="str">
        <f t="shared" ref="X4:X18" si="3">IF(COUNT(S4:W4)=0,"",SUM(S4:W4))</f>
        <v/>
      </c>
      <c r="Y4" s="17">
        <f t="shared" ref="Y4:Y18" si="4">IF(COUNT(L4,R4,X4)=0,"",ROUND(SUM(L4,R4,X4),2))</f>
        <v>5.4</v>
      </c>
    </row>
    <row r="5" spans="1:25" ht="14.25" customHeight="1" x14ac:dyDescent="0.35">
      <c r="A5" s="74"/>
      <c r="B5" s="74"/>
      <c r="C5" s="74"/>
      <c r="D5" s="52">
        <v>2400320100554</v>
      </c>
      <c r="E5" s="53" t="s">
        <v>159</v>
      </c>
      <c r="F5" s="50"/>
      <c r="G5" s="50"/>
      <c r="H5" s="50"/>
      <c r="I5" s="50"/>
      <c r="J5" s="16" t="str">
        <f t="shared" si="0"/>
        <v/>
      </c>
      <c r="K5" s="16">
        <f>IFERROR(INDEX('Evaluation-1'!$N$6:$N$436,MATCH($A5&amp;"|"&amp;$D5,'Evaluation-1'!$P$6:$P$436,0)),IFERROR(INDEX('Evaluation-1'!$N$6:$N$436,MATCH($D5,'Evaluation-1'!$G$6:$G$436,0)),""))</f>
        <v>5.3999999999999995</v>
      </c>
      <c r="L5" s="16">
        <f t="shared" si="1"/>
        <v>5.4</v>
      </c>
      <c r="M5" s="16"/>
      <c r="N5" s="16"/>
      <c r="O5" s="16"/>
      <c r="P5" s="16"/>
      <c r="Q5" s="16"/>
      <c r="R5" s="16" t="str">
        <f t="shared" si="2"/>
        <v/>
      </c>
      <c r="S5" s="16"/>
      <c r="T5" s="16"/>
      <c r="U5" s="16"/>
      <c r="V5" s="16"/>
      <c r="W5" s="16"/>
      <c r="X5" s="16" t="str">
        <f t="shared" si="3"/>
        <v/>
      </c>
      <c r="Y5" s="17">
        <f t="shared" si="4"/>
        <v>5.4</v>
      </c>
    </row>
    <row r="6" spans="1:25" ht="14.25" customHeight="1" x14ac:dyDescent="0.35">
      <c r="A6" s="74" t="s">
        <v>160</v>
      </c>
      <c r="B6" s="76"/>
      <c r="C6" s="74"/>
      <c r="D6" s="52">
        <v>2400320100709</v>
      </c>
      <c r="E6" s="53" t="s">
        <v>161</v>
      </c>
      <c r="F6" s="50"/>
      <c r="G6" s="50"/>
      <c r="H6" s="50"/>
      <c r="I6" s="50"/>
      <c r="J6" s="16" t="str">
        <f t="shared" si="0"/>
        <v/>
      </c>
      <c r="K6" s="16">
        <f>IFERROR(INDEX('Evaluation-1'!$N$6:$N$436,MATCH($A6&amp;"|"&amp;$D6,'Evaluation-1'!$P$6:$P$436,0)),IFERROR(INDEX('Evaluation-1'!$N$6:$N$436,MATCH($D6,'Evaluation-1'!$G$6:$G$436,0)),""))</f>
        <v>4.8</v>
      </c>
      <c r="L6" s="16">
        <f t="shared" si="1"/>
        <v>4.8</v>
      </c>
      <c r="M6" s="16"/>
      <c r="N6" s="16"/>
      <c r="O6" s="16"/>
      <c r="P6" s="16"/>
      <c r="Q6" s="16"/>
      <c r="R6" s="16" t="str">
        <f t="shared" si="2"/>
        <v/>
      </c>
      <c r="S6" s="16"/>
      <c r="T6" s="16"/>
      <c r="U6" s="16"/>
      <c r="V6" s="16"/>
      <c r="W6" s="16"/>
      <c r="X6" s="16" t="str">
        <f t="shared" si="3"/>
        <v/>
      </c>
      <c r="Y6" s="17">
        <f t="shared" si="4"/>
        <v>4.8</v>
      </c>
    </row>
    <row r="7" spans="1:25" ht="14.25" customHeight="1" x14ac:dyDescent="0.35">
      <c r="A7" s="74"/>
      <c r="B7" s="74"/>
      <c r="C7" s="74"/>
      <c r="D7" s="52">
        <v>2400320100653</v>
      </c>
      <c r="E7" s="53" t="s">
        <v>162</v>
      </c>
      <c r="F7" s="50"/>
      <c r="G7" s="50"/>
      <c r="H7" s="50"/>
      <c r="I7" s="50"/>
      <c r="J7" s="16" t="str">
        <f t="shared" si="0"/>
        <v/>
      </c>
      <c r="K7" s="16">
        <f>IFERROR(INDEX('Evaluation-1'!$N$6:$N$436,MATCH($A7&amp;"|"&amp;$D7,'Evaluation-1'!$P$6:$P$436,0)),IFERROR(INDEX('Evaluation-1'!$N$6:$N$436,MATCH($D7,'Evaluation-1'!$G$6:$G$436,0)),""))</f>
        <v>4.8</v>
      </c>
      <c r="L7" s="16">
        <f t="shared" si="1"/>
        <v>4.8</v>
      </c>
      <c r="M7" s="16"/>
      <c r="N7" s="16"/>
      <c r="O7" s="16"/>
      <c r="P7" s="16"/>
      <c r="Q7" s="16"/>
      <c r="R7" s="16" t="str">
        <f t="shared" si="2"/>
        <v/>
      </c>
      <c r="S7" s="16"/>
      <c r="T7" s="16"/>
      <c r="U7" s="16"/>
      <c r="V7" s="16"/>
      <c r="W7" s="16"/>
      <c r="X7" s="16" t="str">
        <f t="shared" si="3"/>
        <v/>
      </c>
      <c r="Y7" s="17">
        <f t="shared" si="4"/>
        <v>4.8</v>
      </c>
    </row>
    <row r="8" spans="1:25" ht="14.25" customHeight="1" x14ac:dyDescent="0.35">
      <c r="A8" s="74"/>
      <c r="B8" s="74"/>
      <c r="C8" s="74"/>
      <c r="D8" s="52">
        <v>2400320100655</v>
      </c>
      <c r="E8" s="53" t="s">
        <v>163</v>
      </c>
      <c r="F8" s="50"/>
      <c r="G8" s="50"/>
      <c r="H8" s="50"/>
      <c r="I8" s="50"/>
      <c r="J8" s="16" t="str">
        <f t="shared" si="0"/>
        <v/>
      </c>
      <c r="K8" s="16">
        <f>IFERROR(INDEX('Evaluation-1'!$N$6:$N$436,MATCH($A8&amp;"|"&amp;$D8,'Evaluation-1'!$P$6:$P$436,0)),IFERROR(INDEX('Evaluation-1'!$N$6:$N$436,MATCH($D8,'Evaluation-1'!$G$6:$G$436,0)),""))</f>
        <v>4.8</v>
      </c>
      <c r="L8" s="16">
        <f t="shared" si="1"/>
        <v>4.8</v>
      </c>
      <c r="M8" s="16"/>
      <c r="N8" s="16"/>
      <c r="O8" s="16"/>
      <c r="P8" s="16"/>
      <c r="Q8" s="16"/>
      <c r="R8" s="16" t="str">
        <f t="shared" si="2"/>
        <v/>
      </c>
      <c r="S8" s="16"/>
      <c r="T8" s="16"/>
      <c r="U8" s="16"/>
      <c r="V8" s="16"/>
      <c r="W8" s="16"/>
      <c r="X8" s="16" t="str">
        <f t="shared" si="3"/>
        <v/>
      </c>
      <c r="Y8" s="17">
        <f t="shared" si="4"/>
        <v>4.8</v>
      </c>
    </row>
    <row r="9" spans="1:25" ht="14.25" customHeight="1" x14ac:dyDescent="0.35">
      <c r="A9" s="74" t="s">
        <v>164</v>
      </c>
      <c r="B9" s="76"/>
      <c r="C9" s="74"/>
      <c r="D9" s="52">
        <v>2400320100431</v>
      </c>
      <c r="E9" s="53" t="s">
        <v>165</v>
      </c>
      <c r="F9" s="50"/>
      <c r="G9" s="50"/>
      <c r="H9" s="50"/>
      <c r="I9" s="50"/>
      <c r="J9" s="16" t="str">
        <f t="shared" si="0"/>
        <v/>
      </c>
      <c r="K9" s="16">
        <f>IFERROR(INDEX('Evaluation-1'!$N$6:$N$436,MATCH($A9&amp;"|"&amp;$D9,'Evaluation-1'!$P$6:$P$436,0)),IFERROR(INDEX('Evaluation-1'!$N$6:$N$436,MATCH($D9,'Evaluation-1'!$G$6:$G$436,0)),""))</f>
        <v>4.8</v>
      </c>
      <c r="L9" s="16">
        <f t="shared" si="1"/>
        <v>4.8</v>
      </c>
      <c r="M9" s="16"/>
      <c r="N9" s="16"/>
      <c r="O9" s="16"/>
      <c r="P9" s="16"/>
      <c r="Q9" s="16"/>
      <c r="R9" s="16" t="str">
        <f t="shared" si="2"/>
        <v/>
      </c>
      <c r="S9" s="16"/>
      <c r="T9" s="16"/>
      <c r="U9" s="16"/>
      <c r="V9" s="16"/>
      <c r="W9" s="16"/>
      <c r="X9" s="16" t="str">
        <f t="shared" si="3"/>
        <v/>
      </c>
      <c r="Y9" s="17">
        <f t="shared" si="4"/>
        <v>4.8</v>
      </c>
    </row>
    <row r="10" spans="1:25" ht="14.25" customHeight="1" x14ac:dyDescent="0.35">
      <c r="A10" s="74"/>
      <c r="B10" s="74"/>
      <c r="C10" s="74"/>
      <c r="D10" s="52">
        <v>2400320100471</v>
      </c>
      <c r="E10" s="53" t="s">
        <v>166</v>
      </c>
      <c r="F10" s="50"/>
      <c r="G10" s="50"/>
      <c r="H10" s="50"/>
      <c r="I10" s="50"/>
      <c r="J10" s="16" t="str">
        <f t="shared" si="0"/>
        <v/>
      </c>
      <c r="K10" s="16">
        <f>IFERROR(INDEX('Evaluation-1'!$N$6:$N$436,MATCH($A10&amp;"|"&amp;$D10,'Evaluation-1'!$P$6:$P$436,0)),IFERROR(INDEX('Evaluation-1'!$N$6:$N$436,MATCH($D10,'Evaluation-1'!$G$6:$G$436,0)),""))</f>
        <v>4.8</v>
      </c>
      <c r="L10" s="16">
        <f t="shared" si="1"/>
        <v>4.8</v>
      </c>
      <c r="M10" s="16"/>
      <c r="N10" s="16"/>
      <c r="O10" s="16"/>
      <c r="P10" s="16"/>
      <c r="Q10" s="16"/>
      <c r="R10" s="16" t="str">
        <f t="shared" si="2"/>
        <v/>
      </c>
      <c r="S10" s="16"/>
      <c r="T10" s="16"/>
      <c r="U10" s="16"/>
      <c r="V10" s="16"/>
      <c r="W10" s="16"/>
      <c r="X10" s="16" t="str">
        <f t="shared" si="3"/>
        <v/>
      </c>
      <c r="Y10" s="17">
        <f t="shared" si="4"/>
        <v>4.8</v>
      </c>
    </row>
    <row r="11" spans="1:25" ht="14.25" customHeight="1" x14ac:dyDescent="0.35">
      <c r="A11" s="74" t="s">
        <v>167</v>
      </c>
      <c r="B11" s="75"/>
      <c r="C11" s="74"/>
      <c r="D11" s="52">
        <v>2400320100498</v>
      </c>
      <c r="E11" s="53" t="s">
        <v>168</v>
      </c>
      <c r="F11" s="50"/>
      <c r="G11" s="50"/>
      <c r="H11" s="50"/>
      <c r="I11" s="50"/>
      <c r="J11" s="16" t="str">
        <f t="shared" si="0"/>
        <v/>
      </c>
      <c r="K11" s="16">
        <f>IFERROR(INDEX('Evaluation-1'!$N$6:$N$436,MATCH($A11&amp;"|"&amp;$D11,'Evaluation-1'!$P$6:$P$436,0)),IFERROR(INDEX('Evaluation-1'!$N$6:$N$436,MATCH($D11,'Evaluation-1'!$G$6:$G$436,0)),""))</f>
        <v>3.5999999999999996</v>
      </c>
      <c r="L11" s="16">
        <f t="shared" si="1"/>
        <v>3.6</v>
      </c>
      <c r="M11" s="16"/>
      <c r="N11" s="16"/>
      <c r="O11" s="16"/>
      <c r="P11" s="16"/>
      <c r="Q11" s="16"/>
      <c r="R11" s="16" t="str">
        <f t="shared" si="2"/>
        <v/>
      </c>
      <c r="S11" s="16"/>
      <c r="T11" s="16"/>
      <c r="U11" s="16"/>
      <c r="V11" s="16"/>
      <c r="W11" s="16"/>
      <c r="X11" s="16" t="str">
        <f t="shared" si="3"/>
        <v/>
      </c>
      <c r="Y11" s="17">
        <f t="shared" si="4"/>
        <v>3.6</v>
      </c>
    </row>
    <row r="12" spans="1:25" ht="14.25" customHeight="1" x14ac:dyDescent="0.35">
      <c r="A12" s="74"/>
      <c r="B12" s="74"/>
      <c r="C12" s="74"/>
      <c r="D12" s="52">
        <v>2400320100459</v>
      </c>
      <c r="E12" s="53" t="s">
        <v>169</v>
      </c>
      <c r="F12" s="50"/>
      <c r="G12" s="50"/>
      <c r="H12" s="50"/>
      <c r="I12" s="50"/>
      <c r="J12" s="16" t="str">
        <f t="shared" si="0"/>
        <v/>
      </c>
      <c r="K12" s="16">
        <f>IFERROR(INDEX('Evaluation-1'!$N$6:$N$436,MATCH($A12&amp;"|"&amp;$D12,'Evaluation-1'!$P$6:$P$436,0)),IFERROR(INDEX('Evaluation-1'!$N$6:$N$436,MATCH($D12,'Evaluation-1'!$G$6:$G$436,0)),""))</f>
        <v>3.5999999999999996</v>
      </c>
      <c r="L12" s="16">
        <f t="shared" si="1"/>
        <v>3.6</v>
      </c>
      <c r="M12" s="16"/>
      <c r="N12" s="16"/>
      <c r="O12" s="16"/>
      <c r="P12" s="16"/>
      <c r="Q12" s="16"/>
      <c r="R12" s="16" t="str">
        <f t="shared" si="2"/>
        <v/>
      </c>
      <c r="S12" s="16"/>
      <c r="T12" s="16"/>
      <c r="U12" s="16"/>
      <c r="V12" s="16"/>
      <c r="W12" s="16"/>
      <c r="X12" s="16" t="str">
        <f t="shared" si="3"/>
        <v/>
      </c>
      <c r="Y12" s="17">
        <f t="shared" si="4"/>
        <v>3.6</v>
      </c>
    </row>
    <row r="13" spans="1:25" ht="14.25" customHeight="1" x14ac:dyDescent="0.35">
      <c r="A13" s="74" t="s">
        <v>170</v>
      </c>
      <c r="B13" s="76"/>
      <c r="C13" s="74"/>
      <c r="D13" s="52">
        <v>2400320100501</v>
      </c>
      <c r="E13" s="53" t="s">
        <v>171</v>
      </c>
      <c r="F13" s="50"/>
      <c r="G13" s="50"/>
      <c r="H13" s="50"/>
      <c r="I13" s="50"/>
      <c r="J13" s="16" t="str">
        <f t="shared" si="0"/>
        <v/>
      </c>
      <c r="K13" s="16">
        <f>IFERROR(INDEX('Evaluation-1'!$N$6:$N$436,MATCH($A13&amp;"|"&amp;$D13,'Evaluation-1'!$P$6:$P$436,0)),IFERROR(INDEX('Evaluation-1'!$N$6:$N$436,MATCH($D13,'Evaluation-1'!$G$6:$G$436,0)),""))</f>
        <v>6</v>
      </c>
      <c r="L13" s="16">
        <f t="shared" si="1"/>
        <v>6</v>
      </c>
      <c r="M13" s="16"/>
      <c r="N13" s="16"/>
      <c r="O13" s="16"/>
      <c r="P13" s="16"/>
      <c r="Q13" s="16"/>
      <c r="R13" s="16" t="str">
        <f t="shared" si="2"/>
        <v/>
      </c>
      <c r="S13" s="16"/>
      <c r="T13" s="16"/>
      <c r="U13" s="16"/>
      <c r="V13" s="16"/>
      <c r="W13" s="16"/>
      <c r="X13" s="16" t="str">
        <f t="shared" si="3"/>
        <v/>
      </c>
      <c r="Y13" s="17">
        <f t="shared" si="4"/>
        <v>6</v>
      </c>
    </row>
    <row r="14" spans="1:25" ht="14.25" customHeight="1" x14ac:dyDescent="0.35">
      <c r="A14" s="74"/>
      <c r="B14" s="74"/>
      <c r="C14" s="74"/>
      <c r="D14" s="52">
        <v>2400320100524</v>
      </c>
      <c r="E14" s="53" t="s">
        <v>172</v>
      </c>
      <c r="F14" s="50"/>
      <c r="G14" s="50"/>
      <c r="H14" s="50"/>
      <c r="I14" s="50"/>
      <c r="J14" s="16" t="str">
        <f t="shared" si="0"/>
        <v/>
      </c>
      <c r="K14" s="16">
        <f>IFERROR(INDEX('Evaluation-1'!$N$6:$N$436,MATCH($A14&amp;"|"&amp;$D14,'Evaluation-1'!$P$6:$P$436,0)),IFERROR(INDEX('Evaluation-1'!$N$6:$N$436,MATCH($D14,'Evaluation-1'!$G$6:$G$436,0)),""))</f>
        <v>6</v>
      </c>
      <c r="L14" s="16">
        <f t="shared" si="1"/>
        <v>6</v>
      </c>
      <c r="M14" s="16"/>
      <c r="N14" s="16"/>
      <c r="O14" s="16"/>
      <c r="P14" s="16"/>
      <c r="Q14" s="16"/>
      <c r="R14" s="16" t="str">
        <f t="shared" si="2"/>
        <v/>
      </c>
      <c r="S14" s="16"/>
      <c r="T14" s="16"/>
      <c r="U14" s="16"/>
      <c r="V14" s="16"/>
      <c r="W14" s="16"/>
      <c r="X14" s="16" t="str">
        <f t="shared" si="3"/>
        <v/>
      </c>
      <c r="Y14" s="17">
        <f t="shared" si="4"/>
        <v>6</v>
      </c>
    </row>
    <row r="15" spans="1:25" ht="14.25" customHeight="1" x14ac:dyDescent="0.35">
      <c r="A15" s="74" t="s">
        <v>173</v>
      </c>
      <c r="B15" s="76"/>
      <c r="C15" s="74"/>
      <c r="D15" s="52">
        <v>2400320100605</v>
      </c>
      <c r="E15" s="53" t="s">
        <v>174</v>
      </c>
      <c r="F15" s="50"/>
      <c r="G15" s="50"/>
      <c r="H15" s="50"/>
      <c r="I15" s="50"/>
      <c r="J15" s="16" t="str">
        <f t="shared" si="0"/>
        <v/>
      </c>
      <c r="K15" s="16">
        <f>IFERROR(INDEX('Evaluation-1'!$N$6:$N$436,MATCH($A15&amp;"|"&amp;$D15,'Evaluation-1'!$P$6:$P$436,0)),IFERROR(INDEX('Evaluation-1'!$N$6:$N$436,MATCH($D15,'Evaluation-1'!$G$6:$G$436,0)),""))</f>
        <v>6</v>
      </c>
      <c r="L15" s="16">
        <f t="shared" si="1"/>
        <v>6</v>
      </c>
      <c r="M15" s="16"/>
      <c r="N15" s="16"/>
      <c r="O15" s="16"/>
      <c r="P15" s="16"/>
      <c r="Q15" s="16"/>
      <c r="R15" s="16" t="str">
        <f t="shared" si="2"/>
        <v/>
      </c>
      <c r="S15" s="16"/>
      <c r="T15" s="16"/>
      <c r="U15" s="16"/>
      <c r="V15" s="16"/>
      <c r="W15" s="16"/>
      <c r="X15" s="16" t="str">
        <f t="shared" si="3"/>
        <v/>
      </c>
      <c r="Y15" s="17">
        <f t="shared" si="4"/>
        <v>6</v>
      </c>
    </row>
    <row r="16" spans="1:25" ht="14.25" customHeight="1" x14ac:dyDescent="0.35">
      <c r="A16" s="74"/>
      <c r="B16" s="74"/>
      <c r="C16" s="74"/>
      <c r="D16" s="52">
        <v>2400320100630</v>
      </c>
      <c r="E16" s="53" t="s">
        <v>175</v>
      </c>
      <c r="F16" s="50"/>
      <c r="G16" s="50"/>
      <c r="H16" s="50"/>
      <c r="I16" s="50"/>
      <c r="J16" s="16" t="str">
        <f t="shared" si="0"/>
        <v/>
      </c>
      <c r="K16" s="16">
        <f>IFERROR(INDEX('Evaluation-1'!$N$6:$N$436,MATCH($A16&amp;"|"&amp;$D16,'Evaluation-1'!$P$6:$P$436,0)),IFERROR(INDEX('Evaluation-1'!$N$6:$N$436,MATCH($D16,'Evaluation-1'!$G$6:$G$436,0)),""))</f>
        <v>6</v>
      </c>
      <c r="L16" s="16">
        <f t="shared" si="1"/>
        <v>6</v>
      </c>
      <c r="M16" s="16"/>
      <c r="N16" s="16"/>
      <c r="O16" s="16"/>
      <c r="P16" s="16"/>
      <c r="Q16" s="16"/>
      <c r="R16" s="16" t="str">
        <f t="shared" si="2"/>
        <v/>
      </c>
      <c r="S16" s="16"/>
      <c r="T16" s="16"/>
      <c r="U16" s="16"/>
      <c r="V16" s="16"/>
      <c r="W16" s="16"/>
      <c r="X16" s="16" t="str">
        <f t="shared" si="3"/>
        <v/>
      </c>
      <c r="Y16" s="17">
        <f t="shared" si="4"/>
        <v>6</v>
      </c>
    </row>
    <row r="17" spans="1:25" ht="14.25" customHeight="1" x14ac:dyDescent="0.35">
      <c r="A17" s="74"/>
      <c r="B17" s="74"/>
      <c r="C17" s="74"/>
      <c r="D17" s="52">
        <v>2400320100578</v>
      </c>
      <c r="E17" s="53" t="s">
        <v>176</v>
      </c>
      <c r="F17" s="50"/>
      <c r="G17" s="50"/>
      <c r="H17" s="50"/>
      <c r="I17" s="50"/>
      <c r="J17" s="16" t="str">
        <f t="shared" si="0"/>
        <v/>
      </c>
      <c r="K17" s="16">
        <f>IFERROR(INDEX('Evaluation-1'!$N$6:$N$436,MATCH($A17&amp;"|"&amp;$D17,'Evaluation-1'!$P$6:$P$436,0)),IFERROR(INDEX('Evaluation-1'!$N$6:$N$436,MATCH($D17,'Evaluation-1'!$G$6:$G$436,0)),""))</f>
        <v>6</v>
      </c>
      <c r="L17" s="16">
        <f t="shared" si="1"/>
        <v>6</v>
      </c>
      <c r="M17" s="16"/>
      <c r="N17" s="16"/>
      <c r="O17" s="16"/>
      <c r="P17" s="16"/>
      <c r="Q17" s="16"/>
      <c r="R17" s="16" t="str">
        <f t="shared" si="2"/>
        <v/>
      </c>
      <c r="S17" s="16"/>
      <c r="T17" s="16"/>
      <c r="U17" s="16"/>
      <c r="V17" s="16"/>
      <c r="W17" s="16"/>
      <c r="X17" s="16" t="str">
        <f t="shared" si="3"/>
        <v/>
      </c>
      <c r="Y17" s="17">
        <f t="shared" si="4"/>
        <v>6</v>
      </c>
    </row>
    <row r="18" spans="1:25" ht="14.25" customHeight="1" x14ac:dyDescent="0.35">
      <c r="A18" s="74"/>
      <c r="B18" s="74"/>
      <c r="C18" s="74"/>
      <c r="D18" s="52">
        <v>2400320100551</v>
      </c>
      <c r="E18" s="53" t="s">
        <v>177</v>
      </c>
      <c r="F18" s="50"/>
      <c r="G18" s="50"/>
      <c r="H18" s="50"/>
      <c r="I18" s="50"/>
      <c r="J18" s="16" t="str">
        <f t="shared" si="0"/>
        <v/>
      </c>
      <c r="K18" s="16">
        <f>IFERROR(INDEX('Evaluation-1'!$N$6:$N$436,MATCH($A18&amp;"|"&amp;$D18,'Evaluation-1'!$P$6:$P$436,0)),IFERROR(INDEX('Evaluation-1'!$N$6:$N$436,MATCH($D18,'Evaluation-1'!$G$6:$G$436,0)),""))</f>
        <v>6</v>
      </c>
      <c r="L18" s="16">
        <f t="shared" si="1"/>
        <v>6</v>
      </c>
      <c r="M18" s="16"/>
      <c r="N18" s="16"/>
      <c r="O18" s="16"/>
      <c r="P18" s="16"/>
      <c r="Q18" s="16"/>
      <c r="R18" s="16" t="str">
        <f t="shared" si="2"/>
        <v/>
      </c>
      <c r="S18" s="16"/>
      <c r="T18" s="16"/>
      <c r="U18" s="16"/>
      <c r="V18" s="16"/>
      <c r="W18" s="16"/>
      <c r="X18" s="16" t="str">
        <f t="shared" si="3"/>
        <v/>
      </c>
      <c r="Y18" s="17">
        <f t="shared" si="4"/>
        <v>6</v>
      </c>
    </row>
    <row r="21" spans="1:25" ht="14.25" customHeight="1" x14ac:dyDescent="0.35">
      <c r="A21" s="55" t="s">
        <v>947</v>
      </c>
      <c r="B21" s="56" t="s">
        <v>157</v>
      </c>
    </row>
    <row r="22" spans="1:25" ht="14.25" customHeight="1" x14ac:dyDescent="0.35">
      <c r="A22" s="55" t="s">
        <v>948</v>
      </c>
      <c r="B22" s="56" t="s">
        <v>949</v>
      </c>
    </row>
    <row r="23" spans="1:25" ht="14.25" customHeight="1" x14ac:dyDescent="0.35">
      <c r="A23" s="55" t="s">
        <v>950</v>
      </c>
      <c r="B23" s="56" t="s">
        <v>949</v>
      </c>
    </row>
  </sheetData>
  <mergeCells count="19">
    <mergeCell ref="A1:E1"/>
    <mergeCell ref="F1:L1"/>
    <mergeCell ref="A2:D2"/>
    <mergeCell ref="F2:J2"/>
    <mergeCell ref="M2:R2"/>
    <mergeCell ref="S2:X2"/>
    <mergeCell ref="A4:A5"/>
    <mergeCell ref="B4:B5"/>
    <mergeCell ref="C4:C18"/>
    <mergeCell ref="A6:A8"/>
    <mergeCell ref="B6:B8"/>
    <mergeCell ref="A9:A10"/>
    <mergeCell ref="B9:B10"/>
    <mergeCell ref="A11:A12"/>
    <mergeCell ref="B11:B12"/>
    <mergeCell ref="A13:A14"/>
    <mergeCell ref="B13:B14"/>
    <mergeCell ref="A15:A18"/>
    <mergeCell ref="B15:B18"/>
  </mergeCells>
  <pageMargins left="0.75" right="0.75" top="1" bottom="1" header="0.511811023622047" footer="0.511811023622047"/>
  <pageSetup paperSize="9"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6"/>
  <sheetViews>
    <sheetView zoomScaleNormal="100" workbookViewId="0">
      <pane ySplit="3" topLeftCell="A21" activePane="bottomLeft" state="frozen"/>
      <selection pane="bottomLeft" activeCell="B27" sqref="B27"/>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963</v>
      </c>
      <c r="B2" s="79"/>
      <c r="C2" s="79"/>
      <c r="D2" s="79"/>
      <c r="E2" s="47" t="s">
        <v>964</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178</v>
      </c>
      <c r="B4" s="75" t="s">
        <v>722</v>
      </c>
      <c r="C4" s="74" t="s">
        <v>157</v>
      </c>
      <c r="D4" s="52">
        <v>2400320100784</v>
      </c>
      <c r="E4" s="53" t="s">
        <v>180</v>
      </c>
      <c r="F4" s="50"/>
      <c r="G4" s="50"/>
      <c r="H4" s="50"/>
      <c r="I4" s="50"/>
      <c r="J4" s="16" t="str">
        <f t="shared" ref="J4:J21" si="0">IF(COUNT(F4:I4)=0,"",SUM(F4:I4))</f>
        <v/>
      </c>
      <c r="K4" s="16">
        <f>IFERROR(INDEX('Evaluation-1'!$N$6:$N$436,MATCH($A4&amp;"|"&amp;$D4,'Evaluation-1'!$P$6:$P$436,0)),IFERROR(INDEX('Evaluation-1'!$N$6:$N$436,MATCH($D4,'Evaluation-1'!$G$6:$G$436,0)),""))</f>
        <v>6</v>
      </c>
      <c r="L4" s="16">
        <f t="shared" ref="L4:L21" si="1">IF(COUNT(J4,K4)=0,"",ROUND(SUM(J4,K4),2))</f>
        <v>6</v>
      </c>
      <c r="M4" s="16"/>
      <c r="N4" s="16"/>
      <c r="O4" s="16"/>
      <c r="P4" s="16"/>
      <c r="Q4" s="16"/>
      <c r="R4" s="16" t="str">
        <f t="shared" ref="R4:R21" si="2">IF(COUNT(M4:Q4)=0,"",SUM(M4:Q4))</f>
        <v/>
      </c>
      <c r="S4" s="16"/>
      <c r="T4" s="16"/>
      <c r="U4" s="16"/>
      <c r="V4" s="16"/>
      <c r="W4" s="16"/>
      <c r="X4" s="16" t="str">
        <f t="shared" ref="X4:X21" si="3">IF(COUNT(S4:W4)=0,"",SUM(S4:W4))</f>
        <v/>
      </c>
      <c r="Y4" s="17">
        <f t="shared" ref="Y4:Y21" si="4">IF(COUNT(L4,R4,X4)=0,"",ROUND(SUM(L4,R4,X4),2))</f>
        <v>6</v>
      </c>
    </row>
    <row r="5" spans="1:25" ht="14.25" customHeight="1" x14ac:dyDescent="0.35">
      <c r="A5" s="74"/>
      <c r="B5" s="74"/>
      <c r="C5" s="74"/>
      <c r="D5" s="52">
        <v>2400320100852</v>
      </c>
      <c r="E5" s="53" t="s">
        <v>181</v>
      </c>
      <c r="F5" s="50"/>
      <c r="G5" s="50"/>
      <c r="H5" s="50"/>
      <c r="I5" s="50"/>
      <c r="J5" s="16" t="str">
        <f t="shared" si="0"/>
        <v/>
      </c>
      <c r="K5" s="16">
        <f>IFERROR(INDEX('Evaluation-1'!$N$6:$N$436,MATCH($A5&amp;"|"&amp;$D5,'Evaluation-1'!$P$6:$P$436,0)),IFERROR(INDEX('Evaluation-1'!$N$6:$N$436,MATCH($D5,'Evaluation-1'!$G$6:$G$436,0)),""))</f>
        <v>6</v>
      </c>
      <c r="L5" s="16">
        <f t="shared" si="1"/>
        <v>6</v>
      </c>
      <c r="M5" s="16"/>
      <c r="N5" s="16"/>
      <c r="O5" s="16"/>
      <c r="P5" s="16"/>
      <c r="Q5" s="16"/>
      <c r="R5" s="16" t="str">
        <f t="shared" si="2"/>
        <v/>
      </c>
      <c r="S5" s="16"/>
      <c r="T5" s="16"/>
      <c r="U5" s="16"/>
      <c r="V5" s="16"/>
      <c r="W5" s="16"/>
      <c r="X5" s="16" t="str">
        <f t="shared" si="3"/>
        <v/>
      </c>
      <c r="Y5" s="17">
        <f t="shared" si="4"/>
        <v>6</v>
      </c>
    </row>
    <row r="6" spans="1:25" ht="14.25" customHeight="1" x14ac:dyDescent="0.35">
      <c r="A6" s="74"/>
      <c r="B6" s="74"/>
      <c r="C6" s="74"/>
      <c r="D6" s="52">
        <v>2400320100825</v>
      </c>
      <c r="E6" s="53" t="s">
        <v>182</v>
      </c>
      <c r="F6" s="50"/>
      <c r="G6" s="50"/>
      <c r="H6" s="50"/>
      <c r="I6" s="50"/>
      <c r="J6" s="16" t="str">
        <f t="shared" si="0"/>
        <v/>
      </c>
      <c r="K6" s="16">
        <f>IFERROR(INDEX('Evaluation-1'!$N$6:$N$436,MATCH($A6&amp;"|"&amp;$D6,'Evaluation-1'!$P$6:$P$436,0)),IFERROR(INDEX('Evaluation-1'!$N$6:$N$436,MATCH($D6,'Evaluation-1'!$G$6:$G$436,0)),""))</f>
        <v>6</v>
      </c>
      <c r="L6" s="16">
        <f t="shared" si="1"/>
        <v>6</v>
      </c>
      <c r="M6" s="16"/>
      <c r="N6" s="16"/>
      <c r="O6" s="16"/>
      <c r="P6" s="16"/>
      <c r="Q6" s="16"/>
      <c r="R6" s="16" t="str">
        <f t="shared" si="2"/>
        <v/>
      </c>
      <c r="S6" s="16"/>
      <c r="T6" s="16"/>
      <c r="U6" s="16"/>
      <c r="V6" s="16"/>
      <c r="W6" s="16"/>
      <c r="X6" s="16" t="str">
        <f t="shared" si="3"/>
        <v/>
      </c>
      <c r="Y6" s="17">
        <f t="shared" si="4"/>
        <v>6</v>
      </c>
    </row>
    <row r="7" spans="1:25" ht="14.25" customHeight="1" x14ac:dyDescent="0.35">
      <c r="A7" s="74" t="s">
        <v>183</v>
      </c>
      <c r="B7" s="75" t="s">
        <v>724</v>
      </c>
      <c r="C7" s="74"/>
      <c r="D7" s="52">
        <v>2400320100550</v>
      </c>
      <c r="E7" s="53" t="s">
        <v>184</v>
      </c>
      <c r="F7" s="50"/>
      <c r="G7" s="50"/>
      <c r="H7" s="50"/>
      <c r="I7" s="50"/>
      <c r="J7" s="16" t="str">
        <f t="shared" si="0"/>
        <v/>
      </c>
      <c r="K7" s="16">
        <f>IFERROR(INDEX('Evaluation-1'!$N$6:$N$436,MATCH($A7&amp;"|"&amp;$D7,'Evaluation-1'!$P$6:$P$436,0)),IFERROR(INDEX('Evaluation-1'!$N$6:$N$436,MATCH($D7,'Evaluation-1'!$G$6:$G$436,0)),""))</f>
        <v>3.5999999999999996</v>
      </c>
      <c r="L7" s="16">
        <f t="shared" si="1"/>
        <v>3.6</v>
      </c>
      <c r="M7" s="16"/>
      <c r="N7" s="16"/>
      <c r="O7" s="16"/>
      <c r="P7" s="16"/>
      <c r="Q7" s="16"/>
      <c r="R7" s="16" t="str">
        <f t="shared" si="2"/>
        <v/>
      </c>
      <c r="S7" s="16"/>
      <c r="T7" s="16"/>
      <c r="U7" s="16"/>
      <c r="V7" s="16"/>
      <c r="W7" s="16"/>
      <c r="X7" s="16" t="str">
        <f t="shared" si="3"/>
        <v/>
      </c>
      <c r="Y7" s="17">
        <f t="shared" si="4"/>
        <v>3.6</v>
      </c>
    </row>
    <row r="8" spans="1:25" ht="14.25" customHeight="1" x14ac:dyDescent="0.35">
      <c r="A8" s="74"/>
      <c r="B8" s="74"/>
      <c r="C8" s="74"/>
      <c r="D8" s="52">
        <v>2400320100570</v>
      </c>
      <c r="E8" s="53" t="s">
        <v>185</v>
      </c>
      <c r="F8" s="50"/>
      <c r="G8" s="50"/>
      <c r="H8" s="50"/>
      <c r="I8" s="50"/>
      <c r="J8" s="16" t="str">
        <f t="shared" si="0"/>
        <v/>
      </c>
      <c r="K8" s="16">
        <f>IFERROR(INDEX('Evaluation-1'!$N$6:$N$436,MATCH($A8&amp;"|"&amp;$D8,'Evaluation-1'!$P$6:$P$436,0)),IFERROR(INDEX('Evaluation-1'!$N$6:$N$436,MATCH($D8,'Evaluation-1'!$G$6:$G$436,0)),""))</f>
        <v>3.5999999999999996</v>
      </c>
      <c r="L8" s="16">
        <f t="shared" si="1"/>
        <v>3.6</v>
      </c>
      <c r="M8" s="16"/>
      <c r="N8" s="16"/>
      <c r="O8" s="16"/>
      <c r="P8" s="16"/>
      <c r="Q8" s="16"/>
      <c r="R8" s="16" t="str">
        <f t="shared" si="2"/>
        <v/>
      </c>
      <c r="S8" s="16"/>
      <c r="T8" s="16"/>
      <c r="U8" s="16"/>
      <c r="V8" s="16"/>
      <c r="W8" s="16"/>
      <c r="X8" s="16" t="str">
        <f t="shared" si="3"/>
        <v/>
      </c>
      <c r="Y8" s="17">
        <f t="shared" si="4"/>
        <v>3.6</v>
      </c>
    </row>
    <row r="9" spans="1:25" ht="14.25" customHeight="1" x14ac:dyDescent="0.35">
      <c r="A9" s="74" t="s">
        <v>186</v>
      </c>
      <c r="B9" s="75" t="s">
        <v>727</v>
      </c>
      <c r="C9" s="74"/>
      <c r="D9" s="52">
        <v>2400320100802</v>
      </c>
      <c r="E9" s="53" t="s">
        <v>187</v>
      </c>
      <c r="F9" s="50"/>
      <c r="G9" s="50"/>
      <c r="H9" s="50"/>
      <c r="I9" s="50"/>
      <c r="J9" s="16" t="str">
        <f t="shared" si="0"/>
        <v/>
      </c>
      <c r="K9" s="16">
        <f>IFERROR(INDEX('Evaluation-1'!$N$6:$N$436,MATCH($A9&amp;"|"&amp;$D9,'Evaluation-1'!$P$6:$P$436,0)),IFERROR(INDEX('Evaluation-1'!$N$6:$N$436,MATCH($D9,'Evaluation-1'!$G$6:$G$436,0)),""))</f>
        <v>6</v>
      </c>
      <c r="L9" s="16">
        <f t="shared" si="1"/>
        <v>6</v>
      </c>
      <c r="M9" s="16"/>
      <c r="N9" s="16"/>
      <c r="O9" s="16"/>
      <c r="P9" s="16"/>
      <c r="Q9" s="16"/>
      <c r="R9" s="16" t="str">
        <f t="shared" si="2"/>
        <v/>
      </c>
      <c r="S9" s="16"/>
      <c r="T9" s="16"/>
      <c r="U9" s="16"/>
      <c r="V9" s="16"/>
      <c r="W9" s="16"/>
      <c r="X9" s="16" t="str">
        <f t="shared" si="3"/>
        <v/>
      </c>
      <c r="Y9" s="17">
        <f t="shared" si="4"/>
        <v>6</v>
      </c>
    </row>
    <row r="10" spans="1:25" ht="14.25" customHeight="1" x14ac:dyDescent="0.35">
      <c r="A10" s="74"/>
      <c r="B10" s="74"/>
      <c r="C10" s="74"/>
      <c r="D10" s="52">
        <v>2400320100803</v>
      </c>
      <c r="E10" s="53" t="s">
        <v>187</v>
      </c>
      <c r="F10" s="50"/>
      <c r="G10" s="50"/>
      <c r="H10" s="50"/>
      <c r="I10" s="50"/>
      <c r="J10" s="16" t="str">
        <f t="shared" si="0"/>
        <v/>
      </c>
      <c r="K10" s="16">
        <f>IFERROR(INDEX('Evaluation-1'!$N$6:$N$436,MATCH($A10&amp;"|"&amp;$D10,'Evaluation-1'!$P$6:$P$436,0)),IFERROR(INDEX('Evaluation-1'!$N$6:$N$436,MATCH($D10,'Evaluation-1'!$G$6:$G$436,0)),""))</f>
        <v>6</v>
      </c>
      <c r="L10" s="16">
        <f t="shared" si="1"/>
        <v>6</v>
      </c>
      <c r="M10" s="16"/>
      <c r="N10" s="16"/>
      <c r="O10" s="16"/>
      <c r="P10" s="16"/>
      <c r="Q10" s="16"/>
      <c r="R10" s="16" t="str">
        <f t="shared" si="2"/>
        <v/>
      </c>
      <c r="S10" s="16"/>
      <c r="T10" s="16"/>
      <c r="U10" s="16"/>
      <c r="V10" s="16"/>
      <c r="W10" s="16"/>
      <c r="X10" s="16" t="str">
        <f t="shared" si="3"/>
        <v/>
      </c>
      <c r="Y10" s="17">
        <f t="shared" si="4"/>
        <v>6</v>
      </c>
    </row>
    <row r="11" spans="1:25" ht="14.25" customHeight="1" x14ac:dyDescent="0.35">
      <c r="A11" s="74"/>
      <c r="B11" s="74"/>
      <c r="C11" s="74"/>
      <c r="D11" s="52">
        <v>2400320100816</v>
      </c>
      <c r="E11" s="53" t="s">
        <v>188</v>
      </c>
      <c r="F11" s="50"/>
      <c r="G11" s="50"/>
      <c r="H11" s="50"/>
      <c r="I11" s="50"/>
      <c r="J11" s="16" t="str">
        <f t="shared" si="0"/>
        <v/>
      </c>
      <c r="K11" s="16">
        <f>IFERROR(INDEX('Evaluation-1'!$N$6:$N$436,MATCH($A11&amp;"|"&amp;$D11,'Evaluation-1'!$P$6:$P$436,0)),IFERROR(INDEX('Evaluation-1'!$N$6:$N$436,MATCH($D11,'Evaluation-1'!$G$6:$G$436,0)),""))</f>
        <v>6</v>
      </c>
      <c r="L11" s="16">
        <f t="shared" si="1"/>
        <v>6</v>
      </c>
      <c r="M11" s="16"/>
      <c r="N11" s="16"/>
      <c r="O11" s="16"/>
      <c r="P11" s="16"/>
      <c r="Q11" s="16"/>
      <c r="R11" s="16" t="str">
        <f t="shared" si="2"/>
        <v/>
      </c>
      <c r="S11" s="16"/>
      <c r="T11" s="16"/>
      <c r="U11" s="16"/>
      <c r="V11" s="16"/>
      <c r="W11" s="16"/>
      <c r="X11" s="16" t="str">
        <f t="shared" si="3"/>
        <v/>
      </c>
      <c r="Y11" s="17">
        <f t="shared" si="4"/>
        <v>6</v>
      </c>
    </row>
    <row r="12" spans="1:25" ht="14.25" customHeight="1" x14ac:dyDescent="0.35">
      <c r="A12" s="74" t="s">
        <v>189</v>
      </c>
      <c r="B12" s="75"/>
      <c r="C12" s="74"/>
      <c r="D12" s="52">
        <v>2400320100540</v>
      </c>
      <c r="E12" s="53" t="s">
        <v>190</v>
      </c>
      <c r="F12" s="50"/>
      <c r="G12" s="50"/>
      <c r="H12" s="50"/>
      <c r="I12" s="50"/>
      <c r="J12" s="16" t="str">
        <f t="shared" si="0"/>
        <v/>
      </c>
      <c r="K12" s="16">
        <f>IFERROR(INDEX('Evaluation-1'!$N$6:$N$436,MATCH($A12&amp;"|"&amp;$D12,'Evaluation-1'!$P$6:$P$436,0)),IFERROR(INDEX('Evaluation-1'!$N$6:$N$436,MATCH($D12,'Evaluation-1'!$G$6:$G$436,0)),""))</f>
        <v>6</v>
      </c>
      <c r="L12" s="16">
        <f t="shared" si="1"/>
        <v>6</v>
      </c>
      <c r="M12" s="16"/>
      <c r="N12" s="16"/>
      <c r="O12" s="16"/>
      <c r="P12" s="16"/>
      <c r="Q12" s="16"/>
      <c r="R12" s="16" t="str">
        <f t="shared" si="2"/>
        <v/>
      </c>
      <c r="S12" s="16"/>
      <c r="T12" s="16"/>
      <c r="U12" s="16"/>
      <c r="V12" s="16"/>
      <c r="W12" s="16"/>
      <c r="X12" s="16" t="str">
        <f t="shared" si="3"/>
        <v/>
      </c>
      <c r="Y12" s="17">
        <f t="shared" si="4"/>
        <v>6</v>
      </c>
    </row>
    <row r="13" spans="1:25" ht="14.25" customHeight="1" x14ac:dyDescent="0.35">
      <c r="A13" s="74"/>
      <c r="B13" s="74"/>
      <c r="C13" s="74"/>
      <c r="D13" s="52">
        <v>2400320100525</v>
      </c>
      <c r="E13" s="53" t="s">
        <v>191</v>
      </c>
      <c r="F13" s="50"/>
      <c r="G13" s="50"/>
      <c r="H13" s="50"/>
      <c r="I13" s="50"/>
      <c r="J13" s="16" t="str">
        <f t="shared" si="0"/>
        <v/>
      </c>
      <c r="K13" s="16">
        <f>IFERROR(INDEX('Evaluation-1'!$N$6:$N$436,MATCH($A13&amp;"|"&amp;$D13,'Evaluation-1'!$P$6:$P$436,0)),IFERROR(INDEX('Evaluation-1'!$N$6:$N$436,MATCH($D13,'Evaluation-1'!$G$6:$G$436,0)),""))</f>
        <v>6</v>
      </c>
      <c r="L13" s="16">
        <f t="shared" si="1"/>
        <v>6</v>
      </c>
      <c r="M13" s="16"/>
      <c r="N13" s="16"/>
      <c r="O13" s="16"/>
      <c r="P13" s="16"/>
      <c r="Q13" s="16"/>
      <c r="R13" s="16" t="str">
        <f t="shared" si="2"/>
        <v/>
      </c>
      <c r="S13" s="16"/>
      <c r="T13" s="16"/>
      <c r="U13" s="16"/>
      <c r="V13" s="16"/>
      <c r="W13" s="16"/>
      <c r="X13" s="16" t="str">
        <f t="shared" si="3"/>
        <v/>
      </c>
      <c r="Y13" s="17">
        <f t="shared" si="4"/>
        <v>6</v>
      </c>
    </row>
    <row r="14" spans="1:25" ht="14.25" customHeight="1" x14ac:dyDescent="0.35">
      <c r="A14" s="74" t="s">
        <v>192</v>
      </c>
      <c r="B14" s="75"/>
      <c r="C14" s="74"/>
      <c r="D14" s="52">
        <v>2400320100516</v>
      </c>
      <c r="E14" s="53" t="s">
        <v>193</v>
      </c>
      <c r="F14" s="50"/>
      <c r="G14" s="50"/>
      <c r="H14" s="50"/>
      <c r="I14" s="50"/>
      <c r="J14" s="16" t="str">
        <f t="shared" si="0"/>
        <v/>
      </c>
      <c r="K14" s="16">
        <f>IFERROR(INDEX('Evaluation-1'!$N$6:$N$436,MATCH($A14&amp;"|"&amp;$D14,'Evaluation-1'!$P$6:$P$436,0)),IFERROR(INDEX('Evaluation-1'!$N$6:$N$436,MATCH($D14,'Evaluation-1'!$G$6:$G$436,0)),""))</f>
        <v>6</v>
      </c>
      <c r="L14" s="16">
        <f t="shared" si="1"/>
        <v>6</v>
      </c>
      <c r="M14" s="16"/>
      <c r="N14" s="16"/>
      <c r="O14" s="16"/>
      <c r="P14" s="16"/>
      <c r="Q14" s="16"/>
      <c r="R14" s="16" t="str">
        <f t="shared" si="2"/>
        <v/>
      </c>
      <c r="S14" s="16"/>
      <c r="T14" s="16"/>
      <c r="U14" s="16"/>
      <c r="V14" s="16"/>
      <c r="W14" s="16"/>
      <c r="X14" s="16" t="str">
        <f t="shared" si="3"/>
        <v/>
      </c>
      <c r="Y14" s="17">
        <f t="shared" si="4"/>
        <v>6</v>
      </c>
    </row>
    <row r="15" spans="1:25" ht="14.25" customHeight="1" x14ac:dyDescent="0.35">
      <c r="A15" s="74"/>
      <c r="B15" s="74"/>
      <c r="C15" s="74"/>
      <c r="D15" s="52">
        <v>2400320100521</v>
      </c>
      <c r="E15" s="53" t="s">
        <v>194</v>
      </c>
      <c r="F15" s="50"/>
      <c r="G15" s="50"/>
      <c r="H15" s="50"/>
      <c r="I15" s="50"/>
      <c r="J15" s="16" t="str">
        <f t="shared" si="0"/>
        <v/>
      </c>
      <c r="K15" s="16">
        <f>IFERROR(INDEX('Evaluation-1'!$N$6:$N$436,MATCH($A15&amp;"|"&amp;$D15,'Evaluation-1'!$P$6:$P$436,0)),IFERROR(INDEX('Evaluation-1'!$N$6:$N$436,MATCH($D15,'Evaluation-1'!$G$6:$G$436,0)),""))</f>
        <v>6</v>
      </c>
      <c r="L15" s="16">
        <f t="shared" si="1"/>
        <v>6</v>
      </c>
      <c r="M15" s="16"/>
      <c r="N15" s="16"/>
      <c r="O15" s="16"/>
      <c r="P15" s="16"/>
      <c r="Q15" s="16"/>
      <c r="R15" s="16" t="str">
        <f t="shared" si="2"/>
        <v/>
      </c>
      <c r="S15" s="16"/>
      <c r="T15" s="16"/>
      <c r="U15" s="16"/>
      <c r="V15" s="16"/>
      <c r="W15" s="16"/>
      <c r="X15" s="16" t="str">
        <f t="shared" si="3"/>
        <v/>
      </c>
      <c r="Y15" s="17">
        <f t="shared" si="4"/>
        <v>6</v>
      </c>
    </row>
    <row r="16" spans="1:25" ht="14.25" customHeight="1" x14ac:dyDescent="0.35">
      <c r="A16" s="74"/>
      <c r="B16" s="74"/>
      <c r="C16" s="74"/>
      <c r="D16" s="52">
        <v>2400320100555</v>
      </c>
      <c r="E16" s="53" t="s">
        <v>195</v>
      </c>
      <c r="F16" s="50"/>
      <c r="G16" s="50"/>
      <c r="H16" s="50"/>
      <c r="I16" s="50"/>
      <c r="J16" s="16" t="str">
        <f t="shared" si="0"/>
        <v/>
      </c>
      <c r="K16" s="16">
        <f>IFERROR(INDEX('Evaluation-1'!$N$6:$N$436,MATCH($A16&amp;"|"&amp;$D16,'Evaluation-1'!$P$6:$P$436,0)),IFERROR(INDEX('Evaluation-1'!$N$6:$N$436,MATCH($D16,'Evaluation-1'!$G$6:$G$436,0)),""))</f>
        <v>6</v>
      </c>
      <c r="L16" s="16">
        <f t="shared" si="1"/>
        <v>6</v>
      </c>
      <c r="M16" s="16"/>
      <c r="N16" s="16"/>
      <c r="O16" s="16"/>
      <c r="P16" s="16"/>
      <c r="Q16" s="16"/>
      <c r="R16" s="16" t="str">
        <f t="shared" si="2"/>
        <v/>
      </c>
      <c r="S16" s="16"/>
      <c r="T16" s="16"/>
      <c r="U16" s="16"/>
      <c r="V16" s="16"/>
      <c r="W16" s="16"/>
      <c r="X16" s="16" t="str">
        <f t="shared" si="3"/>
        <v/>
      </c>
      <c r="Y16" s="17">
        <f t="shared" si="4"/>
        <v>6</v>
      </c>
    </row>
    <row r="17" spans="1:25" ht="14.25" customHeight="1" x14ac:dyDescent="0.35">
      <c r="A17" s="74"/>
      <c r="B17" s="74"/>
      <c r="C17" s="74"/>
      <c r="D17" s="52">
        <v>2400320100508</v>
      </c>
      <c r="E17" s="53" t="s">
        <v>196</v>
      </c>
      <c r="F17" s="50"/>
      <c r="G17" s="50"/>
      <c r="H17" s="50"/>
      <c r="I17" s="50"/>
      <c r="J17" s="16" t="str">
        <f t="shared" si="0"/>
        <v/>
      </c>
      <c r="K17" s="16">
        <f>IFERROR(INDEX('Evaluation-1'!$N$6:$N$436,MATCH($A17&amp;"|"&amp;$D17,'Evaluation-1'!$P$6:$P$436,0)),IFERROR(INDEX('Evaluation-1'!$N$6:$N$436,MATCH($D17,'Evaluation-1'!$G$6:$G$436,0)),""))</f>
        <v>6</v>
      </c>
      <c r="L17" s="16">
        <f t="shared" si="1"/>
        <v>6</v>
      </c>
      <c r="M17" s="16"/>
      <c r="N17" s="16"/>
      <c r="O17" s="16"/>
      <c r="P17" s="16"/>
      <c r="Q17" s="16"/>
      <c r="R17" s="16" t="str">
        <f t="shared" si="2"/>
        <v/>
      </c>
      <c r="S17" s="16"/>
      <c r="T17" s="16"/>
      <c r="U17" s="16"/>
      <c r="V17" s="16"/>
      <c r="W17" s="16"/>
      <c r="X17" s="16" t="str">
        <f t="shared" si="3"/>
        <v/>
      </c>
      <c r="Y17" s="17">
        <f t="shared" si="4"/>
        <v>6</v>
      </c>
    </row>
    <row r="18" spans="1:25" ht="14.25" customHeight="1" x14ac:dyDescent="0.35">
      <c r="A18" s="50" t="s">
        <v>197</v>
      </c>
      <c r="B18" s="51"/>
      <c r="C18" s="74"/>
      <c r="D18" s="52">
        <v>2400320100652</v>
      </c>
      <c r="E18" s="53" t="s">
        <v>198</v>
      </c>
      <c r="F18" s="50"/>
      <c r="G18" s="50"/>
      <c r="H18" s="50"/>
      <c r="I18" s="50"/>
      <c r="J18" s="16" t="str">
        <f t="shared" si="0"/>
        <v/>
      </c>
      <c r="K18" s="16" t="str">
        <f>IFERROR(INDEX('Evaluation-1'!$N$6:$N$436,MATCH($A18&amp;"|"&amp;$D18,'Evaluation-1'!$P$6:$P$436,0)),IFERROR(INDEX('Evaluation-1'!$N$6:$N$436,MATCH($D18,'Evaluation-1'!$G$6:$G$436,0)),""))</f>
        <v/>
      </c>
      <c r="L18" s="16" t="str">
        <f t="shared" si="1"/>
        <v/>
      </c>
      <c r="M18" s="16"/>
      <c r="N18" s="16"/>
      <c r="O18" s="16"/>
      <c r="P18" s="16"/>
      <c r="Q18" s="16"/>
      <c r="R18" s="16" t="str">
        <f t="shared" si="2"/>
        <v/>
      </c>
      <c r="S18" s="16"/>
      <c r="T18" s="16"/>
      <c r="U18" s="16"/>
      <c r="V18" s="16"/>
      <c r="W18" s="16"/>
      <c r="X18" s="16" t="str">
        <f t="shared" si="3"/>
        <v/>
      </c>
      <c r="Y18" s="17" t="str">
        <f t="shared" si="4"/>
        <v/>
      </c>
    </row>
    <row r="19" spans="1:25" ht="14.25" customHeight="1" x14ac:dyDescent="0.35">
      <c r="A19" s="50" t="s">
        <v>199</v>
      </c>
      <c r="B19" s="51"/>
      <c r="C19" s="74"/>
      <c r="D19" s="52">
        <v>2400320100832</v>
      </c>
      <c r="E19" s="53" t="s">
        <v>200</v>
      </c>
      <c r="F19" s="50"/>
      <c r="G19" s="50"/>
      <c r="H19" s="50"/>
      <c r="I19" s="50"/>
      <c r="J19" s="16" t="str">
        <f t="shared" si="0"/>
        <v/>
      </c>
      <c r="K19" s="16" t="str">
        <f>IFERROR(INDEX('Evaluation-1'!$N$6:$N$436,MATCH($A19&amp;"|"&amp;$D19,'Evaluation-1'!$P$6:$P$436,0)),IFERROR(INDEX('Evaluation-1'!$N$6:$N$436,MATCH($D19,'Evaluation-1'!$G$6:$G$436,0)),""))</f>
        <v/>
      </c>
      <c r="L19" s="16" t="str">
        <f t="shared" si="1"/>
        <v/>
      </c>
      <c r="M19" s="16"/>
      <c r="N19" s="16"/>
      <c r="O19" s="16"/>
      <c r="P19" s="16"/>
      <c r="Q19" s="16"/>
      <c r="R19" s="16" t="str">
        <f t="shared" si="2"/>
        <v/>
      </c>
      <c r="S19" s="16"/>
      <c r="T19" s="16"/>
      <c r="U19" s="16"/>
      <c r="V19" s="16"/>
      <c r="W19" s="16"/>
      <c r="X19" s="16" t="str">
        <f t="shared" si="3"/>
        <v/>
      </c>
      <c r="Y19" s="17" t="str">
        <f t="shared" si="4"/>
        <v/>
      </c>
    </row>
    <row r="20" spans="1:25" ht="27.75" customHeight="1" x14ac:dyDescent="0.35">
      <c r="A20" s="50" t="s">
        <v>201</v>
      </c>
      <c r="B20" s="51"/>
      <c r="C20" s="74"/>
      <c r="D20" s="52">
        <v>2400320100771</v>
      </c>
      <c r="E20" s="53" t="s">
        <v>202</v>
      </c>
      <c r="F20" s="50"/>
      <c r="G20" s="50"/>
      <c r="H20" s="50"/>
      <c r="I20" s="50"/>
      <c r="J20" s="16" t="str">
        <f t="shared" si="0"/>
        <v/>
      </c>
      <c r="K20" s="16" t="str">
        <f>IFERROR(INDEX('Evaluation-1'!$N$6:$N$436,MATCH($A20&amp;"|"&amp;$D20,'Evaluation-1'!$P$6:$P$436,0)),IFERROR(INDEX('Evaluation-1'!$N$6:$N$436,MATCH($D20,'Evaluation-1'!$G$6:$G$436,0)),""))</f>
        <v/>
      </c>
      <c r="L20" s="16" t="str">
        <f t="shared" si="1"/>
        <v/>
      </c>
      <c r="M20" s="16"/>
      <c r="N20" s="16"/>
      <c r="O20" s="16"/>
      <c r="P20" s="16"/>
      <c r="Q20" s="16"/>
      <c r="R20" s="16" t="str">
        <f t="shared" si="2"/>
        <v/>
      </c>
      <c r="S20" s="16"/>
      <c r="T20" s="16"/>
      <c r="U20" s="16"/>
      <c r="V20" s="16"/>
      <c r="W20" s="16"/>
      <c r="X20" s="16" t="str">
        <f t="shared" si="3"/>
        <v/>
      </c>
      <c r="Y20" s="17" t="str">
        <f t="shared" si="4"/>
        <v/>
      </c>
    </row>
    <row r="21" spans="1:25" ht="55.5" customHeight="1" x14ac:dyDescent="0.35">
      <c r="A21" s="50" t="s">
        <v>203</v>
      </c>
      <c r="B21" s="51"/>
      <c r="C21" s="74"/>
      <c r="D21" s="52">
        <v>2400320100772</v>
      </c>
      <c r="E21" s="53" t="s">
        <v>204</v>
      </c>
      <c r="F21" s="50"/>
      <c r="G21" s="50"/>
      <c r="H21" s="50"/>
      <c r="I21" s="50"/>
      <c r="J21" s="16" t="str">
        <f t="shared" si="0"/>
        <v/>
      </c>
      <c r="K21" s="16">
        <f>IFERROR(INDEX('Evaluation-1'!$N$6:$N$436,MATCH($A21&amp;"|"&amp;$D21,'Evaluation-1'!$P$6:$P$436,0)),IFERROR(INDEX('Evaluation-1'!$N$6:$N$436,MATCH($D21,'Evaluation-1'!$G$6:$G$436,0)),""))</f>
        <v>6</v>
      </c>
      <c r="L21" s="16">
        <f t="shared" si="1"/>
        <v>6</v>
      </c>
      <c r="M21" s="16"/>
      <c r="N21" s="16"/>
      <c r="O21" s="16"/>
      <c r="P21" s="16"/>
      <c r="Q21" s="16"/>
      <c r="R21" s="16" t="str">
        <f t="shared" si="2"/>
        <v/>
      </c>
      <c r="S21" s="16"/>
      <c r="T21" s="16"/>
      <c r="U21" s="16"/>
      <c r="V21" s="16"/>
      <c r="W21" s="16"/>
      <c r="X21" s="16" t="str">
        <f t="shared" si="3"/>
        <v/>
      </c>
      <c r="Y21" s="17">
        <f t="shared" si="4"/>
        <v>6</v>
      </c>
    </row>
    <row r="24" spans="1:25" ht="14.25" customHeight="1" x14ac:dyDescent="0.35">
      <c r="A24" s="55" t="s">
        <v>947</v>
      </c>
      <c r="B24" s="56" t="s">
        <v>179</v>
      </c>
    </row>
    <row r="25" spans="1:25" ht="14.25" customHeight="1" x14ac:dyDescent="0.35">
      <c r="A25" s="55" t="s">
        <v>948</v>
      </c>
      <c r="B25" s="56" t="s">
        <v>949</v>
      </c>
    </row>
    <row r="26" spans="1:25" ht="14.25" customHeight="1" x14ac:dyDescent="0.35">
      <c r="A26" s="55" t="s">
        <v>950</v>
      </c>
      <c r="B26" s="56" t="s">
        <v>949</v>
      </c>
    </row>
  </sheetData>
  <mergeCells count="17">
    <mergeCell ref="A1:E1"/>
    <mergeCell ref="F1:L1"/>
    <mergeCell ref="A2:D2"/>
    <mergeCell ref="F2:J2"/>
    <mergeCell ref="M2:R2"/>
    <mergeCell ref="S2:X2"/>
    <mergeCell ref="A4:A6"/>
    <mergeCell ref="B4:B6"/>
    <mergeCell ref="C4:C21"/>
    <mergeCell ref="A7:A8"/>
    <mergeCell ref="B7:B8"/>
    <mergeCell ref="A9:A11"/>
    <mergeCell ref="B9:B11"/>
    <mergeCell ref="A12:A13"/>
    <mergeCell ref="B12:B13"/>
    <mergeCell ref="A14:A17"/>
    <mergeCell ref="B14:B17"/>
  </mergeCells>
  <pageMargins left="0.75" right="0.75" top="1" bottom="1" header="0.511811023622047" footer="0.511811023622047"/>
  <pageSetup paperSize="9" orientation="portrait" horizontalDpi="300" verticalDpi="30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26"/>
  <sheetViews>
    <sheetView zoomScaleNormal="100" workbookViewId="0">
      <pane ySplit="3" topLeftCell="A17" activePane="bottomLeft" state="frozen"/>
      <selection pane="bottomLeft" activeCell="D4" sqref="D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965</v>
      </c>
      <c r="B2" s="79"/>
      <c r="C2" s="79"/>
      <c r="D2" s="79"/>
      <c r="E2" s="47" t="s">
        <v>966</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205</v>
      </c>
      <c r="B4" s="76"/>
      <c r="C4" s="74" t="s">
        <v>121</v>
      </c>
      <c r="D4" s="52">
        <v>2400320100823</v>
      </c>
      <c r="E4" s="53" t="s">
        <v>207</v>
      </c>
      <c r="F4" s="50"/>
      <c r="G4" s="50"/>
      <c r="H4" s="50"/>
      <c r="I4" s="50"/>
      <c r="J4" s="16" t="str">
        <f t="shared" ref="J4:J21" si="0">IF(COUNT(F4:I4)=0,"",SUM(F4:I4))</f>
        <v/>
      </c>
      <c r="K4" s="16">
        <f>IFERROR(INDEX('Evaluation-1'!$N$6:$N$436,MATCH($A4&amp;"|"&amp;$D4,'Evaluation-1'!$P$6:$P$436,0)),IFERROR(INDEX('Evaluation-1'!$N$6:$N$436,MATCH($D4,'Evaluation-1'!$G$6:$G$436,0)),""))</f>
        <v>0</v>
      </c>
      <c r="L4" s="16">
        <f t="shared" ref="L4:L21" si="1">IF(COUNT(J4,K4)=0,"",ROUND(SUM(J4,K4),2))</f>
        <v>0</v>
      </c>
      <c r="M4" s="16"/>
      <c r="N4" s="16"/>
      <c r="O4" s="16"/>
      <c r="P4" s="16"/>
      <c r="Q4" s="16"/>
      <c r="R4" s="16" t="str">
        <f t="shared" ref="R4:R21" si="2">IF(COUNT(M4:Q4)=0,"",SUM(M4:Q4))</f>
        <v/>
      </c>
      <c r="S4" s="16"/>
      <c r="T4" s="16"/>
      <c r="U4" s="16"/>
      <c r="V4" s="16"/>
      <c r="W4" s="16"/>
      <c r="X4" s="16" t="str">
        <f t="shared" ref="X4:X21" si="3">IF(COUNT(S4:W4)=0,"",SUM(S4:W4))</f>
        <v/>
      </c>
      <c r="Y4" s="17">
        <f t="shared" ref="Y4:Y21" si="4">IF(COUNT(L4,R4,X4)=0,"",ROUND(SUM(L4,R4,X4),2))</f>
        <v>0</v>
      </c>
    </row>
    <row r="5" spans="1:25" ht="14.25" customHeight="1" x14ac:dyDescent="0.35">
      <c r="A5" s="74"/>
      <c r="B5" s="74"/>
      <c r="C5" s="74"/>
      <c r="D5" s="52">
        <v>2400320100756</v>
      </c>
      <c r="E5" s="53" t="s">
        <v>208</v>
      </c>
      <c r="F5" s="50"/>
      <c r="G5" s="50"/>
      <c r="H5" s="50"/>
      <c r="I5" s="50"/>
      <c r="J5" s="16" t="str">
        <f t="shared" si="0"/>
        <v/>
      </c>
      <c r="K5" s="16">
        <f>IFERROR(INDEX('Evaluation-1'!$N$6:$N$436,MATCH($A5&amp;"|"&amp;$D5,'Evaluation-1'!$P$6:$P$436,0)),IFERROR(INDEX('Evaluation-1'!$N$6:$N$436,MATCH($D5,'Evaluation-1'!$G$6:$G$436,0)),""))</f>
        <v>0</v>
      </c>
      <c r="L5" s="16">
        <f t="shared" si="1"/>
        <v>0</v>
      </c>
      <c r="M5" s="16"/>
      <c r="N5" s="16"/>
      <c r="O5" s="16"/>
      <c r="P5" s="16"/>
      <c r="Q5" s="16"/>
      <c r="R5" s="16" t="str">
        <f t="shared" si="2"/>
        <v/>
      </c>
      <c r="S5" s="16"/>
      <c r="T5" s="16"/>
      <c r="U5" s="16"/>
      <c r="V5" s="16"/>
      <c r="W5" s="16"/>
      <c r="X5" s="16" t="str">
        <f t="shared" si="3"/>
        <v/>
      </c>
      <c r="Y5" s="17">
        <f t="shared" si="4"/>
        <v>0</v>
      </c>
    </row>
    <row r="6" spans="1:25" ht="14.25" customHeight="1" x14ac:dyDescent="0.35">
      <c r="A6" s="74"/>
      <c r="B6" s="74"/>
      <c r="C6" s="74"/>
      <c r="D6" s="52">
        <v>2400320100762</v>
      </c>
      <c r="E6" s="53" t="s">
        <v>209</v>
      </c>
      <c r="F6" s="50"/>
      <c r="G6" s="50"/>
      <c r="H6" s="50"/>
      <c r="I6" s="50"/>
      <c r="J6" s="16" t="str">
        <f t="shared" si="0"/>
        <v/>
      </c>
      <c r="K6" s="16">
        <f>IFERROR(INDEX('Evaluation-1'!$N$6:$N$436,MATCH($A6&amp;"|"&amp;$D6,'Evaluation-1'!$P$6:$P$436,0)),IFERROR(INDEX('Evaluation-1'!$N$6:$N$436,MATCH($D6,'Evaluation-1'!$G$6:$G$436,0)),""))</f>
        <v>0</v>
      </c>
      <c r="L6" s="16">
        <f t="shared" si="1"/>
        <v>0</v>
      </c>
      <c r="M6" s="16"/>
      <c r="N6" s="16"/>
      <c r="O6" s="16"/>
      <c r="P6" s="16"/>
      <c r="Q6" s="16"/>
      <c r="R6" s="16" t="str">
        <f t="shared" si="2"/>
        <v/>
      </c>
      <c r="S6" s="16"/>
      <c r="T6" s="16"/>
      <c r="U6" s="16"/>
      <c r="V6" s="16"/>
      <c r="W6" s="16"/>
      <c r="X6" s="16" t="str">
        <f t="shared" si="3"/>
        <v/>
      </c>
      <c r="Y6" s="17">
        <f t="shared" si="4"/>
        <v>0</v>
      </c>
    </row>
    <row r="7" spans="1:25" ht="14.25" customHeight="1" x14ac:dyDescent="0.35">
      <c r="A7" s="74"/>
      <c r="B7" s="74"/>
      <c r="C7" s="74"/>
      <c r="D7" s="52">
        <v>2400320100728</v>
      </c>
      <c r="E7" s="53" t="s">
        <v>210</v>
      </c>
      <c r="F7" s="50"/>
      <c r="G7" s="50"/>
      <c r="H7" s="50"/>
      <c r="I7" s="50"/>
      <c r="J7" s="16" t="str">
        <f t="shared" si="0"/>
        <v/>
      </c>
      <c r="K7" s="16">
        <f>IFERROR(INDEX('Evaluation-1'!$N$6:$N$436,MATCH($A7&amp;"|"&amp;$D7,'Evaluation-1'!$P$6:$P$436,0)),IFERROR(INDEX('Evaluation-1'!$N$6:$N$436,MATCH($D7,'Evaluation-1'!$G$6:$G$436,0)),""))</f>
        <v>0</v>
      </c>
      <c r="L7" s="16">
        <f t="shared" si="1"/>
        <v>0</v>
      </c>
      <c r="M7" s="16"/>
      <c r="N7" s="16"/>
      <c r="O7" s="16"/>
      <c r="P7" s="16"/>
      <c r="Q7" s="16"/>
      <c r="R7" s="16" t="str">
        <f t="shared" si="2"/>
        <v/>
      </c>
      <c r="S7" s="16"/>
      <c r="T7" s="16"/>
      <c r="U7" s="16"/>
      <c r="V7" s="16"/>
      <c r="W7" s="16"/>
      <c r="X7" s="16" t="str">
        <f t="shared" si="3"/>
        <v/>
      </c>
      <c r="Y7" s="17">
        <f t="shared" si="4"/>
        <v>0</v>
      </c>
    </row>
    <row r="8" spans="1:25" ht="14.25" customHeight="1" x14ac:dyDescent="0.35">
      <c r="A8" s="74" t="s">
        <v>211</v>
      </c>
      <c r="B8" s="76"/>
      <c r="C8" s="74"/>
      <c r="D8" s="52">
        <v>2400320100542</v>
      </c>
      <c r="E8" s="53" t="s">
        <v>212</v>
      </c>
      <c r="F8" s="50"/>
      <c r="G8" s="50"/>
      <c r="H8" s="50"/>
      <c r="I8" s="50"/>
      <c r="J8" s="16" t="str">
        <f t="shared" si="0"/>
        <v/>
      </c>
      <c r="K8" s="16">
        <f>IFERROR(INDEX('Evaluation-1'!$N$6:$N$436,MATCH($A8&amp;"|"&amp;$D8,'Evaluation-1'!$P$6:$P$436,0)),IFERROR(INDEX('Evaluation-1'!$N$6:$N$436,MATCH($D8,'Evaluation-1'!$G$6:$G$436,0)),""))</f>
        <v>4.8</v>
      </c>
      <c r="L8" s="16">
        <f t="shared" si="1"/>
        <v>4.8</v>
      </c>
      <c r="M8" s="16"/>
      <c r="N8" s="16"/>
      <c r="O8" s="16"/>
      <c r="P8" s="16"/>
      <c r="Q8" s="16"/>
      <c r="R8" s="16" t="str">
        <f t="shared" si="2"/>
        <v/>
      </c>
      <c r="S8" s="16"/>
      <c r="T8" s="16"/>
      <c r="U8" s="16"/>
      <c r="V8" s="16"/>
      <c r="W8" s="16"/>
      <c r="X8" s="16" t="str">
        <f t="shared" si="3"/>
        <v/>
      </c>
      <c r="Y8" s="17">
        <f t="shared" si="4"/>
        <v>4.8</v>
      </c>
    </row>
    <row r="9" spans="1:25" ht="14.25" customHeight="1" x14ac:dyDescent="0.35">
      <c r="A9" s="74"/>
      <c r="B9" s="74"/>
      <c r="C9" s="74"/>
      <c r="D9" s="52">
        <v>2400320100560</v>
      </c>
      <c r="E9" s="53" t="s">
        <v>213</v>
      </c>
      <c r="F9" s="50"/>
      <c r="G9" s="50"/>
      <c r="H9" s="50"/>
      <c r="I9" s="50"/>
      <c r="J9" s="16" t="str">
        <f t="shared" si="0"/>
        <v/>
      </c>
      <c r="K9" s="16">
        <f>IFERROR(INDEX('Evaluation-1'!$N$6:$N$436,MATCH($A9&amp;"|"&amp;$D9,'Evaluation-1'!$P$6:$P$436,0)),IFERROR(INDEX('Evaluation-1'!$N$6:$N$436,MATCH($D9,'Evaluation-1'!$G$6:$G$436,0)),""))</f>
        <v>4.8</v>
      </c>
      <c r="L9" s="16">
        <f t="shared" si="1"/>
        <v>4.8</v>
      </c>
      <c r="M9" s="16"/>
      <c r="N9" s="16"/>
      <c r="O9" s="16"/>
      <c r="P9" s="16"/>
      <c r="Q9" s="16"/>
      <c r="R9" s="16" t="str">
        <f t="shared" si="2"/>
        <v/>
      </c>
      <c r="S9" s="16"/>
      <c r="T9" s="16"/>
      <c r="U9" s="16"/>
      <c r="V9" s="16"/>
      <c r="W9" s="16"/>
      <c r="X9" s="16" t="str">
        <f t="shared" si="3"/>
        <v/>
      </c>
      <c r="Y9" s="17">
        <f t="shared" si="4"/>
        <v>4.8</v>
      </c>
    </row>
    <row r="10" spans="1:25" ht="14.25" customHeight="1" x14ac:dyDescent="0.35">
      <c r="A10" s="74" t="s">
        <v>214</v>
      </c>
      <c r="B10" s="76"/>
      <c r="C10" s="74"/>
      <c r="D10" s="52">
        <v>2400320100458</v>
      </c>
      <c r="E10" s="53" t="s">
        <v>215</v>
      </c>
      <c r="F10" s="50"/>
      <c r="G10" s="50"/>
      <c r="H10" s="50"/>
      <c r="I10" s="50"/>
      <c r="J10" s="16" t="str">
        <f t="shared" si="0"/>
        <v/>
      </c>
      <c r="K10" s="16">
        <f>IFERROR(INDEX('Evaluation-1'!$N$6:$N$436,MATCH($A10&amp;"|"&amp;$D10,'Evaluation-1'!$P$6:$P$436,0)),IFERROR(INDEX('Evaluation-1'!$N$6:$N$436,MATCH($D10,'Evaluation-1'!$G$6:$G$436,0)),""))</f>
        <v>4.8</v>
      </c>
      <c r="L10" s="16">
        <f t="shared" si="1"/>
        <v>4.8</v>
      </c>
      <c r="M10" s="16"/>
      <c r="N10" s="16"/>
      <c r="O10" s="16"/>
      <c r="P10" s="16"/>
      <c r="Q10" s="16"/>
      <c r="R10" s="16" t="str">
        <f t="shared" si="2"/>
        <v/>
      </c>
      <c r="S10" s="16"/>
      <c r="T10" s="16"/>
      <c r="U10" s="16"/>
      <c r="V10" s="16"/>
      <c r="W10" s="16"/>
      <c r="X10" s="16" t="str">
        <f t="shared" si="3"/>
        <v/>
      </c>
      <c r="Y10" s="17">
        <f t="shared" si="4"/>
        <v>4.8</v>
      </c>
    </row>
    <row r="11" spans="1:25" ht="14.25" customHeight="1" x14ac:dyDescent="0.35">
      <c r="A11" s="74"/>
      <c r="B11" s="74"/>
      <c r="C11" s="74"/>
      <c r="D11" s="52">
        <v>2400320100478</v>
      </c>
      <c r="E11" s="53" t="s">
        <v>216</v>
      </c>
      <c r="F11" s="50"/>
      <c r="G11" s="50"/>
      <c r="H11" s="50"/>
      <c r="I11" s="50"/>
      <c r="J11" s="16" t="str">
        <f t="shared" si="0"/>
        <v/>
      </c>
      <c r="K11" s="16">
        <f>IFERROR(INDEX('Evaluation-1'!$N$6:$N$436,MATCH($A11&amp;"|"&amp;$D11,'Evaluation-1'!$P$6:$P$436,0)),IFERROR(INDEX('Evaluation-1'!$N$6:$N$436,MATCH($D11,'Evaluation-1'!$G$6:$G$436,0)),""))</f>
        <v>4.8</v>
      </c>
      <c r="L11" s="16">
        <f t="shared" si="1"/>
        <v>4.8</v>
      </c>
      <c r="M11" s="16"/>
      <c r="N11" s="16"/>
      <c r="O11" s="16"/>
      <c r="P11" s="16"/>
      <c r="Q11" s="16"/>
      <c r="R11" s="16" t="str">
        <f t="shared" si="2"/>
        <v/>
      </c>
      <c r="S11" s="16"/>
      <c r="T11" s="16"/>
      <c r="U11" s="16"/>
      <c r="V11" s="16"/>
      <c r="W11" s="16"/>
      <c r="X11" s="16" t="str">
        <f t="shared" si="3"/>
        <v/>
      </c>
      <c r="Y11" s="17">
        <f t="shared" si="4"/>
        <v>4.8</v>
      </c>
    </row>
    <row r="12" spans="1:25" ht="14.25" customHeight="1" x14ac:dyDescent="0.35">
      <c r="A12" s="74" t="s">
        <v>217</v>
      </c>
      <c r="B12" s="76"/>
      <c r="C12" s="74"/>
      <c r="D12" s="52">
        <v>2400320100842</v>
      </c>
      <c r="E12" s="53" t="s">
        <v>218</v>
      </c>
      <c r="F12" s="50"/>
      <c r="G12" s="50"/>
      <c r="H12" s="50"/>
      <c r="I12" s="50"/>
      <c r="J12" s="16" t="str">
        <f t="shared" si="0"/>
        <v/>
      </c>
      <c r="K12" s="16">
        <f>IFERROR(INDEX('Evaluation-1'!$N$6:$N$436,MATCH($A12&amp;"|"&amp;$D12,'Evaluation-1'!$P$6:$P$436,0)),IFERROR(INDEX('Evaluation-1'!$N$6:$N$436,MATCH($D12,'Evaluation-1'!$G$6:$G$436,0)),""))</f>
        <v>4.2</v>
      </c>
      <c r="L12" s="16">
        <f t="shared" si="1"/>
        <v>4.2</v>
      </c>
      <c r="M12" s="16"/>
      <c r="N12" s="16"/>
      <c r="O12" s="16"/>
      <c r="P12" s="16"/>
      <c r="Q12" s="16"/>
      <c r="R12" s="16" t="str">
        <f t="shared" si="2"/>
        <v/>
      </c>
      <c r="S12" s="16"/>
      <c r="T12" s="16"/>
      <c r="U12" s="16"/>
      <c r="V12" s="16"/>
      <c r="W12" s="16"/>
      <c r="X12" s="16" t="str">
        <f t="shared" si="3"/>
        <v/>
      </c>
      <c r="Y12" s="17">
        <f t="shared" si="4"/>
        <v>4.2</v>
      </c>
    </row>
    <row r="13" spans="1:25" ht="14.25" customHeight="1" x14ac:dyDescent="0.35">
      <c r="A13" s="74"/>
      <c r="B13" s="74"/>
      <c r="C13" s="74"/>
      <c r="D13" s="52">
        <v>2400320100861</v>
      </c>
      <c r="E13" s="53" t="s">
        <v>219</v>
      </c>
      <c r="F13" s="50"/>
      <c r="G13" s="50"/>
      <c r="H13" s="50"/>
      <c r="I13" s="50"/>
      <c r="J13" s="16" t="str">
        <f t="shared" si="0"/>
        <v/>
      </c>
      <c r="K13" s="16">
        <f>IFERROR(INDEX('Evaluation-1'!$N$6:$N$436,MATCH($A13&amp;"|"&amp;$D13,'Evaluation-1'!$P$6:$P$436,0)),IFERROR(INDEX('Evaluation-1'!$N$6:$N$436,MATCH($D13,'Evaluation-1'!$G$6:$G$436,0)),""))</f>
        <v>4.2</v>
      </c>
      <c r="L13" s="16">
        <f t="shared" si="1"/>
        <v>4.2</v>
      </c>
      <c r="M13" s="16"/>
      <c r="N13" s="16"/>
      <c r="O13" s="16"/>
      <c r="P13" s="16"/>
      <c r="Q13" s="16"/>
      <c r="R13" s="16" t="str">
        <f t="shared" si="2"/>
        <v/>
      </c>
      <c r="S13" s="16"/>
      <c r="T13" s="16"/>
      <c r="U13" s="16"/>
      <c r="V13" s="16"/>
      <c r="W13" s="16"/>
      <c r="X13" s="16" t="str">
        <f t="shared" si="3"/>
        <v/>
      </c>
      <c r="Y13" s="17">
        <f t="shared" si="4"/>
        <v>4.2</v>
      </c>
    </row>
    <row r="14" spans="1:25" ht="14.25" customHeight="1" x14ac:dyDescent="0.35">
      <c r="A14" s="74"/>
      <c r="B14" s="74"/>
      <c r="C14" s="74"/>
      <c r="D14" s="52">
        <v>2400320100855</v>
      </c>
      <c r="E14" s="53" t="s">
        <v>220</v>
      </c>
      <c r="F14" s="50"/>
      <c r="G14" s="50"/>
      <c r="H14" s="50"/>
      <c r="I14" s="50"/>
      <c r="J14" s="16" t="str">
        <f t="shared" si="0"/>
        <v/>
      </c>
      <c r="K14" s="16">
        <f>IFERROR(INDEX('Evaluation-1'!$N$6:$N$436,MATCH($A14&amp;"|"&amp;$D14,'Evaluation-1'!$P$6:$P$436,0)),IFERROR(INDEX('Evaluation-1'!$N$6:$N$436,MATCH($D14,'Evaluation-1'!$G$6:$G$436,0)),""))</f>
        <v>4.2</v>
      </c>
      <c r="L14" s="16">
        <f t="shared" si="1"/>
        <v>4.2</v>
      </c>
      <c r="M14" s="16"/>
      <c r="N14" s="16"/>
      <c r="O14" s="16"/>
      <c r="P14" s="16"/>
      <c r="Q14" s="16"/>
      <c r="R14" s="16" t="str">
        <f t="shared" si="2"/>
        <v/>
      </c>
      <c r="S14" s="16"/>
      <c r="T14" s="16"/>
      <c r="U14" s="16"/>
      <c r="V14" s="16"/>
      <c r="W14" s="16"/>
      <c r="X14" s="16" t="str">
        <f t="shared" si="3"/>
        <v/>
      </c>
      <c r="Y14" s="17">
        <f t="shared" si="4"/>
        <v>4.2</v>
      </c>
    </row>
    <row r="15" spans="1:25" ht="14.25" customHeight="1" x14ac:dyDescent="0.35">
      <c r="A15" s="74" t="s">
        <v>221</v>
      </c>
      <c r="B15" s="76"/>
      <c r="C15" s="74"/>
      <c r="D15" s="52">
        <v>2400320100628</v>
      </c>
      <c r="E15" s="53" t="s">
        <v>222</v>
      </c>
      <c r="F15" s="50"/>
      <c r="G15" s="50"/>
      <c r="H15" s="50"/>
      <c r="I15" s="50"/>
      <c r="J15" s="16" t="str">
        <f t="shared" si="0"/>
        <v/>
      </c>
      <c r="K15" s="16">
        <f>IFERROR(INDEX('Evaluation-1'!$N$6:$N$436,MATCH($A15&amp;"|"&amp;$D15,'Evaluation-1'!$P$6:$P$436,0)),IFERROR(INDEX('Evaluation-1'!$N$6:$N$436,MATCH($D15,'Evaluation-1'!$G$6:$G$436,0)),""))</f>
        <v>0</v>
      </c>
      <c r="L15" s="16">
        <f t="shared" si="1"/>
        <v>0</v>
      </c>
      <c r="M15" s="16"/>
      <c r="N15" s="16"/>
      <c r="O15" s="16"/>
      <c r="P15" s="16"/>
      <c r="Q15" s="16"/>
      <c r="R15" s="16" t="str">
        <f t="shared" si="2"/>
        <v/>
      </c>
      <c r="S15" s="16"/>
      <c r="T15" s="16"/>
      <c r="U15" s="16"/>
      <c r="V15" s="16"/>
      <c r="W15" s="16"/>
      <c r="X15" s="16" t="str">
        <f t="shared" si="3"/>
        <v/>
      </c>
      <c r="Y15" s="17">
        <f t="shared" si="4"/>
        <v>0</v>
      </c>
    </row>
    <row r="16" spans="1:25" ht="14.25" customHeight="1" x14ac:dyDescent="0.35">
      <c r="A16" s="74"/>
      <c r="B16" s="74"/>
      <c r="C16" s="74"/>
      <c r="D16" s="52">
        <v>2400320100644</v>
      </c>
      <c r="E16" s="53" t="s">
        <v>223</v>
      </c>
      <c r="F16" s="50"/>
      <c r="G16" s="50"/>
      <c r="H16" s="50"/>
      <c r="I16" s="50"/>
      <c r="J16" s="16" t="str">
        <f t="shared" si="0"/>
        <v/>
      </c>
      <c r="K16" s="16">
        <f>IFERROR(INDEX('Evaluation-1'!$N$6:$N$436,MATCH($A16&amp;"|"&amp;$D16,'Evaluation-1'!$P$6:$P$436,0)),IFERROR(INDEX('Evaluation-1'!$N$6:$N$436,MATCH($D16,'Evaluation-1'!$G$6:$G$436,0)),""))</f>
        <v>0</v>
      </c>
      <c r="L16" s="16">
        <f t="shared" si="1"/>
        <v>0</v>
      </c>
      <c r="M16" s="16"/>
      <c r="N16" s="16"/>
      <c r="O16" s="16"/>
      <c r="P16" s="16"/>
      <c r="Q16" s="16"/>
      <c r="R16" s="16" t="str">
        <f t="shared" si="2"/>
        <v/>
      </c>
      <c r="S16" s="16"/>
      <c r="T16" s="16"/>
      <c r="U16" s="16"/>
      <c r="V16" s="16"/>
      <c r="W16" s="16"/>
      <c r="X16" s="16" t="str">
        <f t="shared" si="3"/>
        <v/>
      </c>
      <c r="Y16" s="17">
        <f t="shared" si="4"/>
        <v>0</v>
      </c>
    </row>
    <row r="17" spans="1:25" ht="14.25" customHeight="1" x14ac:dyDescent="0.35">
      <c r="A17" s="74"/>
      <c r="B17" s="74"/>
      <c r="C17" s="74"/>
      <c r="D17" s="52">
        <v>2400320100627</v>
      </c>
      <c r="E17" s="53" t="s">
        <v>224</v>
      </c>
      <c r="F17" s="50"/>
      <c r="G17" s="50"/>
      <c r="H17" s="50"/>
      <c r="I17" s="50"/>
      <c r="J17" s="16" t="str">
        <f t="shared" si="0"/>
        <v/>
      </c>
      <c r="K17" s="16">
        <f>IFERROR(INDEX('Evaluation-1'!$N$6:$N$436,MATCH($A17&amp;"|"&amp;$D17,'Evaluation-1'!$P$6:$P$436,0)),IFERROR(INDEX('Evaluation-1'!$N$6:$N$436,MATCH($D17,'Evaluation-1'!$G$6:$G$436,0)),""))</f>
        <v>0</v>
      </c>
      <c r="L17" s="16">
        <f t="shared" si="1"/>
        <v>0</v>
      </c>
      <c r="M17" s="16"/>
      <c r="N17" s="16"/>
      <c r="O17" s="16"/>
      <c r="P17" s="16"/>
      <c r="Q17" s="16"/>
      <c r="R17" s="16" t="str">
        <f t="shared" si="2"/>
        <v/>
      </c>
      <c r="S17" s="16"/>
      <c r="T17" s="16"/>
      <c r="U17" s="16"/>
      <c r="V17" s="16"/>
      <c r="W17" s="16"/>
      <c r="X17" s="16" t="str">
        <f t="shared" si="3"/>
        <v/>
      </c>
      <c r="Y17" s="17">
        <f t="shared" si="4"/>
        <v>0</v>
      </c>
    </row>
    <row r="18" spans="1:25" ht="14.25" customHeight="1" x14ac:dyDescent="0.35">
      <c r="A18" s="74" t="s">
        <v>225</v>
      </c>
      <c r="B18" s="76"/>
      <c r="C18" s="74"/>
      <c r="D18" s="52">
        <v>2400320100704</v>
      </c>
      <c r="E18" s="53" t="s">
        <v>226</v>
      </c>
      <c r="F18" s="50"/>
      <c r="G18" s="50"/>
      <c r="H18" s="50"/>
      <c r="I18" s="50"/>
      <c r="J18" s="16" t="str">
        <f t="shared" si="0"/>
        <v/>
      </c>
      <c r="K18" s="16">
        <f>IFERROR(INDEX('Evaluation-1'!$N$6:$N$436,MATCH($A18&amp;"|"&amp;$D18,'Evaluation-1'!$P$6:$P$436,0)),IFERROR(INDEX('Evaluation-1'!$N$6:$N$436,MATCH($D18,'Evaluation-1'!$G$6:$G$436,0)),""))</f>
        <v>1.2</v>
      </c>
      <c r="L18" s="16">
        <f t="shared" si="1"/>
        <v>1.2</v>
      </c>
      <c r="M18" s="16"/>
      <c r="N18" s="16"/>
      <c r="O18" s="16"/>
      <c r="P18" s="16"/>
      <c r="Q18" s="16"/>
      <c r="R18" s="16" t="str">
        <f t="shared" si="2"/>
        <v/>
      </c>
      <c r="S18" s="16"/>
      <c r="T18" s="16"/>
      <c r="U18" s="16"/>
      <c r="V18" s="16"/>
      <c r="W18" s="16"/>
      <c r="X18" s="16" t="str">
        <f t="shared" si="3"/>
        <v/>
      </c>
      <c r="Y18" s="17">
        <f t="shared" si="4"/>
        <v>1.2</v>
      </c>
    </row>
    <row r="19" spans="1:25" ht="14.25" customHeight="1" x14ac:dyDescent="0.35">
      <c r="A19" s="74"/>
      <c r="B19" s="74"/>
      <c r="C19" s="74"/>
      <c r="D19" s="52">
        <v>2400320100713</v>
      </c>
      <c r="E19" s="53" t="s">
        <v>227</v>
      </c>
      <c r="F19" s="50"/>
      <c r="G19" s="50"/>
      <c r="H19" s="50"/>
      <c r="I19" s="50"/>
      <c r="J19" s="16" t="str">
        <f t="shared" si="0"/>
        <v/>
      </c>
      <c r="K19" s="16">
        <f>IFERROR(INDEX('Evaluation-1'!$N$6:$N$436,MATCH($A19&amp;"|"&amp;$D19,'Evaluation-1'!$P$6:$P$436,0)),IFERROR(INDEX('Evaluation-1'!$N$6:$N$436,MATCH($D19,'Evaluation-1'!$G$6:$G$436,0)),""))</f>
        <v>1.2</v>
      </c>
      <c r="L19" s="16">
        <f t="shared" si="1"/>
        <v>1.2</v>
      </c>
      <c r="M19" s="16"/>
      <c r="N19" s="16"/>
      <c r="O19" s="16"/>
      <c r="P19" s="16"/>
      <c r="Q19" s="16"/>
      <c r="R19" s="16" t="str">
        <f t="shared" si="2"/>
        <v/>
      </c>
      <c r="S19" s="16"/>
      <c r="T19" s="16"/>
      <c r="U19" s="16"/>
      <c r="V19" s="16"/>
      <c r="W19" s="16"/>
      <c r="X19" s="16" t="str">
        <f t="shared" si="3"/>
        <v/>
      </c>
      <c r="Y19" s="17">
        <f t="shared" si="4"/>
        <v>1.2</v>
      </c>
    </row>
    <row r="20" spans="1:25" ht="14.25" customHeight="1" x14ac:dyDescent="0.35">
      <c r="A20" s="74"/>
      <c r="B20" s="74"/>
      <c r="C20" s="74"/>
      <c r="D20" s="52">
        <v>2400320100856</v>
      </c>
      <c r="E20" s="53" t="s">
        <v>228</v>
      </c>
      <c r="F20" s="50"/>
      <c r="G20" s="50"/>
      <c r="H20" s="50"/>
      <c r="I20" s="50"/>
      <c r="J20" s="16" t="str">
        <f t="shared" si="0"/>
        <v/>
      </c>
      <c r="K20" s="16">
        <f>IFERROR(INDEX('Evaluation-1'!$N$6:$N$436,MATCH($A20&amp;"|"&amp;$D20,'Evaluation-1'!$P$6:$P$436,0)),IFERROR(INDEX('Evaluation-1'!$N$6:$N$436,MATCH($D20,'Evaluation-1'!$G$6:$G$436,0)),""))</f>
        <v>1.2</v>
      </c>
      <c r="L20" s="16">
        <f t="shared" si="1"/>
        <v>1.2</v>
      </c>
      <c r="M20" s="16"/>
      <c r="N20" s="16"/>
      <c r="O20" s="16"/>
      <c r="P20" s="16"/>
      <c r="Q20" s="16"/>
      <c r="R20" s="16" t="str">
        <f t="shared" si="2"/>
        <v/>
      </c>
      <c r="S20" s="16"/>
      <c r="T20" s="16"/>
      <c r="U20" s="16"/>
      <c r="V20" s="16"/>
      <c r="W20" s="16"/>
      <c r="X20" s="16" t="str">
        <f t="shared" si="3"/>
        <v/>
      </c>
      <c r="Y20" s="17">
        <f t="shared" si="4"/>
        <v>1.2</v>
      </c>
    </row>
    <row r="21" spans="1:25" ht="14.25" customHeight="1" x14ac:dyDescent="0.35">
      <c r="A21" s="74"/>
      <c r="B21" s="74"/>
      <c r="C21" s="74"/>
      <c r="D21" s="52">
        <v>2400320100792</v>
      </c>
      <c r="E21" s="53" t="s">
        <v>229</v>
      </c>
      <c r="F21" s="50"/>
      <c r="G21" s="50"/>
      <c r="H21" s="50"/>
      <c r="I21" s="50"/>
      <c r="J21" s="16" t="str">
        <f t="shared" si="0"/>
        <v/>
      </c>
      <c r="K21" s="16">
        <f>IFERROR(INDEX('Evaluation-1'!$N$6:$N$436,MATCH($A21&amp;"|"&amp;$D21,'Evaluation-1'!$P$6:$P$436,0)),IFERROR(INDEX('Evaluation-1'!$N$6:$N$436,MATCH($D21,'Evaluation-1'!$G$6:$G$436,0)),""))</f>
        <v>1.2</v>
      </c>
      <c r="L21" s="16">
        <f t="shared" si="1"/>
        <v>1.2</v>
      </c>
      <c r="M21" s="16"/>
      <c r="N21" s="16"/>
      <c r="O21" s="16"/>
      <c r="P21" s="16"/>
      <c r="Q21" s="16"/>
      <c r="R21" s="16" t="str">
        <f t="shared" si="2"/>
        <v/>
      </c>
      <c r="S21" s="16"/>
      <c r="T21" s="16"/>
      <c r="U21" s="16"/>
      <c r="V21" s="16"/>
      <c r="W21" s="16"/>
      <c r="X21" s="16" t="str">
        <f t="shared" si="3"/>
        <v/>
      </c>
      <c r="Y21" s="17">
        <f t="shared" si="4"/>
        <v>1.2</v>
      </c>
    </row>
    <row r="24" spans="1:25" ht="14.25" customHeight="1" x14ac:dyDescent="0.35">
      <c r="A24" s="55" t="s">
        <v>947</v>
      </c>
      <c r="B24" s="56" t="s">
        <v>206</v>
      </c>
    </row>
    <row r="25" spans="1:25" ht="14.25" customHeight="1" x14ac:dyDescent="0.35">
      <c r="A25" s="55" t="s">
        <v>948</v>
      </c>
      <c r="B25" s="56" t="s">
        <v>949</v>
      </c>
    </row>
    <row r="26" spans="1:25" ht="14.25" customHeight="1" x14ac:dyDescent="0.35">
      <c r="A26" s="55" t="s">
        <v>950</v>
      </c>
      <c r="B26" s="56" t="s">
        <v>949</v>
      </c>
    </row>
  </sheetData>
  <mergeCells count="19">
    <mergeCell ref="A1:E1"/>
    <mergeCell ref="F1:L1"/>
    <mergeCell ref="A2:D2"/>
    <mergeCell ref="F2:J2"/>
    <mergeCell ref="M2:R2"/>
    <mergeCell ref="S2:X2"/>
    <mergeCell ref="A4:A7"/>
    <mergeCell ref="B4:B7"/>
    <mergeCell ref="C4:C21"/>
    <mergeCell ref="A8:A9"/>
    <mergeCell ref="B8:B9"/>
    <mergeCell ref="A10:A11"/>
    <mergeCell ref="B10:B11"/>
    <mergeCell ref="A12:A14"/>
    <mergeCell ref="B12:B14"/>
    <mergeCell ref="A15:A17"/>
    <mergeCell ref="B15:B17"/>
    <mergeCell ref="A18:A21"/>
    <mergeCell ref="B18:B21"/>
  </mergeCells>
  <pageMargins left="0.75" right="0.75" top="1" bottom="1" header="0.511811023622047" footer="0.511811023622047"/>
  <pageSetup paperSize="9" orientation="portrait" horizontalDpi="300" verticalDpi="300"/>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21"/>
  <sheetViews>
    <sheetView zoomScaleNormal="100" workbookViewId="0">
      <pane ySplit="3" topLeftCell="A4" activePane="bottomLeft" state="frozen"/>
      <selection pane="bottomLeft" activeCell="B12" sqref="B12"/>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967</v>
      </c>
      <c r="B2" s="79"/>
      <c r="C2" s="79"/>
      <c r="D2" s="79"/>
      <c r="E2" s="47" t="s">
        <v>968</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230</v>
      </c>
      <c r="B4" s="76"/>
      <c r="C4" s="74" t="s">
        <v>206</v>
      </c>
      <c r="D4" s="52">
        <v>2400320100801</v>
      </c>
      <c r="E4" s="53" t="s">
        <v>232</v>
      </c>
      <c r="F4" s="50"/>
      <c r="G4" s="50"/>
      <c r="H4" s="50"/>
      <c r="I4" s="50"/>
      <c r="J4" s="16" t="str">
        <f t="shared" ref="J4:J16" si="0">IF(COUNT(F4:I4)=0,"",SUM(F4:I4))</f>
        <v/>
      </c>
      <c r="K4" s="16">
        <f>IFERROR(INDEX('Evaluation-1'!$N$6:$N$436,MATCH($A4&amp;"|"&amp;$D4,'Evaluation-1'!$P$6:$P$436,0)),IFERROR(INDEX('Evaluation-1'!$N$6:$N$436,MATCH($D4,'Evaluation-1'!$G$6:$G$436,0)),""))</f>
        <v>4.8</v>
      </c>
      <c r="L4" s="16">
        <f t="shared" ref="L4:L16" si="1">IF(COUNT(J4,K4)=0,"",ROUND(SUM(J4,K4),2))</f>
        <v>4.8</v>
      </c>
      <c r="M4" s="16"/>
      <c r="N4" s="16"/>
      <c r="O4" s="16"/>
      <c r="P4" s="16"/>
      <c r="Q4" s="16"/>
      <c r="R4" s="16" t="str">
        <f t="shared" ref="R4:R16" si="2">IF(COUNT(M4:Q4)=0,"",SUM(M4:Q4))</f>
        <v/>
      </c>
      <c r="S4" s="16"/>
      <c r="T4" s="16"/>
      <c r="U4" s="16"/>
      <c r="V4" s="16"/>
      <c r="W4" s="16"/>
      <c r="X4" s="16" t="str">
        <f t="shared" ref="X4:X16" si="3">IF(COUNT(S4:W4)=0,"",SUM(S4:W4))</f>
        <v/>
      </c>
      <c r="Y4" s="17">
        <f t="shared" ref="Y4:Y16" si="4">IF(COUNT(L4,R4,X4)=0,"",ROUND(SUM(L4,R4,X4),2))</f>
        <v>4.8</v>
      </c>
    </row>
    <row r="5" spans="1:25" ht="14.25" customHeight="1" x14ac:dyDescent="0.35">
      <c r="A5" s="74"/>
      <c r="B5" s="74"/>
      <c r="C5" s="74"/>
      <c r="D5" s="52">
        <v>2400320100799</v>
      </c>
      <c r="E5" s="53" t="s">
        <v>233</v>
      </c>
      <c r="F5" s="50"/>
      <c r="G5" s="50"/>
      <c r="H5" s="50"/>
      <c r="I5" s="50"/>
      <c r="J5" s="16" t="str">
        <f t="shared" si="0"/>
        <v/>
      </c>
      <c r="K5" s="16">
        <f>IFERROR(INDEX('Evaluation-1'!$N$6:$N$436,MATCH($A5&amp;"|"&amp;$D5,'Evaluation-1'!$P$6:$P$436,0)),IFERROR(INDEX('Evaluation-1'!$N$6:$N$436,MATCH($D5,'Evaluation-1'!$G$6:$G$436,0)),""))</f>
        <v>4.8</v>
      </c>
      <c r="L5" s="16">
        <f t="shared" si="1"/>
        <v>4.8</v>
      </c>
      <c r="M5" s="16"/>
      <c r="N5" s="16"/>
      <c r="O5" s="16"/>
      <c r="P5" s="16"/>
      <c r="Q5" s="16"/>
      <c r="R5" s="16" t="str">
        <f t="shared" si="2"/>
        <v/>
      </c>
      <c r="S5" s="16"/>
      <c r="T5" s="16"/>
      <c r="U5" s="16"/>
      <c r="V5" s="16"/>
      <c r="W5" s="16"/>
      <c r="X5" s="16" t="str">
        <f t="shared" si="3"/>
        <v/>
      </c>
      <c r="Y5" s="17">
        <f t="shared" si="4"/>
        <v>4.8</v>
      </c>
    </row>
    <row r="6" spans="1:25" ht="14.25" customHeight="1" x14ac:dyDescent="0.35">
      <c r="A6" s="74"/>
      <c r="B6" s="74"/>
      <c r="C6" s="74"/>
      <c r="D6" s="52">
        <v>2400320100834</v>
      </c>
      <c r="E6" s="53" t="s">
        <v>234</v>
      </c>
      <c r="F6" s="50"/>
      <c r="G6" s="50"/>
      <c r="H6" s="50"/>
      <c r="I6" s="50"/>
      <c r="J6" s="16" t="str">
        <f t="shared" si="0"/>
        <v/>
      </c>
      <c r="K6" s="16">
        <f>IFERROR(INDEX('Evaluation-1'!$N$6:$N$436,MATCH($A6&amp;"|"&amp;$D6,'Evaluation-1'!$P$6:$P$436,0)),IFERROR(INDEX('Evaluation-1'!$N$6:$N$436,MATCH($D6,'Evaluation-1'!$G$6:$G$436,0)),""))</f>
        <v>4.8</v>
      </c>
      <c r="L6" s="16">
        <f t="shared" si="1"/>
        <v>4.8</v>
      </c>
      <c r="M6" s="16"/>
      <c r="N6" s="16"/>
      <c r="O6" s="16"/>
      <c r="P6" s="16"/>
      <c r="Q6" s="16"/>
      <c r="R6" s="16" t="str">
        <f t="shared" si="2"/>
        <v/>
      </c>
      <c r="S6" s="16"/>
      <c r="T6" s="16"/>
      <c r="U6" s="16"/>
      <c r="V6" s="16"/>
      <c r="W6" s="16"/>
      <c r="X6" s="16" t="str">
        <f t="shared" si="3"/>
        <v/>
      </c>
      <c r="Y6" s="17">
        <f t="shared" si="4"/>
        <v>4.8</v>
      </c>
    </row>
    <row r="7" spans="1:25" ht="14.25" customHeight="1" x14ac:dyDescent="0.35">
      <c r="A7" s="74"/>
      <c r="B7" s="74"/>
      <c r="C7" s="74"/>
      <c r="D7" s="52">
        <v>2400320100836</v>
      </c>
      <c r="E7" s="53" t="s">
        <v>235</v>
      </c>
      <c r="F7" s="50"/>
      <c r="G7" s="50"/>
      <c r="H7" s="50"/>
      <c r="I7" s="50"/>
      <c r="J7" s="16" t="str">
        <f t="shared" si="0"/>
        <v/>
      </c>
      <c r="K7" s="16">
        <f>IFERROR(INDEX('Evaluation-1'!$N$6:$N$436,MATCH($A7&amp;"|"&amp;$D7,'Evaluation-1'!$P$6:$P$436,0)),IFERROR(INDEX('Evaluation-1'!$N$6:$N$436,MATCH($D7,'Evaluation-1'!$G$6:$G$436,0)),""))</f>
        <v>4.8</v>
      </c>
      <c r="L7" s="16">
        <f t="shared" si="1"/>
        <v>4.8</v>
      </c>
      <c r="M7" s="16"/>
      <c r="N7" s="16"/>
      <c r="O7" s="16"/>
      <c r="P7" s="16"/>
      <c r="Q7" s="16"/>
      <c r="R7" s="16" t="str">
        <f t="shared" si="2"/>
        <v/>
      </c>
      <c r="S7" s="16"/>
      <c r="T7" s="16"/>
      <c r="U7" s="16"/>
      <c r="V7" s="16"/>
      <c r="W7" s="16"/>
      <c r="X7" s="16" t="str">
        <f t="shared" si="3"/>
        <v/>
      </c>
      <c r="Y7" s="17">
        <f t="shared" si="4"/>
        <v>4.8</v>
      </c>
    </row>
    <row r="8" spans="1:25" ht="14.25" customHeight="1" x14ac:dyDescent="0.35">
      <c r="A8" s="74" t="s">
        <v>236</v>
      </c>
      <c r="B8" s="76"/>
      <c r="C8" s="74"/>
      <c r="D8" s="52">
        <v>2400320100429</v>
      </c>
      <c r="E8" s="53" t="s">
        <v>237</v>
      </c>
      <c r="F8" s="50"/>
      <c r="G8" s="50"/>
      <c r="H8" s="50"/>
      <c r="I8" s="50"/>
      <c r="J8" s="16" t="str">
        <f t="shared" si="0"/>
        <v/>
      </c>
      <c r="K8" s="16">
        <f>IFERROR(INDEX('Evaluation-1'!$N$6:$N$436,MATCH($A8&amp;"|"&amp;$D8,'Evaluation-1'!$P$6:$P$436,0)),IFERROR(INDEX('Evaluation-1'!$N$6:$N$436,MATCH($D8,'Evaluation-1'!$G$6:$G$436,0)),""))</f>
        <v>4.8</v>
      </c>
      <c r="L8" s="16">
        <f t="shared" si="1"/>
        <v>4.8</v>
      </c>
      <c r="M8" s="16"/>
      <c r="N8" s="16"/>
      <c r="O8" s="16"/>
      <c r="P8" s="16"/>
      <c r="Q8" s="16"/>
      <c r="R8" s="16" t="str">
        <f t="shared" si="2"/>
        <v/>
      </c>
      <c r="S8" s="16"/>
      <c r="T8" s="16"/>
      <c r="U8" s="16"/>
      <c r="V8" s="16"/>
      <c r="W8" s="16"/>
      <c r="X8" s="16" t="str">
        <f t="shared" si="3"/>
        <v/>
      </c>
      <c r="Y8" s="17">
        <f t="shared" si="4"/>
        <v>4.8</v>
      </c>
    </row>
    <row r="9" spans="1:25" ht="14.25" customHeight="1" x14ac:dyDescent="0.35">
      <c r="A9" s="74"/>
      <c r="B9" s="74"/>
      <c r="C9" s="74"/>
      <c r="D9" s="52">
        <v>2400320100432</v>
      </c>
      <c r="E9" s="53" t="s">
        <v>238</v>
      </c>
      <c r="F9" s="50"/>
      <c r="G9" s="50"/>
      <c r="H9" s="50"/>
      <c r="I9" s="50"/>
      <c r="J9" s="16" t="str">
        <f t="shared" si="0"/>
        <v/>
      </c>
      <c r="K9" s="16">
        <f>IFERROR(INDEX('Evaluation-1'!$N$6:$N$436,MATCH($A9&amp;"|"&amp;$D9,'Evaluation-1'!$P$6:$P$436,0)),IFERROR(INDEX('Evaluation-1'!$N$6:$N$436,MATCH($D9,'Evaluation-1'!$G$6:$G$436,0)),""))</f>
        <v>4.8</v>
      </c>
      <c r="L9" s="16">
        <f t="shared" si="1"/>
        <v>4.8</v>
      </c>
      <c r="M9" s="16"/>
      <c r="N9" s="16"/>
      <c r="O9" s="16"/>
      <c r="P9" s="16"/>
      <c r="Q9" s="16"/>
      <c r="R9" s="16" t="str">
        <f t="shared" si="2"/>
        <v/>
      </c>
      <c r="S9" s="16"/>
      <c r="T9" s="16"/>
      <c r="U9" s="16"/>
      <c r="V9" s="16"/>
      <c r="W9" s="16"/>
      <c r="X9" s="16" t="str">
        <f t="shared" si="3"/>
        <v/>
      </c>
      <c r="Y9" s="17">
        <f t="shared" si="4"/>
        <v>4.8</v>
      </c>
    </row>
    <row r="10" spans="1:25" ht="14.25" customHeight="1" x14ac:dyDescent="0.35">
      <c r="A10" s="74"/>
      <c r="B10" s="74"/>
      <c r="C10" s="74"/>
      <c r="D10" s="52">
        <v>2400320100433</v>
      </c>
      <c r="E10" s="53" t="s">
        <v>239</v>
      </c>
      <c r="F10" s="50"/>
      <c r="G10" s="50"/>
      <c r="H10" s="50"/>
      <c r="I10" s="50"/>
      <c r="J10" s="16" t="str">
        <f t="shared" si="0"/>
        <v/>
      </c>
      <c r="K10" s="16">
        <f>IFERROR(INDEX('Evaluation-1'!$N$6:$N$436,MATCH($A10&amp;"|"&amp;$D10,'Evaluation-1'!$P$6:$P$436,0)),IFERROR(INDEX('Evaluation-1'!$N$6:$N$436,MATCH($D10,'Evaluation-1'!$G$6:$G$436,0)),""))</f>
        <v>4.8</v>
      </c>
      <c r="L10" s="16">
        <f t="shared" si="1"/>
        <v>4.8</v>
      </c>
      <c r="M10" s="16"/>
      <c r="N10" s="16"/>
      <c r="O10" s="16"/>
      <c r="P10" s="16"/>
      <c r="Q10" s="16"/>
      <c r="R10" s="16" t="str">
        <f t="shared" si="2"/>
        <v/>
      </c>
      <c r="S10" s="16"/>
      <c r="T10" s="16"/>
      <c r="U10" s="16"/>
      <c r="V10" s="16"/>
      <c r="W10" s="16"/>
      <c r="X10" s="16" t="str">
        <f t="shared" si="3"/>
        <v/>
      </c>
      <c r="Y10" s="17">
        <f t="shared" si="4"/>
        <v>4.8</v>
      </c>
    </row>
    <row r="11" spans="1:25" ht="14.25" customHeight="1" x14ac:dyDescent="0.35">
      <c r="A11" s="74"/>
      <c r="B11" s="74"/>
      <c r="C11" s="74"/>
      <c r="D11" s="52">
        <v>2400320100426</v>
      </c>
      <c r="E11" s="53" t="s">
        <v>240</v>
      </c>
      <c r="F11" s="50"/>
      <c r="G11" s="50"/>
      <c r="H11" s="50"/>
      <c r="I11" s="50"/>
      <c r="J11" s="16" t="str">
        <f t="shared" si="0"/>
        <v/>
      </c>
      <c r="K11" s="16">
        <f>IFERROR(INDEX('Evaluation-1'!$N$6:$N$436,MATCH($A11&amp;"|"&amp;$D11,'Evaluation-1'!$P$6:$P$436,0)),IFERROR(INDEX('Evaluation-1'!$N$6:$N$436,MATCH($D11,'Evaluation-1'!$G$6:$G$436,0)),""))</f>
        <v>4.8</v>
      </c>
      <c r="L11" s="16">
        <f t="shared" si="1"/>
        <v>4.8</v>
      </c>
      <c r="M11" s="16"/>
      <c r="N11" s="16"/>
      <c r="O11" s="16"/>
      <c r="P11" s="16"/>
      <c r="Q11" s="16"/>
      <c r="R11" s="16" t="str">
        <f t="shared" si="2"/>
        <v/>
      </c>
      <c r="S11" s="16"/>
      <c r="T11" s="16"/>
      <c r="U11" s="16"/>
      <c r="V11" s="16"/>
      <c r="W11" s="16"/>
      <c r="X11" s="16" t="str">
        <f t="shared" si="3"/>
        <v/>
      </c>
      <c r="Y11" s="17">
        <f t="shared" si="4"/>
        <v>4.8</v>
      </c>
    </row>
    <row r="12" spans="1:25" ht="14.25" customHeight="1" x14ac:dyDescent="0.35">
      <c r="A12" s="74" t="s">
        <v>241</v>
      </c>
      <c r="B12" s="75"/>
      <c r="C12" s="74"/>
      <c r="D12" s="52">
        <v>2400320100651</v>
      </c>
      <c r="E12" s="53" t="s">
        <v>242</v>
      </c>
      <c r="F12" s="50"/>
      <c r="G12" s="50"/>
      <c r="H12" s="50"/>
      <c r="I12" s="50"/>
      <c r="J12" s="16" t="str">
        <f t="shared" si="0"/>
        <v/>
      </c>
      <c r="K12" s="16">
        <f>IFERROR(INDEX('Evaluation-1'!$N$6:$N$436,MATCH($A12&amp;"|"&amp;$D12,'Evaluation-1'!$P$6:$P$436,0)),IFERROR(INDEX('Evaluation-1'!$N$6:$N$436,MATCH($D12,'Evaluation-1'!$G$6:$G$436,0)),""))</f>
        <v>4.8</v>
      </c>
      <c r="L12" s="16">
        <f t="shared" si="1"/>
        <v>4.8</v>
      </c>
      <c r="M12" s="16"/>
      <c r="N12" s="16"/>
      <c r="O12" s="16"/>
      <c r="P12" s="16"/>
      <c r="Q12" s="16"/>
      <c r="R12" s="16" t="str">
        <f t="shared" si="2"/>
        <v/>
      </c>
      <c r="S12" s="16"/>
      <c r="T12" s="16"/>
      <c r="U12" s="16"/>
      <c r="V12" s="16"/>
      <c r="W12" s="16"/>
      <c r="X12" s="16" t="str">
        <f t="shared" si="3"/>
        <v/>
      </c>
      <c r="Y12" s="17">
        <f t="shared" si="4"/>
        <v>4.8</v>
      </c>
    </row>
    <row r="13" spans="1:25" ht="14.25" customHeight="1" x14ac:dyDescent="0.35">
      <c r="A13" s="74"/>
      <c r="B13" s="74"/>
      <c r="C13" s="74"/>
      <c r="D13" s="52">
        <v>2400320100673</v>
      </c>
      <c r="E13" s="53" t="s">
        <v>243</v>
      </c>
      <c r="F13" s="50"/>
      <c r="G13" s="50"/>
      <c r="H13" s="50"/>
      <c r="I13" s="50"/>
      <c r="J13" s="16" t="str">
        <f t="shared" si="0"/>
        <v/>
      </c>
      <c r="K13" s="16">
        <f>IFERROR(INDEX('Evaluation-1'!$N$6:$N$436,MATCH($A13&amp;"|"&amp;$D13,'Evaluation-1'!$P$6:$P$436,0)),IFERROR(INDEX('Evaluation-1'!$N$6:$N$436,MATCH($D13,'Evaluation-1'!$G$6:$G$436,0)),""))</f>
        <v>4.8</v>
      </c>
      <c r="L13" s="16">
        <f t="shared" si="1"/>
        <v>4.8</v>
      </c>
      <c r="M13" s="16"/>
      <c r="N13" s="16"/>
      <c r="O13" s="16"/>
      <c r="P13" s="16"/>
      <c r="Q13" s="16"/>
      <c r="R13" s="16" t="str">
        <f t="shared" si="2"/>
        <v/>
      </c>
      <c r="S13" s="16"/>
      <c r="T13" s="16"/>
      <c r="U13" s="16"/>
      <c r="V13" s="16"/>
      <c r="W13" s="16"/>
      <c r="X13" s="16" t="str">
        <f t="shared" si="3"/>
        <v/>
      </c>
      <c r="Y13" s="17">
        <f t="shared" si="4"/>
        <v>4.8</v>
      </c>
    </row>
    <row r="14" spans="1:25" ht="14.25" customHeight="1" x14ac:dyDescent="0.35">
      <c r="A14" s="74" t="s">
        <v>244</v>
      </c>
      <c r="B14" s="75"/>
      <c r="C14" s="74"/>
      <c r="D14" s="52">
        <v>2400320100449</v>
      </c>
      <c r="E14" s="53" t="s">
        <v>245</v>
      </c>
      <c r="F14" s="50"/>
      <c r="G14" s="50"/>
      <c r="H14" s="50"/>
      <c r="I14" s="50"/>
      <c r="J14" s="16" t="str">
        <f t="shared" si="0"/>
        <v/>
      </c>
      <c r="K14" s="16">
        <f>IFERROR(INDEX('Evaluation-1'!$N$6:$N$436,MATCH($A14&amp;"|"&amp;$D14,'Evaluation-1'!$P$6:$P$436,0)),IFERROR(INDEX('Evaluation-1'!$N$6:$N$436,MATCH($D14,'Evaluation-1'!$G$6:$G$436,0)),""))</f>
        <v>4.8</v>
      </c>
      <c r="L14" s="16">
        <f t="shared" si="1"/>
        <v>4.8</v>
      </c>
      <c r="M14" s="16"/>
      <c r="N14" s="16"/>
      <c r="O14" s="16"/>
      <c r="P14" s="16"/>
      <c r="Q14" s="16"/>
      <c r="R14" s="16" t="str">
        <f t="shared" si="2"/>
        <v/>
      </c>
      <c r="S14" s="16"/>
      <c r="T14" s="16"/>
      <c r="U14" s="16"/>
      <c r="V14" s="16"/>
      <c r="W14" s="16"/>
      <c r="X14" s="16" t="str">
        <f t="shared" si="3"/>
        <v/>
      </c>
      <c r="Y14" s="17">
        <f t="shared" si="4"/>
        <v>4.8</v>
      </c>
    </row>
    <row r="15" spans="1:25" ht="14.25" customHeight="1" x14ac:dyDescent="0.35">
      <c r="A15" s="74"/>
      <c r="B15" s="74"/>
      <c r="C15" s="74"/>
      <c r="D15" s="52">
        <v>2400320100482</v>
      </c>
      <c r="E15" s="53" t="s">
        <v>246</v>
      </c>
      <c r="F15" s="50"/>
      <c r="G15" s="50"/>
      <c r="H15" s="50"/>
      <c r="I15" s="50"/>
      <c r="J15" s="16" t="str">
        <f t="shared" si="0"/>
        <v/>
      </c>
      <c r="K15" s="16">
        <f>IFERROR(INDEX('Evaluation-1'!$N$6:$N$436,MATCH($A15&amp;"|"&amp;$D15,'Evaluation-1'!$P$6:$P$436,0)),IFERROR(INDEX('Evaluation-1'!$N$6:$N$436,MATCH($D15,'Evaluation-1'!$G$6:$G$436,0)),""))</f>
        <v>4.8</v>
      </c>
      <c r="L15" s="16">
        <f t="shared" si="1"/>
        <v>4.8</v>
      </c>
      <c r="M15" s="16"/>
      <c r="N15" s="16"/>
      <c r="O15" s="16"/>
      <c r="P15" s="16"/>
      <c r="Q15" s="16"/>
      <c r="R15" s="16" t="str">
        <f t="shared" si="2"/>
        <v/>
      </c>
      <c r="S15" s="16"/>
      <c r="T15" s="16"/>
      <c r="U15" s="16"/>
      <c r="V15" s="16"/>
      <c r="W15" s="16"/>
      <c r="X15" s="16" t="str">
        <f t="shared" si="3"/>
        <v/>
      </c>
      <c r="Y15" s="17">
        <f t="shared" si="4"/>
        <v>4.8</v>
      </c>
    </row>
    <row r="16" spans="1:25" ht="14.25" customHeight="1" x14ac:dyDescent="0.35">
      <c r="A16" s="74"/>
      <c r="B16" s="74"/>
      <c r="C16" s="74"/>
      <c r="D16" s="52">
        <v>2400320100441</v>
      </c>
      <c r="E16" s="53" t="s">
        <v>247</v>
      </c>
      <c r="F16" s="50"/>
      <c r="G16" s="50"/>
      <c r="H16" s="50"/>
      <c r="I16" s="50"/>
      <c r="J16" s="16" t="str">
        <f t="shared" si="0"/>
        <v/>
      </c>
      <c r="K16" s="16">
        <f>IFERROR(INDEX('Evaluation-1'!$N$6:$N$436,MATCH($A16&amp;"|"&amp;$D16,'Evaluation-1'!$P$6:$P$436,0)),IFERROR(INDEX('Evaluation-1'!$N$6:$N$436,MATCH($D16,'Evaluation-1'!$G$6:$G$436,0)),""))</f>
        <v>4.8</v>
      </c>
      <c r="L16" s="16">
        <f t="shared" si="1"/>
        <v>4.8</v>
      </c>
      <c r="M16" s="16"/>
      <c r="N16" s="16"/>
      <c r="O16" s="16"/>
      <c r="P16" s="16"/>
      <c r="Q16" s="16"/>
      <c r="R16" s="16" t="str">
        <f t="shared" si="2"/>
        <v/>
      </c>
      <c r="S16" s="16"/>
      <c r="T16" s="16"/>
      <c r="U16" s="16"/>
      <c r="V16" s="16"/>
      <c r="W16" s="16"/>
      <c r="X16" s="16" t="str">
        <f t="shared" si="3"/>
        <v/>
      </c>
      <c r="Y16" s="17">
        <f t="shared" si="4"/>
        <v>4.8</v>
      </c>
    </row>
    <row r="19" spans="1:2" ht="14.25" customHeight="1" x14ac:dyDescent="0.35">
      <c r="A19" s="55" t="s">
        <v>947</v>
      </c>
      <c r="B19" s="56" t="s">
        <v>231</v>
      </c>
    </row>
    <row r="20" spans="1:2" ht="14.25" customHeight="1" x14ac:dyDescent="0.35">
      <c r="A20" s="55" t="s">
        <v>948</v>
      </c>
      <c r="B20" s="56" t="s">
        <v>949</v>
      </c>
    </row>
    <row r="21" spans="1:2" ht="14.25" customHeight="1" x14ac:dyDescent="0.35">
      <c r="A21" s="55" t="s">
        <v>950</v>
      </c>
      <c r="B21" s="56" t="s">
        <v>949</v>
      </c>
    </row>
  </sheetData>
  <mergeCells count="15">
    <mergeCell ref="A1:E1"/>
    <mergeCell ref="F1:L1"/>
    <mergeCell ref="A2:D2"/>
    <mergeCell ref="F2:J2"/>
    <mergeCell ref="M2:R2"/>
    <mergeCell ref="S2:X2"/>
    <mergeCell ref="A4:A7"/>
    <mergeCell ref="B4:B7"/>
    <mergeCell ref="C4:C16"/>
    <mergeCell ref="A8:A11"/>
    <mergeCell ref="B8:B11"/>
    <mergeCell ref="A12:A13"/>
    <mergeCell ref="B12:B13"/>
    <mergeCell ref="A14:A16"/>
    <mergeCell ref="B14:B16"/>
  </mergeCells>
  <pageMargins left="0.75" right="0.75" top="1" bottom="1" header="0.511811023622047" footer="0.511811023622047"/>
  <pageSetup paperSize="9" orientation="portrait" horizontalDpi="300" verticalDpi="300"/>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20"/>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969</v>
      </c>
      <c r="B2" s="79"/>
      <c r="C2" s="79"/>
      <c r="D2" s="79"/>
      <c r="E2" s="47" t="s">
        <v>970</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248</v>
      </c>
      <c r="B4" s="75"/>
      <c r="C4" s="74" t="s">
        <v>231</v>
      </c>
      <c r="D4" s="52">
        <v>2400320100614</v>
      </c>
      <c r="E4" s="53" t="s">
        <v>250</v>
      </c>
      <c r="F4" s="50"/>
      <c r="G4" s="50"/>
      <c r="H4" s="50"/>
      <c r="I4" s="50"/>
      <c r="J4" s="16" t="str">
        <f t="shared" ref="J4:J15" si="0">IF(COUNT(F4:I4)=0,"",SUM(F4:I4))</f>
        <v/>
      </c>
      <c r="K4" s="16">
        <f>IFERROR(INDEX('Evaluation-1'!$N$6:$N$436,MATCH($A4&amp;"|"&amp;$D4,'Evaluation-1'!$P$6:$P$436,0)),IFERROR(INDEX('Evaluation-1'!$N$6:$N$436,MATCH($D4,'Evaluation-1'!$G$6:$G$436,0)),""))</f>
        <v>4.8</v>
      </c>
      <c r="L4" s="16">
        <f t="shared" ref="L4:L15" si="1">IF(COUNT(J4,K4)=0,"",ROUND(SUM(J4,K4),2))</f>
        <v>4.8</v>
      </c>
      <c r="M4" s="16"/>
      <c r="N4" s="16"/>
      <c r="O4" s="16"/>
      <c r="P4" s="16"/>
      <c r="Q4" s="16"/>
      <c r="R4" s="16" t="str">
        <f t="shared" ref="R4:R15" si="2">IF(COUNT(M4:Q4)=0,"",SUM(M4:Q4))</f>
        <v/>
      </c>
      <c r="S4" s="16"/>
      <c r="T4" s="16"/>
      <c r="U4" s="16"/>
      <c r="V4" s="16"/>
      <c r="W4" s="16"/>
      <c r="X4" s="16" t="str">
        <f t="shared" ref="X4:X15" si="3">IF(COUNT(S4:W4)=0,"",SUM(S4:W4))</f>
        <v/>
      </c>
      <c r="Y4" s="17">
        <f t="shared" ref="Y4:Y15" si="4">IF(COUNT(L4,R4,X4)=0,"",ROUND(SUM(L4,R4,X4),2))</f>
        <v>4.8</v>
      </c>
    </row>
    <row r="5" spans="1:25" ht="14.25" customHeight="1" x14ac:dyDescent="0.35">
      <c r="A5" s="74"/>
      <c r="B5" s="74"/>
      <c r="C5" s="74"/>
      <c r="D5" s="52">
        <v>2400320100617</v>
      </c>
      <c r="E5" s="53" t="s">
        <v>251</v>
      </c>
      <c r="F5" s="50"/>
      <c r="G5" s="50"/>
      <c r="H5" s="50"/>
      <c r="I5" s="50"/>
      <c r="J5" s="16" t="str">
        <f t="shared" si="0"/>
        <v/>
      </c>
      <c r="K5" s="16">
        <f>IFERROR(INDEX('Evaluation-1'!$N$6:$N$436,MATCH($A5&amp;"|"&amp;$D5,'Evaluation-1'!$P$6:$P$436,0)),IFERROR(INDEX('Evaluation-1'!$N$6:$N$436,MATCH($D5,'Evaluation-1'!$G$6:$G$436,0)),""))</f>
        <v>4.8</v>
      </c>
      <c r="L5" s="16">
        <f t="shared" si="1"/>
        <v>4.8</v>
      </c>
      <c r="M5" s="16"/>
      <c r="N5" s="16"/>
      <c r="O5" s="16"/>
      <c r="P5" s="16"/>
      <c r="Q5" s="16"/>
      <c r="R5" s="16" t="str">
        <f t="shared" si="2"/>
        <v/>
      </c>
      <c r="S5" s="16"/>
      <c r="T5" s="16"/>
      <c r="U5" s="16"/>
      <c r="V5" s="16"/>
      <c r="W5" s="16"/>
      <c r="X5" s="16" t="str">
        <f t="shared" si="3"/>
        <v/>
      </c>
      <c r="Y5" s="17">
        <f t="shared" si="4"/>
        <v>4.8</v>
      </c>
    </row>
    <row r="6" spans="1:25" ht="14.25" customHeight="1" x14ac:dyDescent="0.35">
      <c r="A6" s="74" t="s">
        <v>252</v>
      </c>
      <c r="B6" s="76"/>
      <c r="C6" s="74"/>
      <c r="D6" s="52">
        <v>2400320100502</v>
      </c>
      <c r="E6" s="53" t="s">
        <v>253</v>
      </c>
      <c r="F6" s="50"/>
      <c r="G6" s="50"/>
      <c r="H6" s="50"/>
      <c r="I6" s="50"/>
      <c r="J6" s="16" t="str">
        <f t="shared" si="0"/>
        <v/>
      </c>
      <c r="K6" s="16">
        <f>IFERROR(INDEX('Evaluation-1'!$N$6:$N$436,MATCH($A6&amp;"|"&amp;$D6,'Evaluation-1'!$P$6:$P$436,0)),IFERROR(INDEX('Evaluation-1'!$N$6:$N$436,MATCH($D6,'Evaluation-1'!$G$6:$G$436,0)),""))</f>
        <v>4.8</v>
      </c>
      <c r="L6" s="16">
        <f t="shared" si="1"/>
        <v>4.8</v>
      </c>
      <c r="M6" s="16"/>
      <c r="N6" s="16"/>
      <c r="O6" s="16"/>
      <c r="P6" s="16"/>
      <c r="Q6" s="16"/>
      <c r="R6" s="16" t="str">
        <f t="shared" si="2"/>
        <v/>
      </c>
      <c r="S6" s="16"/>
      <c r="T6" s="16"/>
      <c r="U6" s="16"/>
      <c r="V6" s="16"/>
      <c r="W6" s="16"/>
      <c r="X6" s="16" t="str">
        <f t="shared" si="3"/>
        <v/>
      </c>
      <c r="Y6" s="17">
        <f t="shared" si="4"/>
        <v>4.8</v>
      </c>
    </row>
    <row r="7" spans="1:25" ht="14.25" customHeight="1" x14ac:dyDescent="0.35">
      <c r="A7" s="74"/>
      <c r="B7" s="74"/>
      <c r="C7" s="74"/>
      <c r="D7" s="52">
        <v>2400320100562</v>
      </c>
      <c r="E7" s="53" t="s">
        <v>254</v>
      </c>
      <c r="F7" s="50"/>
      <c r="G7" s="50"/>
      <c r="H7" s="50"/>
      <c r="I7" s="50"/>
      <c r="J7" s="16" t="str">
        <f t="shared" si="0"/>
        <v/>
      </c>
      <c r="K7" s="16">
        <f>IFERROR(INDEX('Evaluation-1'!$N$6:$N$436,MATCH($A7&amp;"|"&amp;$D7,'Evaluation-1'!$P$6:$P$436,0)),IFERROR(INDEX('Evaluation-1'!$N$6:$N$436,MATCH($D7,'Evaluation-1'!$G$6:$G$436,0)),""))</f>
        <v>4.8</v>
      </c>
      <c r="L7" s="16">
        <f t="shared" si="1"/>
        <v>4.8</v>
      </c>
      <c r="M7" s="16"/>
      <c r="N7" s="16"/>
      <c r="O7" s="16"/>
      <c r="P7" s="16"/>
      <c r="Q7" s="16"/>
      <c r="R7" s="16" t="str">
        <f t="shared" si="2"/>
        <v/>
      </c>
      <c r="S7" s="16"/>
      <c r="T7" s="16"/>
      <c r="U7" s="16"/>
      <c r="V7" s="16"/>
      <c r="W7" s="16"/>
      <c r="X7" s="16" t="str">
        <f t="shared" si="3"/>
        <v/>
      </c>
      <c r="Y7" s="17">
        <f t="shared" si="4"/>
        <v>4.8</v>
      </c>
    </row>
    <row r="8" spans="1:25" ht="14.25" customHeight="1" x14ac:dyDescent="0.35">
      <c r="A8" s="74" t="s">
        <v>255</v>
      </c>
      <c r="B8" s="76"/>
      <c r="C8" s="74"/>
      <c r="D8" s="52">
        <v>2400320100522</v>
      </c>
      <c r="E8" s="53" t="s">
        <v>256</v>
      </c>
      <c r="F8" s="50"/>
      <c r="G8" s="50"/>
      <c r="H8" s="50"/>
      <c r="I8" s="50"/>
      <c r="J8" s="16" t="str">
        <f t="shared" si="0"/>
        <v/>
      </c>
      <c r="K8" s="16">
        <f>IFERROR(INDEX('Evaluation-1'!$N$6:$N$436,MATCH($A8&amp;"|"&amp;$D8,'Evaluation-1'!$P$6:$P$436,0)),IFERROR(INDEX('Evaluation-1'!$N$6:$N$436,MATCH($D8,'Evaluation-1'!$G$6:$G$436,0)),""))</f>
        <v>4.2</v>
      </c>
      <c r="L8" s="16">
        <f t="shared" si="1"/>
        <v>4.2</v>
      </c>
      <c r="M8" s="16"/>
      <c r="N8" s="16"/>
      <c r="O8" s="16"/>
      <c r="P8" s="16"/>
      <c r="Q8" s="16"/>
      <c r="R8" s="16" t="str">
        <f t="shared" si="2"/>
        <v/>
      </c>
      <c r="S8" s="16"/>
      <c r="T8" s="16"/>
      <c r="U8" s="16"/>
      <c r="V8" s="16"/>
      <c r="W8" s="16"/>
      <c r="X8" s="16" t="str">
        <f t="shared" si="3"/>
        <v/>
      </c>
      <c r="Y8" s="17">
        <f t="shared" si="4"/>
        <v>4.2</v>
      </c>
    </row>
    <row r="9" spans="1:25" ht="14.25" customHeight="1" x14ac:dyDescent="0.35">
      <c r="A9" s="74"/>
      <c r="B9" s="74"/>
      <c r="C9" s="74"/>
      <c r="D9" s="52">
        <v>3200420100518</v>
      </c>
      <c r="E9" s="53" t="s">
        <v>257</v>
      </c>
      <c r="F9" s="50"/>
      <c r="G9" s="50"/>
      <c r="H9" s="50"/>
      <c r="I9" s="50"/>
      <c r="J9" s="16" t="str">
        <f t="shared" si="0"/>
        <v/>
      </c>
      <c r="K9" s="16">
        <f>IFERROR(INDEX('Evaluation-1'!$N$6:$N$436,MATCH($A9&amp;"|"&amp;$D9,'Evaluation-1'!$P$6:$P$436,0)),IFERROR(INDEX('Evaluation-1'!$N$6:$N$436,MATCH($D9,'Evaluation-1'!$G$6:$G$436,0)),""))</f>
        <v>4.2</v>
      </c>
      <c r="L9" s="16">
        <f t="shared" si="1"/>
        <v>4.2</v>
      </c>
      <c r="M9" s="16"/>
      <c r="N9" s="16"/>
      <c r="O9" s="16"/>
      <c r="P9" s="16"/>
      <c r="Q9" s="16"/>
      <c r="R9" s="16" t="str">
        <f t="shared" si="2"/>
        <v/>
      </c>
      <c r="S9" s="16"/>
      <c r="T9" s="16"/>
      <c r="U9" s="16"/>
      <c r="V9" s="16"/>
      <c r="W9" s="16"/>
      <c r="X9" s="16" t="str">
        <f t="shared" si="3"/>
        <v/>
      </c>
      <c r="Y9" s="17">
        <f t="shared" si="4"/>
        <v>4.2</v>
      </c>
    </row>
    <row r="10" spans="1:25" ht="14.25" customHeight="1" x14ac:dyDescent="0.35">
      <c r="A10" s="74"/>
      <c r="B10" s="74"/>
      <c r="C10" s="74"/>
      <c r="D10" s="52">
        <v>2400320100606</v>
      </c>
      <c r="E10" s="53" t="s">
        <v>258</v>
      </c>
      <c r="F10" s="50"/>
      <c r="G10" s="50"/>
      <c r="H10" s="50"/>
      <c r="I10" s="50"/>
      <c r="J10" s="16" t="str">
        <f t="shared" si="0"/>
        <v/>
      </c>
      <c r="K10" s="16">
        <f>IFERROR(INDEX('Evaluation-1'!$N$6:$N$436,MATCH($A10&amp;"|"&amp;$D10,'Evaluation-1'!$P$6:$P$436,0)),IFERROR(INDEX('Evaluation-1'!$N$6:$N$436,MATCH($D10,'Evaluation-1'!$G$6:$G$436,0)),""))</f>
        <v>4.2</v>
      </c>
      <c r="L10" s="16">
        <f t="shared" si="1"/>
        <v>4.2</v>
      </c>
      <c r="M10" s="16"/>
      <c r="N10" s="16"/>
      <c r="O10" s="16"/>
      <c r="P10" s="16"/>
      <c r="Q10" s="16"/>
      <c r="R10" s="16" t="str">
        <f t="shared" si="2"/>
        <v/>
      </c>
      <c r="S10" s="16"/>
      <c r="T10" s="16"/>
      <c r="U10" s="16"/>
      <c r="V10" s="16"/>
      <c r="W10" s="16"/>
      <c r="X10" s="16" t="str">
        <f t="shared" si="3"/>
        <v/>
      </c>
      <c r="Y10" s="17">
        <f t="shared" si="4"/>
        <v>4.2</v>
      </c>
    </row>
    <row r="11" spans="1:25" ht="14.25" customHeight="1" x14ac:dyDescent="0.35">
      <c r="A11" s="74"/>
      <c r="B11" s="74"/>
      <c r="C11" s="74"/>
      <c r="D11" s="52">
        <v>2400320100527</v>
      </c>
      <c r="E11" s="53" t="s">
        <v>259</v>
      </c>
      <c r="F11" s="50"/>
      <c r="G11" s="50"/>
      <c r="H11" s="50"/>
      <c r="I11" s="50"/>
      <c r="J11" s="16" t="str">
        <f t="shared" si="0"/>
        <v/>
      </c>
      <c r="K11" s="16">
        <f>IFERROR(INDEX('Evaluation-1'!$N$6:$N$436,MATCH($A11&amp;"|"&amp;$D11,'Evaluation-1'!$P$6:$P$436,0)),IFERROR(INDEX('Evaluation-1'!$N$6:$N$436,MATCH($D11,'Evaluation-1'!$G$6:$G$436,0)),""))</f>
        <v>4.2</v>
      </c>
      <c r="L11" s="16">
        <f t="shared" si="1"/>
        <v>4.2</v>
      </c>
      <c r="M11" s="16"/>
      <c r="N11" s="16"/>
      <c r="O11" s="16"/>
      <c r="P11" s="16"/>
      <c r="Q11" s="16"/>
      <c r="R11" s="16" t="str">
        <f t="shared" si="2"/>
        <v/>
      </c>
      <c r="S11" s="16"/>
      <c r="T11" s="16"/>
      <c r="U11" s="16"/>
      <c r="V11" s="16"/>
      <c r="W11" s="16"/>
      <c r="X11" s="16" t="str">
        <f t="shared" si="3"/>
        <v/>
      </c>
      <c r="Y11" s="17">
        <f t="shared" si="4"/>
        <v>4.2</v>
      </c>
    </row>
    <row r="12" spans="1:25" ht="14.25" customHeight="1" x14ac:dyDescent="0.35">
      <c r="A12" s="74" t="s">
        <v>260</v>
      </c>
      <c r="B12" s="75"/>
      <c r="C12" s="74"/>
      <c r="D12" s="52">
        <v>2400320100450</v>
      </c>
      <c r="E12" s="53" t="s">
        <v>261</v>
      </c>
      <c r="F12" s="50"/>
      <c r="G12" s="50"/>
      <c r="H12" s="50"/>
      <c r="I12" s="50"/>
      <c r="J12" s="16" t="str">
        <f t="shared" si="0"/>
        <v/>
      </c>
      <c r="K12" s="16">
        <f>IFERROR(INDEX('Evaluation-1'!$N$6:$N$436,MATCH($A12&amp;"|"&amp;$D12,'Evaluation-1'!$P$6:$P$436,0)),IFERROR(INDEX('Evaluation-1'!$N$6:$N$436,MATCH($D12,'Evaluation-1'!$G$6:$G$436,0)),""))</f>
        <v>5.3999999999999995</v>
      </c>
      <c r="L12" s="16">
        <f t="shared" si="1"/>
        <v>5.4</v>
      </c>
      <c r="M12" s="16"/>
      <c r="N12" s="16"/>
      <c r="O12" s="16"/>
      <c r="P12" s="16"/>
      <c r="Q12" s="16"/>
      <c r="R12" s="16" t="str">
        <f t="shared" si="2"/>
        <v/>
      </c>
      <c r="S12" s="16"/>
      <c r="T12" s="16"/>
      <c r="U12" s="16"/>
      <c r="V12" s="16"/>
      <c r="W12" s="16"/>
      <c r="X12" s="16" t="str">
        <f t="shared" si="3"/>
        <v/>
      </c>
      <c r="Y12" s="17">
        <f t="shared" si="4"/>
        <v>5.4</v>
      </c>
    </row>
    <row r="13" spans="1:25" ht="14.25" customHeight="1" x14ac:dyDescent="0.35">
      <c r="A13" s="74"/>
      <c r="B13" s="74"/>
      <c r="C13" s="74"/>
      <c r="D13" s="52">
        <v>2400320100601</v>
      </c>
      <c r="E13" s="53" t="s">
        <v>262</v>
      </c>
      <c r="F13" s="50"/>
      <c r="G13" s="50"/>
      <c r="H13" s="50"/>
      <c r="I13" s="50"/>
      <c r="J13" s="16" t="str">
        <f t="shared" si="0"/>
        <v/>
      </c>
      <c r="K13" s="16">
        <f>IFERROR(INDEX('Evaluation-1'!$N$6:$N$436,MATCH($A13&amp;"|"&amp;$D13,'Evaluation-1'!$P$6:$P$436,0)),IFERROR(INDEX('Evaluation-1'!$N$6:$N$436,MATCH($D13,'Evaluation-1'!$G$6:$G$436,0)),""))</f>
        <v>5.3999999999999995</v>
      </c>
      <c r="L13" s="16">
        <f t="shared" si="1"/>
        <v>5.4</v>
      </c>
      <c r="M13" s="16"/>
      <c r="N13" s="16"/>
      <c r="O13" s="16"/>
      <c r="P13" s="16"/>
      <c r="Q13" s="16"/>
      <c r="R13" s="16" t="str">
        <f t="shared" si="2"/>
        <v/>
      </c>
      <c r="S13" s="16"/>
      <c r="T13" s="16"/>
      <c r="U13" s="16"/>
      <c r="V13" s="16"/>
      <c r="W13" s="16"/>
      <c r="X13" s="16" t="str">
        <f t="shared" si="3"/>
        <v/>
      </c>
      <c r="Y13" s="17">
        <f t="shared" si="4"/>
        <v>5.4</v>
      </c>
    </row>
    <row r="14" spans="1:25" ht="14.25" customHeight="1" x14ac:dyDescent="0.35">
      <c r="A14" s="74"/>
      <c r="B14" s="74"/>
      <c r="C14" s="74"/>
      <c r="D14" s="52">
        <v>2400320100473</v>
      </c>
      <c r="E14" s="53" t="s">
        <v>263</v>
      </c>
      <c r="F14" s="50"/>
      <c r="G14" s="50"/>
      <c r="H14" s="50"/>
      <c r="I14" s="50"/>
      <c r="J14" s="16" t="str">
        <f t="shared" si="0"/>
        <v/>
      </c>
      <c r="K14" s="16">
        <f>IFERROR(INDEX('Evaluation-1'!$N$6:$N$436,MATCH($A14&amp;"|"&amp;$D14,'Evaluation-1'!$P$6:$P$436,0)),IFERROR(INDEX('Evaluation-1'!$N$6:$N$436,MATCH($D14,'Evaluation-1'!$G$6:$G$436,0)),""))</f>
        <v>5.3999999999999995</v>
      </c>
      <c r="L14" s="16">
        <f t="shared" si="1"/>
        <v>5.4</v>
      </c>
      <c r="M14" s="16"/>
      <c r="N14" s="16"/>
      <c r="O14" s="16"/>
      <c r="P14" s="16"/>
      <c r="Q14" s="16"/>
      <c r="R14" s="16" t="str">
        <f t="shared" si="2"/>
        <v/>
      </c>
      <c r="S14" s="16"/>
      <c r="T14" s="16"/>
      <c r="U14" s="16"/>
      <c r="V14" s="16"/>
      <c r="W14" s="16"/>
      <c r="X14" s="16" t="str">
        <f t="shared" si="3"/>
        <v/>
      </c>
      <c r="Y14" s="17">
        <f t="shared" si="4"/>
        <v>5.4</v>
      </c>
    </row>
    <row r="15" spans="1:25" ht="14.25" customHeight="1" x14ac:dyDescent="0.35">
      <c r="A15" s="74"/>
      <c r="B15" s="74"/>
      <c r="C15" s="74"/>
      <c r="D15" s="52">
        <v>2400320100475</v>
      </c>
      <c r="E15" s="53" t="s">
        <v>264</v>
      </c>
      <c r="F15" s="50"/>
      <c r="G15" s="50"/>
      <c r="H15" s="50"/>
      <c r="I15" s="50"/>
      <c r="J15" s="16" t="str">
        <f t="shared" si="0"/>
        <v/>
      </c>
      <c r="K15" s="16">
        <f>IFERROR(INDEX('Evaluation-1'!$N$6:$N$436,MATCH($A15&amp;"|"&amp;$D15,'Evaluation-1'!$P$6:$P$436,0)),IFERROR(INDEX('Evaluation-1'!$N$6:$N$436,MATCH($D15,'Evaluation-1'!$G$6:$G$436,0)),""))</f>
        <v>5.3999999999999995</v>
      </c>
      <c r="L15" s="16">
        <f t="shared" si="1"/>
        <v>5.4</v>
      </c>
      <c r="M15" s="16"/>
      <c r="N15" s="16"/>
      <c r="O15" s="16"/>
      <c r="P15" s="16"/>
      <c r="Q15" s="16"/>
      <c r="R15" s="16" t="str">
        <f t="shared" si="2"/>
        <v/>
      </c>
      <c r="S15" s="16"/>
      <c r="T15" s="16"/>
      <c r="U15" s="16"/>
      <c r="V15" s="16"/>
      <c r="W15" s="16"/>
      <c r="X15" s="16" t="str">
        <f t="shared" si="3"/>
        <v/>
      </c>
      <c r="Y15" s="17">
        <f t="shared" si="4"/>
        <v>5.4</v>
      </c>
    </row>
    <row r="18" spans="1:2" ht="14.25" customHeight="1" x14ac:dyDescent="0.35">
      <c r="A18" s="55" t="s">
        <v>947</v>
      </c>
      <c r="B18" s="56" t="s">
        <v>249</v>
      </c>
    </row>
    <row r="19" spans="1:2" ht="14.25" customHeight="1" x14ac:dyDescent="0.35">
      <c r="A19" s="55" t="s">
        <v>948</v>
      </c>
      <c r="B19" s="56" t="s">
        <v>949</v>
      </c>
    </row>
    <row r="20" spans="1:2" ht="14.25" customHeight="1" x14ac:dyDescent="0.35">
      <c r="A20" s="55" t="s">
        <v>950</v>
      </c>
      <c r="B20" s="56" t="s">
        <v>949</v>
      </c>
    </row>
  </sheetData>
  <mergeCells count="15">
    <mergeCell ref="A1:E1"/>
    <mergeCell ref="F1:L1"/>
    <mergeCell ref="A2:D2"/>
    <mergeCell ref="F2:J2"/>
    <mergeCell ref="M2:R2"/>
    <mergeCell ref="S2:X2"/>
    <mergeCell ref="A4:A5"/>
    <mergeCell ref="B4:B5"/>
    <mergeCell ref="C4:C15"/>
    <mergeCell ref="A6:A7"/>
    <mergeCell ref="B6:B7"/>
    <mergeCell ref="A8:A11"/>
    <mergeCell ref="B8:B11"/>
    <mergeCell ref="A12:A15"/>
    <mergeCell ref="B12:B15"/>
  </mergeCells>
  <pageMargins left="0.75" right="0.75" top="1" bottom="1" header="0.511811023622047" footer="0.511811023622047"/>
  <pageSetup paperSize="9"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Y21"/>
  <sheetViews>
    <sheetView zoomScaleNormal="100" workbookViewId="0">
      <pane ySplit="3" topLeftCell="A5" activePane="bottomLeft" state="frozen"/>
      <selection pane="bottomLeft" activeCell="D4" sqref="D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971</v>
      </c>
      <c r="B2" s="79"/>
      <c r="C2" s="79"/>
      <c r="D2" s="79"/>
      <c r="E2" s="47" t="s">
        <v>972</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265</v>
      </c>
      <c r="B4" s="76"/>
      <c r="C4" s="74" t="s">
        <v>249</v>
      </c>
      <c r="D4" s="52">
        <v>2400320100736</v>
      </c>
      <c r="E4" s="53" t="s">
        <v>267</v>
      </c>
      <c r="F4" s="50"/>
      <c r="G4" s="50"/>
      <c r="H4" s="50"/>
      <c r="I4" s="50"/>
      <c r="J4" s="16" t="str">
        <f t="shared" ref="J4:J16" si="0">IF(COUNT(F4:I4)=0,"",SUM(F4:I4))</f>
        <v/>
      </c>
      <c r="K4" s="16">
        <f>IFERROR(INDEX('Evaluation-1'!$N$6:$N$436,MATCH($A4&amp;"|"&amp;$D4,'Evaluation-1'!$P$6:$P$436,0)),IFERROR(INDEX('Evaluation-1'!$N$6:$N$436,MATCH($D4,'Evaluation-1'!$G$6:$G$436,0)),""))</f>
        <v>6</v>
      </c>
      <c r="L4" s="16">
        <f t="shared" ref="L4:L16" si="1">IF(COUNT(J4,K4)=0,"",ROUND(SUM(J4,K4),2))</f>
        <v>6</v>
      </c>
      <c r="M4" s="16"/>
      <c r="N4" s="16"/>
      <c r="O4" s="16"/>
      <c r="P4" s="16"/>
      <c r="Q4" s="16"/>
      <c r="R4" s="16" t="str">
        <f t="shared" ref="R4:R16" si="2">IF(COUNT(M4:Q4)=0,"",SUM(M4:Q4))</f>
        <v/>
      </c>
      <c r="S4" s="16"/>
      <c r="T4" s="16"/>
      <c r="U4" s="16"/>
      <c r="V4" s="16"/>
      <c r="W4" s="16"/>
      <c r="X4" s="16" t="str">
        <f t="shared" ref="X4:X16" si="3">IF(COUNT(S4:W4)=0,"",SUM(S4:W4))</f>
        <v/>
      </c>
      <c r="Y4" s="17">
        <f t="shared" ref="Y4:Y16" si="4">IF(COUNT(L4,R4,X4)=0,"",ROUND(SUM(L4,R4,X4),2))</f>
        <v>6</v>
      </c>
    </row>
    <row r="5" spans="1:25" ht="14.25" customHeight="1" x14ac:dyDescent="0.35">
      <c r="A5" s="74"/>
      <c r="B5" s="74"/>
      <c r="C5" s="74"/>
      <c r="D5" s="52">
        <v>2400320100723</v>
      </c>
      <c r="E5" s="53" t="s">
        <v>268</v>
      </c>
      <c r="F5" s="50"/>
      <c r="G5" s="50"/>
      <c r="H5" s="50"/>
      <c r="I5" s="50"/>
      <c r="J5" s="16" t="str">
        <f t="shared" si="0"/>
        <v/>
      </c>
      <c r="K5" s="16">
        <f>IFERROR(INDEX('Evaluation-1'!$N$6:$N$436,MATCH($A5&amp;"|"&amp;$D5,'Evaluation-1'!$P$6:$P$436,0)),IFERROR(INDEX('Evaluation-1'!$N$6:$N$436,MATCH($D5,'Evaluation-1'!$G$6:$G$436,0)),""))</f>
        <v>6</v>
      </c>
      <c r="L5" s="16">
        <f t="shared" si="1"/>
        <v>6</v>
      </c>
      <c r="M5" s="16"/>
      <c r="N5" s="16"/>
      <c r="O5" s="16"/>
      <c r="P5" s="16"/>
      <c r="Q5" s="16"/>
      <c r="R5" s="16" t="str">
        <f t="shared" si="2"/>
        <v/>
      </c>
      <c r="S5" s="16"/>
      <c r="T5" s="16"/>
      <c r="U5" s="16"/>
      <c r="V5" s="16"/>
      <c r="W5" s="16"/>
      <c r="X5" s="16" t="str">
        <f t="shared" si="3"/>
        <v/>
      </c>
      <c r="Y5" s="17">
        <f t="shared" si="4"/>
        <v>6</v>
      </c>
    </row>
    <row r="6" spans="1:25" ht="14.25" customHeight="1" x14ac:dyDescent="0.35">
      <c r="A6" s="74"/>
      <c r="B6" s="74"/>
      <c r="C6" s="74"/>
      <c r="D6" s="52">
        <v>2400320100720</v>
      </c>
      <c r="E6" s="53" t="s">
        <v>269</v>
      </c>
      <c r="F6" s="50"/>
      <c r="G6" s="50"/>
      <c r="H6" s="50"/>
      <c r="I6" s="50"/>
      <c r="J6" s="16" t="str">
        <f t="shared" si="0"/>
        <v/>
      </c>
      <c r="K6" s="16">
        <f>IFERROR(INDEX('Evaluation-1'!$N$6:$N$436,MATCH($A6&amp;"|"&amp;$D6,'Evaluation-1'!$P$6:$P$436,0)),IFERROR(INDEX('Evaluation-1'!$N$6:$N$436,MATCH($D6,'Evaluation-1'!$G$6:$G$436,0)),""))</f>
        <v>6</v>
      </c>
      <c r="L6" s="16">
        <f t="shared" si="1"/>
        <v>6</v>
      </c>
      <c r="M6" s="16"/>
      <c r="N6" s="16"/>
      <c r="O6" s="16"/>
      <c r="P6" s="16"/>
      <c r="Q6" s="16"/>
      <c r="R6" s="16" t="str">
        <f t="shared" si="2"/>
        <v/>
      </c>
      <c r="S6" s="16"/>
      <c r="T6" s="16"/>
      <c r="U6" s="16"/>
      <c r="V6" s="16"/>
      <c r="W6" s="16"/>
      <c r="X6" s="16" t="str">
        <f t="shared" si="3"/>
        <v/>
      </c>
      <c r="Y6" s="17">
        <f t="shared" si="4"/>
        <v>6</v>
      </c>
    </row>
    <row r="7" spans="1:25" ht="14.25" customHeight="1" x14ac:dyDescent="0.35">
      <c r="A7" s="74"/>
      <c r="B7" s="74"/>
      <c r="C7" s="74"/>
      <c r="D7" s="52">
        <v>2400320100746</v>
      </c>
      <c r="E7" s="53" t="s">
        <v>270</v>
      </c>
      <c r="F7" s="50"/>
      <c r="G7" s="50"/>
      <c r="H7" s="50"/>
      <c r="I7" s="50"/>
      <c r="J7" s="16" t="str">
        <f t="shared" si="0"/>
        <v/>
      </c>
      <c r="K7" s="16">
        <f>IFERROR(INDEX('Evaluation-1'!$N$6:$N$436,MATCH($A7&amp;"|"&amp;$D7,'Evaluation-1'!$P$6:$P$436,0)),IFERROR(INDEX('Evaluation-1'!$N$6:$N$436,MATCH($D7,'Evaluation-1'!$G$6:$G$436,0)),""))</f>
        <v>6</v>
      </c>
      <c r="L7" s="16">
        <f t="shared" si="1"/>
        <v>6</v>
      </c>
      <c r="M7" s="16"/>
      <c r="N7" s="16"/>
      <c r="O7" s="16"/>
      <c r="P7" s="16"/>
      <c r="Q7" s="16"/>
      <c r="R7" s="16" t="str">
        <f t="shared" si="2"/>
        <v/>
      </c>
      <c r="S7" s="16"/>
      <c r="T7" s="16"/>
      <c r="U7" s="16"/>
      <c r="V7" s="16"/>
      <c r="W7" s="16"/>
      <c r="X7" s="16" t="str">
        <f t="shared" si="3"/>
        <v/>
      </c>
      <c r="Y7" s="17">
        <f t="shared" si="4"/>
        <v>6</v>
      </c>
    </row>
    <row r="8" spans="1:25" ht="14.25" customHeight="1" x14ac:dyDescent="0.35">
      <c r="A8" s="74" t="s">
        <v>271</v>
      </c>
      <c r="B8" s="76"/>
      <c r="C8" s="74"/>
      <c r="D8" s="52">
        <v>2400320100436</v>
      </c>
      <c r="E8" s="53" t="s">
        <v>272</v>
      </c>
      <c r="F8" s="50"/>
      <c r="G8" s="50"/>
      <c r="H8" s="50"/>
      <c r="I8" s="50"/>
      <c r="J8" s="16" t="str">
        <f t="shared" si="0"/>
        <v/>
      </c>
      <c r="K8" s="16">
        <f>IFERROR(INDEX('Evaluation-1'!$N$6:$N$436,MATCH($A8&amp;"|"&amp;$D8,'Evaluation-1'!$P$6:$P$436,0)),IFERROR(INDEX('Evaluation-1'!$N$6:$N$436,MATCH($D8,'Evaluation-1'!$G$6:$G$436,0)),""))</f>
        <v>4.8</v>
      </c>
      <c r="L8" s="16">
        <f t="shared" si="1"/>
        <v>4.8</v>
      </c>
      <c r="M8" s="16"/>
      <c r="N8" s="16"/>
      <c r="O8" s="16"/>
      <c r="P8" s="16"/>
      <c r="Q8" s="16"/>
      <c r="R8" s="16" t="str">
        <f t="shared" si="2"/>
        <v/>
      </c>
      <c r="S8" s="16"/>
      <c r="T8" s="16"/>
      <c r="U8" s="16"/>
      <c r="V8" s="16"/>
      <c r="W8" s="16"/>
      <c r="X8" s="16" t="str">
        <f t="shared" si="3"/>
        <v/>
      </c>
      <c r="Y8" s="17">
        <f t="shared" si="4"/>
        <v>4.8</v>
      </c>
    </row>
    <row r="9" spans="1:25" ht="14.25" customHeight="1" x14ac:dyDescent="0.35">
      <c r="A9" s="74"/>
      <c r="B9" s="74"/>
      <c r="C9" s="74"/>
      <c r="D9" s="52">
        <v>2400320100472</v>
      </c>
      <c r="E9" s="53" t="s">
        <v>273</v>
      </c>
      <c r="F9" s="50"/>
      <c r="G9" s="50"/>
      <c r="H9" s="50"/>
      <c r="I9" s="50"/>
      <c r="J9" s="16" t="str">
        <f t="shared" si="0"/>
        <v/>
      </c>
      <c r="K9" s="16">
        <f>IFERROR(INDEX('Evaluation-1'!$N$6:$N$436,MATCH($A9&amp;"|"&amp;$D9,'Evaluation-1'!$P$6:$P$436,0)),IFERROR(INDEX('Evaluation-1'!$N$6:$N$436,MATCH($D9,'Evaluation-1'!$G$6:$G$436,0)),""))</f>
        <v>4.8</v>
      </c>
      <c r="L9" s="16">
        <f t="shared" si="1"/>
        <v>4.8</v>
      </c>
      <c r="M9" s="16"/>
      <c r="N9" s="16"/>
      <c r="O9" s="16"/>
      <c r="P9" s="16"/>
      <c r="Q9" s="16"/>
      <c r="R9" s="16" t="str">
        <f t="shared" si="2"/>
        <v/>
      </c>
      <c r="S9" s="16"/>
      <c r="T9" s="16"/>
      <c r="U9" s="16"/>
      <c r="V9" s="16"/>
      <c r="W9" s="16"/>
      <c r="X9" s="16" t="str">
        <f t="shared" si="3"/>
        <v/>
      </c>
      <c r="Y9" s="17">
        <f t="shared" si="4"/>
        <v>4.8</v>
      </c>
    </row>
    <row r="10" spans="1:25" ht="14.25" customHeight="1" x14ac:dyDescent="0.35">
      <c r="A10" s="74"/>
      <c r="B10" s="74"/>
      <c r="C10" s="74"/>
      <c r="D10" s="52">
        <v>2400320100488</v>
      </c>
      <c r="E10" s="53" t="s">
        <v>274</v>
      </c>
      <c r="F10" s="50"/>
      <c r="G10" s="50"/>
      <c r="H10" s="50"/>
      <c r="I10" s="50"/>
      <c r="J10" s="16" t="str">
        <f t="shared" si="0"/>
        <v/>
      </c>
      <c r="K10" s="16">
        <f>IFERROR(INDEX('Evaluation-1'!$N$6:$N$436,MATCH($A10&amp;"|"&amp;$D10,'Evaluation-1'!$P$6:$P$436,0)),IFERROR(INDEX('Evaluation-1'!$N$6:$N$436,MATCH($D10,'Evaluation-1'!$G$6:$G$436,0)),""))</f>
        <v>4.8</v>
      </c>
      <c r="L10" s="16">
        <f t="shared" si="1"/>
        <v>4.8</v>
      </c>
      <c r="M10" s="16"/>
      <c r="N10" s="16"/>
      <c r="O10" s="16"/>
      <c r="P10" s="16"/>
      <c r="Q10" s="16"/>
      <c r="R10" s="16" t="str">
        <f t="shared" si="2"/>
        <v/>
      </c>
      <c r="S10" s="16"/>
      <c r="T10" s="16"/>
      <c r="U10" s="16"/>
      <c r="V10" s="16"/>
      <c r="W10" s="16"/>
      <c r="X10" s="16" t="str">
        <f t="shared" si="3"/>
        <v/>
      </c>
      <c r="Y10" s="17">
        <f t="shared" si="4"/>
        <v>4.8</v>
      </c>
    </row>
    <row r="11" spans="1:25" ht="14.25" customHeight="1" x14ac:dyDescent="0.35">
      <c r="A11" s="74"/>
      <c r="B11" s="74"/>
      <c r="C11" s="74"/>
      <c r="D11" s="52">
        <v>2400320100536</v>
      </c>
      <c r="E11" s="53" t="s">
        <v>275</v>
      </c>
      <c r="F11" s="50"/>
      <c r="G11" s="50"/>
      <c r="H11" s="50"/>
      <c r="I11" s="50"/>
      <c r="J11" s="16" t="str">
        <f t="shared" si="0"/>
        <v/>
      </c>
      <c r="K11" s="16">
        <f>IFERROR(INDEX('Evaluation-1'!$N$6:$N$436,MATCH($A11&amp;"|"&amp;$D11,'Evaluation-1'!$P$6:$P$436,0)),IFERROR(INDEX('Evaluation-1'!$N$6:$N$436,MATCH($D11,'Evaluation-1'!$G$6:$G$436,0)),""))</f>
        <v>4.8</v>
      </c>
      <c r="L11" s="16">
        <f t="shared" si="1"/>
        <v>4.8</v>
      </c>
      <c r="M11" s="16"/>
      <c r="N11" s="16"/>
      <c r="O11" s="16"/>
      <c r="P11" s="16"/>
      <c r="Q11" s="16"/>
      <c r="R11" s="16" t="str">
        <f t="shared" si="2"/>
        <v/>
      </c>
      <c r="S11" s="16"/>
      <c r="T11" s="16"/>
      <c r="U11" s="16"/>
      <c r="V11" s="16"/>
      <c r="W11" s="16"/>
      <c r="X11" s="16" t="str">
        <f t="shared" si="3"/>
        <v/>
      </c>
      <c r="Y11" s="17">
        <f t="shared" si="4"/>
        <v>4.8</v>
      </c>
    </row>
    <row r="12" spans="1:25" ht="14.25" customHeight="1" x14ac:dyDescent="0.35">
      <c r="A12" s="74" t="s">
        <v>276</v>
      </c>
      <c r="B12" s="76"/>
      <c r="C12" s="74"/>
      <c r="D12" s="52">
        <v>2400320100649</v>
      </c>
      <c r="E12" s="53" t="s">
        <v>277</v>
      </c>
      <c r="F12" s="50"/>
      <c r="G12" s="50"/>
      <c r="H12" s="50"/>
      <c r="I12" s="50"/>
      <c r="J12" s="16" t="str">
        <f t="shared" si="0"/>
        <v/>
      </c>
      <c r="K12" s="16">
        <f>IFERROR(INDEX('Evaluation-1'!$N$6:$N$436,MATCH($A12&amp;"|"&amp;$D12,'Evaluation-1'!$P$6:$P$436,0)),IFERROR(INDEX('Evaluation-1'!$N$6:$N$436,MATCH($D12,'Evaluation-1'!$G$6:$G$436,0)),""))</f>
        <v>5.3999999999999995</v>
      </c>
      <c r="L12" s="16">
        <f t="shared" si="1"/>
        <v>5.4</v>
      </c>
      <c r="M12" s="16"/>
      <c r="N12" s="16"/>
      <c r="O12" s="16"/>
      <c r="P12" s="16"/>
      <c r="Q12" s="16"/>
      <c r="R12" s="16" t="str">
        <f t="shared" si="2"/>
        <v/>
      </c>
      <c r="S12" s="16"/>
      <c r="T12" s="16"/>
      <c r="U12" s="16"/>
      <c r="V12" s="16"/>
      <c r="W12" s="16"/>
      <c r="X12" s="16" t="str">
        <f t="shared" si="3"/>
        <v/>
      </c>
      <c r="Y12" s="17">
        <f t="shared" si="4"/>
        <v>5.4</v>
      </c>
    </row>
    <row r="13" spans="1:25" ht="14.25" customHeight="1" x14ac:dyDescent="0.35">
      <c r="A13" s="74"/>
      <c r="B13" s="74"/>
      <c r="C13" s="74"/>
      <c r="D13" s="52">
        <v>2400320100674</v>
      </c>
      <c r="E13" s="53" t="s">
        <v>278</v>
      </c>
      <c r="F13" s="50"/>
      <c r="G13" s="50"/>
      <c r="H13" s="50"/>
      <c r="I13" s="50"/>
      <c r="J13" s="16" t="str">
        <f t="shared" si="0"/>
        <v/>
      </c>
      <c r="K13" s="16">
        <f>IFERROR(INDEX('Evaluation-1'!$N$6:$N$436,MATCH($A13&amp;"|"&amp;$D13,'Evaluation-1'!$P$6:$P$436,0)),IFERROR(INDEX('Evaluation-1'!$N$6:$N$436,MATCH($D13,'Evaluation-1'!$G$6:$G$436,0)),""))</f>
        <v>5.3999999999999995</v>
      </c>
      <c r="L13" s="16">
        <f t="shared" si="1"/>
        <v>5.4</v>
      </c>
      <c r="M13" s="16"/>
      <c r="N13" s="16"/>
      <c r="O13" s="16"/>
      <c r="P13" s="16"/>
      <c r="Q13" s="16"/>
      <c r="R13" s="16" t="str">
        <f t="shared" si="2"/>
        <v/>
      </c>
      <c r="S13" s="16"/>
      <c r="T13" s="16"/>
      <c r="U13" s="16"/>
      <c r="V13" s="16"/>
      <c r="W13" s="16"/>
      <c r="X13" s="16" t="str">
        <f t="shared" si="3"/>
        <v/>
      </c>
      <c r="Y13" s="17">
        <f t="shared" si="4"/>
        <v>5.4</v>
      </c>
    </row>
    <row r="14" spans="1:25" ht="14.25" customHeight="1" x14ac:dyDescent="0.35">
      <c r="A14" s="74" t="s">
        <v>279</v>
      </c>
      <c r="B14" s="76"/>
      <c r="C14" s="74"/>
      <c r="D14" s="52">
        <v>2400320100476</v>
      </c>
      <c r="E14" s="53" t="s">
        <v>280</v>
      </c>
      <c r="F14" s="50"/>
      <c r="G14" s="50"/>
      <c r="H14" s="50"/>
      <c r="I14" s="50"/>
      <c r="J14" s="16" t="str">
        <f t="shared" si="0"/>
        <v/>
      </c>
      <c r="K14" s="16">
        <f>IFERROR(INDEX('Evaluation-1'!$N$6:$N$436,MATCH($A14&amp;"|"&amp;$D14,'Evaluation-1'!$P$6:$P$436,0)),IFERROR(INDEX('Evaluation-1'!$N$6:$N$436,MATCH($D14,'Evaluation-1'!$G$6:$G$436,0)),""))</f>
        <v>6</v>
      </c>
      <c r="L14" s="16">
        <f t="shared" si="1"/>
        <v>6</v>
      </c>
      <c r="M14" s="16"/>
      <c r="N14" s="16"/>
      <c r="O14" s="16"/>
      <c r="P14" s="16"/>
      <c r="Q14" s="16"/>
      <c r="R14" s="16" t="str">
        <f t="shared" si="2"/>
        <v/>
      </c>
      <c r="S14" s="16"/>
      <c r="T14" s="16"/>
      <c r="U14" s="16"/>
      <c r="V14" s="16"/>
      <c r="W14" s="16"/>
      <c r="X14" s="16" t="str">
        <f t="shared" si="3"/>
        <v/>
      </c>
      <c r="Y14" s="17">
        <f t="shared" si="4"/>
        <v>6</v>
      </c>
    </row>
    <row r="15" spans="1:25" ht="14.25" customHeight="1" x14ac:dyDescent="0.35">
      <c r="A15" s="74"/>
      <c r="B15" s="74"/>
      <c r="C15" s="74"/>
      <c r="D15" s="52">
        <v>2400320100453</v>
      </c>
      <c r="E15" s="53" t="s">
        <v>281</v>
      </c>
      <c r="F15" s="50"/>
      <c r="G15" s="50"/>
      <c r="H15" s="50"/>
      <c r="I15" s="50"/>
      <c r="J15" s="16" t="str">
        <f t="shared" si="0"/>
        <v/>
      </c>
      <c r="K15" s="16">
        <f>IFERROR(INDEX('Evaluation-1'!$N$6:$N$436,MATCH($A15&amp;"|"&amp;$D15,'Evaluation-1'!$P$6:$P$436,0)),IFERROR(INDEX('Evaluation-1'!$N$6:$N$436,MATCH($D15,'Evaluation-1'!$G$6:$G$436,0)),""))</f>
        <v>6</v>
      </c>
      <c r="L15" s="16">
        <f t="shared" si="1"/>
        <v>6</v>
      </c>
      <c r="M15" s="16"/>
      <c r="N15" s="16"/>
      <c r="O15" s="16"/>
      <c r="P15" s="16"/>
      <c r="Q15" s="16"/>
      <c r="R15" s="16" t="str">
        <f t="shared" si="2"/>
        <v/>
      </c>
      <c r="S15" s="16"/>
      <c r="T15" s="16"/>
      <c r="U15" s="16"/>
      <c r="V15" s="16"/>
      <c r="W15" s="16"/>
      <c r="X15" s="16" t="str">
        <f t="shared" si="3"/>
        <v/>
      </c>
      <c r="Y15" s="17">
        <f t="shared" si="4"/>
        <v>6</v>
      </c>
    </row>
    <row r="16" spans="1:25" ht="14.25" customHeight="1" x14ac:dyDescent="0.35">
      <c r="A16" s="74"/>
      <c r="B16" s="74"/>
      <c r="C16" s="74"/>
      <c r="D16" s="52">
        <v>2400320100383</v>
      </c>
      <c r="E16" s="53" t="s">
        <v>282</v>
      </c>
      <c r="F16" s="50"/>
      <c r="G16" s="50"/>
      <c r="H16" s="50"/>
      <c r="I16" s="50"/>
      <c r="J16" s="16" t="str">
        <f t="shared" si="0"/>
        <v/>
      </c>
      <c r="K16" s="16">
        <f>IFERROR(INDEX('Evaluation-1'!$N$6:$N$436,MATCH($A16&amp;"|"&amp;$D16,'Evaluation-1'!$P$6:$P$436,0)),IFERROR(INDEX('Evaluation-1'!$N$6:$N$436,MATCH($D16,'Evaluation-1'!$G$6:$G$436,0)),""))</f>
        <v>6</v>
      </c>
      <c r="L16" s="16">
        <f t="shared" si="1"/>
        <v>6</v>
      </c>
      <c r="M16" s="16"/>
      <c r="N16" s="16"/>
      <c r="O16" s="16"/>
      <c r="P16" s="16"/>
      <c r="Q16" s="16"/>
      <c r="R16" s="16" t="str">
        <f t="shared" si="2"/>
        <v/>
      </c>
      <c r="S16" s="16"/>
      <c r="T16" s="16"/>
      <c r="U16" s="16"/>
      <c r="V16" s="16"/>
      <c r="W16" s="16"/>
      <c r="X16" s="16" t="str">
        <f t="shared" si="3"/>
        <v/>
      </c>
      <c r="Y16" s="17">
        <f t="shared" si="4"/>
        <v>6</v>
      </c>
    </row>
    <row r="19" spans="1:2" ht="14.25" customHeight="1" x14ac:dyDescent="0.35">
      <c r="A19" s="55" t="s">
        <v>947</v>
      </c>
      <c r="B19" s="56" t="s">
        <v>266</v>
      </c>
    </row>
    <row r="20" spans="1:2" ht="14.25" customHeight="1" x14ac:dyDescent="0.35">
      <c r="A20" s="55" t="s">
        <v>948</v>
      </c>
      <c r="B20" s="56" t="s">
        <v>949</v>
      </c>
    </row>
    <row r="21" spans="1:2" ht="14.25" customHeight="1" x14ac:dyDescent="0.35">
      <c r="A21" s="55" t="s">
        <v>950</v>
      </c>
      <c r="B21" s="56" t="s">
        <v>949</v>
      </c>
    </row>
  </sheetData>
  <mergeCells count="15">
    <mergeCell ref="A1:E1"/>
    <mergeCell ref="F1:L1"/>
    <mergeCell ref="A2:D2"/>
    <mergeCell ref="F2:J2"/>
    <mergeCell ref="M2:R2"/>
    <mergeCell ref="S2:X2"/>
    <mergeCell ref="A4:A7"/>
    <mergeCell ref="B4:B7"/>
    <mergeCell ref="C4:C16"/>
    <mergeCell ref="A8:A11"/>
    <mergeCell ref="B8:B11"/>
    <mergeCell ref="A12:A13"/>
    <mergeCell ref="B12:B13"/>
    <mergeCell ref="A14:A16"/>
    <mergeCell ref="B14:B16"/>
  </mergeCells>
  <pageMargins left="0.75" right="0.75" top="1" bottom="1" header="0.511811023622047" footer="0.511811023622047"/>
  <pageSetup paperSize="9"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Y23"/>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973</v>
      </c>
      <c r="B2" s="79"/>
      <c r="C2" s="79"/>
      <c r="D2" s="79"/>
      <c r="E2" s="47" t="s">
        <v>974</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283</v>
      </c>
      <c r="B4" s="75"/>
      <c r="C4" s="74" t="s">
        <v>266</v>
      </c>
      <c r="D4" s="52">
        <v>2400320100869</v>
      </c>
      <c r="E4" s="53" t="s">
        <v>285</v>
      </c>
      <c r="F4" s="50"/>
      <c r="G4" s="50"/>
      <c r="H4" s="50"/>
      <c r="I4" s="50"/>
      <c r="J4" s="16" t="str">
        <f t="shared" ref="J4:J18" si="0">IF(COUNT(F4:I4)=0,"",SUM(F4:I4))</f>
        <v/>
      </c>
      <c r="K4" s="16">
        <f>IFERROR(INDEX('Evaluation-1'!$N$6:$N$436,MATCH($A4&amp;"|"&amp;$D4,'Evaluation-1'!$P$6:$P$436,0)),IFERROR(INDEX('Evaluation-1'!$N$6:$N$436,MATCH($D4,'Evaluation-1'!$G$6:$G$436,0)),""))</f>
        <v>5.3999999999999995</v>
      </c>
      <c r="L4" s="16">
        <f t="shared" ref="L4:L18" si="1">IF(COUNT(J4,K4)=0,"",ROUND(SUM(J4,K4),2))</f>
        <v>5.4</v>
      </c>
      <c r="M4" s="16"/>
      <c r="N4" s="16"/>
      <c r="O4" s="16"/>
      <c r="P4" s="16"/>
      <c r="Q4" s="16"/>
      <c r="R4" s="16" t="str">
        <f t="shared" ref="R4:R18" si="2">IF(COUNT(M4:Q4)=0,"",SUM(M4:Q4))</f>
        <v/>
      </c>
      <c r="S4" s="16"/>
      <c r="T4" s="16"/>
      <c r="U4" s="16"/>
      <c r="V4" s="16"/>
      <c r="W4" s="16"/>
      <c r="X4" s="16" t="str">
        <f t="shared" ref="X4:X18" si="3">IF(COUNT(S4:W4)=0,"",SUM(S4:W4))</f>
        <v/>
      </c>
      <c r="Y4" s="17">
        <f t="shared" ref="Y4:Y18" si="4">IF(COUNT(L4,R4,X4)=0,"",ROUND(SUM(L4,R4,X4),2))</f>
        <v>5.4</v>
      </c>
    </row>
    <row r="5" spans="1:25" ht="14.25" customHeight="1" x14ac:dyDescent="0.35">
      <c r="A5" s="74"/>
      <c r="B5" s="74"/>
      <c r="C5" s="74"/>
      <c r="D5" s="52">
        <v>2400320100854</v>
      </c>
      <c r="E5" s="53" t="s">
        <v>286</v>
      </c>
      <c r="F5" s="50"/>
      <c r="G5" s="50"/>
      <c r="H5" s="50"/>
      <c r="I5" s="50"/>
      <c r="J5" s="16" t="str">
        <f t="shared" si="0"/>
        <v/>
      </c>
      <c r="K5" s="16">
        <f>IFERROR(INDEX('Evaluation-1'!$N$6:$N$436,MATCH($A5&amp;"|"&amp;$D5,'Evaluation-1'!$P$6:$P$436,0)),IFERROR(INDEX('Evaluation-1'!$N$6:$N$436,MATCH($D5,'Evaluation-1'!$G$6:$G$436,0)),""))</f>
        <v>5.3999999999999995</v>
      </c>
      <c r="L5" s="16">
        <f t="shared" si="1"/>
        <v>5.4</v>
      </c>
      <c r="M5" s="16"/>
      <c r="N5" s="16"/>
      <c r="O5" s="16"/>
      <c r="P5" s="16"/>
      <c r="Q5" s="16"/>
      <c r="R5" s="16" t="str">
        <f t="shared" si="2"/>
        <v/>
      </c>
      <c r="S5" s="16"/>
      <c r="T5" s="16"/>
      <c r="U5" s="16"/>
      <c r="V5" s="16"/>
      <c r="W5" s="16"/>
      <c r="X5" s="16" t="str">
        <f t="shared" si="3"/>
        <v/>
      </c>
      <c r="Y5" s="17">
        <f t="shared" si="4"/>
        <v>5.4</v>
      </c>
    </row>
    <row r="6" spans="1:25" ht="14.25" customHeight="1" x14ac:dyDescent="0.35">
      <c r="A6" s="74"/>
      <c r="B6" s="74"/>
      <c r="C6" s="74"/>
      <c r="D6" s="52">
        <v>2400320100864</v>
      </c>
      <c r="E6" s="53" t="s">
        <v>287</v>
      </c>
      <c r="F6" s="50"/>
      <c r="G6" s="50"/>
      <c r="H6" s="50"/>
      <c r="I6" s="50"/>
      <c r="J6" s="16" t="str">
        <f t="shared" si="0"/>
        <v/>
      </c>
      <c r="K6" s="16">
        <f>IFERROR(INDEX('Evaluation-1'!$N$6:$N$436,MATCH($A6&amp;"|"&amp;$D6,'Evaluation-1'!$P$6:$P$436,0)),IFERROR(INDEX('Evaluation-1'!$N$6:$N$436,MATCH($D6,'Evaluation-1'!$G$6:$G$436,0)),""))</f>
        <v>5.3999999999999995</v>
      </c>
      <c r="L6" s="16">
        <f t="shared" si="1"/>
        <v>5.4</v>
      </c>
      <c r="M6" s="16"/>
      <c r="N6" s="16"/>
      <c r="O6" s="16"/>
      <c r="P6" s="16"/>
      <c r="Q6" s="16"/>
      <c r="R6" s="16" t="str">
        <f t="shared" si="2"/>
        <v/>
      </c>
      <c r="S6" s="16"/>
      <c r="T6" s="16"/>
      <c r="U6" s="16"/>
      <c r="V6" s="16"/>
      <c r="W6" s="16"/>
      <c r="X6" s="16" t="str">
        <f t="shared" si="3"/>
        <v/>
      </c>
      <c r="Y6" s="17">
        <f t="shared" si="4"/>
        <v>5.4</v>
      </c>
    </row>
    <row r="7" spans="1:25" ht="14.25" customHeight="1" x14ac:dyDescent="0.35">
      <c r="A7" s="74"/>
      <c r="B7" s="74"/>
      <c r="C7" s="74"/>
      <c r="D7" s="52">
        <v>2400320100843</v>
      </c>
      <c r="E7" s="53" t="s">
        <v>288</v>
      </c>
      <c r="F7" s="50"/>
      <c r="G7" s="50"/>
      <c r="H7" s="50"/>
      <c r="I7" s="50"/>
      <c r="J7" s="16" t="str">
        <f t="shared" si="0"/>
        <v/>
      </c>
      <c r="K7" s="16">
        <f>IFERROR(INDEX('Evaluation-1'!$N$6:$N$436,MATCH($A7&amp;"|"&amp;$D7,'Evaluation-1'!$P$6:$P$436,0)),IFERROR(INDEX('Evaluation-1'!$N$6:$N$436,MATCH($D7,'Evaluation-1'!$G$6:$G$436,0)),""))</f>
        <v>5.3999999999999995</v>
      </c>
      <c r="L7" s="16">
        <f t="shared" si="1"/>
        <v>5.4</v>
      </c>
      <c r="M7" s="16"/>
      <c r="N7" s="16"/>
      <c r="O7" s="16"/>
      <c r="P7" s="16"/>
      <c r="Q7" s="16"/>
      <c r="R7" s="16" t="str">
        <f t="shared" si="2"/>
        <v/>
      </c>
      <c r="S7" s="16"/>
      <c r="T7" s="16"/>
      <c r="U7" s="16"/>
      <c r="V7" s="16"/>
      <c r="W7" s="16"/>
      <c r="X7" s="16" t="str">
        <f t="shared" si="3"/>
        <v/>
      </c>
      <c r="Y7" s="17">
        <f t="shared" si="4"/>
        <v>5.4</v>
      </c>
    </row>
    <row r="8" spans="1:25" ht="14.25" customHeight="1" x14ac:dyDescent="0.35">
      <c r="A8" s="74" t="s">
        <v>289</v>
      </c>
      <c r="B8" s="75"/>
      <c r="C8" s="74"/>
      <c r="D8" s="52">
        <v>2400320100835</v>
      </c>
      <c r="E8" s="53" t="s">
        <v>290</v>
      </c>
      <c r="F8" s="50"/>
      <c r="G8" s="50"/>
      <c r="H8" s="50"/>
      <c r="I8" s="50"/>
      <c r="J8" s="16" t="str">
        <f t="shared" si="0"/>
        <v/>
      </c>
      <c r="K8" s="16">
        <f>IFERROR(INDEX('Evaluation-1'!$N$6:$N$436,MATCH($A8&amp;"|"&amp;$D8,'Evaluation-1'!$P$6:$P$436,0)),IFERROR(INDEX('Evaluation-1'!$N$6:$N$436,MATCH($D8,'Evaluation-1'!$G$6:$G$436,0)),""))</f>
        <v>5.3999999999999995</v>
      </c>
      <c r="L8" s="16">
        <f t="shared" si="1"/>
        <v>5.4</v>
      </c>
      <c r="M8" s="16"/>
      <c r="N8" s="16"/>
      <c r="O8" s="16"/>
      <c r="P8" s="16"/>
      <c r="Q8" s="16"/>
      <c r="R8" s="16" t="str">
        <f t="shared" si="2"/>
        <v/>
      </c>
      <c r="S8" s="16"/>
      <c r="T8" s="16"/>
      <c r="U8" s="16"/>
      <c r="V8" s="16"/>
      <c r="W8" s="16"/>
      <c r="X8" s="16" t="str">
        <f t="shared" si="3"/>
        <v/>
      </c>
      <c r="Y8" s="17">
        <f t="shared" si="4"/>
        <v>5.4</v>
      </c>
    </row>
    <row r="9" spans="1:25" ht="14.25" customHeight="1" x14ac:dyDescent="0.35">
      <c r="A9" s="74"/>
      <c r="B9" s="74"/>
      <c r="C9" s="74"/>
      <c r="D9" s="52">
        <v>2400320100813</v>
      </c>
      <c r="E9" s="53" t="s">
        <v>291</v>
      </c>
      <c r="F9" s="50"/>
      <c r="G9" s="50"/>
      <c r="H9" s="50"/>
      <c r="I9" s="50"/>
      <c r="J9" s="16" t="str">
        <f t="shared" si="0"/>
        <v/>
      </c>
      <c r="K9" s="16">
        <f>IFERROR(INDEX('Evaluation-1'!$N$6:$N$436,MATCH($A9&amp;"|"&amp;$D9,'Evaluation-1'!$P$6:$P$436,0)),IFERROR(INDEX('Evaluation-1'!$N$6:$N$436,MATCH($D9,'Evaluation-1'!$G$6:$G$436,0)),""))</f>
        <v>5.3999999999999995</v>
      </c>
      <c r="L9" s="16">
        <f t="shared" si="1"/>
        <v>5.4</v>
      </c>
      <c r="M9" s="16"/>
      <c r="N9" s="16"/>
      <c r="O9" s="16"/>
      <c r="P9" s="16"/>
      <c r="Q9" s="16"/>
      <c r="R9" s="16" t="str">
        <f t="shared" si="2"/>
        <v/>
      </c>
      <c r="S9" s="16"/>
      <c r="T9" s="16"/>
      <c r="U9" s="16"/>
      <c r="V9" s="16"/>
      <c r="W9" s="16"/>
      <c r="X9" s="16" t="str">
        <f t="shared" si="3"/>
        <v/>
      </c>
      <c r="Y9" s="17">
        <f t="shared" si="4"/>
        <v>5.4</v>
      </c>
    </row>
    <row r="10" spans="1:25" ht="14.25" customHeight="1" x14ac:dyDescent="0.35">
      <c r="A10" s="74"/>
      <c r="B10" s="74"/>
      <c r="C10" s="74"/>
      <c r="D10" s="52">
        <v>2400320100797</v>
      </c>
      <c r="E10" s="53" t="s">
        <v>292</v>
      </c>
      <c r="F10" s="50"/>
      <c r="G10" s="50"/>
      <c r="H10" s="50"/>
      <c r="I10" s="50"/>
      <c r="J10" s="16" t="str">
        <f t="shared" si="0"/>
        <v/>
      </c>
      <c r="K10" s="16">
        <f>IFERROR(INDEX('Evaluation-1'!$N$6:$N$436,MATCH($A10&amp;"|"&amp;$D10,'Evaluation-1'!$P$6:$P$436,0)),IFERROR(INDEX('Evaluation-1'!$N$6:$N$436,MATCH($D10,'Evaluation-1'!$G$6:$G$436,0)),""))</f>
        <v>5.3999999999999995</v>
      </c>
      <c r="L10" s="16">
        <f t="shared" si="1"/>
        <v>5.4</v>
      </c>
      <c r="M10" s="16"/>
      <c r="N10" s="16"/>
      <c r="O10" s="16"/>
      <c r="P10" s="16"/>
      <c r="Q10" s="16"/>
      <c r="R10" s="16" t="str">
        <f t="shared" si="2"/>
        <v/>
      </c>
      <c r="S10" s="16"/>
      <c r="T10" s="16"/>
      <c r="U10" s="16"/>
      <c r="V10" s="16"/>
      <c r="W10" s="16"/>
      <c r="X10" s="16" t="str">
        <f t="shared" si="3"/>
        <v/>
      </c>
      <c r="Y10" s="17">
        <f t="shared" si="4"/>
        <v>5.4</v>
      </c>
    </row>
    <row r="11" spans="1:25" ht="14.25" customHeight="1" x14ac:dyDescent="0.35">
      <c r="A11" s="74" t="s">
        <v>293</v>
      </c>
      <c r="B11" s="75"/>
      <c r="C11" s="74"/>
      <c r="D11" s="52">
        <v>2400320100691</v>
      </c>
      <c r="E11" s="53" t="s">
        <v>294</v>
      </c>
      <c r="F11" s="50"/>
      <c r="G11" s="50"/>
      <c r="H11" s="50"/>
      <c r="I11" s="50"/>
      <c r="J11" s="16" t="str">
        <f t="shared" si="0"/>
        <v/>
      </c>
      <c r="K11" s="16">
        <f>IFERROR(INDEX('Evaluation-1'!$N$6:$N$436,MATCH($A11&amp;"|"&amp;$D11,'Evaluation-1'!$P$6:$P$436,0)),IFERROR(INDEX('Evaluation-1'!$N$6:$N$436,MATCH($D11,'Evaluation-1'!$G$6:$G$436,0)),""))</f>
        <v>4.8</v>
      </c>
      <c r="L11" s="16">
        <f t="shared" si="1"/>
        <v>4.8</v>
      </c>
      <c r="M11" s="16"/>
      <c r="N11" s="16"/>
      <c r="O11" s="16"/>
      <c r="P11" s="16"/>
      <c r="Q11" s="16"/>
      <c r="R11" s="16" t="str">
        <f t="shared" si="2"/>
        <v/>
      </c>
      <c r="S11" s="16"/>
      <c r="T11" s="16"/>
      <c r="U11" s="16"/>
      <c r="V11" s="16"/>
      <c r="W11" s="16"/>
      <c r="X11" s="16" t="str">
        <f t="shared" si="3"/>
        <v/>
      </c>
      <c r="Y11" s="17">
        <f t="shared" si="4"/>
        <v>4.8</v>
      </c>
    </row>
    <row r="12" spans="1:25" ht="14.25" customHeight="1" x14ac:dyDescent="0.35">
      <c r="A12" s="74"/>
      <c r="B12" s="74"/>
      <c r="C12" s="74"/>
      <c r="D12" s="52">
        <v>2400230100684</v>
      </c>
      <c r="E12" s="53" t="s">
        <v>295</v>
      </c>
      <c r="F12" s="50"/>
      <c r="G12" s="50"/>
      <c r="H12" s="50"/>
      <c r="I12" s="50"/>
      <c r="J12" s="16" t="str">
        <f t="shared" si="0"/>
        <v/>
      </c>
      <c r="K12" s="16">
        <f>IFERROR(INDEX('Evaluation-1'!$N$6:$N$436,MATCH($A12&amp;"|"&amp;$D12,'Evaluation-1'!$P$6:$P$436,0)),IFERROR(INDEX('Evaluation-1'!$N$6:$N$436,MATCH($D12,'Evaluation-1'!$G$6:$G$436,0)),""))</f>
        <v>4.8</v>
      </c>
      <c r="L12" s="16">
        <f t="shared" si="1"/>
        <v>4.8</v>
      </c>
      <c r="M12" s="16"/>
      <c r="N12" s="16"/>
      <c r="O12" s="16"/>
      <c r="P12" s="16"/>
      <c r="Q12" s="16"/>
      <c r="R12" s="16" t="str">
        <f t="shared" si="2"/>
        <v/>
      </c>
      <c r="S12" s="16"/>
      <c r="T12" s="16"/>
      <c r="U12" s="16"/>
      <c r="V12" s="16"/>
      <c r="W12" s="16"/>
      <c r="X12" s="16" t="str">
        <f t="shared" si="3"/>
        <v/>
      </c>
      <c r="Y12" s="17">
        <f t="shared" si="4"/>
        <v>4.8</v>
      </c>
    </row>
    <row r="13" spans="1:25" ht="14.25" customHeight="1" x14ac:dyDescent="0.35">
      <c r="A13" s="74"/>
      <c r="B13" s="74"/>
      <c r="C13" s="74"/>
      <c r="D13" s="52">
        <v>2400320100717</v>
      </c>
      <c r="E13" s="53" t="s">
        <v>296</v>
      </c>
      <c r="F13" s="50"/>
      <c r="G13" s="50"/>
      <c r="H13" s="50"/>
      <c r="I13" s="50"/>
      <c r="J13" s="16" t="str">
        <f t="shared" si="0"/>
        <v/>
      </c>
      <c r="K13" s="16">
        <f>IFERROR(INDEX('Evaluation-1'!$N$6:$N$436,MATCH($A13&amp;"|"&amp;$D13,'Evaluation-1'!$P$6:$P$436,0)),IFERROR(INDEX('Evaluation-1'!$N$6:$N$436,MATCH($D13,'Evaluation-1'!$G$6:$G$436,0)),""))</f>
        <v>4.8</v>
      </c>
      <c r="L13" s="16">
        <f t="shared" si="1"/>
        <v>4.8</v>
      </c>
      <c r="M13" s="16"/>
      <c r="N13" s="16"/>
      <c r="O13" s="16"/>
      <c r="P13" s="16"/>
      <c r="Q13" s="16"/>
      <c r="R13" s="16" t="str">
        <f t="shared" si="2"/>
        <v/>
      </c>
      <c r="S13" s="16"/>
      <c r="T13" s="16"/>
      <c r="U13" s="16"/>
      <c r="V13" s="16"/>
      <c r="W13" s="16"/>
      <c r="X13" s="16" t="str">
        <f t="shared" si="3"/>
        <v/>
      </c>
      <c r="Y13" s="17">
        <f t="shared" si="4"/>
        <v>4.8</v>
      </c>
    </row>
    <row r="14" spans="1:25" ht="14.25" customHeight="1" x14ac:dyDescent="0.35">
      <c r="A14" s="74"/>
      <c r="B14" s="74"/>
      <c r="C14" s="74"/>
      <c r="D14" s="52">
        <v>2400320100662</v>
      </c>
      <c r="E14" s="53" t="s">
        <v>297</v>
      </c>
      <c r="F14" s="50"/>
      <c r="G14" s="50"/>
      <c r="H14" s="50"/>
      <c r="I14" s="50"/>
      <c r="J14" s="16" t="str">
        <f t="shared" si="0"/>
        <v/>
      </c>
      <c r="K14" s="16">
        <f>IFERROR(INDEX('Evaluation-1'!$N$6:$N$436,MATCH($A14&amp;"|"&amp;$D14,'Evaluation-1'!$P$6:$P$436,0)),IFERROR(INDEX('Evaluation-1'!$N$6:$N$436,MATCH($D14,'Evaluation-1'!$G$6:$G$436,0)),""))</f>
        <v>4.8</v>
      </c>
      <c r="L14" s="16">
        <f t="shared" si="1"/>
        <v>4.8</v>
      </c>
      <c r="M14" s="16"/>
      <c r="N14" s="16"/>
      <c r="O14" s="16"/>
      <c r="P14" s="16"/>
      <c r="Q14" s="16"/>
      <c r="R14" s="16" t="str">
        <f t="shared" si="2"/>
        <v/>
      </c>
      <c r="S14" s="16"/>
      <c r="T14" s="16"/>
      <c r="U14" s="16"/>
      <c r="V14" s="16"/>
      <c r="W14" s="16"/>
      <c r="X14" s="16" t="str">
        <f t="shared" si="3"/>
        <v/>
      </c>
      <c r="Y14" s="17">
        <f t="shared" si="4"/>
        <v>4.8</v>
      </c>
    </row>
    <row r="15" spans="1:25" ht="14.25" customHeight="1" x14ac:dyDescent="0.35">
      <c r="A15" s="74" t="s">
        <v>298</v>
      </c>
      <c r="B15" s="75"/>
      <c r="C15" s="74"/>
      <c r="D15" s="52">
        <v>2400320100466</v>
      </c>
      <c r="E15" s="53" t="s">
        <v>299</v>
      </c>
      <c r="F15" s="50"/>
      <c r="G15" s="50"/>
      <c r="H15" s="50"/>
      <c r="I15" s="50"/>
      <c r="J15" s="16" t="str">
        <f t="shared" si="0"/>
        <v/>
      </c>
      <c r="K15" s="16">
        <f>IFERROR(INDEX('Evaluation-1'!$N$6:$N$436,MATCH($A15&amp;"|"&amp;$D15,'Evaluation-1'!$P$6:$P$436,0)),IFERROR(INDEX('Evaluation-1'!$N$6:$N$436,MATCH($D15,'Evaluation-1'!$G$6:$G$436,0)),""))</f>
        <v>4.8</v>
      </c>
      <c r="L15" s="16">
        <f t="shared" si="1"/>
        <v>4.8</v>
      </c>
      <c r="M15" s="16"/>
      <c r="N15" s="16"/>
      <c r="O15" s="16"/>
      <c r="P15" s="16"/>
      <c r="Q15" s="16"/>
      <c r="R15" s="16" t="str">
        <f t="shared" si="2"/>
        <v/>
      </c>
      <c r="S15" s="16"/>
      <c r="T15" s="16"/>
      <c r="U15" s="16"/>
      <c r="V15" s="16"/>
      <c r="W15" s="16"/>
      <c r="X15" s="16" t="str">
        <f t="shared" si="3"/>
        <v/>
      </c>
      <c r="Y15" s="17">
        <f t="shared" si="4"/>
        <v>4.8</v>
      </c>
    </row>
    <row r="16" spans="1:25" ht="14.25" customHeight="1" x14ac:dyDescent="0.35">
      <c r="A16" s="74"/>
      <c r="B16" s="74"/>
      <c r="C16" s="74"/>
      <c r="D16" s="52">
        <v>2400320100470</v>
      </c>
      <c r="E16" s="53" t="s">
        <v>300</v>
      </c>
      <c r="F16" s="50"/>
      <c r="G16" s="50"/>
      <c r="H16" s="50"/>
      <c r="I16" s="50"/>
      <c r="J16" s="16" t="str">
        <f t="shared" si="0"/>
        <v/>
      </c>
      <c r="K16" s="16">
        <f>IFERROR(INDEX('Evaluation-1'!$N$6:$N$436,MATCH($A16&amp;"|"&amp;$D16,'Evaluation-1'!$P$6:$P$436,0)),IFERROR(INDEX('Evaluation-1'!$N$6:$N$436,MATCH($D16,'Evaluation-1'!$G$6:$G$436,0)),""))</f>
        <v>4.8</v>
      </c>
      <c r="L16" s="16">
        <f t="shared" si="1"/>
        <v>4.8</v>
      </c>
      <c r="M16" s="16"/>
      <c r="N16" s="16"/>
      <c r="O16" s="16"/>
      <c r="P16" s="16"/>
      <c r="Q16" s="16"/>
      <c r="R16" s="16" t="str">
        <f t="shared" si="2"/>
        <v/>
      </c>
      <c r="S16" s="16"/>
      <c r="T16" s="16"/>
      <c r="U16" s="16"/>
      <c r="V16" s="16"/>
      <c r="W16" s="16"/>
      <c r="X16" s="16" t="str">
        <f t="shared" si="3"/>
        <v/>
      </c>
      <c r="Y16" s="17">
        <f t="shared" si="4"/>
        <v>4.8</v>
      </c>
    </row>
    <row r="17" spans="1:25" ht="14.25" customHeight="1" x14ac:dyDescent="0.35">
      <c r="A17" s="74"/>
      <c r="B17" s="74"/>
      <c r="C17" s="74"/>
      <c r="D17" s="52">
        <v>2400320100474</v>
      </c>
      <c r="E17" s="53" t="s">
        <v>301</v>
      </c>
      <c r="F17" s="50"/>
      <c r="G17" s="50"/>
      <c r="H17" s="50"/>
      <c r="I17" s="50"/>
      <c r="J17" s="16" t="str">
        <f t="shared" si="0"/>
        <v/>
      </c>
      <c r="K17" s="16">
        <f>IFERROR(INDEX('Evaluation-1'!$N$6:$N$436,MATCH($A17&amp;"|"&amp;$D17,'Evaluation-1'!$P$6:$P$436,0)),IFERROR(INDEX('Evaluation-1'!$N$6:$N$436,MATCH($D17,'Evaluation-1'!$G$6:$G$436,0)),""))</f>
        <v>4.8</v>
      </c>
      <c r="L17" s="16">
        <f t="shared" si="1"/>
        <v>4.8</v>
      </c>
      <c r="M17" s="16"/>
      <c r="N17" s="16"/>
      <c r="O17" s="16"/>
      <c r="P17" s="16"/>
      <c r="Q17" s="16"/>
      <c r="R17" s="16" t="str">
        <f t="shared" si="2"/>
        <v/>
      </c>
      <c r="S17" s="16"/>
      <c r="T17" s="16"/>
      <c r="U17" s="16"/>
      <c r="V17" s="16"/>
      <c r="W17" s="16"/>
      <c r="X17" s="16" t="str">
        <f t="shared" si="3"/>
        <v/>
      </c>
      <c r="Y17" s="17">
        <f t="shared" si="4"/>
        <v>4.8</v>
      </c>
    </row>
    <row r="18" spans="1:25" ht="14.25" customHeight="1" x14ac:dyDescent="0.35">
      <c r="A18" s="74"/>
      <c r="B18" s="74"/>
      <c r="C18" s="74"/>
      <c r="D18" s="52">
        <v>2400320100455</v>
      </c>
      <c r="E18" s="53" t="s">
        <v>302</v>
      </c>
      <c r="F18" s="50"/>
      <c r="G18" s="50"/>
      <c r="H18" s="50"/>
      <c r="I18" s="50"/>
      <c r="J18" s="16" t="str">
        <f t="shared" si="0"/>
        <v/>
      </c>
      <c r="K18" s="16">
        <f>IFERROR(INDEX('Evaluation-1'!$N$6:$N$436,MATCH($A18&amp;"|"&amp;$D18,'Evaluation-1'!$P$6:$P$436,0)),IFERROR(INDEX('Evaluation-1'!$N$6:$N$436,MATCH($D18,'Evaluation-1'!$G$6:$G$436,0)),""))</f>
        <v>4.8</v>
      </c>
      <c r="L18" s="16">
        <f t="shared" si="1"/>
        <v>4.8</v>
      </c>
      <c r="M18" s="16"/>
      <c r="N18" s="16"/>
      <c r="O18" s="16"/>
      <c r="P18" s="16"/>
      <c r="Q18" s="16"/>
      <c r="R18" s="16" t="str">
        <f t="shared" si="2"/>
        <v/>
      </c>
      <c r="S18" s="16"/>
      <c r="T18" s="16"/>
      <c r="U18" s="16"/>
      <c r="V18" s="16"/>
      <c r="W18" s="16"/>
      <c r="X18" s="16" t="str">
        <f t="shared" si="3"/>
        <v/>
      </c>
      <c r="Y18" s="17">
        <f t="shared" si="4"/>
        <v>4.8</v>
      </c>
    </row>
    <row r="21" spans="1:25" ht="14.25" customHeight="1" x14ac:dyDescent="0.35">
      <c r="A21" s="55" t="s">
        <v>947</v>
      </c>
      <c r="B21" s="56" t="s">
        <v>284</v>
      </c>
    </row>
    <row r="22" spans="1:25" ht="14.25" customHeight="1" x14ac:dyDescent="0.35">
      <c r="A22" s="55" t="s">
        <v>948</v>
      </c>
      <c r="B22" s="56" t="s">
        <v>949</v>
      </c>
    </row>
    <row r="23" spans="1:25" ht="14.25" customHeight="1" x14ac:dyDescent="0.35">
      <c r="A23" s="55" t="s">
        <v>950</v>
      </c>
      <c r="B23" s="56" t="s">
        <v>949</v>
      </c>
    </row>
  </sheetData>
  <mergeCells count="15">
    <mergeCell ref="A1:E1"/>
    <mergeCell ref="F1:L1"/>
    <mergeCell ref="A2:D2"/>
    <mergeCell ref="F2:J2"/>
    <mergeCell ref="M2:R2"/>
    <mergeCell ref="S2:X2"/>
    <mergeCell ref="A4:A7"/>
    <mergeCell ref="B4:B7"/>
    <mergeCell ref="C4:C18"/>
    <mergeCell ref="A8:A10"/>
    <mergeCell ref="B8:B10"/>
    <mergeCell ref="A11:A14"/>
    <mergeCell ref="B11:B14"/>
    <mergeCell ref="A15:A18"/>
    <mergeCell ref="B15:B18"/>
  </mergeCells>
  <pageMargins left="0.75" right="0.75" top="1" bottom="1" header="0.511811023622047" footer="0.511811023622047"/>
  <pageSetup paperSize="9" orientation="portrait" horizontalDpi="300" verticalDpi="300"/>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Y21"/>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975</v>
      </c>
      <c r="B2" s="79"/>
      <c r="C2" s="79"/>
      <c r="D2" s="79"/>
      <c r="E2" s="47" t="s">
        <v>976</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303</v>
      </c>
      <c r="B4" s="75"/>
      <c r="C4" s="74" t="s">
        <v>284</v>
      </c>
      <c r="D4" s="52">
        <v>2400320100581</v>
      </c>
      <c r="E4" s="53" t="s">
        <v>305</v>
      </c>
      <c r="F4" s="50"/>
      <c r="G4" s="50"/>
      <c r="H4" s="50"/>
      <c r="I4" s="50"/>
      <c r="J4" s="16" t="str">
        <f t="shared" ref="J4:J16" si="0">IF(COUNT(F4:I4)=0,"",SUM(F4:I4))</f>
        <v/>
      </c>
      <c r="K4" s="16">
        <f>IFERROR(INDEX('Evaluation-1'!$N$6:$N$436,MATCH($A4&amp;"|"&amp;$D4,'Evaluation-1'!$P$6:$P$436,0)),IFERROR(INDEX('Evaluation-1'!$N$6:$N$436,MATCH($D4,'Evaluation-1'!$G$6:$G$436,0)),""))</f>
        <v>4.8</v>
      </c>
      <c r="L4" s="16">
        <f t="shared" ref="L4:L16" si="1">IF(COUNT(J4,K4)=0,"",ROUND(SUM(J4,K4),2))</f>
        <v>4.8</v>
      </c>
      <c r="M4" s="16"/>
      <c r="N4" s="16"/>
      <c r="O4" s="16"/>
      <c r="P4" s="16"/>
      <c r="Q4" s="16"/>
      <c r="R4" s="16" t="str">
        <f t="shared" ref="R4:R16" si="2">IF(COUNT(M4:Q4)=0,"",SUM(M4:Q4))</f>
        <v/>
      </c>
      <c r="S4" s="16"/>
      <c r="T4" s="16"/>
      <c r="U4" s="16"/>
      <c r="V4" s="16"/>
      <c r="W4" s="16"/>
      <c r="X4" s="16" t="str">
        <f t="shared" ref="X4:X16" si="3">IF(COUNT(S4:W4)=0,"",SUM(S4:W4))</f>
        <v/>
      </c>
      <c r="Y4" s="17">
        <f t="shared" ref="Y4:Y16" si="4">IF(COUNT(L4,R4,X4)=0,"",ROUND(SUM(L4,R4,X4),2))</f>
        <v>4.8</v>
      </c>
    </row>
    <row r="5" spans="1:25" ht="14.25" customHeight="1" x14ac:dyDescent="0.35">
      <c r="A5" s="74"/>
      <c r="B5" s="74"/>
      <c r="C5" s="74"/>
      <c r="D5" s="52">
        <v>2400320100556</v>
      </c>
      <c r="E5" s="53" t="s">
        <v>306</v>
      </c>
      <c r="F5" s="50"/>
      <c r="G5" s="50"/>
      <c r="H5" s="50"/>
      <c r="I5" s="50"/>
      <c r="J5" s="16" t="str">
        <f t="shared" si="0"/>
        <v/>
      </c>
      <c r="K5" s="16">
        <f>IFERROR(INDEX('Evaluation-1'!$N$6:$N$436,MATCH($A5&amp;"|"&amp;$D5,'Evaluation-1'!$P$6:$P$436,0)),IFERROR(INDEX('Evaluation-1'!$N$6:$N$436,MATCH($D5,'Evaluation-1'!$G$6:$G$436,0)),""))</f>
        <v>4.8</v>
      </c>
      <c r="L5" s="16">
        <f t="shared" si="1"/>
        <v>4.8</v>
      </c>
      <c r="M5" s="16"/>
      <c r="N5" s="16"/>
      <c r="O5" s="16"/>
      <c r="P5" s="16"/>
      <c r="Q5" s="16"/>
      <c r="R5" s="16" t="str">
        <f t="shared" si="2"/>
        <v/>
      </c>
      <c r="S5" s="16"/>
      <c r="T5" s="16"/>
      <c r="U5" s="16"/>
      <c r="V5" s="16"/>
      <c r="W5" s="16"/>
      <c r="X5" s="16" t="str">
        <f t="shared" si="3"/>
        <v/>
      </c>
      <c r="Y5" s="17">
        <f t="shared" si="4"/>
        <v>4.8</v>
      </c>
    </row>
    <row r="6" spans="1:25" ht="14.25" customHeight="1" x14ac:dyDescent="0.35">
      <c r="A6" s="74" t="s">
        <v>307</v>
      </c>
      <c r="B6" s="75"/>
      <c r="C6" s="74"/>
      <c r="D6" s="52">
        <v>2400320100609</v>
      </c>
      <c r="E6" s="53" t="s">
        <v>308</v>
      </c>
      <c r="F6" s="50"/>
      <c r="G6" s="50"/>
      <c r="H6" s="50"/>
      <c r="I6" s="50"/>
      <c r="J6" s="16" t="str">
        <f t="shared" si="0"/>
        <v/>
      </c>
      <c r="K6" s="16">
        <f>IFERROR(INDEX('Evaluation-1'!$N$6:$N$436,MATCH($A6&amp;"|"&amp;$D6,'Evaluation-1'!$P$6:$P$436,0)),IFERROR(INDEX('Evaluation-1'!$N$6:$N$436,MATCH($D6,'Evaluation-1'!$G$6:$G$436,0)),""))</f>
        <v>4.8</v>
      </c>
      <c r="L6" s="16">
        <f t="shared" si="1"/>
        <v>4.8</v>
      </c>
      <c r="M6" s="16"/>
      <c r="N6" s="16"/>
      <c r="O6" s="16"/>
      <c r="P6" s="16"/>
      <c r="Q6" s="16"/>
      <c r="R6" s="16" t="str">
        <f t="shared" si="2"/>
        <v/>
      </c>
      <c r="S6" s="16"/>
      <c r="T6" s="16"/>
      <c r="U6" s="16"/>
      <c r="V6" s="16"/>
      <c r="W6" s="16"/>
      <c r="X6" s="16" t="str">
        <f t="shared" si="3"/>
        <v/>
      </c>
      <c r="Y6" s="17">
        <f t="shared" si="4"/>
        <v>4.8</v>
      </c>
    </row>
    <row r="7" spans="1:25" ht="14.25" customHeight="1" x14ac:dyDescent="0.35">
      <c r="A7" s="74"/>
      <c r="B7" s="74"/>
      <c r="C7" s="74"/>
      <c r="D7" s="52">
        <v>2400320100604</v>
      </c>
      <c r="E7" s="53" t="s">
        <v>309</v>
      </c>
      <c r="F7" s="50"/>
      <c r="G7" s="50"/>
      <c r="H7" s="50"/>
      <c r="I7" s="50"/>
      <c r="J7" s="16" t="str">
        <f t="shared" si="0"/>
        <v/>
      </c>
      <c r="K7" s="16">
        <f>IFERROR(INDEX('Evaluation-1'!$N$6:$N$436,MATCH($A7&amp;"|"&amp;$D7,'Evaluation-1'!$P$6:$P$436,0)),IFERROR(INDEX('Evaluation-1'!$N$6:$N$436,MATCH($D7,'Evaluation-1'!$G$6:$G$436,0)),""))</f>
        <v>4.8</v>
      </c>
      <c r="L7" s="16">
        <f t="shared" si="1"/>
        <v>4.8</v>
      </c>
      <c r="M7" s="16"/>
      <c r="N7" s="16"/>
      <c r="O7" s="16"/>
      <c r="P7" s="16"/>
      <c r="Q7" s="16"/>
      <c r="R7" s="16" t="str">
        <f t="shared" si="2"/>
        <v/>
      </c>
      <c r="S7" s="16"/>
      <c r="T7" s="16"/>
      <c r="U7" s="16"/>
      <c r="V7" s="16"/>
      <c r="W7" s="16"/>
      <c r="X7" s="16" t="str">
        <f t="shared" si="3"/>
        <v/>
      </c>
      <c r="Y7" s="17">
        <f t="shared" si="4"/>
        <v>4.8</v>
      </c>
    </row>
    <row r="8" spans="1:25" ht="14.25" customHeight="1" x14ac:dyDescent="0.35">
      <c r="A8" s="74"/>
      <c r="B8" s="74"/>
      <c r="C8" s="74"/>
      <c r="D8" s="52">
        <v>2400320100573</v>
      </c>
      <c r="E8" s="53" t="s">
        <v>310</v>
      </c>
      <c r="F8" s="50"/>
      <c r="G8" s="50"/>
      <c r="H8" s="50"/>
      <c r="I8" s="50"/>
      <c r="J8" s="16" t="str">
        <f t="shared" si="0"/>
        <v/>
      </c>
      <c r="K8" s="16">
        <f>IFERROR(INDEX('Evaluation-1'!$N$6:$N$436,MATCH($A8&amp;"|"&amp;$D8,'Evaluation-1'!$P$6:$P$436,0)),IFERROR(INDEX('Evaluation-1'!$N$6:$N$436,MATCH($D8,'Evaluation-1'!$G$6:$G$436,0)),""))</f>
        <v>4.8</v>
      </c>
      <c r="L8" s="16">
        <f t="shared" si="1"/>
        <v>4.8</v>
      </c>
      <c r="M8" s="16"/>
      <c r="N8" s="16"/>
      <c r="O8" s="16"/>
      <c r="P8" s="16"/>
      <c r="Q8" s="16"/>
      <c r="R8" s="16" t="str">
        <f t="shared" si="2"/>
        <v/>
      </c>
      <c r="S8" s="16"/>
      <c r="T8" s="16"/>
      <c r="U8" s="16"/>
      <c r="V8" s="16"/>
      <c r="W8" s="16"/>
      <c r="X8" s="16" t="str">
        <f t="shared" si="3"/>
        <v/>
      </c>
      <c r="Y8" s="17">
        <f t="shared" si="4"/>
        <v>4.8</v>
      </c>
    </row>
    <row r="9" spans="1:25" ht="14.25" customHeight="1" x14ac:dyDescent="0.35">
      <c r="A9" s="74"/>
      <c r="B9" s="74"/>
      <c r="C9" s="74"/>
      <c r="D9" s="52">
        <v>2400320100636</v>
      </c>
      <c r="E9" s="53" t="s">
        <v>311</v>
      </c>
      <c r="F9" s="50"/>
      <c r="G9" s="50"/>
      <c r="H9" s="50"/>
      <c r="I9" s="50"/>
      <c r="J9" s="16" t="str">
        <f t="shared" si="0"/>
        <v/>
      </c>
      <c r="K9" s="16">
        <f>IFERROR(INDEX('Evaluation-1'!$N$6:$N$436,MATCH($A9&amp;"|"&amp;$D9,'Evaluation-1'!$P$6:$P$436,0)),IFERROR(INDEX('Evaluation-1'!$N$6:$N$436,MATCH($D9,'Evaluation-1'!$G$6:$G$436,0)),""))</f>
        <v>4.8</v>
      </c>
      <c r="L9" s="16">
        <f t="shared" si="1"/>
        <v>4.8</v>
      </c>
      <c r="M9" s="16"/>
      <c r="N9" s="16"/>
      <c r="O9" s="16"/>
      <c r="P9" s="16"/>
      <c r="Q9" s="16"/>
      <c r="R9" s="16" t="str">
        <f t="shared" si="2"/>
        <v/>
      </c>
      <c r="S9" s="16"/>
      <c r="T9" s="16"/>
      <c r="U9" s="16"/>
      <c r="V9" s="16"/>
      <c r="W9" s="16"/>
      <c r="X9" s="16" t="str">
        <f t="shared" si="3"/>
        <v/>
      </c>
      <c r="Y9" s="17">
        <f t="shared" si="4"/>
        <v>4.8</v>
      </c>
    </row>
    <row r="10" spans="1:25" ht="14.25" customHeight="1" x14ac:dyDescent="0.35">
      <c r="A10" s="74" t="s">
        <v>312</v>
      </c>
      <c r="B10" s="75"/>
      <c r="C10" s="74"/>
      <c r="D10" s="52">
        <v>2400320100595</v>
      </c>
      <c r="E10" s="53" t="s">
        <v>313</v>
      </c>
      <c r="F10" s="50"/>
      <c r="G10" s="50"/>
      <c r="H10" s="50"/>
      <c r="I10" s="50"/>
      <c r="J10" s="16" t="str">
        <f t="shared" si="0"/>
        <v/>
      </c>
      <c r="K10" s="16">
        <f>IFERROR(INDEX('Evaluation-1'!$N$6:$N$436,MATCH($A10&amp;"|"&amp;$D10,'Evaluation-1'!$P$6:$P$436,0)),IFERROR(INDEX('Evaluation-1'!$N$6:$N$436,MATCH($D10,'Evaluation-1'!$G$6:$G$436,0)),""))</f>
        <v>4.8</v>
      </c>
      <c r="L10" s="16">
        <f t="shared" si="1"/>
        <v>4.8</v>
      </c>
      <c r="M10" s="16"/>
      <c r="N10" s="16"/>
      <c r="O10" s="16"/>
      <c r="P10" s="16"/>
      <c r="Q10" s="16"/>
      <c r="R10" s="16" t="str">
        <f t="shared" si="2"/>
        <v/>
      </c>
      <c r="S10" s="16"/>
      <c r="T10" s="16"/>
      <c r="U10" s="16"/>
      <c r="V10" s="16"/>
      <c r="W10" s="16"/>
      <c r="X10" s="16" t="str">
        <f t="shared" si="3"/>
        <v/>
      </c>
      <c r="Y10" s="17">
        <f t="shared" si="4"/>
        <v>4.8</v>
      </c>
    </row>
    <row r="11" spans="1:25" ht="14.25" customHeight="1" x14ac:dyDescent="0.35">
      <c r="A11" s="74"/>
      <c r="B11" s="74"/>
      <c r="C11" s="74"/>
      <c r="D11" s="52">
        <v>2400320100591</v>
      </c>
      <c r="E11" s="53" t="s">
        <v>314</v>
      </c>
      <c r="F11" s="50"/>
      <c r="G11" s="50"/>
      <c r="H11" s="50"/>
      <c r="I11" s="50"/>
      <c r="J11" s="16" t="str">
        <f t="shared" si="0"/>
        <v/>
      </c>
      <c r="K11" s="16">
        <f>IFERROR(INDEX('Evaluation-1'!$N$6:$N$436,MATCH($A11&amp;"|"&amp;$D11,'Evaluation-1'!$P$6:$P$436,0)),IFERROR(INDEX('Evaluation-1'!$N$6:$N$436,MATCH($D11,'Evaluation-1'!$G$6:$G$436,0)),""))</f>
        <v>4.8</v>
      </c>
      <c r="L11" s="16">
        <f t="shared" si="1"/>
        <v>4.8</v>
      </c>
      <c r="M11" s="16"/>
      <c r="N11" s="16"/>
      <c r="O11" s="16"/>
      <c r="P11" s="16"/>
      <c r="Q11" s="16"/>
      <c r="R11" s="16" t="str">
        <f t="shared" si="2"/>
        <v/>
      </c>
      <c r="S11" s="16"/>
      <c r="T11" s="16"/>
      <c r="U11" s="16"/>
      <c r="V11" s="16"/>
      <c r="W11" s="16"/>
      <c r="X11" s="16" t="str">
        <f t="shared" si="3"/>
        <v/>
      </c>
      <c r="Y11" s="17">
        <f t="shared" si="4"/>
        <v>4.8</v>
      </c>
    </row>
    <row r="12" spans="1:25" ht="14.25" customHeight="1" x14ac:dyDescent="0.35">
      <c r="A12" s="74"/>
      <c r="B12" s="74"/>
      <c r="C12" s="74"/>
      <c r="D12" s="52">
        <v>2400320100597</v>
      </c>
      <c r="E12" s="53" t="s">
        <v>315</v>
      </c>
      <c r="F12" s="50"/>
      <c r="G12" s="50"/>
      <c r="H12" s="50"/>
      <c r="I12" s="50"/>
      <c r="J12" s="16" t="str">
        <f t="shared" si="0"/>
        <v/>
      </c>
      <c r="K12" s="16">
        <f>IFERROR(INDEX('Evaluation-1'!$N$6:$N$436,MATCH($A12&amp;"|"&amp;$D12,'Evaluation-1'!$P$6:$P$436,0)),IFERROR(INDEX('Evaluation-1'!$N$6:$N$436,MATCH($D12,'Evaluation-1'!$G$6:$G$436,0)),""))</f>
        <v>4.8</v>
      </c>
      <c r="L12" s="16">
        <f t="shared" si="1"/>
        <v>4.8</v>
      </c>
      <c r="M12" s="16"/>
      <c r="N12" s="16"/>
      <c r="O12" s="16"/>
      <c r="P12" s="16"/>
      <c r="Q12" s="16"/>
      <c r="R12" s="16" t="str">
        <f t="shared" si="2"/>
        <v/>
      </c>
      <c r="S12" s="16"/>
      <c r="T12" s="16"/>
      <c r="U12" s="16"/>
      <c r="V12" s="16"/>
      <c r="W12" s="16"/>
      <c r="X12" s="16" t="str">
        <f t="shared" si="3"/>
        <v/>
      </c>
      <c r="Y12" s="17">
        <f t="shared" si="4"/>
        <v>4.8</v>
      </c>
    </row>
    <row r="13" spans="1:25" ht="14.25" customHeight="1" x14ac:dyDescent="0.35">
      <c r="A13" s="74"/>
      <c r="B13" s="74"/>
      <c r="C13" s="74"/>
      <c r="D13" s="52">
        <v>2400320100608</v>
      </c>
      <c r="E13" s="53" t="s">
        <v>316</v>
      </c>
      <c r="F13" s="50"/>
      <c r="G13" s="50"/>
      <c r="H13" s="50"/>
      <c r="I13" s="50"/>
      <c r="J13" s="16" t="str">
        <f t="shared" si="0"/>
        <v/>
      </c>
      <c r="K13" s="16">
        <f>IFERROR(INDEX('Evaluation-1'!$N$6:$N$436,MATCH($A13&amp;"|"&amp;$D13,'Evaluation-1'!$P$6:$P$436,0)),IFERROR(INDEX('Evaluation-1'!$N$6:$N$436,MATCH($D13,'Evaluation-1'!$G$6:$G$436,0)),""))</f>
        <v>4.8</v>
      </c>
      <c r="L13" s="16">
        <f t="shared" si="1"/>
        <v>4.8</v>
      </c>
      <c r="M13" s="16"/>
      <c r="N13" s="16"/>
      <c r="O13" s="16"/>
      <c r="P13" s="16"/>
      <c r="Q13" s="16"/>
      <c r="R13" s="16" t="str">
        <f t="shared" si="2"/>
        <v/>
      </c>
      <c r="S13" s="16"/>
      <c r="T13" s="16"/>
      <c r="U13" s="16"/>
      <c r="V13" s="16"/>
      <c r="W13" s="16"/>
      <c r="X13" s="16" t="str">
        <f t="shared" si="3"/>
        <v/>
      </c>
      <c r="Y13" s="17">
        <f t="shared" si="4"/>
        <v>4.8</v>
      </c>
    </row>
    <row r="14" spans="1:25" ht="14.25" customHeight="1" x14ac:dyDescent="0.35">
      <c r="A14" s="74" t="s">
        <v>317</v>
      </c>
      <c r="B14" s="75"/>
      <c r="C14" s="74"/>
      <c r="D14" s="52">
        <v>2400320100833</v>
      </c>
      <c r="E14" s="53" t="s">
        <v>318</v>
      </c>
      <c r="F14" s="50"/>
      <c r="G14" s="50"/>
      <c r="H14" s="50"/>
      <c r="I14" s="50"/>
      <c r="J14" s="16" t="str">
        <f t="shared" si="0"/>
        <v/>
      </c>
      <c r="K14" s="16">
        <f>IFERROR(INDEX('Evaluation-1'!$N$6:$N$436,MATCH($A14&amp;"|"&amp;$D14,'Evaluation-1'!$P$6:$P$436,0)),IFERROR(INDEX('Evaluation-1'!$N$6:$N$436,MATCH($D14,'Evaluation-1'!$G$6:$G$436,0)),""))</f>
        <v>4.8</v>
      </c>
      <c r="L14" s="16">
        <f t="shared" si="1"/>
        <v>4.8</v>
      </c>
      <c r="M14" s="16"/>
      <c r="N14" s="16"/>
      <c r="O14" s="16"/>
      <c r="P14" s="16"/>
      <c r="Q14" s="16"/>
      <c r="R14" s="16" t="str">
        <f t="shared" si="2"/>
        <v/>
      </c>
      <c r="S14" s="16"/>
      <c r="T14" s="16"/>
      <c r="U14" s="16"/>
      <c r="V14" s="16"/>
      <c r="W14" s="16"/>
      <c r="X14" s="16" t="str">
        <f t="shared" si="3"/>
        <v/>
      </c>
      <c r="Y14" s="17">
        <f t="shared" si="4"/>
        <v>4.8</v>
      </c>
    </row>
    <row r="15" spans="1:25" ht="14.25" customHeight="1" x14ac:dyDescent="0.35">
      <c r="A15" s="74"/>
      <c r="B15" s="74"/>
      <c r="C15" s="74"/>
      <c r="D15" s="52">
        <v>2400320100827</v>
      </c>
      <c r="E15" s="53" t="s">
        <v>319</v>
      </c>
      <c r="F15" s="50"/>
      <c r="G15" s="50"/>
      <c r="H15" s="50"/>
      <c r="I15" s="50"/>
      <c r="J15" s="16" t="str">
        <f t="shared" si="0"/>
        <v/>
      </c>
      <c r="K15" s="16">
        <f>IFERROR(INDEX('Evaluation-1'!$N$6:$N$436,MATCH($A15&amp;"|"&amp;$D15,'Evaluation-1'!$P$6:$P$436,0)),IFERROR(INDEX('Evaluation-1'!$N$6:$N$436,MATCH($D15,'Evaluation-1'!$G$6:$G$436,0)),""))</f>
        <v>4.8</v>
      </c>
      <c r="L15" s="16">
        <f t="shared" si="1"/>
        <v>4.8</v>
      </c>
      <c r="M15" s="16"/>
      <c r="N15" s="16"/>
      <c r="O15" s="16"/>
      <c r="P15" s="16"/>
      <c r="Q15" s="16"/>
      <c r="R15" s="16" t="str">
        <f t="shared" si="2"/>
        <v/>
      </c>
      <c r="S15" s="16"/>
      <c r="T15" s="16"/>
      <c r="U15" s="16"/>
      <c r="V15" s="16"/>
      <c r="W15" s="16"/>
      <c r="X15" s="16" t="str">
        <f t="shared" si="3"/>
        <v/>
      </c>
      <c r="Y15" s="17">
        <f t="shared" si="4"/>
        <v>4.8</v>
      </c>
    </row>
    <row r="16" spans="1:25" ht="14.25" customHeight="1" x14ac:dyDescent="0.35">
      <c r="A16" s="74"/>
      <c r="B16" s="74"/>
      <c r="C16" s="74"/>
      <c r="D16" s="52">
        <v>2400320100850</v>
      </c>
      <c r="E16" s="53" t="s">
        <v>320</v>
      </c>
      <c r="F16" s="50"/>
      <c r="G16" s="50"/>
      <c r="H16" s="50"/>
      <c r="I16" s="50"/>
      <c r="J16" s="16" t="str">
        <f t="shared" si="0"/>
        <v/>
      </c>
      <c r="K16" s="16">
        <f>IFERROR(INDEX('Evaluation-1'!$N$6:$N$436,MATCH($A16&amp;"|"&amp;$D16,'Evaluation-1'!$P$6:$P$436,0)),IFERROR(INDEX('Evaluation-1'!$N$6:$N$436,MATCH($D16,'Evaluation-1'!$G$6:$G$436,0)),""))</f>
        <v>4.8</v>
      </c>
      <c r="L16" s="16">
        <f t="shared" si="1"/>
        <v>4.8</v>
      </c>
      <c r="M16" s="16"/>
      <c r="N16" s="16"/>
      <c r="O16" s="16"/>
      <c r="P16" s="16"/>
      <c r="Q16" s="16"/>
      <c r="R16" s="16" t="str">
        <f t="shared" si="2"/>
        <v/>
      </c>
      <c r="S16" s="16"/>
      <c r="T16" s="16"/>
      <c r="U16" s="16"/>
      <c r="V16" s="16"/>
      <c r="W16" s="16"/>
      <c r="X16" s="16" t="str">
        <f t="shared" si="3"/>
        <v/>
      </c>
      <c r="Y16" s="17">
        <f t="shared" si="4"/>
        <v>4.8</v>
      </c>
    </row>
    <row r="19" spans="1:2" ht="14.25" customHeight="1" x14ac:dyDescent="0.35">
      <c r="A19" s="55" t="s">
        <v>947</v>
      </c>
      <c r="B19" s="56" t="s">
        <v>304</v>
      </c>
    </row>
    <row r="20" spans="1:2" ht="14.25" customHeight="1" x14ac:dyDescent="0.35">
      <c r="A20" s="55" t="s">
        <v>948</v>
      </c>
      <c r="B20" s="56" t="s">
        <v>949</v>
      </c>
    </row>
    <row r="21" spans="1:2" ht="14.25" customHeight="1" x14ac:dyDescent="0.35">
      <c r="A21" s="55" t="s">
        <v>950</v>
      </c>
      <c r="B21" s="56" t="s">
        <v>949</v>
      </c>
    </row>
  </sheetData>
  <mergeCells count="15">
    <mergeCell ref="A1:E1"/>
    <mergeCell ref="F1:L1"/>
    <mergeCell ref="A2:D2"/>
    <mergeCell ref="F2:J2"/>
    <mergeCell ref="M2:R2"/>
    <mergeCell ref="S2:X2"/>
    <mergeCell ref="A4:A5"/>
    <mergeCell ref="B4:B5"/>
    <mergeCell ref="C4:C16"/>
    <mergeCell ref="A6:A9"/>
    <mergeCell ref="B6:B9"/>
    <mergeCell ref="A10:A13"/>
    <mergeCell ref="B10:B13"/>
    <mergeCell ref="A14:A16"/>
    <mergeCell ref="B14:B16"/>
  </mergeCells>
  <pageMargins left="0.75" right="0.75" top="1" bottom="1" header="0.511811023622047" footer="0.511811023622047"/>
  <pageSetup paperSize="9" orientation="portrait" horizontalDpi="300" verticalDpi="300"/>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Y24"/>
  <sheetViews>
    <sheetView zoomScaleNormal="100" workbookViewId="0">
      <pane ySplit="3" topLeftCell="A6"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977</v>
      </c>
      <c r="B2" s="79"/>
      <c r="C2" s="79"/>
      <c r="D2" s="79"/>
      <c r="E2" s="47" t="s">
        <v>978</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321</v>
      </c>
      <c r="B4" s="75"/>
      <c r="C4" s="74" t="s">
        <v>304</v>
      </c>
      <c r="D4" s="52">
        <v>2400320100687</v>
      </c>
      <c r="E4" s="53" t="s">
        <v>323</v>
      </c>
      <c r="F4" s="50"/>
      <c r="G4" s="50"/>
      <c r="H4" s="50"/>
      <c r="I4" s="50"/>
      <c r="J4" s="16" t="str">
        <f t="shared" ref="J4:J19" si="0">IF(COUNT(F4:I4)=0,"",SUM(F4:I4))</f>
        <v/>
      </c>
      <c r="K4" s="16">
        <f>IFERROR(INDEX('Evaluation-1'!$N$6:$N$436,MATCH($A4&amp;"|"&amp;$D4,'Evaluation-1'!$P$6:$P$436,0)),IFERROR(INDEX('Evaluation-1'!$N$6:$N$436,MATCH($D4,'Evaluation-1'!$G$6:$G$436,0)),""))</f>
        <v>4.8</v>
      </c>
      <c r="L4" s="16">
        <f t="shared" ref="L4:L19" si="1">IF(COUNT(J4,K4)=0,"",ROUND(SUM(J4,K4),2))</f>
        <v>4.8</v>
      </c>
      <c r="M4" s="16"/>
      <c r="N4" s="16"/>
      <c r="O4" s="16"/>
      <c r="P4" s="16"/>
      <c r="Q4" s="16"/>
      <c r="R4" s="16" t="str">
        <f t="shared" ref="R4:R19" si="2">IF(COUNT(M4:Q4)=0,"",SUM(M4:Q4))</f>
        <v/>
      </c>
      <c r="S4" s="16"/>
      <c r="T4" s="16"/>
      <c r="U4" s="16"/>
      <c r="V4" s="16"/>
      <c r="W4" s="16"/>
      <c r="X4" s="16" t="str">
        <f t="shared" ref="X4:X19" si="3">IF(COUNT(S4:W4)=0,"",SUM(S4:W4))</f>
        <v/>
      </c>
      <c r="Y4" s="17">
        <f t="shared" ref="Y4:Y19" si="4">IF(COUNT(L4,R4,X4)=0,"",ROUND(SUM(L4,R4,X4),2))</f>
        <v>4.8</v>
      </c>
    </row>
    <row r="5" spans="1:25" ht="14.25" customHeight="1" x14ac:dyDescent="0.35">
      <c r="A5" s="74"/>
      <c r="B5" s="74"/>
      <c r="C5" s="74"/>
      <c r="D5" s="52">
        <v>2400320100677</v>
      </c>
      <c r="E5" s="53" t="s">
        <v>324</v>
      </c>
      <c r="F5" s="50"/>
      <c r="G5" s="50"/>
      <c r="H5" s="50"/>
      <c r="I5" s="50"/>
      <c r="J5" s="16" t="str">
        <f t="shared" si="0"/>
        <v/>
      </c>
      <c r="K5" s="16">
        <f>IFERROR(INDEX('Evaluation-1'!$N$6:$N$436,MATCH($A5&amp;"|"&amp;$D5,'Evaluation-1'!$P$6:$P$436,0)),IFERROR(INDEX('Evaluation-1'!$N$6:$N$436,MATCH($D5,'Evaluation-1'!$G$6:$G$436,0)),""))</f>
        <v>4.8</v>
      </c>
      <c r="L5" s="16">
        <f t="shared" si="1"/>
        <v>4.8</v>
      </c>
      <c r="M5" s="16"/>
      <c r="N5" s="16"/>
      <c r="O5" s="16"/>
      <c r="P5" s="16"/>
      <c r="Q5" s="16"/>
      <c r="R5" s="16" t="str">
        <f t="shared" si="2"/>
        <v/>
      </c>
      <c r="S5" s="16"/>
      <c r="T5" s="16"/>
      <c r="U5" s="16"/>
      <c r="V5" s="16"/>
      <c r="W5" s="16"/>
      <c r="X5" s="16" t="str">
        <f t="shared" si="3"/>
        <v/>
      </c>
      <c r="Y5" s="17">
        <f t="shared" si="4"/>
        <v>4.8</v>
      </c>
    </row>
    <row r="6" spans="1:25" ht="14.25" customHeight="1" x14ac:dyDescent="0.35">
      <c r="A6" s="74"/>
      <c r="B6" s="74"/>
      <c r="C6" s="74"/>
      <c r="D6" s="52">
        <v>2400320100706</v>
      </c>
      <c r="E6" s="53" t="s">
        <v>325</v>
      </c>
      <c r="F6" s="50"/>
      <c r="G6" s="50"/>
      <c r="H6" s="50"/>
      <c r="I6" s="50"/>
      <c r="J6" s="16" t="str">
        <f t="shared" si="0"/>
        <v/>
      </c>
      <c r="K6" s="16">
        <f>IFERROR(INDEX('Evaluation-1'!$N$6:$N$436,MATCH($A6&amp;"|"&amp;$D6,'Evaluation-1'!$P$6:$P$436,0)),IFERROR(INDEX('Evaluation-1'!$N$6:$N$436,MATCH($D6,'Evaluation-1'!$G$6:$G$436,0)),""))</f>
        <v>4.8</v>
      </c>
      <c r="L6" s="16">
        <f t="shared" si="1"/>
        <v>4.8</v>
      </c>
      <c r="M6" s="16"/>
      <c r="N6" s="16"/>
      <c r="O6" s="16"/>
      <c r="P6" s="16"/>
      <c r="Q6" s="16"/>
      <c r="R6" s="16" t="str">
        <f t="shared" si="2"/>
        <v/>
      </c>
      <c r="S6" s="16"/>
      <c r="T6" s="16"/>
      <c r="U6" s="16"/>
      <c r="V6" s="16"/>
      <c r="W6" s="16"/>
      <c r="X6" s="16" t="str">
        <f t="shared" si="3"/>
        <v/>
      </c>
      <c r="Y6" s="17">
        <f t="shared" si="4"/>
        <v>4.8</v>
      </c>
    </row>
    <row r="7" spans="1:25" ht="14.25" customHeight="1" x14ac:dyDescent="0.35">
      <c r="A7" s="74"/>
      <c r="B7" s="74"/>
      <c r="C7" s="74"/>
      <c r="D7" s="52">
        <v>2400320100716</v>
      </c>
      <c r="E7" s="53" t="s">
        <v>326</v>
      </c>
      <c r="F7" s="50"/>
      <c r="G7" s="50"/>
      <c r="H7" s="50"/>
      <c r="I7" s="50"/>
      <c r="J7" s="16" t="str">
        <f t="shared" si="0"/>
        <v/>
      </c>
      <c r="K7" s="16">
        <f>IFERROR(INDEX('Evaluation-1'!$N$6:$N$436,MATCH($A7&amp;"|"&amp;$D7,'Evaluation-1'!$P$6:$P$436,0)),IFERROR(INDEX('Evaluation-1'!$N$6:$N$436,MATCH($D7,'Evaluation-1'!$G$6:$G$436,0)),""))</f>
        <v>4.8</v>
      </c>
      <c r="L7" s="16">
        <f t="shared" si="1"/>
        <v>4.8</v>
      </c>
      <c r="M7" s="16"/>
      <c r="N7" s="16"/>
      <c r="O7" s="16"/>
      <c r="P7" s="16"/>
      <c r="Q7" s="16"/>
      <c r="R7" s="16" t="str">
        <f t="shared" si="2"/>
        <v/>
      </c>
      <c r="S7" s="16"/>
      <c r="T7" s="16"/>
      <c r="U7" s="16"/>
      <c r="V7" s="16"/>
      <c r="W7" s="16"/>
      <c r="X7" s="16" t="str">
        <f t="shared" si="3"/>
        <v/>
      </c>
      <c r="Y7" s="17">
        <f t="shared" si="4"/>
        <v>4.8</v>
      </c>
    </row>
    <row r="8" spans="1:25" ht="14.25" customHeight="1" x14ac:dyDescent="0.35">
      <c r="A8" s="74" t="s">
        <v>327</v>
      </c>
      <c r="B8" s="75"/>
      <c r="C8" s="74"/>
      <c r="D8" s="52">
        <v>2400320100696</v>
      </c>
      <c r="E8" s="53" t="s">
        <v>328</v>
      </c>
      <c r="F8" s="50"/>
      <c r="G8" s="50"/>
      <c r="H8" s="50"/>
      <c r="I8" s="50"/>
      <c r="J8" s="16" t="str">
        <f t="shared" si="0"/>
        <v/>
      </c>
      <c r="K8" s="16">
        <f>IFERROR(INDEX('Evaluation-1'!$N$6:$N$436,MATCH($A8&amp;"|"&amp;$D8,'Evaluation-1'!$P$6:$P$436,0)),IFERROR(INDEX('Evaluation-1'!$N$6:$N$436,MATCH($D8,'Evaluation-1'!$G$6:$G$436,0)),""))</f>
        <v>5.3999999999999995</v>
      </c>
      <c r="L8" s="16">
        <f t="shared" si="1"/>
        <v>5.4</v>
      </c>
      <c r="M8" s="16"/>
      <c r="N8" s="16"/>
      <c r="O8" s="16"/>
      <c r="P8" s="16"/>
      <c r="Q8" s="16"/>
      <c r="R8" s="16" t="str">
        <f t="shared" si="2"/>
        <v/>
      </c>
      <c r="S8" s="16"/>
      <c r="T8" s="16"/>
      <c r="U8" s="16"/>
      <c r="V8" s="16"/>
      <c r="W8" s="16"/>
      <c r="X8" s="16" t="str">
        <f t="shared" si="3"/>
        <v/>
      </c>
      <c r="Y8" s="17">
        <f t="shared" si="4"/>
        <v>5.4</v>
      </c>
    </row>
    <row r="9" spans="1:25" ht="14.25" customHeight="1" x14ac:dyDescent="0.35">
      <c r="A9" s="74"/>
      <c r="B9" s="74"/>
      <c r="C9" s="74"/>
      <c r="D9" s="52">
        <v>2400320100689</v>
      </c>
      <c r="E9" s="53" t="s">
        <v>329</v>
      </c>
      <c r="F9" s="50"/>
      <c r="G9" s="50"/>
      <c r="H9" s="50"/>
      <c r="I9" s="50"/>
      <c r="J9" s="16" t="str">
        <f t="shared" si="0"/>
        <v/>
      </c>
      <c r="K9" s="16">
        <f>IFERROR(INDEX('Evaluation-1'!$N$6:$N$436,MATCH($A9&amp;"|"&amp;$D9,'Evaluation-1'!$P$6:$P$436,0)),IFERROR(INDEX('Evaluation-1'!$N$6:$N$436,MATCH($D9,'Evaluation-1'!$G$6:$G$436,0)),""))</f>
        <v>5.3999999999999995</v>
      </c>
      <c r="L9" s="16">
        <f t="shared" si="1"/>
        <v>5.4</v>
      </c>
      <c r="M9" s="16"/>
      <c r="N9" s="16"/>
      <c r="O9" s="16"/>
      <c r="P9" s="16"/>
      <c r="Q9" s="16"/>
      <c r="R9" s="16" t="str">
        <f t="shared" si="2"/>
        <v/>
      </c>
      <c r="S9" s="16"/>
      <c r="T9" s="16"/>
      <c r="U9" s="16"/>
      <c r="V9" s="16"/>
      <c r="W9" s="16"/>
      <c r="X9" s="16" t="str">
        <f t="shared" si="3"/>
        <v/>
      </c>
      <c r="Y9" s="17">
        <f t="shared" si="4"/>
        <v>5.4</v>
      </c>
    </row>
    <row r="10" spans="1:25" ht="14.25" customHeight="1" x14ac:dyDescent="0.35">
      <c r="A10" s="74"/>
      <c r="B10" s="74"/>
      <c r="C10" s="74"/>
      <c r="D10" s="52">
        <v>2400320100682</v>
      </c>
      <c r="E10" s="53" t="s">
        <v>330</v>
      </c>
      <c r="F10" s="50"/>
      <c r="G10" s="50"/>
      <c r="H10" s="50"/>
      <c r="I10" s="50"/>
      <c r="J10" s="16" t="str">
        <f t="shared" si="0"/>
        <v/>
      </c>
      <c r="K10" s="16">
        <f>IFERROR(INDEX('Evaluation-1'!$N$6:$N$436,MATCH($A10&amp;"|"&amp;$D10,'Evaluation-1'!$P$6:$P$436,0)),IFERROR(INDEX('Evaluation-1'!$N$6:$N$436,MATCH($D10,'Evaluation-1'!$G$6:$G$436,0)),""))</f>
        <v>5.3999999999999995</v>
      </c>
      <c r="L10" s="16">
        <f t="shared" si="1"/>
        <v>5.4</v>
      </c>
      <c r="M10" s="16"/>
      <c r="N10" s="16"/>
      <c r="O10" s="16"/>
      <c r="P10" s="16"/>
      <c r="Q10" s="16"/>
      <c r="R10" s="16" t="str">
        <f t="shared" si="2"/>
        <v/>
      </c>
      <c r="S10" s="16"/>
      <c r="T10" s="16"/>
      <c r="U10" s="16"/>
      <c r="V10" s="16"/>
      <c r="W10" s="16"/>
      <c r="X10" s="16" t="str">
        <f t="shared" si="3"/>
        <v/>
      </c>
      <c r="Y10" s="17">
        <f t="shared" si="4"/>
        <v>5.4</v>
      </c>
    </row>
    <row r="11" spans="1:25" ht="14.25" customHeight="1" x14ac:dyDescent="0.35">
      <c r="A11" s="74"/>
      <c r="B11" s="74"/>
      <c r="C11" s="74"/>
      <c r="D11" s="52">
        <v>2400320100650</v>
      </c>
      <c r="E11" s="53" t="s">
        <v>331</v>
      </c>
      <c r="F11" s="50"/>
      <c r="G11" s="50"/>
      <c r="H11" s="50"/>
      <c r="I11" s="50"/>
      <c r="J11" s="16" t="str">
        <f t="shared" si="0"/>
        <v/>
      </c>
      <c r="K11" s="16">
        <f>IFERROR(INDEX('Evaluation-1'!$N$6:$N$436,MATCH($A11&amp;"|"&amp;$D11,'Evaluation-1'!$P$6:$P$436,0)),IFERROR(INDEX('Evaluation-1'!$N$6:$N$436,MATCH($D11,'Evaluation-1'!$G$6:$G$436,0)),""))</f>
        <v>5.3999999999999995</v>
      </c>
      <c r="L11" s="16">
        <f t="shared" si="1"/>
        <v>5.4</v>
      </c>
      <c r="M11" s="16"/>
      <c r="N11" s="16"/>
      <c r="O11" s="16"/>
      <c r="P11" s="16"/>
      <c r="Q11" s="16"/>
      <c r="R11" s="16" t="str">
        <f t="shared" si="2"/>
        <v/>
      </c>
      <c r="S11" s="16"/>
      <c r="T11" s="16"/>
      <c r="U11" s="16"/>
      <c r="V11" s="16"/>
      <c r="W11" s="16"/>
      <c r="X11" s="16" t="str">
        <f t="shared" si="3"/>
        <v/>
      </c>
      <c r="Y11" s="17">
        <f t="shared" si="4"/>
        <v>5.4</v>
      </c>
    </row>
    <row r="12" spans="1:25" ht="14.25" customHeight="1" x14ac:dyDescent="0.35">
      <c r="A12" s="74" t="s">
        <v>332</v>
      </c>
      <c r="B12" s="75"/>
      <c r="C12" s="74"/>
      <c r="D12" s="52">
        <v>2400320100514</v>
      </c>
      <c r="E12" s="53" t="s">
        <v>333</v>
      </c>
      <c r="F12" s="50"/>
      <c r="G12" s="50"/>
      <c r="H12" s="50"/>
      <c r="I12" s="50"/>
      <c r="J12" s="16" t="str">
        <f t="shared" si="0"/>
        <v/>
      </c>
      <c r="K12" s="16">
        <f>IFERROR(INDEX('Evaluation-1'!$N$6:$N$436,MATCH($A12&amp;"|"&amp;$D12,'Evaluation-1'!$P$6:$P$436,0)),IFERROR(INDEX('Evaluation-1'!$N$6:$N$436,MATCH($D12,'Evaluation-1'!$G$6:$G$436,0)),""))</f>
        <v>5.3999999999999995</v>
      </c>
      <c r="L12" s="16">
        <f t="shared" si="1"/>
        <v>5.4</v>
      </c>
      <c r="M12" s="16"/>
      <c r="N12" s="16"/>
      <c r="O12" s="16"/>
      <c r="P12" s="16"/>
      <c r="Q12" s="16"/>
      <c r="R12" s="16" t="str">
        <f t="shared" si="2"/>
        <v/>
      </c>
      <c r="S12" s="16"/>
      <c r="T12" s="16"/>
      <c r="U12" s="16"/>
      <c r="V12" s="16"/>
      <c r="W12" s="16"/>
      <c r="X12" s="16" t="str">
        <f t="shared" si="3"/>
        <v/>
      </c>
      <c r="Y12" s="17">
        <f t="shared" si="4"/>
        <v>5.4</v>
      </c>
    </row>
    <row r="13" spans="1:25" ht="14.25" customHeight="1" x14ac:dyDescent="0.35">
      <c r="A13" s="74"/>
      <c r="B13" s="74"/>
      <c r="C13" s="74"/>
      <c r="D13" s="52">
        <v>2400320100513</v>
      </c>
      <c r="E13" s="53" t="s">
        <v>334</v>
      </c>
      <c r="F13" s="50"/>
      <c r="G13" s="50"/>
      <c r="H13" s="50"/>
      <c r="I13" s="50"/>
      <c r="J13" s="16" t="str">
        <f t="shared" si="0"/>
        <v/>
      </c>
      <c r="K13" s="16">
        <f>IFERROR(INDEX('Evaluation-1'!$N$6:$N$436,MATCH($A13&amp;"|"&amp;$D13,'Evaluation-1'!$P$6:$P$436,0)),IFERROR(INDEX('Evaluation-1'!$N$6:$N$436,MATCH($D13,'Evaluation-1'!$G$6:$G$436,0)),""))</f>
        <v>5.3999999999999995</v>
      </c>
      <c r="L13" s="16">
        <f t="shared" si="1"/>
        <v>5.4</v>
      </c>
      <c r="M13" s="16"/>
      <c r="N13" s="16"/>
      <c r="O13" s="16"/>
      <c r="P13" s="16"/>
      <c r="Q13" s="16"/>
      <c r="R13" s="16" t="str">
        <f t="shared" si="2"/>
        <v/>
      </c>
      <c r="S13" s="16"/>
      <c r="T13" s="16"/>
      <c r="U13" s="16"/>
      <c r="V13" s="16"/>
      <c r="W13" s="16"/>
      <c r="X13" s="16" t="str">
        <f t="shared" si="3"/>
        <v/>
      </c>
      <c r="Y13" s="17">
        <f t="shared" si="4"/>
        <v>5.4</v>
      </c>
    </row>
    <row r="14" spans="1:25" ht="14.25" customHeight="1" x14ac:dyDescent="0.35">
      <c r="A14" s="74"/>
      <c r="B14" s="74"/>
      <c r="C14" s="74"/>
      <c r="D14" s="52">
        <v>2400320100512</v>
      </c>
      <c r="E14" s="53" t="s">
        <v>335</v>
      </c>
      <c r="F14" s="50"/>
      <c r="G14" s="50"/>
      <c r="H14" s="50"/>
      <c r="I14" s="50"/>
      <c r="J14" s="16" t="str">
        <f t="shared" si="0"/>
        <v/>
      </c>
      <c r="K14" s="16">
        <f>IFERROR(INDEX('Evaluation-1'!$N$6:$N$436,MATCH($A14&amp;"|"&amp;$D14,'Evaluation-1'!$P$6:$P$436,0)),IFERROR(INDEX('Evaluation-1'!$N$6:$N$436,MATCH($D14,'Evaluation-1'!$G$6:$G$436,0)),""))</f>
        <v>5.3999999999999995</v>
      </c>
      <c r="L14" s="16">
        <f t="shared" si="1"/>
        <v>5.4</v>
      </c>
      <c r="M14" s="16"/>
      <c r="N14" s="16"/>
      <c r="O14" s="16"/>
      <c r="P14" s="16"/>
      <c r="Q14" s="16"/>
      <c r="R14" s="16" t="str">
        <f t="shared" si="2"/>
        <v/>
      </c>
      <c r="S14" s="16"/>
      <c r="T14" s="16"/>
      <c r="U14" s="16"/>
      <c r="V14" s="16"/>
      <c r="W14" s="16"/>
      <c r="X14" s="16" t="str">
        <f t="shared" si="3"/>
        <v/>
      </c>
      <c r="Y14" s="17">
        <f t="shared" si="4"/>
        <v>5.4</v>
      </c>
    </row>
    <row r="15" spans="1:25" ht="14.25" customHeight="1" x14ac:dyDescent="0.35">
      <c r="A15" s="74"/>
      <c r="B15" s="74"/>
      <c r="C15" s="74"/>
      <c r="D15" s="52">
        <v>2400320100504</v>
      </c>
      <c r="E15" s="53" t="s">
        <v>336</v>
      </c>
      <c r="F15" s="50"/>
      <c r="G15" s="50"/>
      <c r="H15" s="50"/>
      <c r="I15" s="50"/>
      <c r="J15" s="16" t="str">
        <f t="shared" si="0"/>
        <v/>
      </c>
      <c r="K15" s="16">
        <f>IFERROR(INDEX('Evaluation-1'!$N$6:$N$436,MATCH($A15&amp;"|"&amp;$D15,'Evaluation-1'!$P$6:$P$436,0)),IFERROR(INDEX('Evaluation-1'!$N$6:$N$436,MATCH($D15,'Evaluation-1'!$G$6:$G$436,0)),""))</f>
        <v>5.3999999999999995</v>
      </c>
      <c r="L15" s="16">
        <f t="shared" si="1"/>
        <v>5.4</v>
      </c>
      <c r="M15" s="16"/>
      <c r="N15" s="16"/>
      <c r="O15" s="16"/>
      <c r="P15" s="16"/>
      <c r="Q15" s="16"/>
      <c r="R15" s="16" t="str">
        <f t="shared" si="2"/>
        <v/>
      </c>
      <c r="S15" s="16"/>
      <c r="T15" s="16"/>
      <c r="U15" s="16"/>
      <c r="V15" s="16"/>
      <c r="W15" s="16"/>
      <c r="X15" s="16" t="str">
        <f t="shared" si="3"/>
        <v/>
      </c>
      <c r="Y15" s="17">
        <f t="shared" si="4"/>
        <v>5.4</v>
      </c>
    </row>
    <row r="16" spans="1:25" ht="14.25" customHeight="1" x14ac:dyDescent="0.35">
      <c r="A16" s="74" t="s">
        <v>337</v>
      </c>
      <c r="B16" s="75"/>
      <c r="C16" s="74"/>
      <c r="D16" s="52">
        <v>2400320100549</v>
      </c>
      <c r="E16" s="53" t="s">
        <v>338</v>
      </c>
      <c r="F16" s="50"/>
      <c r="G16" s="50"/>
      <c r="H16" s="50"/>
      <c r="I16" s="50"/>
      <c r="J16" s="16" t="str">
        <f t="shared" si="0"/>
        <v/>
      </c>
      <c r="K16" s="16">
        <f>IFERROR(INDEX('Evaluation-1'!$N$6:$N$436,MATCH($A16&amp;"|"&amp;$D16,'Evaluation-1'!$P$6:$P$436,0)),IFERROR(INDEX('Evaluation-1'!$N$6:$N$436,MATCH($D16,'Evaluation-1'!$G$6:$G$436,0)),""))</f>
        <v>5.3999999999999995</v>
      </c>
      <c r="L16" s="16">
        <f t="shared" si="1"/>
        <v>5.4</v>
      </c>
      <c r="M16" s="16"/>
      <c r="N16" s="16"/>
      <c r="O16" s="16"/>
      <c r="P16" s="16"/>
      <c r="Q16" s="16"/>
      <c r="R16" s="16" t="str">
        <f t="shared" si="2"/>
        <v/>
      </c>
      <c r="S16" s="16"/>
      <c r="T16" s="16"/>
      <c r="U16" s="16"/>
      <c r="V16" s="16"/>
      <c r="W16" s="16"/>
      <c r="X16" s="16" t="str">
        <f t="shared" si="3"/>
        <v/>
      </c>
      <c r="Y16" s="17">
        <f t="shared" si="4"/>
        <v>5.4</v>
      </c>
    </row>
    <row r="17" spans="1:25" ht="14.25" customHeight="1" x14ac:dyDescent="0.35">
      <c r="A17" s="74"/>
      <c r="B17" s="74"/>
      <c r="C17" s="74"/>
      <c r="D17" s="52">
        <v>2400320100534</v>
      </c>
      <c r="E17" s="53" t="s">
        <v>339</v>
      </c>
      <c r="F17" s="50"/>
      <c r="G17" s="50"/>
      <c r="H17" s="50"/>
      <c r="I17" s="50"/>
      <c r="J17" s="16" t="str">
        <f t="shared" si="0"/>
        <v/>
      </c>
      <c r="K17" s="16">
        <f>IFERROR(INDEX('Evaluation-1'!$N$6:$N$436,MATCH($A17&amp;"|"&amp;$D17,'Evaluation-1'!$P$6:$P$436,0)),IFERROR(INDEX('Evaluation-1'!$N$6:$N$436,MATCH($D17,'Evaluation-1'!$G$6:$G$436,0)),""))</f>
        <v>5.3999999999999995</v>
      </c>
      <c r="L17" s="16">
        <f t="shared" si="1"/>
        <v>5.4</v>
      </c>
      <c r="M17" s="16"/>
      <c r="N17" s="16"/>
      <c r="O17" s="16"/>
      <c r="P17" s="16"/>
      <c r="Q17" s="16"/>
      <c r="R17" s="16" t="str">
        <f t="shared" si="2"/>
        <v/>
      </c>
      <c r="S17" s="16"/>
      <c r="T17" s="16"/>
      <c r="U17" s="16"/>
      <c r="V17" s="16"/>
      <c r="W17" s="16"/>
      <c r="X17" s="16" t="str">
        <f t="shared" si="3"/>
        <v/>
      </c>
      <c r="Y17" s="17">
        <f t="shared" si="4"/>
        <v>5.4</v>
      </c>
    </row>
    <row r="18" spans="1:25" ht="14.25" customHeight="1" x14ac:dyDescent="0.35">
      <c r="A18" s="74"/>
      <c r="B18" s="74"/>
      <c r="C18" s="74"/>
      <c r="D18" s="52">
        <v>2400320100541</v>
      </c>
      <c r="E18" s="53" t="s">
        <v>340</v>
      </c>
      <c r="F18" s="50"/>
      <c r="G18" s="50"/>
      <c r="H18" s="50"/>
      <c r="I18" s="50"/>
      <c r="J18" s="16" t="str">
        <f t="shared" si="0"/>
        <v/>
      </c>
      <c r="K18" s="16">
        <f>IFERROR(INDEX('Evaluation-1'!$N$6:$N$436,MATCH($A18&amp;"|"&amp;$D18,'Evaluation-1'!$P$6:$P$436,0)),IFERROR(INDEX('Evaluation-1'!$N$6:$N$436,MATCH($D18,'Evaluation-1'!$G$6:$G$436,0)),""))</f>
        <v>5.3999999999999995</v>
      </c>
      <c r="L18" s="16">
        <f t="shared" si="1"/>
        <v>5.4</v>
      </c>
      <c r="M18" s="16"/>
      <c r="N18" s="16"/>
      <c r="O18" s="16"/>
      <c r="P18" s="16"/>
      <c r="Q18" s="16"/>
      <c r="R18" s="16" t="str">
        <f t="shared" si="2"/>
        <v/>
      </c>
      <c r="S18" s="16"/>
      <c r="T18" s="16"/>
      <c r="U18" s="16"/>
      <c r="V18" s="16"/>
      <c r="W18" s="16"/>
      <c r="X18" s="16" t="str">
        <f t="shared" si="3"/>
        <v/>
      </c>
      <c r="Y18" s="17">
        <f t="shared" si="4"/>
        <v>5.4</v>
      </c>
    </row>
    <row r="19" spans="1:25" ht="14.25" customHeight="1" x14ac:dyDescent="0.35">
      <c r="A19" s="74"/>
      <c r="B19" s="74"/>
      <c r="C19" s="74"/>
      <c r="D19" s="52">
        <v>2400320100553</v>
      </c>
      <c r="E19" s="53" t="s">
        <v>341</v>
      </c>
      <c r="F19" s="50"/>
      <c r="G19" s="50"/>
      <c r="H19" s="50"/>
      <c r="I19" s="50"/>
      <c r="J19" s="16" t="str">
        <f t="shared" si="0"/>
        <v/>
      </c>
      <c r="K19" s="16">
        <f>IFERROR(INDEX('Evaluation-1'!$N$6:$N$436,MATCH($A19&amp;"|"&amp;$D19,'Evaluation-1'!$P$6:$P$436,0)),IFERROR(INDEX('Evaluation-1'!$N$6:$N$436,MATCH($D19,'Evaluation-1'!$G$6:$G$436,0)),""))</f>
        <v>5.3999999999999995</v>
      </c>
      <c r="L19" s="16">
        <f t="shared" si="1"/>
        <v>5.4</v>
      </c>
      <c r="M19" s="16"/>
      <c r="N19" s="16"/>
      <c r="O19" s="16"/>
      <c r="P19" s="16"/>
      <c r="Q19" s="16"/>
      <c r="R19" s="16" t="str">
        <f t="shared" si="2"/>
        <v/>
      </c>
      <c r="S19" s="16"/>
      <c r="T19" s="16"/>
      <c r="U19" s="16"/>
      <c r="V19" s="16"/>
      <c r="W19" s="16"/>
      <c r="X19" s="16" t="str">
        <f t="shared" si="3"/>
        <v/>
      </c>
      <c r="Y19" s="17">
        <f t="shared" si="4"/>
        <v>5.4</v>
      </c>
    </row>
    <row r="22" spans="1:25" ht="14.25" customHeight="1" x14ac:dyDescent="0.35">
      <c r="A22" s="55" t="s">
        <v>947</v>
      </c>
      <c r="B22" s="56" t="s">
        <v>322</v>
      </c>
    </row>
    <row r="23" spans="1:25" ht="14.25" customHeight="1" x14ac:dyDescent="0.35">
      <c r="A23" s="55" t="s">
        <v>948</v>
      </c>
      <c r="B23" s="56" t="s">
        <v>949</v>
      </c>
    </row>
    <row r="24" spans="1:25" ht="14.25" customHeight="1" x14ac:dyDescent="0.35">
      <c r="A24" s="55" t="s">
        <v>950</v>
      </c>
      <c r="B24" s="56" t="s">
        <v>949</v>
      </c>
    </row>
  </sheetData>
  <mergeCells count="15">
    <mergeCell ref="A1:E1"/>
    <mergeCell ref="F1:L1"/>
    <mergeCell ref="A2:D2"/>
    <mergeCell ref="F2:J2"/>
    <mergeCell ref="M2:R2"/>
    <mergeCell ref="S2:X2"/>
    <mergeCell ref="A4:A7"/>
    <mergeCell ref="B4:B7"/>
    <mergeCell ref="C4:C19"/>
    <mergeCell ref="A8:A11"/>
    <mergeCell ref="B8:B11"/>
    <mergeCell ref="A12:A15"/>
    <mergeCell ref="B12:B15"/>
    <mergeCell ref="A16:A19"/>
    <mergeCell ref="B16:B19"/>
  </mergeCells>
  <pageMargins left="0.75" right="0.75" top="1" bottom="1" header="0.511811023622047" footer="0.511811023622047"/>
  <pageSetup paperSize="9" orientation="portrait" horizontalDpi="300" verticalDpi="300"/>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Y20"/>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979</v>
      </c>
      <c r="B2" s="79"/>
      <c r="C2" s="79"/>
      <c r="D2" s="79"/>
      <c r="E2" s="47" t="s">
        <v>980</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342</v>
      </c>
      <c r="B4" s="75"/>
      <c r="C4" s="74" t="s">
        <v>322</v>
      </c>
      <c r="D4" s="52">
        <v>2400320100680</v>
      </c>
      <c r="E4" s="53" t="s">
        <v>344</v>
      </c>
      <c r="F4" s="50"/>
      <c r="G4" s="50"/>
      <c r="H4" s="50"/>
      <c r="I4" s="50"/>
      <c r="J4" s="16" t="str">
        <f t="shared" ref="J4:J15" si="0">IF(COUNT(F4:I4)=0,"",SUM(F4:I4))</f>
        <v/>
      </c>
      <c r="K4" s="16">
        <f>IFERROR(INDEX('Evaluation-1'!$N$6:$N$436,MATCH($A4&amp;"|"&amp;$D4,'Evaluation-1'!$P$6:$P$436,0)),IFERROR(INDEX('Evaluation-1'!$N$6:$N$436,MATCH($D4,'Evaluation-1'!$G$6:$G$436,0)),""))</f>
        <v>6</v>
      </c>
      <c r="L4" s="16">
        <f t="shared" ref="L4:L15" si="1">IF(COUNT(J4,K4)=0,"",ROUND(SUM(J4,K4),2))</f>
        <v>6</v>
      </c>
      <c r="M4" s="16"/>
      <c r="N4" s="16"/>
      <c r="O4" s="16"/>
      <c r="P4" s="16"/>
      <c r="Q4" s="16"/>
      <c r="R4" s="16" t="str">
        <f t="shared" ref="R4:R15" si="2">IF(COUNT(M4:Q4)=0,"",SUM(M4:Q4))</f>
        <v/>
      </c>
      <c r="S4" s="16"/>
      <c r="T4" s="16"/>
      <c r="U4" s="16"/>
      <c r="V4" s="16"/>
      <c r="W4" s="16"/>
      <c r="X4" s="16" t="str">
        <f t="shared" ref="X4:X15" si="3">IF(COUNT(S4:W4)=0,"",SUM(S4:W4))</f>
        <v/>
      </c>
      <c r="Y4" s="17">
        <f t="shared" ref="Y4:Y15" si="4">IF(COUNT(L4,R4,X4)=0,"",ROUND(SUM(L4,R4,X4),2))</f>
        <v>6</v>
      </c>
    </row>
    <row r="5" spans="1:25" ht="14.25" customHeight="1" x14ac:dyDescent="0.35">
      <c r="A5" s="74"/>
      <c r="B5" s="74"/>
      <c r="C5" s="74"/>
      <c r="D5" s="52">
        <v>2400320100663</v>
      </c>
      <c r="E5" s="53" t="s">
        <v>345</v>
      </c>
      <c r="F5" s="50"/>
      <c r="G5" s="50"/>
      <c r="H5" s="50"/>
      <c r="I5" s="50"/>
      <c r="J5" s="16" t="str">
        <f t="shared" si="0"/>
        <v/>
      </c>
      <c r="K5" s="16">
        <f>IFERROR(INDEX('Evaluation-1'!$N$6:$N$436,MATCH($A5&amp;"|"&amp;$D5,'Evaluation-1'!$P$6:$P$436,0)),IFERROR(INDEX('Evaluation-1'!$N$6:$N$436,MATCH($D5,'Evaluation-1'!$G$6:$G$436,0)),""))</f>
        <v>6</v>
      </c>
      <c r="L5" s="16">
        <f t="shared" si="1"/>
        <v>6</v>
      </c>
      <c r="M5" s="16"/>
      <c r="N5" s="16"/>
      <c r="O5" s="16"/>
      <c r="P5" s="16"/>
      <c r="Q5" s="16"/>
      <c r="R5" s="16" t="str">
        <f t="shared" si="2"/>
        <v/>
      </c>
      <c r="S5" s="16"/>
      <c r="T5" s="16"/>
      <c r="U5" s="16"/>
      <c r="V5" s="16"/>
      <c r="W5" s="16"/>
      <c r="X5" s="16" t="str">
        <f t="shared" si="3"/>
        <v/>
      </c>
      <c r="Y5" s="17">
        <f t="shared" si="4"/>
        <v>6</v>
      </c>
    </row>
    <row r="6" spans="1:25" ht="14.25" customHeight="1" x14ac:dyDescent="0.35">
      <c r="A6" s="74"/>
      <c r="B6" s="74"/>
      <c r="C6" s="74"/>
      <c r="D6" s="52">
        <v>2400320100710</v>
      </c>
      <c r="E6" s="53" t="s">
        <v>346</v>
      </c>
      <c r="F6" s="50"/>
      <c r="G6" s="50"/>
      <c r="H6" s="50"/>
      <c r="I6" s="50"/>
      <c r="J6" s="16" t="str">
        <f t="shared" si="0"/>
        <v/>
      </c>
      <c r="K6" s="16">
        <f>IFERROR(INDEX('Evaluation-1'!$N$6:$N$436,MATCH($A6&amp;"|"&amp;$D6,'Evaluation-1'!$P$6:$P$436,0)),IFERROR(INDEX('Evaluation-1'!$N$6:$N$436,MATCH($D6,'Evaluation-1'!$G$6:$G$436,0)),""))</f>
        <v>6</v>
      </c>
      <c r="L6" s="16">
        <f t="shared" si="1"/>
        <v>6</v>
      </c>
      <c r="M6" s="16"/>
      <c r="N6" s="16"/>
      <c r="O6" s="16"/>
      <c r="P6" s="16"/>
      <c r="Q6" s="16"/>
      <c r="R6" s="16" t="str">
        <f t="shared" si="2"/>
        <v/>
      </c>
      <c r="S6" s="16"/>
      <c r="T6" s="16"/>
      <c r="U6" s="16"/>
      <c r="V6" s="16"/>
      <c r="W6" s="16"/>
      <c r="X6" s="16" t="str">
        <f t="shared" si="3"/>
        <v/>
      </c>
      <c r="Y6" s="17">
        <f t="shared" si="4"/>
        <v>6</v>
      </c>
    </row>
    <row r="7" spans="1:25" ht="14.25" customHeight="1" x14ac:dyDescent="0.35">
      <c r="A7" s="74"/>
      <c r="B7" s="74"/>
      <c r="C7" s="74"/>
      <c r="D7" s="52">
        <v>2400320100705</v>
      </c>
      <c r="E7" s="53" t="s">
        <v>347</v>
      </c>
      <c r="F7" s="50"/>
      <c r="G7" s="50"/>
      <c r="H7" s="50"/>
      <c r="I7" s="50"/>
      <c r="J7" s="16" t="str">
        <f t="shared" si="0"/>
        <v/>
      </c>
      <c r="K7" s="16">
        <f>IFERROR(INDEX('Evaluation-1'!$N$6:$N$436,MATCH($A7&amp;"|"&amp;$D7,'Evaluation-1'!$P$6:$P$436,0)),IFERROR(INDEX('Evaluation-1'!$N$6:$N$436,MATCH($D7,'Evaluation-1'!$G$6:$G$436,0)),""))</f>
        <v>6</v>
      </c>
      <c r="L7" s="16">
        <f t="shared" si="1"/>
        <v>6</v>
      </c>
      <c r="M7" s="16"/>
      <c r="N7" s="16"/>
      <c r="O7" s="16"/>
      <c r="P7" s="16"/>
      <c r="Q7" s="16"/>
      <c r="R7" s="16" t="str">
        <f t="shared" si="2"/>
        <v/>
      </c>
      <c r="S7" s="16"/>
      <c r="T7" s="16"/>
      <c r="U7" s="16"/>
      <c r="V7" s="16"/>
      <c r="W7" s="16"/>
      <c r="X7" s="16" t="str">
        <f t="shared" si="3"/>
        <v/>
      </c>
      <c r="Y7" s="17">
        <f t="shared" si="4"/>
        <v>6</v>
      </c>
    </row>
    <row r="8" spans="1:25" ht="14.25" customHeight="1" x14ac:dyDescent="0.35">
      <c r="A8" s="74" t="s">
        <v>348</v>
      </c>
      <c r="B8" s="76"/>
      <c r="C8" s="74"/>
      <c r="D8" s="52">
        <v>2400320100552</v>
      </c>
      <c r="E8" s="53" t="s">
        <v>349</v>
      </c>
      <c r="F8" s="50"/>
      <c r="G8" s="50"/>
      <c r="H8" s="50"/>
      <c r="I8" s="50"/>
      <c r="J8" s="16" t="str">
        <f t="shared" si="0"/>
        <v/>
      </c>
      <c r="K8" s="16">
        <f>IFERROR(INDEX('Evaluation-1'!$N$6:$N$436,MATCH($A8&amp;"|"&amp;$D8,'Evaluation-1'!$P$6:$P$436,0)),IFERROR(INDEX('Evaluation-1'!$N$6:$N$436,MATCH($D8,'Evaluation-1'!$G$6:$G$436,0)),""))</f>
        <v>0</v>
      </c>
      <c r="L8" s="16">
        <f t="shared" si="1"/>
        <v>0</v>
      </c>
      <c r="M8" s="16"/>
      <c r="N8" s="16"/>
      <c r="O8" s="16"/>
      <c r="P8" s="16"/>
      <c r="Q8" s="16"/>
      <c r="R8" s="16" t="str">
        <f t="shared" si="2"/>
        <v/>
      </c>
      <c r="S8" s="16"/>
      <c r="T8" s="16"/>
      <c r="U8" s="16"/>
      <c r="V8" s="16"/>
      <c r="W8" s="16"/>
      <c r="X8" s="16" t="str">
        <f t="shared" si="3"/>
        <v/>
      </c>
      <c r="Y8" s="17">
        <f t="shared" si="4"/>
        <v>0</v>
      </c>
    </row>
    <row r="9" spans="1:25" ht="14.25" customHeight="1" x14ac:dyDescent="0.35">
      <c r="A9" s="74"/>
      <c r="B9" s="74"/>
      <c r="C9" s="74"/>
      <c r="D9" s="52">
        <v>2400320100561</v>
      </c>
      <c r="E9" s="53" t="s">
        <v>350</v>
      </c>
      <c r="F9" s="50"/>
      <c r="G9" s="50"/>
      <c r="H9" s="50"/>
      <c r="I9" s="50"/>
      <c r="J9" s="16" t="str">
        <f t="shared" si="0"/>
        <v/>
      </c>
      <c r="K9" s="16">
        <f>IFERROR(INDEX('Evaluation-1'!$N$6:$N$436,MATCH($A9&amp;"|"&amp;$D9,'Evaluation-1'!$P$6:$P$436,0)),IFERROR(INDEX('Evaluation-1'!$N$6:$N$436,MATCH($D9,'Evaluation-1'!$G$6:$G$436,0)),""))</f>
        <v>0</v>
      </c>
      <c r="L9" s="16">
        <f t="shared" si="1"/>
        <v>0</v>
      </c>
      <c r="M9" s="16"/>
      <c r="N9" s="16"/>
      <c r="O9" s="16"/>
      <c r="P9" s="16"/>
      <c r="Q9" s="16"/>
      <c r="R9" s="16" t="str">
        <f t="shared" si="2"/>
        <v/>
      </c>
      <c r="S9" s="16"/>
      <c r="T9" s="16"/>
      <c r="U9" s="16"/>
      <c r="V9" s="16"/>
      <c r="W9" s="16"/>
      <c r="X9" s="16" t="str">
        <f t="shared" si="3"/>
        <v/>
      </c>
      <c r="Y9" s="17">
        <f t="shared" si="4"/>
        <v>0</v>
      </c>
    </row>
    <row r="10" spans="1:25" ht="14.25" customHeight="1" x14ac:dyDescent="0.35">
      <c r="A10" s="74"/>
      <c r="B10" s="74"/>
      <c r="C10" s="74"/>
      <c r="D10" s="52">
        <v>2400320100532</v>
      </c>
      <c r="E10" s="53" t="s">
        <v>351</v>
      </c>
      <c r="F10" s="50"/>
      <c r="G10" s="50"/>
      <c r="H10" s="50"/>
      <c r="I10" s="50"/>
      <c r="J10" s="16" t="str">
        <f t="shared" si="0"/>
        <v/>
      </c>
      <c r="K10" s="16">
        <f>IFERROR(INDEX('Evaluation-1'!$N$6:$N$436,MATCH($A10&amp;"|"&amp;$D10,'Evaluation-1'!$P$6:$P$436,0)),IFERROR(INDEX('Evaluation-1'!$N$6:$N$436,MATCH($D10,'Evaluation-1'!$G$6:$G$436,0)),""))</f>
        <v>0</v>
      </c>
      <c r="L10" s="16">
        <f t="shared" si="1"/>
        <v>0</v>
      </c>
      <c r="M10" s="16"/>
      <c r="N10" s="16"/>
      <c r="O10" s="16"/>
      <c r="P10" s="16"/>
      <c r="Q10" s="16"/>
      <c r="R10" s="16" t="str">
        <f t="shared" si="2"/>
        <v/>
      </c>
      <c r="S10" s="16"/>
      <c r="T10" s="16"/>
      <c r="U10" s="16"/>
      <c r="V10" s="16"/>
      <c r="W10" s="16"/>
      <c r="X10" s="16" t="str">
        <f t="shared" si="3"/>
        <v/>
      </c>
      <c r="Y10" s="17">
        <f t="shared" si="4"/>
        <v>0</v>
      </c>
    </row>
    <row r="11" spans="1:25" ht="14.25" customHeight="1" x14ac:dyDescent="0.35">
      <c r="A11" s="74" t="s">
        <v>352</v>
      </c>
      <c r="B11" s="76"/>
      <c r="C11" s="74"/>
      <c r="D11" s="52">
        <v>2400320100838</v>
      </c>
      <c r="E11" s="53" t="s">
        <v>353</v>
      </c>
      <c r="F11" s="50"/>
      <c r="G11" s="50"/>
      <c r="H11" s="50"/>
      <c r="I11" s="50"/>
      <c r="J11" s="16" t="str">
        <f t="shared" si="0"/>
        <v/>
      </c>
      <c r="K11" s="16">
        <f>IFERROR(INDEX('Evaluation-1'!$N$6:$N$436,MATCH($A11&amp;"|"&amp;$D11,'Evaluation-1'!$P$6:$P$436,0)),IFERROR(INDEX('Evaluation-1'!$N$6:$N$436,MATCH($D11,'Evaluation-1'!$G$6:$G$436,0)),""))</f>
        <v>6</v>
      </c>
      <c r="L11" s="16">
        <f t="shared" si="1"/>
        <v>6</v>
      </c>
      <c r="M11" s="16"/>
      <c r="N11" s="16"/>
      <c r="O11" s="16"/>
      <c r="P11" s="16"/>
      <c r="Q11" s="16"/>
      <c r="R11" s="16" t="str">
        <f t="shared" si="2"/>
        <v/>
      </c>
      <c r="S11" s="16"/>
      <c r="T11" s="16"/>
      <c r="U11" s="16"/>
      <c r="V11" s="16"/>
      <c r="W11" s="16"/>
      <c r="X11" s="16" t="str">
        <f t="shared" si="3"/>
        <v/>
      </c>
      <c r="Y11" s="17">
        <f t="shared" si="4"/>
        <v>6</v>
      </c>
    </row>
    <row r="12" spans="1:25" ht="14.25" customHeight="1" x14ac:dyDescent="0.35">
      <c r="A12" s="74"/>
      <c r="B12" s="74"/>
      <c r="C12" s="74"/>
      <c r="D12" s="52">
        <v>2400320100796</v>
      </c>
      <c r="E12" s="53" t="s">
        <v>354</v>
      </c>
      <c r="F12" s="50"/>
      <c r="G12" s="50"/>
      <c r="H12" s="50"/>
      <c r="I12" s="50"/>
      <c r="J12" s="16" t="str">
        <f t="shared" si="0"/>
        <v/>
      </c>
      <c r="K12" s="16">
        <f>IFERROR(INDEX('Evaluation-1'!$N$6:$N$436,MATCH($A12&amp;"|"&amp;$D12,'Evaluation-1'!$P$6:$P$436,0)),IFERROR(INDEX('Evaluation-1'!$N$6:$N$436,MATCH($D12,'Evaluation-1'!$G$6:$G$436,0)),""))</f>
        <v>6</v>
      </c>
      <c r="L12" s="16">
        <f t="shared" si="1"/>
        <v>6</v>
      </c>
      <c r="M12" s="16"/>
      <c r="N12" s="16"/>
      <c r="O12" s="16"/>
      <c r="P12" s="16"/>
      <c r="Q12" s="16"/>
      <c r="R12" s="16" t="str">
        <f t="shared" si="2"/>
        <v/>
      </c>
      <c r="S12" s="16"/>
      <c r="T12" s="16"/>
      <c r="U12" s="16"/>
      <c r="V12" s="16"/>
      <c r="W12" s="16"/>
      <c r="X12" s="16" t="str">
        <f t="shared" si="3"/>
        <v/>
      </c>
      <c r="Y12" s="17">
        <f t="shared" si="4"/>
        <v>6</v>
      </c>
    </row>
    <row r="13" spans="1:25" ht="14.25" customHeight="1" x14ac:dyDescent="0.35">
      <c r="A13" s="74" t="s">
        <v>355</v>
      </c>
      <c r="B13" s="76"/>
      <c r="C13" s="74"/>
      <c r="D13" s="52">
        <v>2400320100558</v>
      </c>
      <c r="E13" s="53" t="s">
        <v>356</v>
      </c>
      <c r="F13" s="50"/>
      <c r="G13" s="50"/>
      <c r="H13" s="50"/>
      <c r="I13" s="50"/>
      <c r="J13" s="16" t="str">
        <f t="shared" si="0"/>
        <v/>
      </c>
      <c r="K13" s="16">
        <f>IFERROR(INDEX('Evaluation-1'!$N$6:$N$436,MATCH($A13&amp;"|"&amp;$D13,'Evaluation-1'!$P$6:$P$436,0)),IFERROR(INDEX('Evaluation-1'!$N$6:$N$436,MATCH($D13,'Evaluation-1'!$G$6:$G$436,0)),""))</f>
        <v>0</v>
      </c>
      <c r="L13" s="16">
        <f t="shared" si="1"/>
        <v>0</v>
      </c>
      <c r="M13" s="16"/>
      <c r="N13" s="16"/>
      <c r="O13" s="16"/>
      <c r="P13" s="16"/>
      <c r="Q13" s="16"/>
      <c r="R13" s="16" t="str">
        <f t="shared" si="2"/>
        <v/>
      </c>
      <c r="S13" s="16"/>
      <c r="T13" s="16"/>
      <c r="U13" s="16"/>
      <c r="V13" s="16"/>
      <c r="W13" s="16"/>
      <c r="X13" s="16" t="str">
        <f t="shared" si="3"/>
        <v/>
      </c>
      <c r="Y13" s="17">
        <f t="shared" si="4"/>
        <v>0</v>
      </c>
    </row>
    <row r="14" spans="1:25" ht="14.25" customHeight="1" x14ac:dyDescent="0.35">
      <c r="A14" s="74"/>
      <c r="B14" s="74"/>
      <c r="C14" s="74"/>
      <c r="D14" s="52">
        <v>2400320100539</v>
      </c>
      <c r="E14" s="53" t="s">
        <v>357</v>
      </c>
      <c r="F14" s="50"/>
      <c r="G14" s="50"/>
      <c r="H14" s="50"/>
      <c r="I14" s="50"/>
      <c r="J14" s="16" t="str">
        <f t="shared" si="0"/>
        <v/>
      </c>
      <c r="K14" s="16">
        <f>IFERROR(INDEX('Evaluation-1'!$N$6:$N$436,MATCH($A14&amp;"|"&amp;$D14,'Evaluation-1'!$P$6:$P$436,0)),IFERROR(INDEX('Evaluation-1'!$N$6:$N$436,MATCH($D14,'Evaluation-1'!$G$6:$G$436,0)),""))</f>
        <v>0</v>
      </c>
      <c r="L14" s="16">
        <f t="shared" si="1"/>
        <v>0</v>
      </c>
      <c r="M14" s="16"/>
      <c r="N14" s="16"/>
      <c r="O14" s="16"/>
      <c r="P14" s="16"/>
      <c r="Q14" s="16"/>
      <c r="R14" s="16" t="str">
        <f t="shared" si="2"/>
        <v/>
      </c>
      <c r="S14" s="16"/>
      <c r="T14" s="16"/>
      <c r="U14" s="16"/>
      <c r="V14" s="16"/>
      <c r="W14" s="16"/>
      <c r="X14" s="16" t="str">
        <f t="shared" si="3"/>
        <v/>
      </c>
      <c r="Y14" s="17">
        <f t="shared" si="4"/>
        <v>0</v>
      </c>
    </row>
    <row r="15" spans="1:25" ht="14.25" customHeight="1" x14ac:dyDescent="0.35">
      <c r="A15" s="74"/>
      <c r="B15" s="74"/>
      <c r="C15" s="74"/>
      <c r="D15" s="52">
        <v>2400320100565</v>
      </c>
      <c r="E15" s="53" t="s">
        <v>358</v>
      </c>
      <c r="F15" s="50"/>
      <c r="G15" s="50"/>
      <c r="H15" s="50"/>
      <c r="I15" s="50"/>
      <c r="J15" s="16" t="str">
        <f t="shared" si="0"/>
        <v/>
      </c>
      <c r="K15" s="16">
        <f>IFERROR(INDEX('Evaluation-1'!$N$6:$N$436,MATCH($A15&amp;"|"&amp;$D15,'Evaluation-1'!$P$6:$P$436,0)),IFERROR(INDEX('Evaluation-1'!$N$6:$N$436,MATCH($D15,'Evaluation-1'!$G$6:$G$436,0)),""))</f>
        <v>0</v>
      </c>
      <c r="L15" s="16">
        <f t="shared" si="1"/>
        <v>0</v>
      </c>
      <c r="M15" s="16"/>
      <c r="N15" s="16"/>
      <c r="O15" s="16"/>
      <c r="P15" s="16"/>
      <c r="Q15" s="16"/>
      <c r="R15" s="16" t="str">
        <f t="shared" si="2"/>
        <v/>
      </c>
      <c r="S15" s="16"/>
      <c r="T15" s="16"/>
      <c r="U15" s="16"/>
      <c r="V15" s="16"/>
      <c r="W15" s="16"/>
      <c r="X15" s="16" t="str">
        <f t="shared" si="3"/>
        <v/>
      </c>
      <c r="Y15" s="17">
        <f t="shared" si="4"/>
        <v>0</v>
      </c>
    </row>
    <row r="18" spans="1:2" ht="14.25" customHeight="1" x14ac:dyDescent="0.35">
      <c r="A18" s="55" t="s">
        <v>947</v>
      </c>
      <c r="B18" s="56" t="s">
        <v>343</v>
      </c>
    </row>
    <row r="19" spans="1:2" ht="14.25" customHeight="1" x14ac:dyDescent="0.35">
      <c r="A19" s="55" t="s">
        <v>948</v>
      </c>
      <c r="B19" s="56" t="s">
        <v>949</v>
      </c>
    </row>
    <row r="20" spans="1:2" ht="14.25" customHeight="1" x14ac:dyDescent="0.35">
      <c r="A20" s="55" t="s">
        <v>950</v>
      </c>
      <c r="B20" s="56" t="s">
        <v>949</v>
      </c>
    </row>
  </sheetData>
  <mergeCells count="15">
    <mergeCell ref="A1:E1"/>
    <mergeCell ref="F1:L1"/>
    <mergeCell ref="A2:D2"/>
    <mergeCell ref="F2:J2"/>
    <mergeCell ref="M2:R2"/>
    <mergeCell ref="S2:X2"/>
    <mergeCell ref="A4:A7"/>
    <mergeCell ref="B4:B7"/>
    <mergeCell ref="C4:C15"/>
    <mergeCell ref="A8:A10"/>
    <mergeCell ref="B8:B10"/>
    <mergeCell ref="A11:A12"/>
    <mergeCell ref="B11:B12"/>
    <mergeCell ref="A13:A15"/>
    <mergeCell ref="B13:B15"/>
  </mergeCells>
  <pageMargins left="0.75" right="0.75" top="1" bottom="1" header="0.511811023622047" footer="0.511811023622047"/>
  <pageSetup paperSize="9" orientation="portrait" horizontalDpi="300" verticalDpi="300"/>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Y22"/>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981</v>
      </c>
      <c r="B2" s="79"/>
      <c r="C2" s="79"/>
      <c r="D2" s="79"/>
      <c r="E2" s="47" t="s">
        <v>982</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359</v>
      </c>
      <c r="B4" s="76"/>
      <c r="C4" s="74" t="s">
        <v>343</v>
      </c>
      <c r="D4" s="52">
        <v>2400320100707</v>
      </c>
      <c r="E4" s="53" t="s">
        <v>361</v>
      </c>
      <c r="F4" s="50"/>
      <c r="G4" s="50"/>
      <c r="H4" s="50"/>
      <c r="I4" s="50"/>
      <c r="J4" s="16" t="str">
        <f t="shared" ref="J4:J17" si="0">IF(COUNT(F4:I4)=0,"",SUM(F4:I4))</f>
        <v/>
      </c>
      <c r="K4" s="16">
        <f>IFERROR(INDEX('Evaluation-1'!$N$6:$N$436,MATCH($A4&amp;"|"&amp;$D4,'Evaluation-1'!$P$6:$P$436,0)),IFERROR(INDEX('Evaluation-1'!$N$6:$N$436,MATCH($D4,'Evaluation-1'!$G$6:$G$436,0)),""))</f>
        <v>0</v>
      </c>
      <c r="L4" s="16">
        <f t="shared" ref="L4:L17" si="1">IF(COUNT(J4,K4)=0,"",ROUND(SUM(J4,K4),2))</f>
        <v>0</v>
      </c>
      <c r="M4" s="16"/>
      <c r="N4" s="16"/>
      <c r="O4" s="16"/>
      <c r="P4" s="16"/>
      <c r="Q4" s="16"/>
      <c r="R4" s="16" t="str">
        <f t="shared" ref="R4:R17" si="2">IF(COUNT(M4:Q4)=0,"",SUM(M4:Q4))</f>
        <v/>
      </c>
      <c r="S4" s="16"/>
      <c r="T4" s="16"/>
      <c r="U4" s="16"/>
      <c r="V4" s="16"/>
      <c r="W4" s="16"/>
      <c r="X4" s="16" t="str">
        <f t="shared" ref="X4:X17" si="3">IF(COUNT(S4:W4)=0,"",SUM(S4:W4))</f>
        <v/>
      </c>
      <c r="Y4" s="17">
        <f t="shared" ref="Y4:Y17" si="4">IF(COUNT(L4,R4,X4)=0,"",ROUND(SUM(L4,R4,X4),2))</f>
        <v>0</v>
      </c>
    </row>
    <row r="5" spans="1:25" ht="14.25" customHeight="1" x14ac:dyDescent="0.35">
      <c r="A5" s="74"/>
      <c r="B5" s="74"/>
      <c r="C5" s="74"/>
      <c r="D5" s="52">
        <v>2400320100840</v>
      </c>
      <c r="E5" s="53" t="s">
        <v>362</v>
      </c>
      <c r="F5" s="50"/>
      <c r="G5" s="50"/>
      <c r="H5" s="50"/>
      <c r="I5" s="50"/>
      <c r="J5" s="16" t="str">
        <f t="shared" si="0"/>
        <v/>
      </c>
      <c r="K5" s="16">
        <f>IFERROR(INDEX('Evaluation-1'!$N$6:$N$436,MATCH($A5&amp;"|"&amp;$D5,'Evaluation-1'!$P$6:$P$436,0)),IFERROR(INDEX('Evaluation-1'!$N$6:$N$436,MATCH($D5,'Evaluation-1'!$G$6:$G$436,0)),""))</f>
        <v>0</v>
      </c>
      <c r="L5" s="16">
        <f t="shared" si="1"/>
        <v>0</v>
      </c>
      <c r="M5" s="16"/>
      <c r="N5" s="16"/>
      <c r="O5" s="16"/>
      <c r="P5" s="16"/>
      <c r="Q5" s="16"/>
      <c r="R5" s="16" t="str">
        <f t="shared" si="2"/>
        <v/>
      </c>
      <c r="S5" s="16"/>
      <c r="T5" s="16"/>
      <c r="U5" s="16"/>
      <c r="V5" s="16"/>
      <c r="W5" s="16"/>
      <c r="X5" s="16" t="str">
        <f t="shared" si="3"/>
        <v/>
      </c>
      <c r="Y5" s="17">
        <f t="shared" si="4"/>
        <v>0</v>
      </c>
    </row>
    <row r="6" spans="1:25" ht="14.25" customHeight="1" x14ac:dyDescent="0.35">
      <c r="A6" s="74" t="s">
        <v>363</v>
      </c>
      <c r="B6" s="75"/>
      <c r="C6" s="74"/>
      <c r="D6" s="52">
        <v>2400320100529</v>
      </c>
      <c r="E6" s="53" t="s">
        <v>364</v>
      </c>
      <c r="F6" s="50"/>
      <c r="G6" s="50"/>
      <c r="H6" s="50"/>
      <c r="I6" s="50"/>
      <c r="J6" s="16" t="str">
        <f t="shared" si="0"/>
        <v/>
      </c>
      <c r="K6" s="16">
        <f>IFERROR(INDEX('Evaluation-1'!$N$6:$N$436,MATCH($A6&amp;"|"&amp;$D6,'Evaluation-1'!$P$6:$P$436,0)),IFERROR(INDEX('Evaluation-1'!$N$6:$N$436,MATCH($D6,'Evaluation-1'!$G$6:$G$436,0)),""))</f>
        <v>5.3999999999999995</v>
      </c>
      <c r="L6" s="16">
        <f t="shared" si="1"/>
        <v>5.4</v>
      </c>
      <c r="M6" s="16"/>
      <c r="N6" s="16"/>
      <c r="O6" s="16"/>
      <c r="P6" s="16"/>
      <c r="Q6" s="16"/>
      <c r="R6" s="16" t="str">
        <f t="shared" si="2"/>
        <v/>
      </c>
      <c r="S6" s="16"/>
      <c r="T6" s="16"/>
      <c r="U6" s="16"/>
      <c r="V6" s="16"/>
      <c r="W6" s="16"/>
      <c r="X6" s="16" t="str">
        <f t="shared" si="3"/>
        <v/>
      </c>
      <c r="Y6" s="17">
        <f t="shared" si="4"/>
        <v>5.4</v>
      </c>
    </row>
    <row r="7" spans="1:25" ht="14.25" customHeight="1" x14ac:dyDescent="0.35">
      <c r="A7" s="74"/>
      <c r="B7" s="74"/>
      <c r="C7" s="74"/>
      <c r="D7" s="52">
        <v>2400320100509</v>
      </c>
      <c r="E7" s="53" t="s">
        <v>365</v>
      </c>
      <c r="F7" s="50"/>
      <c r="G7" s="50"/>
      <c r="H7" s="50"/>
      <c r="I7" s="50"/>
      <c r="J7" s="16" t="str">
        <f t="shared" si="0"/>
        <v/>
      </c>
      <c r="K7" s="16">
        <f>IFERROR(INDEX('Evaluation-1'!$N$6:$N$436,MATCH($A7&amp;"|"&amp;$D7,'Evaluation-1'!$P$6:$P$436,0)),IFERROR(INDEX('Evaluation-1'!$N$6:$N$436,MATCH($D7,'Evaluation-1'!$G$6:$G$436,0)),""))</f>
        <v>5.3999999999999995</v>
      </c>
      <c r="L7" s="16">
        <f t="shared" si="1"/>
        <v>5.4</v>
      </c>
      <c r="M7" s="16"/>
      <c r="N7" s="16"/>
      <c r="O7" s="16"/>
      <c r="P7" s="16"/>
      <c r="Q7" s="16"/>
      <c r="R7" s="16" t="str">
        <f t="shared" si="2"/>
        <v/>
      </c>
      <c r="S7" s="16"/>
      <c r="T7" s="16"/>
      <c r="U7" s="16"/>
      <c r="V7" s="16"/>
      <c r="W7" s="16"/>
      <c r="X7" s="16" t="str">
        <f t="shared" si="3"/>
        <v/>
      </c>
      <c r="Y7" s="17">
        <f t="shared" si="4"/>
        <v>5.4</v>
      </c>
    </row>
    <row r="8" spans="1:25" ht="14.25" customHeight="1" x14ac:dyDescent="0.35">
      <c r="A8" s="74"/>
      <c r="B8" s="74"/>
      <c r="C8" s="74"/>
      <c r="D8" s="52">
        <v>2400320100531</v>
      </c>
      <c r="E8" s="53" t="s">
        <v>366</v>
      </c>
      <c r="F8" s="50"/>
      <c r="G8" s="50"/>
      <c r="H8" s="50"/>
      <c r="I8" s="50"/>
      <c r="J8" s="16" t="str">
        <f t="shared" si="0"/>
        <v/>
      </c>
      <c r="K8" s="16">
        <f>IFERROR(INDEX('Evaluation-1'!$N$6:$N$436,MATCH($A8&amp;"|"&amp;$D8,'Evaluation-1'!$P$6:$P$436,0)),IFERROR(INDEX('Evaluation-1'!$N$6:$N$436,MATCH($D8,'Evaluation-1'!$G$6:$G$436,0)),""))</f>
        <v>5.3999999999999995</v>
      </c>
      <c r="L8" s="16">
        <f t="shared" si="1"/>
        <v>5.4</v>
      </c>
      <c r="M8" s="16"/>
      <c r="N8" s="16"/>
      <c r="O8" s="16"/>
      <c r="P8" s="16"/>
      <c r="Q8" s="16"/>
      <c r="R8" s="16" t="str">
        <f t="shared" si="2"/>
        <v/>
      </c>
      <c r="S8" s="16"/>
      <c r="T8" s="16"/>
      <c r="U8" s="16"/>
      <c r="V8" s="16"/>
      <c r="W8" s="16"/>
      <c r="X8" s="16" t="str">
        <f t="shared" si="3"/>
        <v/>
      </c>
      <c r="Y8" s="17">
        <f t="shared" si="4"/>
        <v>5.4</v>
      </c>
    </row>
    <row r="9" spans="1:25" ht="14.25" customHeight="1" x14ac:dyDescent="0.35">
      <c r="A9" s="74"/>
      <c r="B9" s="74"/>
      <c r="C9" s="74"/>
      <c r="D9" s="52">
        <v>2400320100500</v>
      </c>
      <c r="E9" s="53" t="s">
        <v>367</v>
      </c>
      <c r="F9" s="50"/>
      <c r="G9" s="50"/>
      <c r="H9" s="50"/>
      <c r="I9" s="50"/>
      <c r="J9" s="16" t="str">
        <f t="shared" si="0"/>
        <v/>
      </c>
      <c r="K9" s="16">
        <f>IFERROR(INDEX('Evaluation-1'!$N$6:$N$436,MATCH($A9&amp;"|"&amp;$D9,'Evaluation-1'!$P$6:$P$436,0)),IFERROR(INDEX('Evaluation-1'!$N$6:$N$436,MATCH($D9,'Evaluation-1'!$G$6:$G$436,0)),""))</f>
        <v>5.3999999999999995</v>
      </c>
      <c r="L9" s="16">
        <f t="shared" si="1"/>
        <v>5.4</v>
      </c>
      <c r="M9" s="16"/>
      <c r="N9" s="16"/>
      <c r="O9" s="16"/>
      <c r="P9" s="16"/>
      <c r="Q9" s="16"/>
      <c r="R9" s="16" t="str">
        <f t="shared" si="2"/>
        <v/>
      </c>
      <c r="S9" s="16"/>
      <c r="T9" s="16"/>
      <c r="U9" s="16"/>
      <c r="V9" s="16"/>
      <c r="W9" s="16"/>
      <c r="X9" s="16" t="str">
        <f t="shared" si="3"/>
        <v/>
      </c>
      <c r="Y9" s="17">
        <f t="shared" si="4"/>
        <v>5.4</v>
      </c>
    </row>
    <row r="10" spans="1:25" ht="14.25" customHeight="1" x14ac:dyDescent="0.35">
      <c r="A10" s="74" t="s">
        <v>368</v>
      </c>
      <c r="B10" s="76"/>
      <c r="C10" s="74"/>
      <c r="D10" s="52">
        <v>2400320100725</v>
      </c>
      <c r="E10" s="53" t="s">
        <v>369</v>
      </c>
      <c r="F10" s="50"/>
      <c r="G10" s="50"/>
      <c r="H10" s="50"/>
      <c r="I10" s="50"/>
      <c r="J10" s="16" t="str">
        <f t="shared" si="0"/>
        <v/>
      </c>
      <c r="K10" s="16">
        <f>IFERROR(INDEX('Evaluation-1'!$N$6:$N$436,MATCH($A10&amp;"|"&amp;$D10,'Evaluation-1'!$P$6:$P$436,0)),IFERROR(INDEX('Evaluation-1'!$N$6:$N$436,MATCH($D10,'Evaluation-1'!$G$6:$G$436,0)),""))</f>
        <v>6</v>
      </c>
      <c r="L10" s="16">
        <f t="shared" si="1"/>
        <v>6</v>
      </c>
      <c r="M10" s="16"/>
      <c r="N10" s="16"/>
      <c r="O10" s="16"/>
      <c r="P10" s="16"/>
      <c r="Q10" s="16"/>
      <c r="R10" s="16" t="str">
        <f t="shared" si="2"/>
        <v/>
      </c>
      <c r="S10" s="16"/>
      <c r="T10" s="16"/>
      <c r="U10" s="16"/>
      <c r="V10" s="16"/>
      <c r="W10" s="16"/>
      <c r="X10" s="16" t="str">
        <f t="shared" si="3"/>
        <v/>
      </c>
      <c r="Y10" s="17">
        <f t="shared" si="4"/>
        <v>6</v>
      </c>
    </row>
    <row r="11" spans="1:25" ht="14.25" customHeight="1" x14ac:dyDescent="0.35">
      <c r="A11" s="74"/>
      <c r="B11" s="74"/>
      <c r="C11" s="74"/>
      <c r="D11" s="52">
        <v>2400320100671</v>
      </c>
      <c r="E11" s="53" t="s">
        <v>370</v>
      </c>
      <c r="F11" s="50"/>
      <c r="G11" s="50"/>
      <c r="H11" s="50"/>
      <c r="I11" s="50"/>
      <c r="J11" s="16" t="str">
        <f t="shared" si="0"/>
        <v/>
      </c>
      <c r="K11" s="16">
        <f>IFERROR(INDEX('Evaluation-1'!$N$6:$N$436,MATCH($A11&amp;"|"&amp;$D11,'Evaluation-1'!$P$6:$P$436,0)),IFERROR(INDEX('Evaluation-1'!$N$6:$N$436,MATCH($D11,'Evaluation-1'!$G$6:$G$436,0)),""))</f>
        <v>6</v>
      </c>
      <c r="L11" s="16">
        <f t="shared" si="1"/>
        <v>6</v>
      </c>
      <c r="M11" s="16"/>
      <c r="N11" s="16"/>
      <c r="O11" s="16"/>
      <c r="P11" s="16"/>
      <c r="Q11" s="16"/>
      <c r="R11" s="16" t="str">
        <f t="shared" si="2"/>
        <v/>
      </c>
      <c r="S11" s="16"/>
      <c r="T11" s="16"/>
      <c r="U11" s="16"/>
      <c r="V11" s="16"/>
      <c r="W11" s="16"/>
      <c r="X11" s="16" t="str">
        <f t="shared" si="3"/>
        <v/>
      </c>
      <c r="Y11" s="17">
        <f t="shared" si="4"/>
        <v>6</v>
      </c>
    </row>
    <row r="12" spans="1:25" ht="14.25" customHeight="1" x14ac:dyDescent="0.35">
      <c r="A12" s="74"/>
      <c r="B12" s="74"/>
      <c r="C12" s="74"/>
      <c r="D12" s="52">
        <v>2400320100664</v>
      </c>
      <c r="E12" s="53" t="s">
        <v>371</v>
      </c>
      <c r="F12" s="50"/>
      <c r="G12" s="50"/>
      <c r="H12" s="50"/>
      <c r="I12" s="50"/>
      <c r="J12" s="16" t="str">
        <f t="shared" si="0"/>
        <v/>
      </c>
      <c r="K12" s="16">
        <f>IFERROR(INDEX('Evaluation-1'!$N$6:$N$436,MATCH($A12&amp;"|"&amp;$D12,'Evaluation-1'!$P$6:$P$436,0)),IFERROR(INDEX('Evaluation-1'!$N$6:$N$436,MATCH($D12,'Evaluation-1'!$G$6:$G$436,0)),""))</f>
        <v>6</v>
      </c>
      <c r="L12" s="16">
        <f t="shared" si="1"/>
        <v>6</v>
      </c>
      <c r="M12" s="16"/>
      <c r="N12" s="16"/>
      <c r="O12" s="16"/>
      <c r="P12" s="16"/>
      <c r="Q12" s="16"/>
      <c r="R12" s="16" t="str">
        <f t="shared" si="2"/>
        <v/>
      </c>
      <c r="S12" s="16"/>
      <c r="T12" s="16"/>
      <c r="U12" s="16"/>
      <c r="V12" s="16"/>
      <c r="W12" s="16"/>
      <c r="X12" s="16" t="str">
        <f t="shared" si="3"/>
        <v/>
      </c>
      <c r="Y12" s="17">
        <f t="shared" si="4"/>
        <v>6</v>
      </c>
    </row>
    <row r="13" spans="1:25" ht="14.25" customHeight="1" x14ac:dyDescent="0.35">
      <c r="A13" s="74"/>
      <c r="B13" s="74"/>
      <c r="C13" s="74"/>
      <c r="D13" s="52">
        <v>2400320100675</v>
      </c>
      <c r="E13" s="53" t="s">
        <v>372</v>
      </c>
      <c r="F13" s="50"/>
      <c r="G13" s="50"/>
      <c r="H13" s="50"/>
      <c r="I13" s="50"/>
      <c r="J13" s="16" t="str">
        <f t="shared" si="0"/>
        <v/>
      </c>
      <c r="K13" s="16">
        <f>IFERROR(INDEX('Evaluation-1'!$N$6:$N$436,MATCH($A13&amp;"|"&amp;$D13,'Evaluation-1'!$P$6:$P$436,0)),IFERROR(INDEX('Evaluation-1'!$N$6:$N$436,MATCH($D13,'Evaluation-1'!$G$6:$G$436,0)),""))</f>
        <v>6</v>
      </c>
      <c r="L13" s="16">
        <f t="shared" si="1"/>
        <v>6</v>
      </c>
      <c r="M13" s="16"/>
      <c r="N13" s="16"/>
      <c r="O13" s="16"/>
      <c r="P13" s="16"/>
      <c r="Q13" s="16"/>
      <c r="R13" s="16" t="str">
        <f t="shared" si="2"/>
        <v/>
      </c>
      <c r="S13" s="16"/>
      <c r="T13" s="16"/>
      <c r="U13" s="16"/>
      <c r="V13" s="16"/>
      <c r="W13" s="16"/>
      <c r="X13" s="16" t="str">
        <f t="shared" si="3"/>
        <v/>
      </c>
      <c r="Y13" s="17">
        <f t="shared" si="4"/>
        <v>6</v>
      </c>
    </row>
    <row r="14" spans="1:25" ht="14.25" customHeight="1" x14ac:dyDescent="0.35">
      <c r="A14" s="74" t="s">
        <v>373</v>
      </c>
      <c r="B14" s="75"/>
      <c r="C14" s="74"/>
      <c r="D14" s="52">
        <v>2400320100848</v>
      </c>
      <c r="E14" s="53" t="s">
        <v>374</v>
      </c>
      <c r="F14" s="50"/>
      <c r="G14" s="50"/>
      <c r="H14" s="50"/>
      <c r="I14" s="50"/>
      <c r="J14" s="16" t="str">
        <f t="shared" si="0"/>
        <v/>
      </c>
      <c r="K14" s="16">
        <f>IFERROR(INDEX('Evaluation-1'!$N$6:$N$436,MATCH($A14&amp;"|"&amp;$D14,'Evaluation-1'!$P$6:$P$436,0)),IFERROR(INDEX('Evaluation-1'!$N$6:$N$436,MATCH($D14,'Evaluation-1'!$G$6:$G$436,0)),""))</f>
        <v>5.3999999999999995</v>
      </c>
      <c r="L14" s="16">
        <f t="shared" si="1"/>
        <v>5.4</v>
      </c>
      <c r="M14" s="16"/>
      <c r="N14" s="16"/>
      <c r="O14" s="16"/>
      <c r="P14" s="16"/>
      <c r="Q14" s="16"/>
      <c r="R14" s="16" t="str">
        <f t="shared" si="2"/>
        <v/>
      </c>
      <c r="S14" s="16"/>
      <c r="T14" s="16"/>
      <c r="U14" s="16"/>
      <c r="V14" s="16"/>
      <c r="W14" s="16"/>
      <c r="X14" s="16" t="str">
        <f t="shared" si="3"/>
        <v/>
      </c>
      <c r="Y14" s="17">
        <f t="shared" si="4"/>
        <v>5.4</v>
      </c>
    </row>
    <row r="15" spans="1:25" ht="14.25" customHeight="1" x14ac:dyDescent="0.35">
      <c r="A15" s="74"/>
      <c r="B15" s="74"/>
      <c r="C15" s="74"/>
      <c r="D15" s="52">
        <v>2400320100809</v>
      </c>
      <c r="E15" s="53" t="s">
        <v>375</v>
      </c>
      <c r="F15" s="50"/>
      <c r="G15" s="50"/>
      <c r="H15" s="50"/>
      <c r="I15" s="50"/>
      <c r="J15" s="16" t="str">
        <f t="shared" si="0"/>
        <v/>
      </c>
      <c r="K15" s="16">
        <f>IFERROR(INDEX('Evaluation-1'!$N$6:$N$436,MATCH($A15&amp;"|"&amp;$D15,'Evaluation-1'!$P$6:$P$436,0)),IFERROR(INDEX('Evaluation-1'!$N$6:$N$436,MATCH($D15,'Evaluation-1'!$G$6:$G$436,0)),""))</f>
        <v>5.3999999999999995</v>
      </c>
      <c r="L15" s="16">
        <f t="shared" si="1"/>
        <v>5.4</v>
      </c>
      <c r="M15" s="16"/>
      <c r="N15" s="16"/>
      <c r="O15" s="16"/>
      <c r="P15" s="16"/>
      <c r="Q15" s="16"/>
      <c r="R15" s="16" t="str">
        <f t="shared" si="2"/>
        <v/>
      </c>
      <c r="S15" s="16"/>
      <c r="T15" s="16"/>
      <c r="U15" s="16"/>
      <c r="V15" s="16"/>
      <c r="W15" s="16"/>
      <c r="X15" s="16" t="str">
        <f t="shared" si="3"/>
        <v/>
      </c>
      <c r="Y15" s="17">
        <f t="shared" si="4"/>
        <v>5.4</v>
      </c>
    </row>
    <row r="16" spans="1:25" ht="14.25" customHeight="1" x14ac:dyDescent="0.35">
      <c r="A16" s="74"/>
      <c r="B16" s="74"/>
      <c r="C16" s="74"/>
      <c r="D16" s="52">
        <v>2400320100811</v>
      </c>
      <c r="E16" s="53" t="s">
        <v>376</v>
      </c>
      <c r="F16" s="50"/>
      <c r="G16" s="50"/>
      <c r="H16" s="50"/>
      <c r="I16" s="50"/>
      <c r="J16" s="16" t="str">
        <f t="shared" si="0"/>
        <v/>
      </c>
      <c r="K16" s="16">
        <f>IFERROR(INDEX('Evaluation-1'!$N$6:$N$436,MATCH($A16&amp;"|"&amp;$D16,'Evaluation-1'!$P$6:$P$436,0)),IFERROR(INDEX('Evaluation-1'!$N$6:$N$436,MATCH($D16,'Evaluation-1'!$G$6:$G$436,0)),""))</f>
        <v>5.3999999999999995</v>
      </c>
      <c r="L16" s="16">
        <f t="shared" si="1"/>
        <v>5.4</v>
      </c>
      <c r="M16" s="16"/>
      <c r="N16" s="16"/>
      <c r="O16" s="16"/>
      <c r="P16" s="16"/>
      <c r="Q16" s="16"/>
      <c r="R16" s="16" t="str">
        <f t="shared" si="2"/>
        <v/>
      </c>
      <c r="S16" s="16"/>
      <c r="T16" s="16"/>
      <c r="U16" s="16"/>
      <c r="V16" s="16"/>
      <c r="W16" s="16"/>
      <c r="X16" s="16" t="str">
        <f t="shared" si="3"/>
        <v/>
      </c>
      <c r="Y16" s="17">
        <f t="shared" si="4"/>
        <v>5.4</v>
      </c>
    </row>
    <row r="17" spans="1:25" ht="14.25" customHeight="1" x14ac:dyDescent="0.35">
      <c r="A17" s="74"/>
      <c r="B17" s="74"/>
      <c r="C17" s="74"/>
      <c r="D17" s="52">
        <v>2400320100830</v>
      </c>
      <c r="E17" s="53" t="s">
        <v>377</v>
      </c>
      <c r="F17" s="50"/>
      <c r="G17" s="50"/>
      <c r="H17" s="50"/>
      <c r="I17" s="50"/>
      <c r="J17" s="16" t="str">
        <f t="shared" si="0"/>
        <v/>
      </c>
      <c r="K17" s="16">
        <f>IFERROR(INDEX('Evaluation-1'!$N$6:$N$436,MATCH($A17&amp;"|"&amp;$D17,'Evaluation-1'!$P$6:$P$436,0)),IFERROR(INDEX('Evaluation-1'!$N$6:$N$436,MATCH($D17,'Evaluation-1'!$G$6:$G$436,0)),""))</f>
        <v>5.3999999999999995</v>
      </c>
      <c r="L17" s="16">
        <f t="shared" si="1"/>
        <v>5.4</v>
      </c>
      <c r="M17" s="16"/>
      <c r="N17" s="16"/>
      <c r="O17" s="16"/>
      <c r="P17" s="16"/>
      <c r="Q17" s="16"/>
      <c r="R17" s="16" t="str">
        <f t="shared" si="2"/>
        <v/>
      </c>
      <c r="S17" s="16"/>
      <c r="T17" s="16"/>
      <c r="U17" s="16"/>
      <c r="V17" s="16"/>
      <c r="W17" s="16"/>
      <c r="X17" s="16" t="str">
        <f t="shared" si="3"/>
        <v/>
      </c>
      <c r="Y17" s="17">
        <f t="shared" si="4"/>
        <v>5.4</v>
      </c>
    </row>
    <row r="20" spans="1:25" ht="14.25" customHeight="1" x14ac:dyDescent="0.35">
      <c r="A20" s="55" t="s">
        <v>947</v>
      </c>
      <c r="B20" s="56" t="s">
        <v>360</v>
      </c>
    </row>
    <row r="21" spans="1:25" ht="14.25" customHeight="1" x14ac:dyDescent="0.35">
      <c r="A21" s="55" t="s">
        <v>948</v>
      </c>
      <c r="B21" s="56" t="s">
        <v>949</v>
      </c>
    </row>
    <row r="22" spans="1:25" ht="14.25" customHeight="1" x14ac:dyDescent="0.35">
      <c r="A22" s="55" t="s">
        <v>950</v>
      </c>
      <c r="B22" s="56" t="s">
        <v>949</v>
      </c>
    </row>
  </sheetData>
  <mergeCells count="15">
    <mergeCell ref="A1:E1"/>
    <mergeCell ref="F1:L1"/>
    <mergeCell ref="A2:D2"/>
    <mergeCell ref="F2:J2"/>
    <mergeCell ref="M2:R2"/>
    <mergeCell ref="S2:X2"/>
    <mergeCell ref="A4:A5"/>
    <mergeCell ref="B4:B5"/>
    <mergeCell ref="C4:C17"/>
    <mergeCell ref="A6:A9"/>
    <mergeCell ref="B6:B9"/>
    <mergeCell ref="A10:A13"/>
    <mergeCell ref="B10:B13"/>
    <mergeCell ref="A14:A17"/>
    <mergeCell ref="B14:B17"/>
  </mergeCells>
  <pageMargins left="0.75" right="0.75" top="1" bottom="1" header="0.511811023622047" footer="0.511811023622047"/>
  <pageSetup paperSize="9" orientation="portrait" horizontalDpi="300" verticalDpi="300"/>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Y19"/>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983</v>
      </c>
      <c r="B2" s="79"/>
      <c r="C2" s="79"/>
      <c r="D2" s="79"/>
      <c r="E2" s="47" t="s">
        <v>984</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27.75" customHeight="1" x14ac:dyDescent="0.35">
      <c r="A4" s="50" t="s">
        <v>378</v>
      </c>
      <c r="B4" s="51"/>
      <c r="C4" s="74" t="s">
        <v>360</v>
      </c>
      <c r="D4" s="52">
        <v>2400320100722</v>
      </c>
      <c r="E4" s="53" t="s">
        <v>380</v>
      </c>
      <c r="F4" s="50"/>
      <c r="G4" s="50"/>
      <c r="H4" s="50"/>
      <c r="I4" s="50"/>
      <c r="J4" s="16" t="str">
        <f t="shared" ref="J4:J14" si="0">IF(COUNT(F4:I4)=0,"",SUM(F4:I4))</f>
        <v/>
      </c>
      <c r="K4" s="16">
        <f>IFERROR(INDEX('Evaluation-1'!$N$6:$N$436,MATCH($A4&amp;"|"&amp;$D4,'Evaluation-1'!$P$6:$P$436,0)),IFERROR(INDEX('Evaluation-1'!$N$6:$N$436,MATCH($D4,'Evaluation-1'!$G$6:$G$436,0)),""))</f>
        <v>5.3999999999999995</v>
      </c>
      <c r="L4" s="16">
        <f t="shared" ref="L4:L14" si="1">IF(COUNT(J4,K4)=0,"",ROUND(SUM(J4,K4),2))</f>
        <v>5.4</v>
      </c>
      <c r="M4" s="16"/>
      <c r="N4" s="16"/>
      <c r="O4" s="16"/>
      <c r="P4" s="16"/>
      <c r="Q4" s="16"/>
      <c r="R4" s="16" t="str">
        <f t="shared" ref="R4:R14" si="2">IF(COUNT(M4:Q4)=0,"",SUM(M4:Q4))</f>
        <v/>
      </c>
      <c r="S4" s="16"/>
      <c r="T4" s="16"/>
      <c r="U4" s="16"/>
      <c r="V4" s="16"/>
      <c r="W4" s="16"/>
      <c r="X4" s="16" t="str">
        <f t="shared" ref="X4:X14" si="3">IF(COUNT(S4:W4)=0,"",SUM(S4:W4))</f>
        <v/>
      </c>
      <c r="Y4" s="17">
        <f t="shared" ref="Y4:Y14" si="4">IF(COUNT(L4,R4,X4)=0,"",ROUND(SUM(L4,R4,X4),2))</f>
        <v>5.4</v>
      </c>
    </row>
    <row r="5" spans="1:25" ht="14.25" customHeight="1" x14ac:dyDescent="0.35">
      <c r="A5" s="74" t="s">
        <v>381</v>
      </c>
      <c r="B5" s="75"/>
      <c r="C5" s="74"/>
      <c r="D5" s="52">
        <v>2400320100485</v>
      </c>
      <c r="E5" s="53" t="s">
        <v>382</v>
      </c>
      <c r="F5" s="50"/>
      <c r="G5" s="50"/>
      <c r="H5" s="50"/>
      <c r="I5" s="50"/>
      <c r="J5" s="16" t="str">
        <f t="shared" si="0"/>
        <v/>
      </c>
      <c r="K5" s="16">
        <f>IFERROR(INDEX('Evaluation-1'!$N$6:$N$436,MATCH($A5&amp;"|"&amp;$D5,'Evaluation-1'!$P$6:$P$436,0)),IFERROR(INDEX('Evaluation-1'!$N$6:$N$436,MATCH($D5,'Evaluation-1'!$G$6:$G$436,0)),""))</f>
        <v>4.8</v>
      </c>
      <c r="L5" s="16">
        <f t="shared" si="1"/>
        <v>4.8</v>
      </c>
      <c r="M5" s="16"/>
      <c r="N5" s="16"/>
      <c r="O5" s="16"/>
      <c r="P5" s="16"/>
      <c r="Q5" s="16"/>
      <c r="R5" s="16" t="str">
        <f t="shared" si="2"/>
        <v/>
      </c>
      <c r="S5" s="16"/>
      <c r="T5" s="16"/>
      <c r="U5" s="16"/>
      <c r="V5" s="16"/>
      <c r="W5" s="16"/>
      <c r="X5" s="16" t="str">
        <f t="shared" si="3"/>
        <v/>
      </c>
      <c r="Y5" s="17">
        <f t="shared" si="4"/>
        <v>4.8</v>
      </c>
    </row>
    <row r="6" spans="1:25" ht="14.25" customHeight="1" x14ac:dyDescent="0.35">
      <c r="A6" s="74"/>
      <c r="B6" s="74"/>
      <c r="C6" s="74"/>
      <c r="D6" s="52">
        <v>2400320100507</v>
      </c>
      <c r="E6" s="53" t="s">
        <v>383</v>
      </c>
      <c r="F6" s="50"/>
      <c r="G6" s="50"/>
      <c r="H6" s="50"/>
      <c r="I6" s="50"/>
      <c r="J6" s="16" t="str">
        <f t="shared" si="0"/>
        <v/>
      </c>
      <c r="K6" s="16">
        <f>IFERROR(INDEX('Evaluation-1'!$N$6:$N$436,MATCH($A6&amp;"|"&amp;$D6,'Evaluation-1'!$P$6:$P$436,0)),IFERROR(INDEX('Evaluation-1'!$N$6:$N$436,MATCH($D6,'Evaluation-1'!$G$6:$G$436,0)),""))</f>
        <v>4.8</v>
      </c>
      <c r="L6" s="16">
        <f t="shared" si="1"/>
        <v>4.8</v>
      </c>
      <c r="M6" s="16"/>
      <c r="N6" s="16"/>
      <c r="O6" s="16"/>
      <c r="P6" s="16"/>
      <c r="Q6" s="16"/>
      <c r="R6" s="16" t="str">
        <f t="shared" si="2"/>
        <v/>
      </c>
      <c r="S6" s="16"/>
      <c r="T6" s="16"/>
      <c r="U6" s="16"/>
      <c r="V6" s="16"/>
      <c r="W6" s="16"/>
      <c r="X6" s="16" t="str">
        <f t="shared" si="3"/>
        <v/>
      </c>
      <c r="Y6" s="17">
        <f t="shared" si="4"/>
        <v>4.8</v>
      </c>
    </row>
    <row r="7" spans="1:25" ht="14.25" customHeight="1" x14ac:dyDescent="0.35">
      <c r="A7" s="74"/>
      <c r="B7" s="74"/>
      <c r="C7" s="74"/>
      <c r="D7" s="52">
        <v>2400320100631</v>
      </c>
      <c r="E7" s="53" t="s">
        <v>384</v>
      </c>
      <c r="F7" s="50"/>
      <c r="G7" s="50"/>
      <c r="H7" s="50"/>
      <c r="I7" s="50"/>
      <c r="J7" s="16" t="str">
        <f t="shared" si="0"/>
        <v/>
      </c>
      <c r="K7" s="16">
        <f>IFERROR(INDEX('Evaluation-1'!$N$6:$N$436,MATCH($A7&amp;"|"&amp;$D7,'Evaluation-1'!$P$6:$P$436,0)),IFERROR(INDEX('Evaluation-1'!$N$6:$N$436,MATCH($D7,'Evaluation-1'!$G$6:$G$436,0)),""))</f>
        <v>4.8</v>
      </c>
      <c r="L7" s="16">
        <f t="shared" si="1"/>
        <v>4.8</v>
      </c>
      <c r="M7" s="16"/>
      <c r="N7" s="16"/>
      <c r="O7" s="16"/>
      <c r="P7" s="16"/>
      <c r="Q7" s="16"/>
      <c r="R7" s="16" t="str">
        <f t="shared" si="2"/>
        <v/>
      </c>
      <c r="S7" s="16"/>
      <c r="T7" s="16"/>
      <c r="U7" s="16"/>
      <c r="V7" s="16"/>
      <c r="W7" s="16"/>
      <c r="X7" s="16" t="str">
        <f t="shared" si="3"/>
        <v/>
      </c>
      <c r="Y7" s="17">
        <f t="shared" si="4"/>
        <v>4.8</v>
      </c>
    </row>
    <row r="8" spans="1:25" ht="14.25" customHeight="1" x14ac:dyDescent="0.35">
      <c r="A8" s="74" t="s">
        <v>385</v>
      </c>
      <c r="B8" s="75"/>
      <c r="C8" s="74"/>
      <c r="D8" s="52">
        <v>2400320100497</v>
      </c>
      <c r="E8" s="53" t="s">
        <v>386</v>
      </c>
      <c r="F8" s="50"/>
      <c r="G8" s="50"/>
      <c r="H8" s="50"/>
      <c r="I8" s="50"/>
      <c r="J8" s="16" t="str">
        <f t="shared" si="0"/>
        <v/>
      </c>
      <c r="K8" s="16">
        <f>IFERROR(INDEX('Evaluation-1'!$N$6:$N$436,MATCH($A8&amp;"|"&amp;$D8,'Evaluation-1'!$P$6:$P$436,0)),IFERROR(INDEX('Evaluation-1'!$N$6:$N$436,MATCH($D8,'Evaluation-1'!$G$6:$G$436,0)),""))</f>
        <v>4.8</v>
      </c>
      <c r="L8" s="16">
        <f t="shared" si="1"/>
        <v>4.8</v>
      </c>
      <c r="M8" s="16"/>
      <c r="N8" s="16"/>
      <c r="O8" s="16"/>
      <c r="P8" s="16"/>
      <c r="Q8" s="16"/>
      <c r="R8" s="16" t="str">
        <f t="shared" si="2"/>
        <v/>
      </c>
      <c r="S8" s="16"/>
      <c r="T8" s="16"/>
      <c r="U8" s="16"/>
      <c r="V8" s="16"/>
      <c r="W8" s="16"/>
      <c r="X8" s="16" t="str">
        <f t="shared" si="3"/>
        <v/>
      </c>
      <c r="Y8" s="17">
        <f t="shared" si="4"/>
        <v>4.8</v>
      </c>
    </row>
    <row r="9" spans="1:25" ht="14.25" customHeight="1" x14ac:dyDescent="0.35">
      <c r="A9" s="74"/>
      <c r="B9" s="74"/>
      <c r="C9" s="74"/>
      <c r="D9" s="52">
        <v>2400320100575</v>
      </c>
      <c r="E9" s="53" t="s">
        <v>387</v>
      </c>
      <c r="F9" s="50"/>
      <c r="G9" s="50"/>
      <c r="H9" s="50"/>
      <c r="I9" s="50"/>
      <c r="J9" s="16" t="str">
        <f t="shared" si="0"/>
        <v/>
      </c>
      <c r="K9" s="16">
        <f>IFERROR(INDEX('Evaluation-1'!$N$6:$N$436,MATCH($A9&amp;"|"&amp;$D9,'Evaluation-1'!$P$6:$P$436,0)),IFERROR(INDEX('Evaluation-1'!$N$6:$N$436,MATCH($D9,'Evaluation-1'!$G$6:$G$436,0)),""))</f>
        <v>4.8</v>
      </c>
      <c r="L9" s="16">
        <f t="shared" si="1"/>
        <v>4.8</v>
      </c>
      <c r="M9" s="16"/>
      <c r="N9" s="16"/>
      <c r="O9" s="16"/>
      <c r="P9" s="16"/>
      <c r="Q9" s="16"/>
      <c r="R9" s="16" t="str">
        <f t="shared" si="2"/>
        <v/>
      </c>
      <c r="S9" s="16"/>
      <c r="T9" s="16"/>
      <c r="U9" s="16"/>
      <c r="V9" s="16"/>
      <c r="W9" s="16"/>
      <c r="X9" s="16" t="str">
        <f t="shared" si="3"/>
        <v/>
      </c>
      <c r="Y9" s="17">
        <f t="shared" si="4"/>
        <v>4.8</v>
      </c>
    </row>
    <row r="10" spans="1:25" ht="14.25" customHeight="1" x14ac:dyDescent="0.35">
      <c r="A10" s="74"/>
      <c r="B10" s="74"/>
      <c r="C10" s="74"/>
      <c r="D10" s="52">
        <v>2400320100633</v>
      </c>
      <c r="E10" s="53" t="s">
        <v>388</v>
      </c>
      <c r="F10" s="50"/>
      <c r="G10" s="50"/>
      <c r="H10" s="50"/>
      <c r="I10" s="50"/>
      <c r="J10" s="16" t="str">
        <f t="shared" si="0"/>
        <v/>
      </c>
      <c r="K10" s="16">
        <f>IFERROR(INDEX('Evaluation-1'!$N$6:$N$436,MATCH($A10&amp;"|"&amp;$D10,'Evaluation-1'!$P$6:$P$436,0)),IFERROR(INDEX('Evaluation-1'!$N$6:$N$436,MATCH($D10,'Evaluation-1'!$G$6:$G$436,0)),""))</f>
        <v>4.8</v>
      </c>
      <c r="L10" s="16">
        <f t="shared" si="1"/>
        <v>4.8</v>
      </c>
      <c r="M10" s="16"/>
      <c r="N10" s="16"/>
      <c r="O10" s="16"/>
      <c r="P10" s="16"/>
      <c r="Q10" s="16"/>
      <c r="R10" s="16" t="str">
        <f t="shared" si="2"/>
        <v/>
      </c>
      <c r="S10" s="16"/>
      <c r="T10" s="16"/>
      <c r="U10" s="16"/>
      <c r="V10" s="16"/>
      <c r="W10" s="16"/>
      <c r="X10" s="16" t="str">
        <f t="shared" si="3"/>
        <v/>
      </c>
      <c r="Y10" s="17">
        <f t="shared" si="4"/>
        <v>4.8</v>
      </c>
    </row>
    <row r="11" spans="1:25" ht="14.25" customHeight="1" x14ac:dyDescent="0.35">
      <c r="A11" s="74"/>
      <c r="B11" s="74"/>
      <c r="C11" s="74"/>
      <c r="D11" s="52">
        <v>2400320100625</v>
      </c>
      <c r="E11" s="53" t="s">
        <v>389</v>
      </c>
      <c r="F11" s="50"/>
      <c r="G11" s="50"/>
      <c r="H11" s="50"/>
      <c r="I11" s="50"/>
      <c r="J11" s="16" t="str">
        <f t="shared" si="0"/>
        <v/>
      </c>
      <c r="K11" s="16">
        <f>IFERROR(INDEX('Evaluation-1'!$N$6:$N$436,MATCH($A11&amp;"|"&amp;$D11,'Evaluation-1'!$P$6:$P$436,0)),IFERROR(INDEX('Evaluation-1'!$N$6:$N$436,MATCH($D11,'Evaluation-1'!$G$6:$G$436,0)),""))</f>
        <v>4.8</v>
      </c>
      <c r="L11" s="16">
        <f t="shared" si="1"/>
        <v>4.8</v>
      </c>
      <c r="M11" s="16"/>
      <c r="N11" s="16"/>
      <c r="O11" s="16"/>
      <c r="P11" s="16"/>
      <c r="Q11" s="16"/>
      <c r="R11" s="16" t="str">
        <f t="shared" si="2"/>
        <v/>
      </c>
      <c r="S11" s="16"/>
      <c r="T11" s="16"/>
      <c r="U11" s="16"/>
      <c r="V11" s="16"/>
      <c r="W11" s="16"/>
      <c r="X11" s="16" t="str">
        <f t="shared" si="3"/>
        <v/>
      </c>
      <c r="Y11" s="17">
        <f t="shared" si="4"/>
        <v>4.8</v>
      </c>
    </row>
    <row r="12" spans="1:25" ht="14.25" customHeight="1" x14ac:dyDescent="0.35">
      <c r="A12" s="74" t="s">
        <v>390</v>
      </c>
      <c r="B12" s="76"/>
      <c r="C12" s="74"/>
      <c r="D12" s="52">
        <v>2400320100576</v>
      </c>
      <c r="E12" s="53" t="s">
        <v>391</v>
      </c>
      <c r="F12" s="50"/>
      <c r="G12" s="50"/>
      <c r="H12" s="50"/>
      <c r="I12" s="50"/>
      <c r="J12" s="16" t="str">
        <f t="shared" si="0"/>
        <v/>
      </c>
      <c r="K12" s="16">
        <f>IFERROR(INDEX('Evaluation-1'!$N$6:$N$436,MATCH($A12&amp;"|"&amp;$D12,'Evaluation-1'!$P$6:$P$436,0)),IFERROR(INDEX('Evaluation-1'!$N$6:$N$436,MATCH($D12,'Evaluation-1'!$G$6:$G$436,0)),""))</f>
        <v>0</v>
      </c>
      <c r="L12" s="16">
        <f t="shared" si="1"/>
        <v>0</v>
      </c>
      <c r="M12" s="16"/>
      <c r="N12" s="16"/>
      <c r="O12" s="16"/>
      <c r="P12" s="16"/>
      <c r="Q12" s="16"/>
      <c r="R12" s="16" t="str">
        <f t="shared" si="2"/>
        <v/>
      </c>
      <c r="S12" s="16"/>
      <c r="T12" s="16"/>
      <c r="U12" s="16"/>
      <c r="V12" s="16"/>
      <c r="W12" s="16"/>
      <c r="X12" s="16" t="str">
        <f t="shared" si="3"/>
        <v/>
      </c>
      <c r="Y12" s="17">
        <f t="shared" si="4"/>
        <v>0</v>
      </c>
    </row>
    <row r="13" spans="1:25" ht="14.25" customHeight="1" x14ac:dyDescent="0.35">
      <c r="A13" s="74"/>
      <c r="B13" s="74"/>
      <c r="C13" s="74"/>
      <c r="D13" s="52">
        <v>2400320100634</v>
      </c>
      <c r="E13" s="53" t="s">
        <v>392</v>
      </c>
      <c r="F13" s="50"/>
      <c r="G13" s="50"/>
      <c r="H13" s="50"/>
      <c r="I13" s="50"/>
      <c r="J13" s="16" t="str">
        <f t="shared" si="0"/>
        <v/>
      </c>
      <c r="K13" s="16">
        <f>IFERROR(INDEX('Evaluation-1'!$N$6:$N$436,MATCH($A13&amp;"|"&amp;$D13,'Evaluation-1'!$P$6:$P$436,0)),IFERROR(INDEX('Evaluation-1'!$N$6:$N$436,MATCH($D13,'Evaluation-1'!$G$6:$G$436,0)),""))</f>
        <v>0</v>
      </c>
      <c r="L13" s="16">
        <f t="shared" si="1"/>
        <v>0</v>
      </c>
      <c r="M13" s="16"/>
      <c r="N13" s="16"/>
      <c r="O13" s="16"/>
      <c r="P13" s="16"/>
      <c r="Q13" s="16"/>
      <c r="R13" s="16" t="str">
        <f t="shared" si="2"/>
        <v/>
      </c>
      <c r="S13" s="16"/>
      <c r="T13" s="16"/>
      <c r="U13" s="16"/>
      <c r="V13" s="16"/>
      <c r="W13" s="16"/>
      <c r="X13" s="16" t="str">
        <f t="shared" si="3"/>
        <v/>
      </c>
      <c r="Y13" s="17">
        <f t="shared" si="4"/>
        <v>0</v>
      </c>
    </row>
    <row r="14" spans="1:25" ht="14.25" customHeight="1" x14ac:dyDescent="0.35">
      <c r="A14" s="74"/>
      <c r="B14" s="74"/>
      <c r="C14" s="74"/>
      <c r="D14" s="52">
        <v>2400320100643</v>
      </c>
      <c r="E14" s="53" t="s">
        <v>393</v>
      </c>
      <c r="F14" s="50"/>
      <c r="G14" s="50"/>
      <c r="H14" s="50"/>
      <c r="I14" s="50"/>
      <c r="J14" s="16" t="str">
        <f t="shared" si="0"/>
        <v/>
      </c>
      <c r="K14" s="16">
        <f>IFERROR(INDEX('Evaluation-1'!$N$6:$N$436,MATCH($A14&amp;"|"&amp;$D14,'Evaluation-1'!$P$6:$P$436,0)),IFERROR(INDEX('Evaluation-1'!$N$6:$N$436,MATCH($D14,'Evaluation-1'!$G$6:$G$436,0)),""))</f>
        <v>0</v>
      </c>
      <c r="L14" s="16">
        <f t="shared" si="1"/>
        <v>0</v>
      </c>
      <c r="M14" s="16"/>
      <c r="N14" s="16"/>
      <c r="O14" s="16"/>
      <c r="P14" s="16"/>
      <c r="Q14" s="16"/>
      <c r="R14" s="16" t="str">
        <f t="shared" si="2"/>
        <v/>
      </c>
      <c r="S14" s="16"/>
      <c r="T14" s="16"/>
      <c r="U14" s="16"/>
      <c r="V14" s="16"/>
      <c r="W14" s="16"/>
      <c r="X14" s="16" t="str">
        <f t="shared" si="3"/>
        <v/>
      </c>
      <c r="Y14" s="17">
        <f t="shared" si="4"/>
        <v>0</v>
      </c>
    </row>
    <row r="17" spans="1:2" ht="14.25" customHeight="1" x14ac:dyDescent="0.35">
      <c r="A17" s="55" t="s">
        <v>947</v>
      </c>
      <c r="B17" s="56" t="s">
        <v>379</v>
      </c>
    </row>
    <row r="18" spans="1:2" ht="14.25" customHeight="1" x14ac:dyDescent="0.35">
      <c r="A18" s="55" t="s">
        <v>948</v>
      </c>
      <c r="B18" s="56" t="s">
        <v>949</v>
      </c>
    </row>
    <row r="19" spans="1:2" ht="14.25" customHeight="1" x14ac:dyDescent="0.35">
      <c r="A19" s="55" t="s">
        <v>950</v>
      </c>
      <c r="B19" s="56" t="s">
        <v>949</v>
      </c>
    </row>
  </sheetData>
  <mergeCells count="13">
    <mergeCell ref="A1:E1"/>
    <mergeCell ref="F1:L1"/>
    <mergeCell ref="A2:D2"/>
    <mergeCell ref="F2:J2"/>
    <mergeCell ref="M2:R2"/>
    <mergeCell ref="S2:X2"/>
    <mergeCell ref="C4:C14"/>
    <mergeCell ref="A5:A7"/>
    <mergeCell ref="B5:B7"/>
    <mergeCell ref="A8:A11"/>
    <mergeCell ref="B8:B11"/>
    <mergeCell ref="A12:A14"/>
    <mergeCell ref="B12:B14"/>
  </mergeCells>
  <pageMargins left="0.75" right="0.75" top="1" bottom="1" header="0.511811023622047" footer="0.511811023622047"/>
  <pageSetup paperSize="9" orientation="portrait" horizontalDpi="300" verticalDpi="300"/>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Y19"/>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985</v>
      </c>
      <c r="B2" s="79"/>
      <c r="C2" s="79"/>
      <c r="D2" s="79"/>
      <c r="E2" s="47" t="s">
        <v>986</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394</v>
      </c>
      <c r="B4" s="75"/>
      <c r="C4" s="74" t="s">
        <v>379</v>
      </c>
      <c r="D4" s="52">
        <v>2400320100815</v>
      </c>
      <c r="E4" s="53" t="s">
        <v>396</v>
      </c>
      <c r="F4" s="50"/>
      <c r="G4" s="50"/>
      <c r="H4" s="50"/>
      <c r="I4" s="50"/>
      <c r="J4" s="16" t="str">
        <f t="shared" ref="J4:J14" si="0">IF(COUNT(F4:I4)=0,"",SUM(F4:I4))</f>
        <v/>
      </c>
      <c r="K4" s="16">
        <f>IFERROR(INDEX('Evaluation-1'!$N$6:$N$436,MATCH($A4&amp;"|"&amp;$D4,'Evaluation-1'!$P$6:$P$436,0)),IFERROR(INDEX('Evaluation-1'!$N$6:$N$436,MATCH($D4,'Evaluation-1'!$G$6:$G$436,0)),""))</f>
        <v>6</v>
      </c>
      <c r="L4" s="16">
        <f t="shared" ref="L4:L14" si="1">IF(COUNT(J4,K4)=0,"",ROUND(SUM(J4,K4),2))</f>
        <v>6</v>
      </c>
      <c r="M4" s="16"/>
      <c r="N4" s="16"/>
      <c r="O4" s="16"/>
      <c r="P4" s="16"/>
      <c r="Q4" s="16"/>
      <c r="R4" s="16" t="str">
        <f t="shared" ref="R4:R14" si="2">IF(COUNT(M4:Q4)=0,"",SUM(M4:Q4))</f>
        <v/>
      </c>
      <c r="S4" s="16"/>
      <c r="T4" s="16"/>
      <c r="U4" s="16"/>
      <c r="V4" s="16"/>
      <c r="W4" s="16"/>
      <c r="X4" s="16" t="str">
        <f t="shared" ref="X4:X14" si="3">IF(COUNT(S4:W4)=0,"",SUM(S4:W4))</f>
        <v/>
      </c>
      <c r="Y4" s="17">
        <f t="shared" ref="Y4:Y14" si="4">IF(COUNT(L4,R4,X4)=0,"",ROUND(SUM(L4,R4,X4),2))</f>
        <v>6</v>
      </c>
    </row>
    <row r="5" spans="1:25" ht="14.25" customHeight="1" x14ac:dyDescent="0.35">
      <c r="A5" s="74"/>
      <c r="B5" s="74"/>
      <c r="C5" s="74"/>
      <c r="D5" s="52">
        <v>2400320100851</v>
      </c>
      <c r="E5" s="53" t="s">
        <v>397</v>
      </c>
      <c r="F5" s="50"/>
      <c r="G5" s="50"/>
      <c r="H5" s="50"/>
      <c r="I5" s="50"/>
      <c r="J5" s="16" t="str">
        <f t="shared" si="0"/>
        <v/>
      </c>
      <c r="K5" s="16">
        <f>IFERROR(INDEX('Evaluation-1'!$N$6:$N$436,MATCH($A5&amp;"|"&amp;$D5,'Evaluation-1'!$P$6:$P$436,0)),IFERROR(INDEX('Evaluation-1'!$N$6:$N$436,MATCH($D5,'Evaluation-1'!$G$6:$G$436,0)),""))</f>
        <v>6</v>
      </c>
      <c r="L5" s="16">
        <f t="shared" si="1"/>
        <v>6</v>
      </c>
      <c r="M5" s="16"/>
      <c r="N5" s="16"/>
      <c r="O5" s="16"/>
      <c r="P5" s="16"/>
      <c r="Q5" s="16"/>
      <c r="R5" s="16" t="str">
        <f t="shared" si="2"/>
        <v/>
      </c>
      <c r="S5" s="16"/>
      <c r="T5" s="16"/>
      <c r="U5" s="16"/>
      <c r="V5" s="16"/>
      <c r="W5" s="16"/>
      <c r="X5" s="16" t="str">
        <f t="shared" si="3"/>
        <v/>
      </c>
      <c r="Y5" s="17">
        <f t="shared" si="4"/>
        <v>6</v>
      </c>
    </row>
    <row r="6" spans="1:25" ht="14.25" customHeight="1" x14ac:dyDescent="0.35">
      <c r="A6" s="74" t="s">
        <v>398</v>
      </c>
      <c r="B6" s="76"/>
      <c r="C6" s="74"/>
      <c r="D6" s="52">
        <v>2400320100533</v>
      </c>
      <c r="E6" s="53" t="s">
        <v>399</v>
      </c>
      <c r="F6" s="50"/>
      <c r="G6" s="50"/>
      <c r="H6" s="50"/>
      <c r="I6" s="50"/>
      <c r="J6" s="16" t="str">
        <f t="shared" si="0"/>
        <v/>
      </c>
      <c r="K6" s="16">
        <f>IFERROR(INDEX('Evaluation-1'!$N$6:$N$436,MATCH($A6&amp;"|"&amp;$D6,'Evaluation-1'!$P$6:$P$436,0)),IFERROR(INDEX('Evaluation-1'!$N$6:$N$436,MATCH($D6,'Evaluation-1'!$G$6:$G$436,0)),""))</f>
        <v>0</v>
      </c>
      <c r="L6" s="16">
        <f t="shared" si="1"/>
        <v>0</v>
      </c>
      <c r="M6" s="16"/>
      <c r="N6" s="16"/>
      <c r="O6" s="16"/>
      <c r="P6" s="16"/>
      <c r="Q6" s="16"/>
      <c r="R6" s="16" t="str">
        <f t="shared" si="2"/>
        <v/>
      </c>
      <c r="S6" s="16"/>
      <c r="T6" s="16"/>
      <c r="U6" s="16"/>
      <c r="V6" s="16"/>
      <c r="W6" s="16"/>
      <c r="X6" s="16" t="str">
        <f t="shared" si="3"/>
        <v/>
      </c>
      <c r="Y6" s="17">
        <f t="shared" si="4"/>
        <v>0</v>
      </c>
    </row>
    <row r="7" spans="1:25" ht="14.25" customHeight="1" x14ac:dyDescent="0.35">
      <c r="A7" s="74"/>
      <c r="B7" s="74"/>
      <c r="C7" s="74"/>
      <c r="D7" s="52">
        <v>2400320100430</v>
      </c>
      <c r="E7" s="53" t="s">
        <v>400</v>
      </c>
      <c r="F7" s="50"/>
      <c r="G7" s="50"/>
      <c r="H7" s="50"/>
      <c r="I7" s="50"/>
      <c r="J7" s="16" t="str">
        <f t="shared" si="0"/>
        <v/>
      </c>
      <c r="K7" s="16">
        <f>IFERROR(INDEX('Evaluation-1'!$N$6:$N$436,MATCH($A7&amp;"|"&amp;$D7,'Evaluation-1'!$P$6:$P$436,0)),IFERROR(INDEX('Evaluation-1'!$N$6:$N$436,MATCH($D7,'Evaluation-1'!$G$6:$G$436,0)),""))</f>
        <v>0</v>
      </c>
      <c r="L7" s="16">
        <f t="shared" si="1"/>
        <v>0</v>
      </c>
      <c r="M7" s="16"/>
      <c r="N7" s="16"/>
      <c r="O7" s="16"/>
      <c r="P7" s="16"/>
      <c r="Q7" s="16"/>
      <c r="R7" s="16" t="str">
        <f t="shared" si="2"/>
        <v/>
      </c>
      <c r="S7" s="16"/>
      <c r="T7" s="16"/>
      <c r="U7" s="16"/>
      <c r="V7" s="16"/>
      <c r="W7" s="16"/>
      <c r="X7" s="16" t="str">
        <f t="shared" si="3"/>
        <v/>
      </c>
      <c r="Y7" s="17">
        <f t="shared" si="4"/>
        <v>0</v>
      </c>
    </row>
    <row r="8" spans="1:25" ht="14.25" customHeight="1" x14ac:dyDescent="0.35">
      <c r="A8" s="74"/>
      <c r="B8" s="74"/>
      <c r="C8" s="74"/>
      <c r="D8" s="52">
        <v>2400320100642</v>
      </c>
      <c r="E8" s="53" t="s">
        <v>401</v>
      </c>
      <c r="F8" s="50"/>
      <c r="G8" s="50"/>
      <c r="H8" s="50"/>
      <c r="I8" s="50"/>
      <c r="J8" s="16" t="str">
        <f t="shared" si="0"/>
        <v/>
      </c>
      <c r="K8" s="16">
        <f>IFERROR(INDEX('Evaluation-1'!$N$6:$N$436,MATCH($A8&amp;"|"&amp;$D8,'Evaluation-1'!$P$6:$P$436,0)),IFERROR(INDEX('Evaluation-1'!$N$6:$N$436,MATCH($D8,'Evaluation-1'!$G$6:$G$436,0)),""))</f>
        <v>0</v>
      </c>
      <c r="L8" s="16">
        <f t="shared" si="1"/>
        <v>0</v>
      </c>
      <c r="M8" s="16"/>
      <c r="N8" s="16"/>
      <c r="O8" s="16"/>
      <c r="P8" s="16"/>
      <c r="Q8" s="16"/>
      <c r="R8" s="16" t="str">
        <f t="shared" si="2"/>
        <v/>
      </c>
      <c r="S8" s="16"/>
      <c r="T8" s="16"/>
      <c r="U8" s="16"/>
      <c r="V8" s="16"/>
      <c r="W8" s="16"/>
      <c r="X8" s="16" t="str">
        <f t="shared" si="3"/>
        <v/>
      </c>
      <c r="Y8" s="17">
        <f t="shared" si="4"/>
        <v>0</v>
      </c>
    </row>
    <row r="9" spans="1:25" ht="14.25" customHeight="1" x14ac:dyDescent="0.35">
      <c r="A9" s="74"/>
      <c r="B9" s="74"/>
      <c r="C9" s="74"/>
      <c r="D9" s="52">
        <v>2400320100440</v>
      </c>
      <c r="E9" s="53" t="s">
        <v>402</v>
      </c>
      <c r="F9" s="50"/>
      <c r="G9" s="50"/>
      <c r="H9" s="50"/>
      <c r="I9" s="50"/>
      <c r="J9" s="16" t="str">
        <f t="shared" si="0"/>
        <v/>
      </c>
      <c r="K9" s="16">
        <f>IFERROR(INDEX('Evaluation-1'!$N$6:$N$436,MATCH($A9&amp;"|"&amp;$D9,'Evaluation-1'!$P$6:$P$436,0)),IFERROR(INDEX('Evaluation-1'!$N$6:$N$436,MATCH($D9,'Evaluation-1'!$G$6:$G$436,0)),""))</f>
        <v>0</v>
      </c>
      <c r="L9" s="16">
        <f t="shared" si="1"/>
        <v>0</v>
      </c>
      <c r="M9" s="16"/>
      <c r="N9" s="16"/>
      <c r="O9" s="16"/>
      <c r="P9" s="16"/>
      <c r="Q9" s="16"/>
      <c r="R9" s="16" t="str">
        <f t="shared" si="2"/>
        <v/>
      </c>
      <c r="S9" s="16"/>
      <c r="T9" s="16"/>
      <c r="U9" s="16"/>
      <c r="V9" s="16"/>
      <c r="W9" s="16"/>
      <c r="X9" s="16" t="str">
        <f t="shared" si="3"/>
        <v/>
      </c>
      <c r="Y9" s="17">
        <f t="shared" si="4"/>
        <v>0</v>
      </c>
    </row>
    <row r="10" spans="1:25" ht="14.25" customHeight="1" x14ac:dyDescent="0.35">
      <c r="A10" s="50" t="s">
        <v>403</v>
      </c>
      <c r="B10" s="54"/>
      <c r="C10" s="74"/>
      <c r="D10" s="52">
        <v>2400320100440</v>
      </c>
      <c r="E10" s="53" t="s">
        <v>402</v>
      </c>
      <c r="F10" s="50"/>
      <c r="G10" s="50"/>
      <c r="H10" s="50"/>
      <c r="I10" s="50"/>
      <c r="J10" s="16" t="str">
        <f t="shared" si="0"/>
        <v/>
      </c>
      <c r="K10" s="16">
        <f>IFERROR(INDEX('Evaluation-1'!$N$6:$N$436,MATCH($A10&amp;"|"&amp;$D10,'Evaluation-1'!$P$6:$P$436,0)),IFERROR(INDEX('Evaluation-1'!$N$6:$N$436,MATCH($D10,'Evaluation-1'!$G$6:$G$436,0)),""))</f>
        <v>0</v>
      </c>
      <c r="L10" s="16">
        <f t="shared" si="1"/>
        <v>0</v>
      </c>
      <c r="M10" s="16"/>
      <c r="N10" s="16"/>
      <c r="O10" s="16"/>
      <c r="P10" s="16"/>
      <c r="Q10" s="16"/>
      <c r="R10" s="16" t="str">
        <f t="shared" si="2"/>
        <v/>
      </c>
      <c r="S10" s="16"/>
      <c r="T10" s="16"/>
      <c r="U10" s="16"/>
      <c r="V10" s="16"/>
      <c r="W10" s="16"/>
      <c r="X10" s="16" t="str">
        <f t="shared" si="3"/>
        <v/>
      </c>
      <c r="Y10" s="17">
        <f t="shared" si="4"/>
        <v>0</v>
      </c>
    </row>
    <row r="11" spans="1:25" ht="14.25" customHeight="1" x14ac:dyDescent="0.35">
      <c r="A11" s="74" t="s">
        <v>404</v>
      </c>
      <c r="B11" s="75"/>
      <c r="C11" s="74"/>
      <c r="D11" s="52">
        <v>2400320100590</v>
      </c>
      <c r="E11" s="53" t="s">
        <v>405</v>
      </c>
      <c r="F11" s="50"/>
      <c r="G11" s="50"/>
      <c r="H11" s="50"/>
      <c r="I11" s="50"/>
      <c r="J11" s="16" t="str">
        <f t="shared" si="0"/>
        <v/>
      </c>
      <c r="K11" s="16">
        <f>IFERROR(INDEX('Evaluation-1'!$N$6:$N$436,MATCH($A11&amp;"|"&amp;$D11,'Evaluation-1'!$P$6:$P$436,0)),IFERROR(INDEX('Evaluation-1'!$N$6:$N$436,MATCH($D11,'Evaluation-1'!$G$6:$G$436,0)),""))</f>
        <v>5.3999999999999995</v>
      </c>
      <c r="L11" s="16">
        <f t="shared" si="1"/>
        <v>5.4</v>
      </c>
      <c r="M11" s="16"/>
      <c r="N11" s="16"/>
      <c r="O11" s="16"/>
      <c r="P11" s="16"/>
      <c r="Q11" s="16"/>
      <c r="R11" s="16" t="str">
        <f t="shared" si="2"/>
        <v/>
      </c>
      <c r="S11" s="16"/>
      <c r="T11" s="16"/>
      <c r="U11" s="16"/>
      <c r="V11" s="16"/>
      <c r="W11" s="16"/>
      <c r="X11" s="16" t="str">
        <f t="shared" si="3"/>
        <v/>
      </c>
      <c r="Y11" s="17">
        <f t="shared" si="4"/>
        <v>5.4</v>
      </c>
    </row>
    <row r="12" spans="1:25" ht="14.25" customHeight="1" x14ac:dyDescent="0.35">
      <c r="A12" s="74"/>
      <c r="B12" s="74"/>
      <c r="C12" s="74"/>
      <c r="D12" s="52">
        <v>2400320100615</v>
      </c>
      <c r="E12" s="53" t="s">
        <v>406</v>
      </c>
      <c r="F12" s="50"/>
      <c r="G12" s="50"/>
      <c r="H12" s="50"/>
      <c r="I12" s="50"/>
      <c r="J12" s="16" t="str">
        <f t="shared" si="0"/>
        <v/>
      </c>
      <c r="K12" s="16">
        <f>IFERROR(INDEX('Evaluation-1'!$N$6:$N$436,MATCH($A12&amp;"|"&amp;$D12,'Evaluation-1'!$P$6:$P$436,0)),IFERROR(INDEX('Evaluation-1'!$N$6:$N$436,MATCH($D12,'Evaluation-1'!$G$6:$G$436,0)),""))</f>
        <v>5.3999999999999995</v>
      </c>
      <c r="L12" s="16">
        <f t="shared" si="1"/>
        <v>5.4</v>
      </c>
      <c r="M12" s="16"/>
      <c r="N12" s="16"/>
      <c r="O12" s="16"/>
      <c r="P12" s="16"/>
      <c r="Q12" s="16"/>
      <c r="R12" s="16" t="str">
        <f t="shared" si="2"/>
        <v/>
      </c>
      <c r="S12" s="16"/>
      <c r="T12" s="16"/>
      <c r="U12" s="16"/>
      <c r="V12" s="16"/>
      <c r="W12" s="16"/>
      <c r="X12" s="16" t="str">
        <f t="shared" si="3"/>
        <v/>
      </c>
      <c r="Y12" s="17">
        <f t="shared" si="4"/>
        <v>5.4</v>
      </c>
    </row>
    <row r="13" spans="1:25" ht="14.25" customHeight="1" x14ac:dyDescent="0.35">
      <c r="A13" s="74"/>
      <c r="B13" s="74"/>
      <c r="C13" s="74"/>
      <c r="D13" s="52">
        <v>2400320100582</v>
      </c>
      <c r="E13" s="53" t="s">
        <v>407</v>
      </c>
      <c r="F13" s="50"/>
      <c r="G13" s="50"/>
      <c r="H13" s="50"/>
      <c r="I13" s="50"/>
      <c r="J13" s="16" t="str">
        <f t="shared" si="0"/>
        <v/>
      </c>
      <c r="K13" s="16">
        <f>IFERROR(INDEX('Evaluation-1'!$N$6:$N$436,MATCH($A13&amp;"|"&amp;$D13,'Evaluation-1'!$P$6:$P$436,0)),IFERROR(INDEX('Evaluation-1'!$N$6:$N$436,MATCH($D13,'Evaluation-1'!$G$6:$G$436,0)),""))</f>
        <v>5.3999999999999995</v>
      </c>
      <c r="L13" s="16">
        <f t="shared" si="1"/>
        <v>5.4</v>
      </c>
      <c r="M13" s="16"/>
      <c r="N13" s="16"/>
      <c r="O13" s="16"/>
      <c r="P13" s="16"/>
      <c r="Q13" s="16"/>
      <c r="R13" s="16" t="str">
        <f t="shared" si="2"/>
        <v/>
      </c>
      <c r="S13" s="16"/>
      <c r="T13" s="16"/>
      <c r="U13" s="16"/>
      <c r="V13" s="16"/>
      <c r="W13" s="16"/>
      <c r="X13" s="16" t="str">
        <f t="shared" si="3"/>
        <v/>
      </c>
      <c r="Y13" s="17">
        <f t="shared" si="4"/>
        <v>5.4</v>
      </c>
    </row>
    <row r="14" spans="1:25" ht="14.25" customHeight="1" x14ac:dyDescent="0.35">
      <c r="A14" s="74"/>
      <c r="B14" s="74"/>
      <c r="C14" s="74"/>
      <c r="D14" s="52">
        <v>2400320100616</v>
      </c>
      <c r="E14" s="53" t="s">
        <v>408</v>
      </c>
      <c r="F14" s="50"/>
      <c r="G14" s="50"/>
      <c r="H14" s="50"/>
      <c r="I14" s="50"/>
      <c r="J14" s="16" t="str">
        <f t="shared" si="0"/>
        <v/>
      </c>
      <c r="K14" s="16">
        <f>IFERROR(INDEX('Evaluation-1'!$N$6:$N$436,MATCH($A14&amp;"|"&amp;$D14,'Evaluation-1'!$P$6:$P$436,0)),IFERROR(INDEX('Evaluation-1'!$N$6:$N$436,MATCH($D14,'Evaluation-1'!$G$6:$G$436,0)),""))</f>
        <v>5.3999999999999995</v>
      </c>
      <c r="L14" s="16">
        <f t="shared" si="1"/>
        <v>5.4</v>
      </c>
      <c r="M14" s="16"/>
      <c r="N14" s="16"/>
      <c r="O14" s="16"/>
      <c r="P14" s="16"/>
      <c r="Q14" s="16"/>
      <c r="R14" s="16" t="str">
        <f t="shared" si="2"/>
        <v/>
      </c>
      <c r="S14" s="16"/>
      <c r="T14" s="16"/>
      <c r="U14" s="16"/>
      <c r="V14" s="16"/>
      <c r="W14" s="16"/>
      <c r="X14" s="16" t="str">
        <f t="shared" si="3"/>
        <v/>
      </c>
      <c r="Y14" s="17">
        <f t="shared" si="4"/>
        <v>5.4</v>
      </c>
    </row>
    <row r="17" spans="1:2" ht="14.25" customHeight="1" x14ac:dyDescent="0.35">
      <c r="A17" s="55" t="s">
        <v>947</v>
      </c>
      <c r="B17" s="56" t="s">
        <v>395</v>
      </c>
    </row>
    <row r="18" spans="1:2" ht="14.25" customHeight="1" x14ac:dyDescent="0.35">
      <c r="A18" s="55" t="s">
        <v>948</v>
      </c>
      <c r="B18" s="56" t="s">
        <v>949</v>
      </c>
    </row>
    <row r="19" spans="1:2" ht="14.25" customHeight="1" x14ac:dyDescent="0.35">
      <c r="A19" s="55" t="s">
        <v>950</v>
      </c>
      <c r="B19" s="56" t="s">
        <v>949</v>
      </c>
    </row>
  </sheetData>
  <mergeCells count="13">
    <mergeCell ref="A1:E1"/>
    <mergeCell ref="F1:L1"/>
    <mergeCell ref="A2:D2"/>
    <mergeCell ref="F2:J2"/>
    <mergeCell ref="M2:R2"/>
    <mergeCell ref="S2:X2"/>
    <mergeCell ref="A4:A5"/>
    <mergeCell ref="B4:B5"/>
    <mergeCell ref="C4:C14"/>
    <mergeCell ref="A6:A9"/>
    <mergeCell ref="B6:B9"/>
    <mergeCell ref="A11:A14"/>
    <mergeCell ref="B11:B14"/>
  </mergeCells>
  <pageMargins left="0.75" right="0.75" top="1" bottom="1" header="0.511811023622047" footer="0.511811023622047"/>
  <pageSetup paperSize="9" orientation="portrait" horizontalDpi="300" verticalDpi="300"/>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Y21"/>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987</v>
      </c>
      <c r="B2" s="79"/>
      <c r="C2" s="79"/>
      <c r="D2" s="79"/>
      <c r="E2" s="47" t="s">
        <v>988</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409</v>
      </c>
      <c r="B4" s="76"/>
      <c r="C4" s="74" t="s">
        <v>395</v>
      </c>
      <c r="D4" s="52">
        <v>2400320100749</v>
      </c>
      <c r="E4" s="53" t="s">
        <v>411</v>
      </c>
      <c r="F4" s="50"/>
      <c r="G4" s="50"/>
      <c r="H4" s="50"/>
      <c r="I4" s="50"/>
      <c r="J4" s="16" t="str">
        <f t="shared" ref="J4:J16" si="0">IF(COUNT(F4:I4)=0,"",SUM(F4:I4))</f>
        <v/>
      </c>
      <c r="K4" s="16">
        <f>IFERROR(INDEX('Evaluation-1'!$N$6:$N$436,MATCH($A4&amp;"|"&amp;$D4,'Evaluation-1'!$P$6:$P$436,0)),IFERROR(INDEX('Evaluation-1'!$N$6:$N$436,MATCH($D4,'Evaluation-1'!$G$6:$G$436,0)),""))</f>
        <v>0</v>
      </c>
      <c r="L4" s="16">
        <f t="shared" ref="L4:L16" si="1">IF(COUNT(J4,K4)=0,"",ROUND(SUM(J4,K4),2))</f>
        <v>0</v>
      </c>
      <c r="M4" s="16"/>
      <c r="N4" s="16"/>
      <c r="O4" s="16"/>
      <c r="P4" s="16"/>
      <c r="Q4" s="16"/>
      <c r="R4" s="16" t="str">
        <f t="shared" ref="R4:R16" si="2">IF(COUNT(M4:Q4)=0,"",SUM(M4:Q4))</f>
        <v/>
      </c>
      <c r="S4" s="16"/>
      <c r="T4" s="16"/>
      <c r="U4" s="16"/>
      <c r="V4" s="16"/>
      <c r="W4" s="16"/>
      <c r="X4" s="16" t="str">
        <f t="shared" ref="X4:X16" si="3">IF(COUNT(S4:W4)=0,"",SUM(S4:W4))</f>
        <v/>
      </c>
      <c r="Y4" s="17">
        <f t="shared" ref="Y4:Y16" si="4">IF(COUNT(L4,R4,X4)=0,"",ROUND(SUM(L4,R4,X4),2))</f>
        <v>0</v>
      </c>
    </row>
    <row r="5" spans="1:25" ht="14.25" customHeight="1" x14ac:dyDescent="0.35">
      <c r="A5" s="74"/>
      <c r="B5" s="74"/>
      <c r="C5" s="74"/>
      <c r="D5" s="52">
        <v>2400320100748</v>
      </c>
      <c r="E5" s="53" t="s">
        <v>411</v>
      </c>
      <c r="F5" s="50"/>
      <c r="G5" s="50"/>
      <c r="H5" s="50"/>
      <c r="I5" s="50"/>
      <c r="J5" s="16" t="str">
        <f t="shared" si="0"/>
        <v/>
      </c>
      <c r="K5" s="16">
        <f>IFERROR(INDEX('Evaluation-1'!$N$6:$N$436,MATCH($A5&amp;"|"&amp;$D5,'Evaluation-1'!$P$6:$P$436,0)),IFERROR(INDEX('Evaluation-1'!$N$6:$N$436,MATCH($D5,'Evaluation-1'!$G$6:$G$436,0)),""))</f>
        <v>0</v>
      </c>
      <c r="L5" s="16">
        <f t="shared" si="1"/>
        <v>0</v>
      </c>
      <c r="M5" s="16"/>
      <c r="N5" s="16"/>
      <c r="O5" s="16"/>
      <c r="P5" s="16"/>
      <c r="Q5" s="16"/>
      <c r="R5" s="16" t="str">
        <f t="shared" si="2"/>
        <v/>
      </c>
      <c r="S5" s="16"/>
      <c r="T5" s="16"/>
      <c r="U5" s="16"/>
      <c r="V5" s="16"/>
      <c r="W5" s="16"/>
      <c r="X5" s="16" t="str">
        <f t="shared" si="3"/>
        <v/>
      </c>
      <c r="Y5" s="17">
        <f t="shared" si="4"/>
        <v>0</v>
      </c>
    </row>
    <row r="6" spans="1:25" ht="14.25" customHeight="1" x14ac:dyDescent="0.35">
      <c r="A6" s="74"/>
      <c r="B6" s="74"/>
      <c r="C6" s="74"/>
      <c r="D6" s="52">
        <v>2400320100760</v>
      </c>
      <c r="E6" s="53" t="s">
        <v>412</v>
      </c>
      <c r="F6" s="50"/>
      <c r="G6" s="50"/>
      <c r="H6" s="50"/>
      <c r="I6" s="50"/>
      <c r="J6" s="16" t="str">
        <f t="shared" si="0"/>
        <v/>
      </c>
      <c r="K6" s="16">
        <f>IFERROR(INDEX('Evaluation-1'!$N$6:$N$436,MATCH($A6&amp;"|"&amp;$D6,'Evaluation-1'!$P$6:$P$436,0)),IFERROR(INDEX('Evaluation-1'!$N$6:$N$436,MATCH($D6,'Evaluation-1'!$G$6:$G$436,0)),""))</f>
        <v>0</v>
      </c>
      <c r="L6" s="16">
        <f t="shared" si="1"/>
        <v>0</v>
      </c>
      <c r="M6" s="16"/>
      <c r="N6" s="16"/>
      <c r="O6" s="16"/>
      <c r="P6" s="16"/>
      <c r="Q6" s="16"/>
      <c r="R6" s="16" t="str">
        <f t="shared" si="2"/>
        <v/>
      </c>
      <c r="S6" s="16"/>
      <c r="T6" s="16"/>
      <c r="U6" s="16"/>
      <c r="V6" s="16"/>
      <c r="W6" s="16"/>
      <c r="X6" s="16" t="str">
        <f t="shared" si="3"/>
        <v/>
      </c>
      <c r="Y6" s="17">
        <f t="shared" si="4"/>
        <v>0</v>
      </c>
    </row>
    <row r="7" spans="1:25" ht="14.25" customHeight="1" x14ac:dyDescent="0.35">
      <c r="A7" s="74"/>
      <c r="B7" s="74"/>
      <c r="C7" s="74"/>
      <c r="D7" s="52">
        <v>2400320100750</v>
      </c>
      <c r="E7" s="53" t="s">
        <v>413</v>
      </c>
      <c r="F7" s="50"/>
      <c r="G7" s="50"/>
      <c r="H7" s="50"/>
      <c r="I7" s="50"/>
      <c r="J7" s="16" t="str">
        <f t="shared" si="0"/>
        <v/>
      </c>
      <c r="K7" s="16">
        <f>IFERROR(INDEX('Evaluation-1'!$N$6:$N$436,MATCH($A7&amp;"|"&amp;$D7,'Evaluation-1'!$P$6:$P$436,0)),IFERROR(INDEX('Evaluation-1'!$N$6:$N$436,MATCH($D7,'Evaluation-1'!$G$6:$G$436,0)),""))</f>
        <v>0</v>
      </c>
      <c r="L7" s="16">
        <f t="shared" si="1"/>
        <v>0</v>
      </c>
      <c r="M7" s="16"/>
      <c r="N7" s="16"/>
      <c r="O7" s="16"/>
      <c r="P7" s="16"/>
      <c r="Q7" s="16"/>
      <c r="R7" s="16" t="str">
        <f t="shared" si="2"/>
        <v/>
      </c>
      <c r="S7" s="16"/>
      <c r="T7" s="16"/>
      <c r="U7" s="16"/>
      <c r="V7" s="16"/>
      <c r="W7" s="16"/>
      <c r="X7" s="16" t="str">
        <f t="shared" si="3"/>
        <v/>
      </c>
      <c r="Y7" s="17">
        <f t="shared" si="4"/>
        <v>0</v>
      </c>
    </row>
    <row r="8" spans="1:25" ht="14.25" customHeight="1" x14ac:dyDescent="0.35">
      <c r="A8" s="74" t="s">
        <v>414</v>
      </c>
      <c r="B8" s="75"/>
      <c r="C8" s="74"/>
      <c r="D8" s="52">
        <v>2400320100714</v>
      </c>
      <c r="E8" s="53" t="s">
        <v>415</v>
      </c>
      <c r="F8" s="50"/>
      <c r="G8" s="50"/>
      <c r="H8" s="50"/>
      <c r="I8" s="50"/>
      <c r="J8" s="16" t="str">
        <f t="shared" si="0"/>
        <v/>
      </c>
      <c r="K8" s="16">
        <f>IFERROR(INDEX('Evaluation-1'!$N$6:$N$436,MATCH($A8&amp;"|"&amp;$D8,'Evaluation-1'!$P$6:$P$436,0)),IFERROR(INDEX('Evaluation-1'!$N$6:$N$436,MATCH($D8,'Evaluation-1'!$G$6:$G$436,0)),""))</f>
        <v>6</v>
      </c>
      <c r="L8" s="16">
        <f t="shared" si="1"/>
        <v>6</v>
      </c>
      <c r="M8" s="16"/>
      <c r="N8" s="16"/>
      <c r="O8" s="16"/>
      <c r="P8" s="16"/>
      <c r="Q8" s="16"/>
      <c r="R8" s="16" t="str">
        <f t="shared" si="2"/>
        <v/>
      </c>
      <c r="S8" s="16"/>
      <c r="T8" s="16"/>
      <c r="U8" s="16"/>
      <c r="V8" s="16"/>
      <c r="W8" s="16"/>
      <c r="X8" s="16" t="str">
        <f t="shared" si="3"/>
        <v/>
      </c>
      <c r="Y8" s="17">
        <f t="shared" si="4"/>
        <v>6</v>
      </c>
    </row>
    <row r="9" spans="1:25" ht="14.25" customHeight="1" x14ac:dyDescent="0.35">
      <c r="A9" s="74"/>
      <c r="B9" s="74"/>
      <c r="C9" s="74"/>
      <c r="D9" s="52">
        <v>2400320100711</v>
      </c>
      <c r="E9" s="53" t="s">
        <v>416</v>
      </c>
      <c r="F9" s="50"/>
      <c r="G9" s="50"/>
      <c r="H9" s="50"/>
      <c r="I9" s="50"/>
      <c r="J9" s="16" t="str">
        <f t="shared" si="0"/>
        <v/>
      </c>
      <c r="K9" s="16">
        <f>IFERROR(INDEX('Evaluation-1'!$N$6:$N$436,MATCH($A9&amp;"|"&amp;$D9,'Evaluation-1'!$P$6:$P$436,0)),IFERROR(INDEX('Evaluation-1'!$N$6:$N$436,MATCH($D9,'Evaluation-1'!$G$6:$G$436,0)),""))</f>
        <v>6</v>
      </c>
      <c r="L9" s="16">
        <f t="shared" si="1"/>
        <v>6</v>
      </c>
      <c r="M9" s="16"/>
      <c r="N9" s="16"/>
      <c r="O9" s="16"/>
      <c r="P9" s="16"/>
      <c r="Q9" s="16"/>
      <c r="R9" s="16" t="str">
        <f t="shared" si="2"/>
        <v/>
      </c>
      <c r="S9" s="16"/>
      <c r="T9" s="16"/>
      <c r="U9" s="16"/>
      <c r="V9" s="16"/>
      <c r="W9" s="16"/>
      <c r="X9" s="16" t="str">
        <f t="shared" si="3"/>
        <v/>
      </c>
      <c r="Y9" s="17">
        <f t="shared" si="4"/>
        <v>6</v>
      </c>
    </row>
    <row r="10" spans="1:25" ht="14.25" customHeight="1" x14ac:dyDescent="0.35">
      <c r="A10" s="74"/>
      <c r="B10" s="74"/>
      <c r="C10" s="74"/>
      <c r="D10" s="52">
        <v>2400320100654</v>
      </c>
      <c r="E10" s="53" t="s">
        <v>417</v>
      </c>
      <c r="F10" s="50"/>
      <c r="G10" s="50"/>
      <c r="H10" s="50"/>
      <c r="I10" s="50"/>
      <c r="J10" s="16" t="str">
        <f t="shared" si="0"/>
        <v/>
      </c>
      <c r="K10" s="16">
        <f>IFERROR(INDEX('Evaluation-1'!$N$6:$N$436,MATCH($A10&amp;"|"&amp;$D10,'Evaluation-1'!$P$6:$P$436,0)),IFERROR(INDEX('Evaluation-1'!$N$6:$N$436,MATCH($D10,'Evaluation-1'!$G$6:$G$436,0)),""))</f>
        <v>6</v>
      </c>
      <c r="L10" s="16">
        <f t="shared" si="1"/>
        <v>6</v>
      </c>
      <c r="M10" s="16"/>
      <c r="N10" s="16"/>
      <c r="O10" s="16"/>
      <c r="P10" s="16"/>
      <c r="Q10" s="16"/>
      <c r="R10" s="16" t="str">
        <f t="shared" si="2"/>
        <v/>
      </c>
      <c r="S10" s="16"/>
      <c r="T10" s="16"/>
      <c r="U10" s="16"/>
      <c r="V10" s="16"/>
      <c r="W10" s="16"/>
      <c r="X10" s="16" t="str">
        <f t="shared" si="3"/>
        <v/>
      </c>
      <c r="Y10" s="17">
        <f t="shared" si="4"/>
        <v>6</v>
      </c>
    </row>
    <row r="11" spans="1:25" ht="14.25" customHeight="1" x14ac:dyDescent="0.35">
      <c r="A11" s="74"/>
      <c r="B11" s="74"/>
      <c r="C11" s="74"/>
      <c r="D11" s="52">
        <v>2400320100657</v>
      </c>
      <c r="E11" s="53" t="s">
        <v>418</v>
      </c>
      <c r="F11" s="50"/>
      <c r="G11" s="50"/>
      <c r="H11" s="50"/>
      <c r="I11" s="50"/>
      <c r="J11" s="16" t="str">
        <f t="shared" si="0"/>
        <v/>
      </c>
      <c r="K11" s="16">
        <f>IFERROR(INDEX('Evaluation-1'!$N$6:$N$436,MATCH($A11&amp;"|"&amp;$D11,'Evaluation-1'!$P$6:$P$436,0)),IFERROR(INDEX('Evaluation-1'!$N$6:$N$436,MATCH($D11,'Evaluation-1'!$G$6:$G$436,0)),""))</f>
        <v>6</v>
      </c>
      <c r="L11" s="16">
        <f t="shared" si="1"/>
        <v>6</v>
      </c>
      <c r="M11" s="16"/>
      <c r="N11" s="16"/>
      <c r="O11" s="16"/>
      <c r="P11" s="16"/>
      <c r="Q11" s="16"/>
      <c r="R11" s="16" t="str">
        <f t="shared" si="2"/>
        <v/>
      </c>
      <c r="S11" s="16"/>
      <c r="T11" s="16"/>
      <c r="U11" s="16"/>
      <c r="V11" s="16"/>
      <c r="W11" s="16"/>
      <c r="X11" s="16" t="str">
        <f t="shared" si="3"/>
        <v/>
      </c>
      <c r="Y11" s="17">
        <f t="shared" si="4"/>
        <v>6</v>
      </c>
    </row>
    <row r="12" spans="1:25" ht="14.25" customHeight="1" x14ac:dyDescent="0.35">
      <c r="A12" s="74" t="s">
        <v>419</v>
      </c>
      <c r="B12" s="75"/>
      <c r="C12" s="74"/>
      <c r="D12" s="52">
        <v>2400320100734</v>
      </c>
      <c r="E12" s="53" t="s">
        <v>420</v>
      </c>
      <c r="F12" s="50"/>
      <c r="G12" s="50"/>
      <c r="H12" s="50"/>
      <c r="I12" s="50"/>
      <c r="J12" s="16" t="str">
        <f t="shared" si="0"/>
        <v/>
      </c>
      <c r="K12" s="16">
        <f>IFERROR(INDEX('Evaluation-1'!$N$6:$N$436,MATCH($A12&amp;"|"&amp;$D12,'Evaluation-1'!$P$6:$P$436,0)),IFERROR(INDEX('Evaluation-1'!$N$6:$N$436,MATCH($D12,'Evaluation-1'!$G$6:$G$436,0)),""))</f>
        <v>5.3999999999999995</v>
      </c>
      <c r="L12" s="16">
        <f t="shared" si="1"/>
        <v>5.4</v>
      </c>
      <c r="M12" s="16"/>
      <c r="N12" s="16"/>
      <c r="O12" s="16"/>
      <c r="P12" s="16"/>
      <c r="Q12" s="16"/>
      <c r="R12" s="16" t="str">
        <f t="shared" si="2"/>
        <v/>
      </c>
      <c r="S12" s="16"/>
      <c r="T12" s="16"/>
      <c r="U12" s="16"/>
      <c r="V12" s="16"/>
      <c r="W12" s="16"/>
      <c r="X12" s="16" t="str">
        <f t="shared" si="3"/>
        <v/>
      </c>
      <c r="Y12" s="17">
        <f t="shared" si="4"/>
        <v>5.4</v>
      </c>
    </row>
    <row r="13" spans="1:25" ht="14.25" customHeight="1" x14ac:dyDescent="0.35">
      <c r="A13" s="74"/>
      <c r="B13" s="74"/>
      <c r="C13" s="74"/>
      <c r="D13" s="52">
        <v>2400320100794</v>
      </c>
      <c r="E13" s="53" t="s">
        <v>421</v>
      </c>
      <c r="F13" s="50"/>
      <c r="G13" s="50"/>
      <c r="H13" s="50"/>
      <c r="I13" s="50"/>
      <c r="J13" s="16" t="str">
        <f t="shared" si="0"/>
        <v/>
      </c>
      <c r="K13" s="16">
        <f>IFERROR(INDEX('Evaluation-1'!$N$6:$N$436,MATCH($A13&amp;"|"&amp;$D13,'Evaluation-1'!$P$6:$P$436,0)),IFERROR(INDEX('Evaluation-1'!$N$6:$N$436,MATCH($D13,'Evaluation-1'!$G$6:$G$436,0)),""))</f>
        <v>5.3999999999999995</v>
      </c>
      <c r="L13" s="16">
        <f t="shared" si="1"/>
        <v>5.4</v>
      </c>
      <c r="M13" s="16"/>
      <c r="N13" s="16"/>
      <c r="O13" s="16"/>
      <c r="P13" s="16"/>
      <c r="Q13" s="16"/>
      <c r="R13" s="16" t="str">
        <f t="shared" si="2"/>
        <v/>
      </c>
      <c r="S13" s="16"/>
      <c r="T13" s="16"/>
      <c r="U13" s="16"/>
      <c r="V13" s="16"/>
      <c r="W13" s="16"/>
      <c r="X13" s="16" t="str">
        <f t="shared" si="3"/>
        <v/>
      </c>
      <c r="Y13" s="17">
        <f t="shared" si="4"/>
        <v>5.4</v>
      </c>
    </row>
    <row r="14" spans="1:25" ht="14.25" customHeight="1" x14ac:dyDescent="0.35">
      <c r="A14" s="74"/>
      <c r="B14" s="74"/>
      <c r="C14" s="74"/>
      <c r="D14" s="52">
        <v>2400320100789</v>
      </c>
      <c r="E14" s="53" t="s">
        <v>422</v>
      </c>
      <c r="F14" s="50"/>
      <c r="G14" s="50"/>
      <c r="H14" s="50"/>
      <c r="I14" s="50"/>
      <c r="J14" s="16" t="str">
        <f t="shared" si="0"/>
        <v/>
      </c>
      <c r="K14" s="16">
        <f>IFERROR(INDEX('Evaluation-1'!$N$6:$N$436,MATCH($A14&amp;"|"&amp;$D14,'Evaluation-1'!$P$6:$P$436,0)),IFERROR(INDEX('Evaluation-1'!$N$6:$N$436,MATCH($D14,'Evaluation-1'!$G$6:$G$436,0)),""))</f>
        <v>5.3999999999999995</v>
      </c>
      <c r="L14" s="16">
        <f t="shared" si="1"/>
        <v>5.4</v>
      </c>
      <c r="M14" s="16"/>
      <c r="N14" s="16"/>
      <c r="O14" s="16"/>
      <c r="P14" s="16"/>
      <c r="Q14" s="16"/>
      <c r="R14" s="16" t="str">
        <f t="shared" si="2"/>
        <v/>
      </c>
      <c r="S14" s="16"/>
      <c r="T14" s="16"/>
      <c r="U14" s="16"/>
      <c r="V14" s="16"/>
      <c r="W14" s="16"/>
      <c r="X14" s="16" t="str">
        <f t="shared" si="3"/>
        <v/>
      </c>
      <c r="Y14" s="17">
        <f t="shared" si="4"/>
        <v>5.4</v>
      </c>
    </row>
    <row r="15" spans="1:25" ht="14.25" customHeight="1" x14ac:dyDescent="0.35">
      <c r="A15" s="74" t="s">
        <v>423</v>
      </c>
      <c r="B15" s="76"/>
      <c r="C15" s="74"/>
      <c r="D15" s="52">
        <v>2400320100729</v>
      </c>
      <c r="E15" s="53" t="s">
        <v>424</v>
      </c>
      <c r="F15" s="50"/>
      <c r="G15" s="50"/>
      <c r="H15" s="50"/>
      <c r="I15" s="50"/>
      <c r="J15" s="16" t="str">
        <f t="shared" si="0"/>
        <v/>
      </c>
      <c r="K15" s="16">
        <f>IFERROR(INDEX('Evaluation-1'!$N$6:$N$436,MATCH($A15&amp;"|"&amp;$D15,'Evaluation-1'!$P$6:$P$436,0)),IFERROR(INDEX('Evaluation-1'!$N$6:$N$436,MATCH($D15,'Evaluation-1'!$G$6:$G$436,0)),""))</f>
        <v>4.8</v>
      </c>
      <c r="L15" s="16">
        <f t="shared" si="1"/>
        <v>4.8</v>
      </c>
      <c r="M15" s="16"/>
      <c r="N15" s="16"/>
      <c r="O15" s="16"/>
      <c r="P15" s="16"/>
      <c r="Q15" s="16"/>
      <c r="R15" s="16" t="str">
        <f t="shared" si="2"/>
        <v/>
      </c>
      <c r="S15" s="16"/>
      <c r="T15" s="16"/>
      <c r="U15" s="16"/>
      <c r="V15" s="16"/>
      <c r="W15" s="16"/>
      <c r="X15" s="16" t="str">
        <f t="shared" si="3"/>
        <v/>
      </c>
      <c r="Y15" s="17">
        <f t="shared" si="4"/>
        <v>4.8</v>
      </c>
    </row>
    <row r="16" spans="1:25" ht="14.25" customHeight="1" x14ac:dyDescent="0.35">
      <c r="A16" s="74"/>
      <c r="B16" s="74"/>
      <c r="C16" s="74"/>
      <c r="D16" s="52">
        <v>2400320100752</v>
      </c>
      <c r="E16" s="53" t="s">
        <v>425</v>
      </c>
      <c r="F16" s="50"/>
      <c r="G16" s="50"/>
      <c r="H16" s="50"/>
      <c r="I16" s="50"/>
      <c r="J16" s="16" t="str">
        <f t="shared" si="0"/>
        <v/>
      </c>
      <c r="K16" s="16">
        <f>IFERROR(INDEX('Evaluation-1'!$N$6:$N$436,MATCH($A16&amp;"|"&amp;$D16,'Evaluation-1'!$P$6:$P$436,0)),IFERROR(INDEX('Evaluation-1'!$N$6:$N$436,MATCH($D16,'Evaluation-1'!$G$6:$G$436,0)),""))</f>
        <v>4.8</v>
      </c>
      <c r="L16" s="16">
        <f t="shared" si="1"/>
        <v>4.8</v>
      </c>
      <c r="M16" s="16"/>
      <c r="N16" s="16"/>
      <c r="O16" s="16"/>
      <c r="P16" s="16"/>
      <c r="Q16" s="16"/>
      <c r="R16" s="16" t="str">
        <f t="shared" si="2"/>
        <v/>
      </c>
      <c r="S16" s="16"/>
      <c r="T16" s="16"/>
      <c r="U16" s="16"/>
      <c r="V16" s="16"/>
      <c r="W16" s="16"/>
      <c r="X16" s="16" t="str">
        <f t="shared" si="3"/>
        <v/>
      </c>
      <c r="Y16" s="17">
        <f t="shared" si="4"/>
        <v>4.8</v>
      </c>
    </row>
    <row r="19" spans="1:2" ht="14.25" customHeight="1" x14ac:dyDescent="0.35">
      <c r="A19" s="55" t="s">
        <v>947</v>
      </c>
      <c r="B19" s="56" t="s">
        <v>410</v>
      </c>
    </row>
    <row r="20" spans="1:2" ht="14.25" customHeight="1" x14ac:dyDescent="0.35">
      <c r="A20" s="55" t="s">
        <v>948</v>
      </c>
      <c r="B20" s="56" t="s">
        <v>949</v>
      </c>
    </row>
    <row r="21" spans="1:2" ht="14.25" customHeight="1" x14ac:dyDescent="0.35">
      <c r="A21" s="55" t="s">
        <v>950</v>
      </c>
      <c r="B21" s="56" t="s">
        <v>949</v>
      </c>
    </row>
  </sheetData>
  <mergeCells count="15">
    <mergeCell ref="A1:E1"/>
    <mergeCell ref="F1:L1"/>
    <mergeCell ref="A2:D2"/>
    <mergeCell ref="F2:J2"/>
    <mergeCell ref="M2:R2"/>
    <mergeCell ref="S2:X2"/>
    <mergeCell ref="A4:A7"/>
    <mergeCell ref="B4:B7"/>
    <mergeCell ref="C4:C16"/>
    <mergeCell ref="A8:A11"/>
    <mergeCell ref="B8:B11"/>
    <mergeCell ref="A12:A14"/>
    <mergeCell ref="B12:B14"/>
    <mergeCell ref="A15:A16"/>
    <mergeCell ref="B15:B16"/>
  </mergeCells>
  <pageMargins left="0.75" right="0.75" top="1" bottom="1" header="0.511811023622047" footer="0.511811023622047"/>
  <pageSetup paperSize="9" orientation="portrait" horizontalDpi="300" verticalDpi="300"/>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Y22"/>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989</v>
      </c>
      <c r="B2" s="79"/>
      <c r="C2" s="79"/>
      <c r="D2" s="79"/>
      <c r="E2" s="47" t="s">
        <v>990</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426</v>
      </c>
      <c r="B4" s="75"/>
      <c r="C4" s="74" t="s">
        <v>410</v>
      </c>
      <c r="D4" s="52">
        <v>2400320100798</v>
      </c>
      <c r="E4" s="53" t="s">
        <v>428</v>
      </c>
      <c r="F4" s="50"/>
      <c r="G4" s="50"/>
      <c r="H4" s="50"/>
      <c r="I4" s="50"/>
      <c r="J4" s="16" t="str">
        <f t="shared" ref="J4:J17" si="0">IF(COUNT(F4:I4)=0,"",SUM(F4:I4))</f>
        <v/>
      </c>
      <c r="K4" s="16">
        <f>IFERROR(INDEX('Evaluation-1'!$N$6:$N$436,MATCH($A4&amp;"|"&amp;$D4,'Evaluation-1'!$P$6:$P$436,0)),IFERROR(INDEX('Evaluation-1'!$N$6:$N$436,MATCH($D4,'Evaluation-1'!$G$6:$G$436,0)),""))</f>
        <v>3.5999999999999996</v>
      </c>
      <c r="L4" s="16">
        <f t="shared" ref="L4:L17" si="1">IF(COUNT(J4,K4)=0,"",ROUND(SUM(J4,K4),2))</f>
        <v>3.6</v>
      </c>
      <c r="M4" s="16"/>
      <c r="N4" s="16"/>
      <c r="O4" s="16"/>
      <c r="P4" s="16"/>
      <c r="Q4" s="16"/>
      <c r="R4" s="16" t="str">
        <f t="shared" ref="R4:R17" si="2">IF(COUNT(M4:Q4)=0,"",SUM(M4:Q4))</f>
        <v/>
      </c>
      <c r="S4" s="16"/>
      <c r="T4" s="16"/>
      <c r="U4" s="16"/>
      <c r="V4" s="16"/>
      <c r="W4" s="16"/>
      <c r="X4" s="16" t="str">
        <f t="shared" ref="X4:X17" si="3">IF(COUNT(S4:W4)=0,"",SUM(S4:W4))</f>
        <v/>
      </c>
      <c r="Y4" s="17">
        <f t="shared" ref="Y4:Y17" si="4">IF(COUNT(L4,R4,X4)=0,"",ROUND(SUM(L4,R4,X4),2))</f>
        <v>3.6</v>
      </c>
    </row>
    <row r="5" spans="1:25" ht="14.25" customHeight="1" x14ac:dyDescent="0.35">
      <c r="A5" s="74"/>
      <c r="B5" s="74"/>
      <c r="C5" s="74"/>
      <c r="D5" s="52">
        <v>2400320100668</v>
      </c>
      <c r="E5" s="53" t="s">
        <v>429</v>
      </c>
      <c r="F5" s="50"/>
      <c r="G5" s="50"/>
      <c r="H5" s="50"/>
      <c r="I5" s="50"/>
      <c r="J5" s="16" t="str">
        <f t="shared" si="0"/>
        <v/>
      </c>
      <c r="K5" s="16">
        <f>IFERROR(INDEX('Evaluation-1'!$N$6:$N$436,MATCH($A5&amp;"|"&amp;$D5,'Evaluation-1'!$P$6:$P$436,0)),IFERROR(INDEX('Evaluation-1'!$N$6:$N$436,MATCH($D5,'Evaluation-1'!$G$6:$G$436,0)),""))</f>
        <v>3.5999999999999996</v>
      </c>
      <c r="L5" s="16">
        <f t="shared" si="1"/>
        <v>3.6</v>
      </c>
      <c r="M5" s="16"/>
      <c r="N5" s="16"/>
      <c r="O5" s="16"/>
      <c r="P5" s="16"/>
      <c r="Q5" s="16"/>
      <c r="R5" s="16" t="str">
        <f t="shared" si="2"/>
        <v/>
      </c>
      <c r="S5" s="16"/>
      <c r="T5" s="16"/>
      <c r="U5" s="16"/>
      <c r="V5" s="16"/>
      <c r="W5" s="16"/>
      <c r="X5" s="16" t="str">
        <f t="shared" si="3"/>
        <v/>
      </c>
      <c r="Y5" s="17">
        <f t="shared" si="4"/>
        <v>3.6</v>
      </c>
    </row>
    <row r="6" spans="1:25" ht="14.25" customHeight="1" x14ac:dyDescent="0.35">
      <c r="A6" s="74"/>
      <c r="B6" s="74"/>
      <c r="C6" s="74"/>
      <c r="D6" s="52">
        <v>2400320100665</v>
      </c>
      <c r="E6" s="53" t="s">
        <v>430</v>
      </c>
      <c r="F6" s="50"/>
      <c r="G6" s="50"/>
      <c r="H6" s="50"/>
      <c r="I6" s="50"/>
      <c r="J6" s="16" t="str">
        <f t="shared" si="0"/>
        <v/>
      </c>
      <c r="K6" s="16">
        <f>IFERROR(INDEX('Evaluation-1'!$N$6:$N$436,MATCH($A6&amp;"|"&amp;$D6,'Evaluation-1'!$P$6:$P$436,0)),IFERROR(INDEX('Evaluation-1'!$N$6:$N$436,MATCH($D6,'Evaluation-1'!$G$6:$G$436,0)),""))</f>
        <v>3.5999999999999996</v>
      </c>
      <c r="L6" s="16">
        <f t="shared" si="1"/>
        <v>3.6</v>
      </c>
      <c r="M6" s="16"/>
      <c r="N6" s="16"/>
      <c r="O6" s="16"/>
      <c r="P6" s="16"/>
      <c r="Q6" s="16"/>
      <c r="R6" s="16" t="str">
        <f t="shared" si="2"/>
        <v/>
      </c>
      <c r="S6" s="16"/>
      <c r="T6" s="16"/>
      <c r="U6" s="16"/>
      <c r="V6" s="16"/>
      <c r="W6" s="16"/>
      <c r="X6" s="16" t="str">
        <f t="shared" si="3"/>
        <v/>
      </c>
      <c r="Y6" s="17">
        <f t="shared" si="4"/>
        <v>3.6</v>
      </c>
    </row>
    <row r="7" spans="1:25" ht="14.25" customHeight="1" x14ac:dyDescent="0.35">
      <c r="A7" s="74"/>
      <c r="B7" s="74"/>
      <c r="C7" s="74"/>
      <c r="D7" s="52">
        <v>2400320100666</v>
      </c>
      <c r="E7" s="53" t="s">
        <v>431</v>
      </c>
      <c r="F7" s="50"/>
      <c r="G7" s="50"/>
      <c r="H7" s="50"/>
      <c r="I7" s="50"/>
      <c r="J7" s="16" t="str">
        <f t="shared" si="0"/>
        <v/>
      </c>
      <c r="K7" s="16">
        <f>IFERROR(INDEX('Evaluation-1'!$N$6:$N$436,MATCH($A7&amp;"|"&amp;$D7,'Evaluation-1'!$P$6:$P$436,0)),IFERROR(INDEX('Evaluation-1'!$N$6:$N$436,MATCH($D7,'Evaluation-1'!$G$6:$G$436,0)),""))</f>
        <v>3.5999999999999996</v>
      </c>
      <c r="L7" s="16">
        <f t="shared" si="1"/>
        <v>3.6</v>
      </c>
      <c r="M7" s="16"/>
      <c r="N7" s="16"/>
      <c r="O7" s="16"/>
      <c r="P7" s="16"/>
      <c r="Q7" s="16"/>
      <c r="R7" s="16" t="str">
        <f t="shared" si="2"/>
        <v/>
      </c>
      <c r="S7" s="16"/>
      <c r="T7" s="16"/>
      <c r="U7" s="16"/>
      <c r="V7" s="16"/>
      <c r="W7" s="16"/>
      <c r="X7" s="16" t="str">
        <f t="shared" si="3"/>
        <v/>
      </c>
      <c r="Y7" s="17">
        <f t="shared" si="4"/>
        <v>3.6</v>
      </c>
    </row>
    <row r="8" spans="1:25" ht="14.25" customHeight="1" x14ac:dyDescent="0.35">
      <c r="A8" s="74" t="s">
        <v>432</v>
      </c>
      <c r="B8" s="75"/>
      <c r="C8" s="74"/>
      <c r="D8" s="52">
        <v>2400320100648</v>
      </c>
      <c r="E8" s="53" t="s">
        <v>433</v>
      </c>
      <c r="F8" s="50"/>
      <c r="G8" s="50"/>
      <c r="H8" s="50"/>
      <c r="I8" s="50"/>
      <c r="J8" s="16" t="str">
        <f t="shared" si="0"/>
        <v/>
      </c>
      <c r="K8" s="16">
        <f>IFERROR(INDEX('Evaluation-1'!$N$6:$N$436,MATCH($A8&amp;"|"&amp;$D8,'Evaluation-1'!$P$6:$P$436,0)),IFERROR(INDEX('Evaluation-1'!$N$6:$N$436,MATCH($D8,'Evaluation-1'!$G$6:$G$436,0)),""))</f>
        <v>4.8</v>
      </c>
      <c r="L8" s="16">
        <f t="shared" si="1"/>
        <v>4.8</v>
      </c>
      <c r="M8" s="16"/>
      <c r="N8" s="16"/>
      <c r="O8" s="16"/>
      <c r="P8" s="16"/>
      <c r="Q8" s="16"/>
      <c r="R8" s="16" t="str">
        <f t="shared" si="2"/>
        <v/>
      </c>
      <c r="S8" s="16"/>
      <c r="T8" s="16"/>
      <c r="U8" s="16"/>
      <c r="V8" s="16"/>
      <c r="W8" s="16"/>
      <c r="X8" s="16" t="str">
        <f t="shared" si="3"/>
        <v/>
      </c>
      <c r="Y8" s="17">
        <f t="shared" si="4"/>
        <v>4.8</v>
      </c>
    </row>
    <row r="9" spans="1:25" ht="14.25" customHeight="1" x14ac:dyDescent="0.35">
      <c r="A9" s="74"/>
      <c r="B9" s="74"/>
      <c r="C9" s="74"/>
      <c r="D9" s="52">
        <v>2400320100721</v>
      </c>
      <c r="E9" s="53" t="s">
        <v>434</v>
      </c>
      <c r="F9" s="50"/>
      <c r="G9" s="50"/>
      <c r="H9" s="50"/>
      <c r="I9" s="50"/>
      <c r="J9" s="16" t="str">
        <f t="shared" si="0"/>
        <v/>
      </c>
      <c r="K9" s="16">
        <f>IFERROR(INDEX('Evaluation-1'!$N$6:$N$436,MATCH($A9&amp;"|"&amp;$D9,'Evaluation-1'!$P$6:$P$436,0)),IFERROR(INDEX('Evaluation-1'!$N$6:$N$436,MATCH($D9,'Evaluation-1'!$G$6:$G$436,0)),""))</f>
        <v>4.8</v>
      </c>
      <c r="L9" s="16">
        <f t="shared" si="1"/>
        <v>4.8</v>
      </c>
      <c r="M9" s="16"/>
      <c r="N9" s="16"/>
      <c r="O9" s="16"/>
      <c r="P9" s="16"/>
      <c r="Q9" s="16"/>
      <c r="R9" s="16" t="str">
        <f t="shared" si="2"/>
        <v/>
      </c>
      <c r="S9" s="16"/>
      <c r="T9" s="16"/>
      <c r="U9" s="16"/>
      <c r="V9" s="16"/>
      <c r="W9" s="16"/>
      <c r="X9" s="16" t="str">
        <f t="shared" si="3"/>
        <v/>
      </c>
      <c r="Y9" s="17">
        <f t="shared" si="4"/>
        <v>4.8</v>
      </c>
    </row>
    <row r="10" spans="1:25" ht="14.25" customHeight="1" x14ac:dyDescent="0.35">
      <c r="A10" s="74"/>
      <c r="B10" s="74"/>
      <c r="C10" s="74"/>
      <c r="D10" s="52">
        <v>2400320100672</v>
      </c>
      <c r="E10" s="53" t="s">
        <v>435</v>
      </c>
      <c r="F10" s="50"/>
      <c r="G10" s="50"/>
      <c r="H10" s="50"/>
      <c r="I10" s="50"/>
      <c r="J10" s="16" t="str">
        <f t="shared" si="0"/>
        <v/>
      </c>
      <c r="K10" s="16">
        <f>IFERROR(INDEX('Evaluation-1'!$N$6:$N$436,MATCH($A10&amp;"|"&amp;$D10,'Evaluation-1'!$P$6:$P$436,0)),IFERROR(INDEX('Evaluation-1'!$N$6:$N$436,MATCH($D10,'Evaluation-1'!$G$6:$G$436,0)),""))</f>
        <v>4.8</v>
      </c>
      <c r="L10" s="16">
        <f t="shared" si="1"/>
        <v>4.8</v>
      </c>
      <c r="M10" s="16"/>
      <c r="N10" s="16"/>
      <c r="O10" s="16"/>
      <c r="P10" s="16"/>
      <c r="Q10" s="16"/>
      <c r="R10" s="16" t="str">
        <f t="shared" si="2"/>
        <v/>
      </c>
      <c r="S10" s="16"/>
      <c r="T10" s="16"/>
      <c r="U10" s="16"/>
      <c r="V10" s="16"/>
      <c r="W10" s="16"/>
      <c r="X10" s="16" t="str">
        <f t="shared" si="3"/>
        <v/>
      </c>
      <c r="Y10" s="17">
        <f t="shared" si="4"/>
        <v>4.8</v>
      </c>
    </row>
    <row r="11" spans="1:25" ht="14.25" customHeight="1" x14ac:dyDescent="0.35">
      <c r="A11" s="74" t="s">
        <v>436</v>
      </c>
      <c r="B11" s="75"/>
      <c r="C11" s="74"/>
      <c r="D11" s="52">
        <v>2400320100443</v>
      </c>
      <c r="E11" s="53" t="s">
        <v>437</v>
      </c>
      <c r="F11" s="50"/>
      <c r="G11" s="50"/>
      <c r="H11" s="50"/>
      <c r="I11" s="50"/>
      <c r="J11" s="16" t="str">
        <f t="shared" si="0"/>
        <v/>
      </c>
      <c r="K11" s="16">
        <f>IFERROR(INDEX('Evaluation-1'!$N$6:$N$436,MATCH($A11&amp;"|"&amp;$D11,'Evaluation-1'!$P$6:$P$436,0)),IFERROR(INDEX('Evaluation-1'!$N$6:$N$436,MATCH($D11,'Evaluation-1'!$G$6:$G$436,0)),""))</f>
        <v>4.8</v>
      </c>
      <c r="L11" s="16">
        <f t="shared" si="1"/>
        <v>4.8</v>
      </c>
      <c r="M11" s="16"/>
      <c r="N11" s="16"/>
      <c r="O11" s="16"/>
      <c r="P11" s="16"/>
      <c r="Q11" s="16"/>
      <c r="R11" s="16" t="str">
        <f t="shared" si="2"/>
        <v/>
      </c>
      <c r="S11" s="16"/>
      <c r="T11" s="16"/>
      <c r="U11" s="16"/>
      <c r="V11" s="16"/>
      <c r="W11" s="16"/>
      <c r="X11" s="16" t="str">
        <f t="shared" si="3"/>
        <v/>
      </c>
      <c r="Y11" s="17">
        <f t="shared" si="4"/>
        <v>4.8</v>
      </c>
    </row>
    <row r="12" spans="1:25" ht="14.25" customHeight="1" x14ac:dyDescent="0.35">
      <c r="A12" s="74"/>
      <c r="B12" s="74"/>
      <c r="C12" s="74"/>
      <c r="D12" s="52">
        <v>2400320100451</v>
      </c>
      <c r="E12" s="53" t="s">
        <v>438</v>
      </c>
      <c r="F12" s="50"/>
      <c r="G12" s="50"/>
      <c r="H12" s="50"/>
      <c r="I12" s="50"/>
      <c r="J12" s="16" t="str">
        <f t="shared" si="0"/>
        <v/>
      </c>
      <c r="K12" s="16">
        <f>IFERROR(INDEX('Evaluation-1'!$N$6:$N$436,MATCH($A12&amp;"|"&amp;$D12,'Evaluation-1'!$P$6:$P$436,0)),IFERROR(INDEX('Evaluation-1'!$N$6:$N$436,MATCH($D12,'Evaluation-1'!$G$6:$G$436,0)),""))</f>
        <v>4.8</v>
      </c>
      <c r="L12" s="16">
        <f t="shared" si="1"/>
        <v>4.8</v>
      </c>
      <c r="M12" s="16"/>
      <c r="N12" s="16"/>
      <c r="O12" s="16"/>
      <c r="P12" s="16"/>
      <c r="Q12" s="16"/>
      <c r="R12" s="16" t="str">
        <f t="shared" si="2"/>
        <v/>
      </c>
      <c r="S12" s="16"/>
      <c r="T12" s="16"/>
      <c r="U12" s="16"/>
      <c r="V12" s="16"/>
      <c r="W12" s="16"/>
      <c r="X12" s="16" t="str">
        <f t="shared" si="3"/>
        <v/>
      </c>
      <c r="Y12" s="17">
        <f t="shared" si="4"/>
        <v>4.8</v>
      </c>
    </row>
    <row r="13" spans="1:25" ht="14.25" customHeight="1" x14ac:dyDescent="0.35">
      <c r="A13" s="74"/>
      <c r="B13" s="74"/>
      <c r="C13" s="74"/>
      <c r="D13" s="52">
        <v>2400320100447</v>
      </c>
      <c r="E13" s="53" t="s">
        <v>439</v>
      </c>
      <c r="F13" s="50"/>
      <c r="G13" s="50"/>
      <c r="H13" s="50"/>
      <c r="I13" s="50"/>
      <c r="J13" s="16" t="str">
        <f t="shared" si="0"/>
        <v/>
      </c>
      <c r="K13" s="16">
        <f>IFERROR(INDEX('Evaluation-1'!$N$6:$N$436,MATCH($A13&amp;"|"&amp;$D13,'Evaluation-1'!$P$6:$P$436,0)),IFERROR(INDEX('Evaluation-1'!$N$6:$N$436,MATCH($D13,'Evaluation-1'!$G$6:$G$436,0)),""))</f>
        <v>4.8</v>
      </c>
      <c r="L13" s="16">
        <f t="shared" si="1"/>
        <v>4.8</v>
      </c>
      <c r="M13" s="16"/>
      <c r="N13" s="16"/>
      <c r="O13" s="16"/>
      <c r="P13" s="16"/>
      <c r="Q13" s="16"/>
      <c r="R13" s="16" t="str">
        <f t="shared" si="2"/>
        <v/>
      </c>
      <c r="S13" s="16"/>
      <c r="T13" s="16"/>
      <c r="U13" s="16"/>
      <c r="V13" s="16"/>
      <c r="W13" s="16"/>
      <c r="X13" s="16" t="str">
        <f t="shared" si="3"/>
        <v/>
      </c>
      <c r="Y13" s="17">
        <f t="shared" si="4"/>
        <v>4.8</v>
      </c>
    </row>
    <row r="14" spans="1:25" ht="14.25" customHeight="1" x14ac:dyDescent="0.35">
      <c r="A14" s="74"/>
      <c r="B14" s="74"/>
      <c r="C14" s="74"/>
      <c r="D14" s="52">
        <v>2400320100492</v>
      </c>
      <c r="E14" s="53" t="s">
        <v>440</v>
      </c>
      <c r="F14" s="50"/>
      <c r="G14" s="50"/>
      <c r="H14" s="50"/>
      <c r="I14" s="50"/>
      <c r="J14" s="16" t="str">
        <f t="shared" si="0"/>
        <v/>
      </c>
      <c r="K14" s="16">
        <f>IFERROR(INDEX('Evaluation-1'!$N$6:$N$436,MATCH($A14&amp;"|"&amp;$D14,'Evaluation-1'!$P$6:$P$436,0)),IFERROR(INDEX('Evaluation-1'!$N$6:$N$436,MATCH($D14,'Evaluation-1'!$G$6:$G$436,0)),""))</f>
        <v>4.8</v>
      </c>
      <c r="L14" s="16">
        <f t="shared" si="1"/>
        <v>4.8</v>
      </c>
      <c r="M14" s="16"/>
      <c r="N14" s="16"/>
      <c r="O14" s="16"/>
      <c r="P14" s="16"/>
      <c r="Q14" s="16"/>
      <c r="R14" s="16" t="str">
        <f t="shared" si="2"/>
        <v/>
      </c>
      <c r="S14" s="16"/>
      <c r="T14" s="16"/>
      <c r="U14" s="16"/>
      <c r="V14" s="16"/>
      <c r="W14" s="16"/>
      <c r="X14" s="16" t="str">
        <f t="shared" si="3"/>
        <v/>
      </c>
      <c r="Y14" s="17">
        <f t="shared" si="4"/>
        <v>4.8</v>
      </c>
    </row>
    <row r="15" spans="1:25" ht="14.25" customHeight="1" x14ac:dyDescent="0.35">
      <c r="A15" s="74" t="s">
        <v>441</v>
      </c>
      <c r="B15" s="76"/>
      <c r="C15" s="74"/>
      <c r="D15" s="52">
        <v>2400320100785</v>
      </c>
      <c r="E15" s="53" t="s">
        <v>442</v>
      </c>
      <c r="F15" s="50"/>
      <c r="G15" s="50"/>
      <c r="H15" s="50"/>
      <c r="I15" s="50"/>
      <c r="J15" s="16" t="str">
        <f t="shared" si="0"/>
        <v/>
      </c>
      <c r="K15" s="16">
        <f>IFERROR(INDEX('Evaluation-1'!$N$6:$N$436,MATCH($A15&amp;"|"&amp;$D15,'Evaluation-1'!$P$6:$P$436,0)),IFERROR(INDEX('Evaluation-1'!$N$6:$N$436,MATCH($D15,'Evaluation-1'!$G$6:$G$436,0)),""))</f>
        <v>5.3999999999999995</v>
      </c>
      <c r="L15" s="16">
        <f t="shared" si="1"/>
        <v>5.4</v>
      </c>
      <c r="M15" s="16"/>
      <c r="N15" s="16"/>
      <c r="O15" s="16"/>
      <c r="P15" s="16"/>
      <c r="Q15" s="16"/>
      <c r="R15" s="16" t="str">
        <f t="shared" si="2"/>
        <v/>
      </c>
      <c r="S15" s="16"/>
      <c r="T15" s="16"/>
      <c r="U15" s="16"/>
      <c r="V15" s="16"/>
      <c r="W15" s="16"/>
      <c r="X15" s="16" t="str">
        <f t="shared" si="3"/>
        <v/>
      </c>
      <c r="Y15" s="17">
        <f t="shared" si="4"/>
        <v>5.4</v>
      </c>
    </row>
    <row r="16" spans="1:25" ht="14.25" customHeight="1" x14ac:dyDescent="0.35">
      <c r="A16" s="74"/>
      <c r="B16" s="74"/>
      <c r="C16" s="74"/>
      <c r="D16" s="52">
        <v>2400320100741</v>
      </c>
      <c r="E16" s="53" t="s">
        <v>443</v>
      </c>
      <c r="F16" s="50"/>
      <c r="G16" s="50"/>
      <c r="H16" s="50"/>
      <c r="I16" s="50"/>
      <c r="J16" s="16" t="str">
        <f t="shared" si="0"/>
        <v/>
      </c>
      <c r="K16" s="16">
        <f>IFERROR(INDEX('Evaluation-1'!$N$6:$N$436,MATCH($A16&amp;"|"&amp;$D16,'Evaluation-1'!$P$6:$P$436,0)),IFERROR(INDEX('Evaluation-1'!$N$6:$N$436,MATCH($D16,'Evaluation-1'!$G$6:$G$436,0)),""))</f>
        <v>5.3999999999999995</v>
      </c>
      <c r="L16" s="16">
        <f t="shared" si="1"/>
        <v>5.4</v>
      </c>
      <c r="M16" s="16"/>
      <c r="N16" s="16"/>
      <c r="O16" s="16"/>
      <c r="P16" s="16"/>
      <c r="Q16" s="16"/>
      <c r="R16" s="16" t="str">
        <f t="shared" si="2"/>
        <v/>
      </c>
      <c r="S16" s="16"/>
      <c r="T16" s="16"/>
      <c r="U16" s="16"/>
      <c r="V16" s="16"/>
      <c r="W16" s="16"/>
      <c r="X16" s="16" t="str">
        <f t="shared" si="3"/>
        <v/>
      </c>
      <c r="Y16" s="17">
        <f t="shared" si="4"/>
        <v>5.4</v>
      </c>
    </row>
    <row r="17" spans="1:25" ht="14.25" customHeight="1" x14ac:dyDescent="0.35">
      <c r="A17" s="74"/>
      <c r="B17" s="74"/>
      <c r="C17" s="74"/>
      <c r="D17" s="52">
        <v>2400320100732</v>
      </c>
      <c r="E17" s="53" t="s">
        <v>444</v>
      </c>
      <c r="F17" s="50"/>
      <c r="G17" s="50"/>
      <c r="H17" s="50"/>
      <c r="I17" s="50"/>
      <c r="J17" s="16" t="str">
        <f t="shared" si="0"/>
        <v/>
      </c>
      <c r="K17" s="16">
        <f>IFERROR(INDEX('Evaluation-1'!$N$6:$N$436,MATCH($A17&amp;"|"&amp;$D17,'Evaluation-1'!$P$6:$P$436,0)),IFERROR(INDEX('Evaluation-1'!$N$6:$N$436,MATCH($D17,'Evaluation-1'!$G$6:$G$436,0)),""))</f>
        <v>5.3999999999999995</v>
      </c>
      <c r="L17" s="16">
        <f t="shared" si="1"/>
        <v>5.4</v>
      </c>
      <c r="M17" s="16"/>
      <c r="N17" s="16"/>
      <c r="O17" s="16"/>
      <c r="P17" s="16"/>
      <c r="Q17" s="16"/>
      <c r="R17" s="16" t="str">
        <f t="shared" si="2"/>
        <v/>
      </c>
      <c r="S17" s="16"/>
      <c r="T17" s="16"/>
      <c r="U17" s="16"/>
      <c r="V17" s="16"/>
      <c r="W17" s="16"/>
      <c r="X17" s="16" t="str">
        <f t="shared" si="3"/>
        <v/>
      </c>
      <c r="Y17" s="17">
        <f t="shared" si="4"/>
        <v>5.4</v>
      </c>
    </row>
    <row r="20" spans="1:25" ht="14.25" customHeight="1" x14ac:dyDescent="0.35">
      <c r="A20" s="55" t="s">
        <v>947</v>
      </c>
      <c r="B20" s="56" t="s">
        <v>427</v>
      </c>
    </row>
    <row r="21" spans="1:25" ht="14.25" customHeight="1" x14ac:dyDescent="0.35">
      <c r="A21" s="55" t="s">
        <v>948</v>
      </c>
      <c r="B21" s="56" t="s">
        <v>949</v>
      </c>
    </row>
    <row r="22" spans="1:25" ht="14.25" customHeight="1" x14ac:dyDescent="0.35">
      <c r="A22" s="55" t="s">
        <v>950</v>
      </c>
      <c r="B22" s="56" t="s">
        <v>949</v>
      </c>
    </row>
  </sheetData>
  <mergeCells count="15">
    <mergeCell ref="A1:E1"/>
    <mergeCell ref="F1:L1"/>
    <mergeCell ref="A2:D2"/>
    <mergeCell ref="F2:J2"/>
    <mergeCell ref="M2:R2"/>
    <mergeCell ref="S2:X2"/>
    <mergeCell ref="A4:A7"/>
    <mergeCell ref="B4:B7"/>
    <mergeCell ref="C4:C17"/>
    <mergeCell ref="A8:A10"/>
    <mergeCell ref="B8:B10"/>
    <mergeCell ref="A11:A14"/>
    <mergeCell ref="B11:B14"/>
    <mergeCell ref="A15:A17"/>
    <mergeCell ref="B15:B17"/>
  </mergeCells>
  <pageMargins left="0.75" right="0.75" top="1" bottom="1" header="0.511811023622047" footer="0.511811023622047"/>
  <pageSetup paperSize="9" orientation="portrait" horizontalDpi="300" verticalDpi="300"/>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Y23"/>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991</v>
      </c>
      <c r="B2" s="79"/>
      <c r="C2" s="79"/>
      <c r="D2" s="79"/>
      <c r="E2" s="47" t="s">
        <v>992</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445</v>
      </c>
      <c r="B4" s="75"/>
      <c r="C4" s="74" t="s">
        <v>427</v>
      </c>
      <c r="D4" s="52">
        <v>2400320100779</v>
      </c>
      <c r="E4" s="53" t="s">
        <v>447</v>
      </c>
      <c r="F4" s="50"/>
      <c r="G4" s="50"/>
      <c r="H4" s="50"/>
      <c r="I4" s="50"/>
      <c r="J4" s="16" t="str">
        <f t="shared" ref="J4:J18" si="0">IF(COUNT(F4:I4)=0,"",SUM(F4:I4))</f>
        <v/>
      </c>
      <c r="K4" s="16">
        <f>IFERROR(INDEX('Evaluation-1'!$N$6:$N$436,MATCH($A4&amp;"|"&amp;$D4,'Evaluation-1'!$P$6:$P$436,0)),IFERROR(INDEX('Evaluation-1'!$N$6:$N$436,MATCH($D4,'Evaluation-1'!$G$6:$G$436,0)),""))</f>
        <v>5.3999999999999995</v>
      </c>
      <c r="L4" s="16">
        <f t="shared" ref="L4:L18" si="1">IF(COUNT(J4,K4)=0,"",ROUND(SUM(J4,K4),2))</f>
        <v>5.4</v>
      </c>
      <c r="M4" s="16"/>
      <c r="N4" s="16"/>
      <c r="O4" s="16"/>
      <c r="P4" s="16"/>
      <c r="Q4" s="16"/>
      <c r="R4" s="16" t="str">
        <f t="shared" ref="R4:R18" si="2">IF(COUNT(M4:Q4)=0,"",SUM(M4:Q4))</f>
        <v/>
      </c>
      <c r="S4" s="16"/>
      <c r="T4" s="16"/>
      <c r="U4" s="16"/>
      <c r="V4" s="16"/>
      <c r="W4" s="16"/>
      <c r="X4" s="16" t="str">
        <f t="shared" ref="X4:X18" si="3">IF(COUNT(S4:W4)=0,"",SUM(S4:W4))</f>
        <v/>
      </c>
      <c r="Y4" s="17">
        <f t="shared" ref="Y4:Y18" si="4">IF(COUNT(L4,R4,X4)=0,"",ROUND(SUM(L4,R4,X4),2))</f>
        <v>5.4</v>
      </c>
    </row>
    <row r="5" spans="1:25" ht="14.25" customHeight="1" x14ac:dyDescent="0.35">
      <c r="A5" s="74"/>
      <c r="B5" s="74"/>
      <c r="C5" s="74"/>
      <c r="D5" s="52">
        <v>2400320100775</v>
      </c>
      <c r="E5" s="53" t="s">
        <v>448</v>
      </c>
      <c r="F5" s="50"/>
      <c r="G5" s="50"/>
      <c r="H5" s="50"/>
      <c r="I5" s="50"/>
      <c r="J5" s="16" t="str">
        <f t="shared" si="0"/>
        <v/>
      </c>
      <c r="K5" s="16">
        <f>IFERROR(INDEX('Evaluation-1'!$N$6:$N$436,MATCH($A5&amp;"|"&amp;$D5,'Evaluation-1'!$P$6:$P$436,0)),IFERROR(INDEX('Evaluation-1'!$N$6:$N$436,MATCH($D5,'Evaluation-1'!$G$6:$G$436,0)),""))</f>
        <v>5.3999999999999995</v>
      </c>
      <c r="L5" s="16">
        <f t="shared" si="1"/>
        <v>5.4</v>
      </c>
      <c r="M5" s="16"/>
      <c r="N5" s="16"/>
      <c r="O5" s="16"/>
      <c r="P5" s="16"/>
      <c r="Q5" s="16"/>
      <c r="R5" s="16" t="str">
        <f t="shared" si="2"/>
        <v/>
      </c>
      <c r="S5" s="16"/>
      <c r="T5" s="16"/>
      <c r="U5" s="16"/>
      <c r="V5" s="16"/>
      <c r="W5" s="16"/>
      <c r="X5" s="16" t="str">
        <f t="shared" si="3"/>
        <v/>
      </c>
      <c r="Y5" s="17">
        <f t="shared" si="4"/>
        <v>5.4</v>
      </c>
    </row>
    <row r="6" spans="1:25" ht="14.25" customHeight="1" x14ac:dyDescent="0.35">
      <c r="A6" s="74"/>
      <c r="B6" s="74"/>
      <c r="C6" s="74"/>
      <c r="D6" s="52">
        <v>2400320100757</v>
      </c>
      <c r="E6" s="53" t="s">
        <v>449</v>
      </c>
      <c r="F6" s="50"/>
      <c r="G6" s="50"/>
      <c r="H6" s="50"/>
      <c r="I6" s="50"/>
      <c r="J6" s="16" t="str">
        <f t="shared" si="0"/>
        <v/>
      </c>
      <c r="K6" s="16">
        <f>IFERROR(INDEX('Evaluation-1'!$N$6:$N$436,MATCH($A6&amp;"|"&amp;$D6,'Evaluation-1'!$P$6:$P$436,0)),IFERROR(INDEX('Evaluation-1'!$N$6:$N$436,MATCH($D6,'Evaluation-1'!$G$6:$G$436,0)),""))</f>
        <v>5.3999999999999995</v>
      </c>
      <c r="L6" s="16">
        <f t="shared" si="1"/>
        <v>5.4</v>
      </c>
      <c r="M6" s="16"/>
      <c r="N6" s="16"/>
      <c r="O6" s="16"/>
      <c r="P6" s="16"/>
      <c r="Q6" s="16"/>
      <c r="R6" s="16" t="str">
        <f t="shared" si="2"/>
        <v/>
      </c>
      <c r="S6" s="16"/>
      <c r="T6" s="16"/>
      <c r="U6" s="16"/>
      <c r="V6" s="16"/>
      <c r="W6" s="16"/>
      <c r="X6" s="16" t="str">
        <f t="shared" si="3"/>
        <v/>
      </c>
      <c r="Y6" s="17">
        <f t="shared" si="4"/>
        <v>5.4</v>
      </c>
    </row>
    <row r="7" spans="1:25" ht="14.25" customHeight="1" x14ac:dyDescent="0.35">
      <c r="A7" s="74" t="s">
        <v>450</v>
      </c>
      <c r="B7" s="75"/>
      <c r="C7" s="74"/>
      <c r="D7" s="52">
        <v>2400320100821</v>
      </c>
      <c r="E7" s="53" t="s">
        <v>451</v>
      </c>
      <c r="F7" s="50"/>
      <c r="G7" s="50"/>
      <c r="H7" s="50"/>
      <c r="I7" s="50"/>
      <c r="J7" s="16" t="str">
        <f t="shared" si="0"/>
        <v/>
      </c>
      <c r="K7" s="16">
        <f>IFERROR(INDEX('Evaluation-1'!$N$6:$N$436,MATCH($A7&amp;"|"&amp;$D7,'Evaluation-1'!$P$6:$P$436,0)),IFERROR(INDEX('Evaluation-1'!$N$6:$N$436,MATCH($D7,'Evaluation-1'!$G$6:$G$436,0)),""))</f>
        <v>0</v>
      </c>
      <c r="L7" s="16">
        <f t="shared" si="1"/>
        <v>0</v>
      </c>
      <c r="M7" s="16"/>
      <c r="N7" s="16"/>
      <c r="O7" s="16"/>
      <c r="P7" s="16"/>
      <c r="Q7" s="16"/>
      <c r="R7" s="16" t="str">
        <f t="shared" si="2"/>
        <v/>
      </c>
      <c r="S7" s="16"/>
      <c r="T7" s="16"/>
      <c r="U7" s="16"/>
      <c r="V7" s="16"/>
      <c r="W7" s="16"/>
      <c r="X7" s="16" t="str">
        <f t="shared" si="3"/>
        <v/>
      </c>
      <c r="Y7" s="17">
        <f t="shared" si="4"/>
        <v>0</v>
      </c>
    </row>
    <row r="8" spans="1:25" ht="14.25" customHeight="1" x14ac:dyDescent="0.35">
      <c r="A8" s="74"/>
      <c r="B8" s="74"/>
      <c r="C8" s="74"/>
      <c r="D8" s="52">
        <v>2400320100828</v>
      </c>
      <c r="E8" s="53" t="s">
        <v>452</v>
      </c>
      <c r="F8" s="50"/>
      <c r="G8" s="50"/>
      <c r="H8" s="50"/>
      <c r="I8" s="50"/>
      <c r="J8" s="16" t="str">
        <f t="shared" si="0"/>
        <v/>
      </c>
      <c r="K8" s="16">
        <f>IFERROR(INDEX('Evaluation-1'!$N$6:$N$436,MATCH($A8&amp;"|"&amp;$D8,'Evaluation-1'!$P$6:$P$436,0)),IFERROR(INDEX('Evaluation-1'!$N$6:$N$436,MATCH($D8,'Evaluation-1'!$G$6:$G$436,0)),""))</f>
        <v>0</v>
      </c>
      <c r="L8" s="16">
        <f t="shared" si="1"/>
        <v>0</v>
      </c>
      <c r="M8" s="16"/>
      <c r="N8" s="16"/>
      <c r="O8" s="16"/>
      <c r="P8" s="16"/>
      <c r="Q8" s="16"/>
      <c r="R8" s="16" t="str">
        <f t="shared" si="2"/>
        <v/>
      </c>
      <c r="S8" s="16"/>
      <c r="T8" s="16"/>
      <c r="U8" s="16"/>
      <c r="V8" s="16"/>
      <c r="W8" s="16"/>
      <c r="X8" s="16" t="str">
        <f t="shared" si="3"/>
        <v/>
      </c>
      <c r="Y8" s="17">
        <f t="shared" si="4"/>
        <v>0</v>
      </c>
    </row>
    <row r="9" spans="1:25" ht="14.25" customHeight="1" x14ac:dyDescent="0.35">
      <c r="A9" s="74"/>
      <c r="B9" s="74"/>
      <c r="C9" s="74"/>
      <c r="D9" s="52">
        <v>2400320100849</v>
      </c>
      <c r="E9" s="53" t="s">
        <v>453</v>
      </c>
      <c r="F9" s="50"/>
      <c r="G9" s="50"/>
      <c r="H9" s="50"/>
      <c r="I9" s="50"/>
      <c r="J9" s="16" t="str">
        <f t="shared" si="0"/>
        <v/>
      </c>
      <c r="K9" s="16">
        <f>IFERROR(INDEX('Evaluation-1'!$N$6:$N$436,MATCH($A9&amp;"|"&amp;$D9,'Evaluation-1'!$P$6:$P$436,0)),IFERROR(INDEX('Evaluation-1'!$N$6:$N$436,MATCH($D9,'Evaluation-1'!$G$6:$G$436,0)),""))</f>
        <v>0</v>
      </c>
      <c r="L9" s="16">
        <f t="shared" si="1"/>
        <v>0</v>
      </c>
      <c r="M9" s="16"/>
      <c r="N9" s="16"/>
      <c r="O9" s="16"/>
      <c r="P9" s="16"/>
      <c r="Q9" s="16"/>
      <c r="R9" s="16" t="str">
        <f t="shared" si="2"/>
        <v/>
      </c>
      <c r="S9" s="16"/>
      <c r="T9" s="16"/>
      <c r="U9" s="16"/>
      <c r="V9" s="16"/>
      <c r="W9" s="16"/>
      <c r="X9" s="16" t="str">
        <f t="shared" si="3"/>
        <v/>
      </c>
      <c r="Y9" s="17">
        <f t="shared" si="4"/>
        <v>0</v>
      </c>
    </row>
    <row r="10" spans="1:25" ht="14.25" customHeight="1" x14ac:dyDescent="0.35">
      <c r="A10" s="74"/>
      <c r="B10" s="74"/>
      <c r="C10" s="74"/>
      <c r="D10" s="52">
        <v>2400320100819</v>
      </c>
      <c r="E10" s="53" t="s">
        <v>454</v>
      </c>
      <c r="F10" s="50"/>
      <c r="G10" s="50"/>
      <c r="H10" s="50"/>
      <c r="I10" s="50"/>
      <c r="J10" s="16" t="str">
        <f t="shared" si="0"/>
        <v/>
      </c>
      <c r="K10" s="16">
        <f>IFERROR(INDEX('Evaluation-1'!$N$6:$N$436,MATCH($A10&amp;"|"&amp;$D10,'Evaluation-1'!$P$6:$P$436,0)),IFERROR(INDEX('Evaluation-1'!$N$6:$N$436,MATCH($D10,'Evaluation-1'!$G$6:$G$436,0)),""))</f>
        <v>0</v>
      </c>
      <c r="L10" s="16">
        <f t="shared" si="1"/>
        <v>0</v>
      </c>
      <c r="M10" s="16"/>
      <c r="N10" s="16"/>
      <c r="O10" s="16"/>
      <c r="P10" s="16"/>
      <c r="Q10" s="16"/>
      <c r="R10" s="16" t="str">
        <f t="shared" si="2"/>
        <v/>
      </c>
      <c r="S10" s="16"/>
      <c r="T10" s="16"/>
      <c r="U10" s="16"/>
      <c r="V10" s="16"/>
      <c r="W10" s="16"/>
      <c r="X10" s="16" t="str">
        <f t="shared" si="3"/>
        <v/>
      </c>
      <c r="Y10" s="17">
        <f t="shared" si="4"/>
        <v>0</v>
      </c>
    </row>
    <row r="11" spans="1:25" ht="14.25" customHeight="1" x14ac:dyDescent="0.35">
      <c r="A11" s="74" t="s">
        <v>455</v>
      </c>
      <c r="B11" s="75"/>
      <c r="C11" s="74"/>
      <c r="D11" s="52">
        <v>2400320100618</v>
      </c>
      <c r="E11" s="53" t="s">
        <v>456</v>
      </c>
      <c r="F11" s="50"/>
      <c r="G11" s="50"/>
      <c r="H11" s="50"/>
      <c r="I11" s="50"/>
      <c r="J11" s="16" t="str">
        <f t="shared" si="0"/>
        <v/>
      </c>
      <c r="K11" s="16">
        <f>IFERROR(INDEX('Evaluation-1'!$N$6:$N$436,MATCH($A11&amp;"|"&amp;$D11,'Evaluation-1'!$P$6:$P$436,0)),IFERROR(INDEX('Evaluation-1'!$N$6:$N$436,MATCH($D11,'Evaluation-1'!$G$6:$G$436,0)),""))</f>
        <v>5.3999999999999995</v>
      </c>
      <c r="L11" s="16">
        <f t="shared" si="1"/>
        <v>5.4</v>
      </c>
      <c r="M11" s="16"/>
      <c r="N11" s="16"/>
      <c r="O11" s="16"/>
      <c r="P11" s="16"/>
      <c r="Q11" s="16"/>
      <c r="R11" s="16" t="str">
        <f t="shared" si="2"/>
        <v/>
      </c>
      <c r="S11" s="16"/>
      <c r="T11" s="16"/>
      <c r="U11" s="16"/>
      <c r="V11" s="16"/>
      <c r="W11" s="16"/>
      <c r="X11" s="16" t="str">
        <f t="shared" si="3"/>
        <v/>
      </c>
      <c r="Y11" s="17">
        <f t="shared" si="4"/>
        <v>5.4</v>
      </c>
    </row>
    <row r="12" spans="1:25" ht="14.25" customHeight="1" x14ac:dyDescent="0.35">
      <c r="A12" s="74"/>
      <c r="B12" s="74"/>
      <c r="C12" s="74"/>
      <c r="D12" s="52">
        <v>2400320100621</v>
      </c>
      <c r="E12" s="53" t="s">
        <v>457</v>
      </c>
      <c r="F12" s="50"/>
      <c r="G12" s="50"/>
      <c r="H12" s="50"/>
      <c r="I12" s="50"/>
      <c r="J12" s="16" t="str">
        <f t="shared" si="0"/>
        <v/>
      </c>
      <c r="K12" s="16">
        <f>IFERROR(INDEX('Evaluation-1'!$N$6:$N$436,MATCH($A12&amp;"|"&amp;$D12,'Evaluation-1'!$P$6:$P$436,0)),IFERROR(INDEX('Evaluation-1'!$N$6:$N$436,MATCH($D12,'Evaluation-1'!$G$6:$G$436,0)),""))</f>
        <v>5.3999999999999995</v>
      </c>
      <c r="L12" s="16">
        <f t="shared" si="1"/>
        <v>5.4</v>
      </c>
      <c r="M12" s="16"/>
      <c r="N12" s="16"/>
      <c r="O12" s="16"/>
      <c r="P12" s="16"/>
      <c r="Q12" s="16"/>
      <c r="R12" s="16" t="str">
        <f t="shared" si="2"/>
        <v/>
      </c>
      <c r="S12" s="16"/>
      <c r="T12" s="16"/>
      <c r="U12" s="16"/>
      <c r="V12" s="16"/>
      <c r="W12" s="16"/>
      <c r="X12" s="16" t="str">
        <f t="shared" si="3"/>
        <v/>
      </c>
      <c r="Y12" s="17">
        <f t="shared" si="4"/>
        <v>5.4</v>
      </c>
    </row>
    <row r="13" spans="1:25" ht="14.25" customHeight="1" x14ac:dyDescent="0.35">
      <c r="A13" s="74"/>
      <c r="B13" s="74"/>
      <c r="C13" s="74"/>
      <c r="D13" s="52">
        <v>2400320100638</v>
      </c>
      <c r="E13" s="53" t="s">
        <v>458</v>
      </c>
      <c r="F13" s="50"/>
      <c r="G13" s="50"/>
      <c r="H13" s="50"/>
      <c r="I13" s="50"/>
      <c r="J13" s="16" t="str">
        <f t="shared" si="0"/>
        <v/>
      </c>
      <c r="K13" s="16">
        <f>IFERROR(INDEX('Evaluation-1'!$N$6:$N$436,MATCH($A13&amp;"|"&amp;$D13,'Evaluation-1'!$P$6:$P$436,0)),IFERROR(INDEX('Evaluation-1'!$N$6:$N$436,MATCH($D13,'Evaluation-1'!$G$6:$G$436,0)),""))</f>
        <v>5.3999999999999995</v>
      </c>
      <c r="L13" s="16">
        <f t="shared" si="1"/>
        <v>5.4</v>
      </c>
      <c r="M13" s="16"/>
      <c r="N13" s="16"/>
      <c r="O13" s="16"/>
      <c r="P13" s="16"/>
      <c r="Q13" s="16"/>
      <c r="R13" s="16" t="str">
        <f t="shared" si="2"/>
        <v/>
      </c>
      <c r="S13" s="16"/>
      <c r="T13" s="16"/>
      <c r="U13" s="16"/>
      <c r="V13" s="16"/>
      <c r="W13" s="16"/>
      <c r="X13" s="16" t="str">
        <f t="shared" si="3"/>
        <v/>
      </c>
      <c r="Y13" s="17">
        <f t="shared" si="4"/>
        <v>5.4</v>
      </c>
    </row>
    <row r="14" spans="1:25" ht="14.25" customHeight="1" x14ac:dyDescent="0.35">
      <c r="A14" s="74"/>
      <c r="B14" s="74"/>
      <c r="C14" s="74"/>
      <c r="D14" s="52">
        <v>2400320100645</v>
      </c>
      <c r="E14" s="53" t="s">
        <v>459</v>
      </c>
      <c r="F14" s="50"/>
      <c r="G14" s="50"/>
      <c r="H14" s="50"/>
      <c r="I14" s="50"/>
      <c r="J14" s="16" t="str">
        <f t="shared" si="0"/>
        <v/>
      </c>
      <c r="K14" s="16">
        <f>IFERROR(INDEX('Evaluation-1'!$N$6:$N$436,MATCH($A14&amp;"|"&amp;$D14,'Evaluation-1'!$P$6:$P$436,0)),IFERROR(INDEX('Evaluation-1'!$N$6:$N$436,MATCH($D14,'Evaluation-1'!$G$6:$G$436,0)),""))</f>
        <v>5.3999999999999995</v>
      </c>
      <c r="L14" s="16">
        <f t="shared" si="1"/>
        <v>5.4</v>
      </c>
      <c r="M14" s="16"/>
      <c r="N14" s="16"/>
      <c r="O14" s="16"/>
      <c r="P14" s="16"/>
      <c r="Q14" s="16"/>
      <c r="R14" s="16" t="str">
        <f t="shared" si="2"/>
        <v/>
      </c>
      <c r="S14" s="16"/>
      <c r="T14" s="16"/>
      <c r="U14" s="16"/>
      <c r="V14" s="16"/>
      <c r="W14" s="16"/>
      <c r="X14" s="16" t="str">
        <f t="shared" si="3"/>
        <v/>
      </c>
      <c r="Y14" s="17">
        <f t="shared" si="4"/>
        <v>5.4</v>
      </c>
    </row>
    <row r="15" spans="1:25" ht="14.25" customHeight="1" x14ac:dyDescent="0.35">
      <c r="A15" s="74" t="s">
        <v>460</v>
      </c>
      <c r="B15" s="75"/>
      <c r="C15" s="74"/>
      <c r="D15" s="52">
        <v>2400320100528</v>
      </c>
      <c r="E15" s="53" t="s">
        <v>461</v>
      </c>
      <c r="F15" s="50"/>
      <c r="G15" s="50"/>
      <c r="H15" s="50"/>
      <c r="I15" s="50"/>
      <c r="J15" s="16" t="str">
        <f t="shared" si="0"/>
        <v/>
      </c>
      <c r="K15" s="16">
        <f>IFERROR(INDEX('Evaluation-1'!$N$6:$N$436,MATCH($A15&amp;"|"&amp;$D15,'Evaluation-1'!$P$6:$P$436,0)),IFERROR(INDEX('Evaluation-1'!$N$6:$N$436,MATCH($D15,'Evaluation-1'!$G$6:$G$436,0)),""))</f>
        <v>4.8</v>
      </c>
      <c r="L15" s="16">
        <f t="shared" si="1"/>
        <v>4.8</v>
      </c>
      <c r="M15" s="16"/>
      <c r="N15" s="16"/>
      <c r="O15" s="16"/>
      <c r="P15" s="16"/>
      <c r="Q15" s="16"/>
      <c r="R15" s="16" t="str">
        <f t="shared" si="2"/>
        <v/>
      </c>
      <c r="S15" s="16"/>
      <c r="T15" s="16"/>
      <c r="U15" s="16"/>
      <c r="V15" s="16"/>
      <c r="W15" s="16"/>
      <c r="X15" s="16" t="str">
        <f t="shared" si="3"/>
        <v/>
      </c>
      <c r="Y15" s="17">
        <f t="shared" si="4"/>
        <v>4.8</v>
      </c>
    </row>
    <row r="16" spans="1:25" ht="14.25" customHeight="1" x14ac:dyDescent="0.35">
      <c r="A16" s="74"/>
      <c r="B16" s="74"/>
      <c r="C16" s="74"/>
      <c r="D16" s="52">
        <v>2400320100622</v>
      </c>
      <c r="E16" s="53" t="s">
        <v>457</v>
      </c>
      <c r="F16" s="50"/>
      <c r="G16" s="50"/>
      <c r="H16" s="50"/>
      <c r="I16" s="50"/>
      <c r="J16" s="16" t="str">
        <f t="shared" si="0"/>
        <v/>
      </c>
      <c r="K16" s="16">
        <f>IFERROR(INDEX('Evaluation-1'!$N$6:$N$436,MATCH($A16&amp;"|"&amp;$D16,'Evaluation-1'!$P$6:$P$436,0)),IFERROR(INDEX('Evaluation-1'!$N$6:$N$436,MATCH($D16,'Evaluation-1'!$G$6:$G$436,0)),""))</f>
        <v>4.8</v>
      </c>
      <c r="L16" s="16">
        <f t="shared" si="1"/>
        <v>4.8</v>
      </c>
      <c r="M16" s="16"/>
      <c r="N16" s="16"/>
      <c r="O16" s="16"/>
      <c r="P16" s="16"/>
      <c r="Q16" s="16"/>
      <c r="R16" s="16" t="str">
        <f t="shared" si="2"/>
        <v/>
      </c>
      <c r="S16" s="16"/>
      <c r="T16" s="16"/>
      <c r="U16" s="16"/>
      <c r="V16" s="16"/>
      <c r="W16" s="16"/>
      <c r="X16" s="16" t="str">
        <f t="shared" si="3"/>
        <v/>
      </c>
      <c r="Y16" s="17">
        <f t="shared" si="4"/>
        <v>4.8</v>
      </c>
    </row>
    <row r="17" spans="1:25" ht="14.25" customHeight="1" x14ac:dyDescent="0.35">
      <c r="A17" s="74"/>
      <c r="B17" s="74"/>
      <c r="C17" s="74"/>
      <c r="D17" s="52">
        <v>2400320100515</v>
      </c>
      <c r="E17" s="53" t="s">
        <v>462</v>
      </c>
      <c r="F17" s="50"/>
      <c r="G17" s="50"/>
      <c r="H17" s="50"/>
      <c r="I17" s="50"/>
      <c r="J17" s="16" t="str">
        <f t="shared" si="0"/>
        <v/>
      </c>
      <c r="K17" s="16">
        <f>IFERROR(INDEX('Evaluation-1'!$N$6:$N$436,MATCH($A17&amp;"|"&amp;$D17,'Evaluation-1'!$P$6:$P$436,0)),IFERROR(INDEX('Evaluation-1'!$N$6:$N$436,MATCH($D17,'Evaluation-1'!$G$6:$G$436,0)),""))</f>
        <v>4.8</v>
      </c>
      <c r="L17" s="16">
        <f t="shared" si="1"/>
        <v>4.8</v>
      </c>
      <c r="M17" s="16"/>
      <c r="N17" s="16"/>
      <c r="O17" s="16"/>
      <c r="P17" s="16"/>
      <c r="Q17" s="16"/>
      <c r="R17" s="16" t="str">
        <f t="shared" si="2"/>
        <v/>
      </c>
      <c r="S17" s="16"/>
      <c r="T17" s="16"/>
      <c r="U17" s="16"/>
      <c r="V17" s="16"/>
      <c r="W17" s="16"/>
      <c r="X17" s="16" t="str">
        <f t="shared" si="3"/>
        <v/>
      </c>
      <c r="Y17" s="17">
        <f t="shared" si="4"/>
        <v>4.8</v>
      </c>
    </row>
    <row r="18" spans="1:25" ht="14.25" customHeight="1" x14ac:dyDescent="0.35">
      <c r="A18" s="74"/>
      <c r="B18" s="74"/>
      <c r="C18" s="74"/>
      <c r="D18" s="52">
        <v>2400320100526</v>
      </c>
      <c r="E18" s="53" t="s">
        <v>463</v>
      </c>
      <c r="F18" s="50"/>
      <c r="G18" s="50"/>
      <c r="H18" s="50"/>
      <c r="I18" s="50"/>
      <c r="J18" s="16" t="str">
        <f t="shared" si="0"/>
        <v/>
      </c>
      <c r="K18" s="16">
        <f>IFERROR(INDEX('Evaluation-1'!$N$6:$N$436,MATCH($A18&amp;"|"&amp;$D18,'Evaluation-1'!$P$6:$P$436,0)),IFERROR(INDEX('Evaluation-1'!$N$6:$N$436,MATCH($D18,'Evaluation-1'!$G$6:$G$436,0)),""))</f>
        <v>4.8</v>
      </c>
      <c r="L18" s="16">
        <f t="shared" si="1"/>
        <v>4.8</v>
      </c>
      <c r="M18" s="16"/>
      <c r="N18" s="16"/>
      <c r="O18" s="16"/>
      <c r="P18" s="16"/>
      <c r="Q18" s="16"/>
      <c r="R18" s="16" t="str">
        <f t="shared" si="2"/>
        <v/>
      </c>
      <c r="S18" s="16"/>
      <c r="T18" s="16"/>
      <c r="U18" s="16"/>
      <c r="V18" s="16"/>
      <c r="W18" s="16"/>
      <c r="X18" s="16" t="str">
        <f t="shared" si="3"/>
        <v/>
      </c>
      <c r="Y18" s="17">
        <f t="shared" si="4"/>
        <v>4.8</v>
      </c>
    </row>
    <row r="21" spans="1:25" ht="14.25" customHeight="1" x14ac:dyDescent="0.35">
      <c r="A21" s="55" t="s">
        <v>947</v>
      </c>
      <c r="B21" s="56" t="s">
        <v>446</v>
      </c>
    </row>
    <row r="22" spans="1:25" ht="14.25" customHeight="1" x14ac:dyDescent="0.35">
      <c r="A22" s="55" t="s">
        <v>948</v>
      </c>
      <c r="B22" s="56" t="s">
        <v>949</v>
      </c>
    </row>
    <row r="23" spans="1:25" ht="14.25" customHeight="1" x14ac:dyDescent="0.35">
      <c r="A23" s="55" t="s">
        <v>950</v>
      </c>
      <c r="B23" s="56" t="s">
        <v>949</v>
      </c>
    </row>
  </sheetData>
  <mergeCells count="15">
    <mergeCell ref="A1:E1"/>
    <mergeCell ref="F1:L1"/>
    <mergeCell ref="A2:D2"/>
    <mergeCell ref="F2:J2"/>
    <mergeCell ref="M2:R2"/>
    <mergeCell ref="S2:X2"/>
    <mergeCell ref="A4:A6"/>
    <mergeCell ref="B4:B6"/>
    <mergeCell ref="C4:C18"/>
    <mergeCell ref="A7:A10"/>
    <mergeCell ref="B7:B10"/>
    <mergeCell ref="A11:A14"/>
    <mergeCell ref="B11:B14"/>
    <mergeCell ref="A15:A18"/>
    <mergeCell ref="B15:B18"/>
  </mergeCells>
  <pageMargins left="0.75" right="0.75" top="1" bottom="1" header="0.511811023622047" footer="0.511811023622047"/>
  <pageSetup paperSize="9" orientation="portrait" horizontalDpi="300" verticalDpi="300"/>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Y19"/>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993</v>
      </c>
      <c r="B2" s="79"/>
      <c r="C2" s="79"/>
      <c r="D2" s="79"/>
      <c r="E2" s="47" t="s">
        <v>994</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464</v>
      </c>
      <c r="B4" s="76"/>
      <c r="C4" s="74" t="s">
        <v>446</v>
      </c>
      <c r="D4" s="52">
        <v>2400320100786</v>
      </c>
      <c r="E4" s="53" t="s">
        <v>466</v>
      </c>
      <c r="F4" s="50"/>
      <c r="G4" s="50"/>
      <c r="H4" s="50"/>
      <c r="I4" s="50"/>
      <c r="J4" s="16" t="str">
        <f t="shared" ref="J4:J14" si="0">IF(COUNT(F4:I4)=0,"",SUM(F4:I4))</f>
        <v/>
      </c>
      <c r="K4" s="16">
        <f>IFERROR(INDEX('Evaluation-1'!$N$6:$N$436,MATCH($A4&amp;"|"&amp;$D4,'Evaluation-1'!$P$6:$P$436,0)),IFERROR(INDEX('Evaluation-1'!$N$6:$N$436,MATCH($D4,'Evaluation-1'!$G$6:$G$436,0)),""))</f>
        <v>4.8</v>
      </c>
      <c r="L4" s="16">
        <f t="shared" ref="L4:L14" si="1">IF(COUNT(J4,K4)=0,"",ROUND(SUM(J4,K4),2))</f>
        <v>4.8</v>
      </c>
      <c r="M4" s="16"/>
      <c r="N4" s="16"/>
      <c r="O4" s="16"/>
      <c r="P4" s="16"/>
      <c r="Q4" s="16"/>
      <c r="R4" s="16" t="str">
        <f t="shared" ref="R4:R14" si="2">IF(COUNT(M4:Q4)=0,"",SUM(M4:Q4))</f>
        <v/>
      </c>
      <c r="S4" s="16"/>
      <c r="T4" s="16"/>
      <c r="U4" s="16"/>
      <c r="V4" s="16"/>
      <c r="W4" s="16"/>
      <c r="X4" s="16" t="str">
        <f t="shared" ref="X4:X14" si="3">IF(COUNT(S4:W4)=0,"",SUM(S4:W4))</f>
        <v/>
      </c>
      <c r="Y4" s="17">
        <f t="shared" ref="Y4:Y14" si="4">IF(COUNT(L4,R4,X4)=0,"",ROUND(SUM(L4,R4,X4),2))</f>
        <v>4.8</v>
      </c>
    </row>
    <row r="5" spans="1:25" ht="14.25" customHeight="1" x14ac:dyDescent="0.35">
      <c r="A5" s="74"/>
      <c r="B5" s="74"/>
      <c r="C5" s="74"/>
      <c r="D5" s="52">
        <v>2400320100768</v>
      </c>
      <c r="E5" s="53" t="s">
        <v>467</v>
      </c>
      <c r="F5" s="50"/>
      <c r="G5" s="50"/>
      <c r="H5" s="50"/>
      <c r="I5" s="50"/>
      <c r="J5" s="16" t="str">
        <f t="shared" si="0"/>
        <v/>
      </c>
      <c r="K5" s="16">
        <f>IFERROR(INDEX('Evaluation-1'!$N$6:$N$436,MATCH($A5&amp;"|"&amp;$D5,'Evaluation-1'!$P$6:$P$436,0)),IFERROR(INDEX('Evaluation-1'!$N$6:$N$436,MATCH($D5,'Evaluation-1'!$G$6:$G$436,0)),""))</f>
        <v>4.8</v>
      </c>
      <c r="L5" s="16">
        <f t="shared" si="1"/>
        <v>4.8</v>
      </c>
      <c r="M5" s="16"/>
      <c r="N5" s="16"/>
      <c r="O5" s="16"/>
      <c r="P5" s="16"/>
      <c r="Q5" s="16"/>
      <c r="R5" s="16" t="str">
        <f t="shared" si="2"/>
        <v/>
      </c>
      <c r="S5" s="16"/>
      <c r="T5" s="16"/>
      <c r="U5" s="16"/>
      <c r="V5" s="16"/>
      <c r="W5" s="16"/>
      <c r="X5" s="16" t="str">
        <f t="shared" si="3"/>
        <v/>
      </c>
      <c r="Y5" s="17">
        <f t="shared" si="4"/>
        <v>4.8</v>
      </c>
    </row>
    <row r="6" spans="1:25" ht="14.25" customHeight="1" x14ac:dyDescent="0.35">
      <c r="A6" s="74"/>
      <c r="B6" s="74"/>
      <c r="C6" s="74"/>
      <c r="D6" s="52">
        <v>2400320100744</v>
      </c>
      <c r="E6" s="53" t="s">
        <v>468</v>
      </c>
      <c r="F6" s="50"/>
      <c r="G6" s="50"/>
      <c r="H6" s="50"/>
      <c r="I6" s="50"/>
      <c r="J6" s="16" t="str">
        <f t="shared" si="0"/>
        <v/>
      </c>
      <c r="K6" s="16">
        <f>IFERROR(INDEX('Evaluation-1'!$N$6:$N$436,MATCH($A6&amp;"|"&amp;$D6,'Evaluation-1'!$P$6:$P$436,0)),IFERROR(INDEX('Evaluation-1'!$N$6:$N$436,MATCH($D6,'Evaluation-1'!$G$6:$G$436,0)),""))</f>
        <v>4.8</v>
      </c>
      <c r="L6" s="16">
        <f t="shared" si="1"/>
        <v>4.8</v>
      </c>
      <c r="M6" s="16"/>
      <c r="N6" s="16"/>
      <c r="O6" s="16"/>
      <c r="P6" s="16"/>
      <c r="Q6" s="16"/>
      <c r="R6" s="16" t="str">
        <f t="shared" si="2"/>
        <v/>
      </c>
      <c r="S6" s="16"/>
      <c r="T6" s="16"/>
      <c r="U6" s="16"/>
      <c r="V6" s="16"/>
      <c r="W6" s="16"/>
      <c r="X6" s="16" t="str">
        <f t="shared" si="3"/>
        <v/>
      </c>
      <c r="Y6" s="17">
        <f t="shared" si="4"/>
        <v>4.8</v>
      </c>
    </row>
    <row r="7" spans="1:25" ht="14.25" customHeight="1" x14ac:dyDescent="0.35">
      <c r="A7" s="74" t="s">
        <v>469</v>
      </c>
      <c r="B7" s="75"/>
      <c r="C7" s="74"/>
      <c r="D7" s="52">
        <v>2400320100611</v>
      </c>
      <c r="E7" s="53" t="s">
        <v>470</v>
      </c>
      <c r="F7" s="50"/>
      <c r="G7" s="50"/>
      <c r="H7" s="50"/>
      <c r="I7" s="50"/>
      <c r="J7" s="16" t="str">
        <f t="shared" si="0"/>
        <v/>
      </c>
      <c r="K7" s="16">
        <f>IFERROR(INDEX('Evaluation-1'!$N$6:$N$436,MATCH($A7&amp;"|"&amp;$D7,'Evaluation-1'!$P$6:$P$436,0)),IFERROR(INDEX('Evaluation-1'!$N$6:$N$436,MATCH($D7,'Evaluation-1'!$G$6:$G$436,0)),""))</f>
        <v>4.8</v>
      </c>
      <c r="L7" s="16">
        <f t="shared" si="1"/>
        <v>4.8</v>
      </c>
      <c r="M7" s="16"/>
      <c r="N7" s="16"/>
      <c r="O7" s="16"/>
      <c r="P7" s="16"/>
      <c r="Q7" s="16"/>
      <c r="R7" s="16" t="str">
        <f t="shared" si="2"/>
        <v/>
      </c>
      <c r="S7" s="16"/>
      <c r="T7" s="16"/>
      <c r="U7" s="16"/>
      <c r="V7" s="16"/>
      <c r="W7" s="16"/>
      <c r="X7" s="16" t="str">
        <f t="shared" si="3"/>
        <v/>
      </c>
      <c r="Y7" s="17">
        <f t="shared" si="4"/>
        <v>4.8</v>
      </c>
    </row>
    <row r="8" spans="1:25" ht="14.25" customHeight="1" x14ac:dyDescent="0.35">
      <c r="A8" s="74"/>
      <c r="B8" s="74"/>
      <c r="C8" s="74"/>
      <c r="D8" s="52">
        <v>2400320100599</v>
      </c>
      <c r="E8" s="53" t="s">
        <v>471</v>
      </c>
      <c r="F8" s="50"/>
      <c r="G8" s="50"/>
      <c r="H8" s="50"/>
      <c r="I8" s="50"/>
      <c r="J8" s="16" t="str">
        <f t="shared" si="0"/>
        <v/>
      </c>
      <c r="K8" s="16">
        <f>IFERROR(INDEX('Evaluation-1'!$N$6:$N$436,MATCH($A8&amp;"|"&amp;$D8,'Evaluation-1'!$P$6:$P$436,0)),IFERROR(INDEX('Evaluation-1'!$N$6:$N$436,MATCH($D8,'Evaluation-1'!$G$6:$G$436,0)),""))</f>
        <v>4.8</v>
      </c>
      <c r="L8" s="16">
        <f t="shared" si="1"/>
        <v>4.8</v>
      </c>
      <c r="M8" s="16"/>
      <c r="N8" s="16"/>
      <c r="O8" s="16"/>
      <c r="P8" s="16"/>
      <c r="Q8" s="16"/>
      <c r="R8" s="16" t="str">
        <f t="shared" si="2"/>
        <v/>
      </c>
      <c r="S8" s="16"/>
      <c r="T8" s="16"/>
      <c r="U8" s="16"/>
      <c r="V8" s="16"/>
      <c r="W8" s="16"/>
      <c r="X8" s="16" t="str">
        <f t="shared" si="3"/>
        <v/>
      </c>
      <c r="Y8" s="17">
        <f t="shared" si="4"/>
        <v>4.8</v>
      </c>
    </row>
    <row r="9" spans="1:25" ht="14.25" customHeight="1" x14ac:dyDescent="0.35">
      <c r="A9" s="74"/>
      <c r="B9" s="74"/>
      <c r="C9" s="74"/>
      <c r="D9" s="52">
        <v>2400320100510</v>
      </c>
      <c r="E9" s="53" t="s">
        <v>472</v>
      </c>
      <c r="F9" s="50"/>
      <c r="G9" s="50"/>
      <c r="H9" s="50"/>
      <c r="I9" s="50"/>
      <c r="J9" s="16" t="str">
        <f t="shared" si="0"/>
        <v/>
      </c>
      <c r="K9" s="16">
        <f>IFERROR(INDEX('Evaluation-1'!$N$6:$N$436,MATCH($A9&amp;"|"&amp;$D9,'Evaluation-1'!$P$6:$P$436,0)),IFERROR(INDEX('Evaluation-1'!$N$6:$N$436,MATCH($D9,'Evaluation-1'!$G$6:$G$436,0)),""))</f>
        <v>4.8</v>
      </c>
      <c r="L9" s="16">
        <f t="shared" si="1"/>
        <v>4.8</v>
      </c>
      <c r="M9" s="16"/>
      <c r="N9" s="16"/>
      <c r="O9" s="16"/>
      <c r="P9" s="16"/>
      <c r="Q9" s="16"/>
      <c r="R9" s="16" t="str">
        <f t="shared" si="2"/>
        <v/>
      </c>
      <c r="S9" s="16"/>
      <c r="T9" s="16"/>
      <c r="U9" s="16"/>
      <c r="V9" s="16"/>
      <c r="W9" s="16"/>
      <c r="X9" s="16" t="str">
        <f t="shared" si="3"/>
        <v/>
      </c>
      <c r="Y9" s="17">
        <f t="shared" si="4"/>
        <v>4.8</v>
      </c>
    </row>
    <row r="10" spans="1:25" ht="14.25" customHeight="1" x14ac:dyDescent="0.35">
      <c r="A10" s="74"/>
      <c r="B10" s="74"/>
      <c r="C10" s="74"/>
      <c r="D10" s="52">
        <v>2400320100543</v>
      </c>
      <c r="E10" s="53" t="s">
        <v>473</v>
      </c>
      <c r="F10" s="50"/>
      <c r="G10" s="50"/>
      <c r="H10" s="50"/>
      <c r="I10" s="50"/>
      <c r="J10" s="16" t="str">
        <f t="shared" si="0"/>
        <v/>
      </c>
      <c r="K10" s="16">
        <f>IFERROR(INDEX('Evaluation-1'!$N$6:$N$436,MATCH($A10&amp;"|"&amp;$D10,'Evaluation-1'!$P$6:$P$436,0)),IFERROR(INDEX('Evaluation-1'!$N$6:$N$436,MATCH($D10,'Evaluation-1'!$G$6:$G$436,0)),""))</f>
        <v>4.8</v>
      </c>
      <c r="L10" s="16">
        <f t="shared" si="1"/>
        <v>4.8</v>
      </c>
      <c r="M10" s="16"/>
      <c r="N10" s="16"/>
      <c r="O10" s="16"/>
      <c r="P10" s="16"/>
      <c r="Q10" s="16"/>
      <c r="R10" s="16" t="str">
        <f t="shared" si="2"/>
        <v/>
      </c>
      <c r="S10" s="16"/>
      <c r="T10" s="16"/>
      <c r="U10" s="16"/>
      <c r="V10" s="16"/>
      <c r="W10" s="16"/>
      <c r="X10" s="16" t="str">
        <f t="shared" si="3"/>
        <v/>
      </c>
      <c r="Y10" s="17">
        <f t="shared" si="4"/>
        <v>4.8</v>
      </c>
    </row>
    <row r="11" spans="1:25" ht="14.25" customHeight="1" x14ac:dyDescent="0.35">
      <c r="A11" s="74" t="s">
        <v>474</v>
      </c>
      <c r="B11" s="75"/>
      <c r="C11" s="74"/>
      <c r="D11" s="52">
        <v>2400320100868</v>
      </c>
      <c r="E11" s="53" t="s">
        <v>475</v>
      </c>
      <c r="F11" s="50"/>
      <c r="G11" s="50"/>
      <c r="H11" s="50"/>
      <c r="I11" s="50"/>
      <c r="J11" s="16" t="str">
        <f t="shared" si="0"/>
        <v/>
      </c>
      <c r="K11" s="16">
        <f>IFERROR(INDEX('Evaluation-1'!$N$6:$N$436,MATCH($A11&amp;"|"&amp;$D11,'Evaluation-1'!$P$6:$P$436,0)),IFERROR(INDEX('Evaluation-1'!$N$6:$N$436,MATCH($D11,'Evaluation-1'!$G$6:$G$436,0)),""))</f>
        <v>6</v>
      </c>
      <c r="L11" s="16">
        <f t="shared" si="1"/>
        <v>6</v>
      </c>
      <c r="M11" s="16"/>
      <c r="N11" s="16"/>
      <c r="O11" s="16"/>
      <c r="P11" s="16"/>
      <c r="Q11" s="16"/>
      <c r="R11" s="16" t="str">
        <f t="shared" si="2"/>
        <v/>
      </c>
      <c r="S11" s="16"/>
      <c r="T11" s="16"/>
      <c r="U11" s="16"/>
      <c r="V11" s="16"/>
      <c r="W11" s="16"/>
      <c r="X11" s="16" t="str">
        <f t="shared" si="3"/>
        <v/>
      </c>
      <c r="Y11" s="17">
        <f t="shared" si="4"/>
        <v>6</v>
      </c>
    </row>
    <row r="12" spans="1:25" ht="14.25" customHeight="1" x14ac:dyDescent="0.35">
      <c r="A12" s="74"/>
      <c r="B12" s="74"/>
      <c r="C12" s="74"/>
      <c r="D12" s="52">
        <v>2400320100718</v>
      </c>
      <c r="E12" s="53" t="s">
        <v>476</v>
      </c>
      <c r="F12" s="50"/>
      <c r="G12" s="50"/>
      <c r="H12" s="50"/>
      <c r="I12" s="50"/>
      <c r="J12" s="16" t="str">
        <f t="shared" si="0"/>
        <v/>
      </c>
      <c r="K12" s="16">
        <f>IFERROR(INDEX('Evaluation-1'!$N$6:$N$436,MATCH($A12&amp;"|"&amp;$D12,'Evaluation-1'!$P$6:$P$436,0)),IFERROR(INDEX('Evaluation-1'!$N$6:$N$436,MATCH($D12,'Evaluation-1'!$G$6:$G$436,0)),""))</f>
        <v>6</v>
      </c>
      <c r="L12" s="16">
        <f t="shared" si="1"/>
        <v>6</v>
      </c>
      <c r="M12" s="16"/>
      <c r="N12" s="16"/>
      <c r="O12" s="16"/>
      <c r="P12" s="16"/>
      <c r="Q12" s="16"/>
      <c r="R12" s="16" t="str">
        <f t="shared" si="2"/>
        <v/>
      </c>
      <c r="S12" s="16"/>
      <c r="T12" s="16"/>
      <c r="U12" s="16"/>
      <c r="V12" s="16"/>
      <c r="W12" s="16"/>
      <c r="X12" s="16" t="str">
        <f t="shared" si="3"/>
        <v/>
      </c>
      <c r="Y12" s="17">
        <f t="shared" si="4"/>
        <v>6</v>
      </c>
    </row>
    <row r="13" spans="1:25" ht="14.25" customHeight="1" x14ac:dyDescent="0.35">
      <c r="A13" s="74" t="s">
        <v>477</v>
      </c>
      <c r="B13" s="75"/>
      <c r="C13" s="74"/>
      <c r="D13" s="52">
        <v>2400320100569</v>
      </c>
      <c r="E13" s="53" t="s">
        <v>478</v>
      </c>
      <c r="F13" s="50"/>
      <c r="G13" s="50"/>
      <c r="H13" s="50"/>
      <c r="I13" s="50"/>
      <c r="J13" s="16" t="str">
        <f t="shared" si="0"/>
        <v/>
      </c>
      <c r="K13" s="16">
        <f>IFERROR(INDEX('Evaluation-1'!$N$6:$N$436,MATCH($A13&amp;"|"&amp;$D13,'Evaluation-1'!$P$6:$P$436,0)),IFERROR(INDEX('Evaluation-1'!$N$6:$N$436,MATCH($D13,'Evaluation-1'!$G$6:$G$436,0)),""))</f>
        <v>4.2</v>
      </c>
      <c r="L13" s="16">
        <f t="shared" si="1"/>
        <v>4.2</v>
      </c>
      <c r="M13" s="16"/>
      <c r="N13" s="16"/>
      <c r="O13" s="16"/>
      <c r="P13" s="16"/>
      <c r="Q13" s="16"/>
      <c r="R13" s="16" t="str">
        <f t="shared" si="2"/>
        <v/>
      </c>
      <c r="S13" s="16"/>
      <c r="T13" s="16"/>
      <c r="U13" s="16"/>
      <c r="V13" s="16"/>
      <c r="W13" s="16"/>
      <c r="X13" s="16" t="str">
        <f t="shared" si="3"/>
        <v/>
      </c>
      <c r="Y13" s="17">
        <f t="shared" si="4"/>
        <v>4.2</v>
      </c>
    </row>
    <row r="14" spans="1:25" ht="14.25" customHeight="1" x14ac:dyDescent="0.35">
      <c r="A14" s="74"/>
      <c r="B14" s="74"/>
      <c r="C14" s="74"/>
      <c r="D14" s="52">
        <v>2400320100506</v>
      </c>
      <c r="E14" s="53" t="s">
        <v>479</v>
      </c>
      <c r="F14" s="50"/>
      <c r="G14" s="50"/>
      <c r="H14" s="50"/>
      <c r="I14" s="50"/>
      <c r="J14" s="16" t="str">
        <f t="shared" si="0"/>
        <v/>
      </c>
      <c r="K14" s="16">
        <f>IFERROR(INDEX('Evaluation-1'!$N$6:$N$436,MATCH($A14&amp;"|"&amp;$D14,'Evaluation-1'!$P$6:$P$436,0)),IFERROR(INDEX('Evaluation-1'!$N$6:$N$436,MATCH($D14,'Evaluation-1'!$G$6:$G$436,0)),""))</f>
        <v>4.2</v>
      </c>
      <c r="L14" s="16">
        <f t="shared" si="1"/>
        <v>4.2</v>
      </c>
      <c r="M14" s="16"/>
      <c r="N14" s="16"/>
      <c r="O14" s="16"/>
      <c r="P14" s="16"/>
      <c r="Q14" s="16"/>
      <c r="R14" s="16" t="str">
        <f t="shared" si="2"/>
        <v/>
      </c>
      <c r="S14" s="16"/>
      <c r="T14" s="16"/>
      <c r="U14" s="16"/>
      <c r="V14" s="16"/>
      <c r="W14" s="16"/>
      <c r="X14" s="16" t="str">
        <f t="shared" si="3"/>
        <v/>
      </c>
      <c r="Y14" s="17">
        <f t="shared" si="4"/>
        <v>4.2</v>
      </c>
    </row>
    <row r="17" spans="1:2" ht="14.25" customHeight="1" x14ac:dyDescent="0.35">
      <c r="A17" s="55" t="s">
        <v>947</v>
      </c>
      <c r="B17" s="56" t="s">
        <v>465</v>
      </c>
    </row>
    <row r="18" spans="1:2" ht="14.25" customHeight="1" x14ac:dyDescent="0.35">
      <c r="A18" s="55" t="s">
        <v>948</v>
      </c>
      <c r="B18" s="56" t="s">
        <v>949</v>
      </c>
    </row>
    <row r="19" spans="1:2" ht="14.25" customHeight="1" x14ac:dyDescent="0.35">
      <c r="A19" s="55" t="s">
        <v>950</v>
      </c>
      <c r="B19" s="56" t="s">
        <v>949</v>
      </c>
    </row>
  </sheetData>
  <mergeCells count="15">
    <mergeCell ref="A1:E1"/>
    <mergeCell ref="F1:L1"/>
    <mergeCell ref="A2:D2"/>
    <mergeCell ref="F2:J2"/>
    <mergeCell ref="M2:R2"/>
    <mergeCell ref="S2:X2"/>
    <mergeCell ref="A4:A6"/>
    <mergeCell ref="B4:B6"/>
    <mergeCell ref="C4:C14"/>
    <mergeCell ref="A7:A10"/>
    <mergeCell ref="B7:B10"/>
    <mergeCell ref="A11:A12"/>
    <mergeCell ref="B11:B12"/>
    <mergeCell ref="A13:A14"/>
    <mergeCell ref="B13:B14"/>
  </mergeCells>
  <pageMargins left="0.75" right="0.75" top="1" bottom="1" header="0.511811023622047" footer="0.511811023622047"/>
  <pageSetup paperSize="9" orientation="portrait" horizontalDpi="300" verticalDpi="300"/>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Y21"/>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995</v>
      </c>
      <c r="B2" s="79"/>
      <c r="C2" s="79"/>
      <c r="D2" s="79"/>
      <c r="E2" s="47" t="s">
        <v>996</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480</v>
      </c>
      <c r="B4" s="75"/>
      <c r="C4" s="74" t="s">
        <v>465</v>
      </c>
      <c r="D4" s="52">
        <v>2400320100567</v>
      </c>
      <c r="E4" s="53" t="s">
        <v>482</v>
      </c>
      <c r="F4" s="50"/>
      <c r="G4" s="50"/>
      <c r="H4" s="50"/>
      <c r="I4" s="50"/>
      <c r="J4" s="16" t="str">
        <f t="shared" ref="J4:J16" si="0">IF(COUNT(F4:I4)=0,"",SUM(F4:I4))</f>
        <v/>
      </c>
      <c r="K4" s="16">
        <f>IFERROR(INDEX('Evaluation-1'!$N$6:$N$436,MATCH($A4&amp;"|"&amp;$D4,'Evaluation-1'!$P$6:$P$436,0)),IFERROR(INDEX('Evaluation-1'!$N$6:$N$436,MATCH($D4,'Evaluation-1'!$G$6:$G$436,0)),""))</f>
        <v>4.8</v>
      </c>
      <c r="L4" s="16">
        <f t="shared" ref="L4:L16" si="1">IF(COUNT(J4,K4)=0,"",ROUND(SUM(J4,K4),2))</f>
        <v>4.8</v>
      </c>
      <c r="M4" s="16"/>
      <c r="N4" s="16"/>
      <c r="O4" s="16"/>
      <c r="P4" s="16"/>
      <c r="Q4" s="16"/>
      <c r="R4" s="16" t="str">
        <f t="shared" ref="R4:R16" si="2">IF(COUNT(M4:Q4)=0,"",SUM(M4:Q4))</f>
        <v/>
      </c>
      <c r="S4" s="16"/>
      <c r="T4" s="16"/>
      <c r="U4" s="16"/>
      <c r="V4" s="16"/>
      <c r="W4" s="16"/>
      <c r="X4" s="16" t="str">
        <f t="shared" ref="X4:X16" si="3">IF(COUNT(S4:W4)=0,"",SUM(S4:W4))</f>
        <v/>
      </c>
      <c r="Y4" s="17">
        <f t="shared" ref="Y4:Y16" si="4">IF(COUNT(L4,R4,X4)=0,"",ROUND(SUM(L4,R4,X4),2))</f>
        <v>4.8</v>
      </c>
    </row>
    <row r="5" spans="1:25" ht="14.25" customHeight="1" x14ac:dyDescent="0.35">
      <c r="A5" s="74"/>
      <c r="B5" s="74"/>
      <c r="C5" s="74"/>
      <c r="D5" s="52">
        <v>2400320100585</v>
      </c>
      <c r="E5" s="53" t="s">
        <v>483</v>
      </c>
      <c r="F5" s="50"/>
      <c r="G5" s="50"/>
      <c r="H5" s="50"/>
      <c r="I5" s="50"/>
      <c r="J5" s="16" t="str">
        <f t="shared" si="0"/>
        <v/>
      </c>
      <c r="K5" s="16">
        <f>IFERROR(INDEX('Evaluation-1'!$N$6:$N$436,MATCH($A5&amp;"|"&amp;$D5,'Evaluation-1'!$P$6:$P$436,0)),IFERROR(INDEX('Evaluation-1'!$N$6:$N$436,MATCH($D5,'Evaluation-1'!$G$6:$G$436,0)),""))</f>
        <v>4.8</v>
      </c>
      <c r="L5" s="16">
        <f t="shared" si="1"/>
        <v>4.8</v>
      </c>
      <c r="M5" s="16"/>
      <c r="N5" s="16"/>
      <c r="O5" s="16"/>
      <c r="P5" s="16"/>
      <c r="Q5" s="16"/>
      <c r="R5" s="16" t="str">
        <f t="shared" si="2"/>
        <v/>
      </c>
      <c r="S5" s="16"/>
      <c r="T5" s="16"/>
      <c r="U5" s="16"/>
      <c r="V5" s="16"/>
      <c r="W5" s="16"/>
      <c r="X5" s="16" t="str">
        <f t="shared" si="3"/>
        <v/>
      </c>
      <c r="Y5" s="17">
        <f t="shared" si="4"/>
        <v>4.8</v>
      </c>
    </row>
    <row r="6" spans="1:25" ht="14.25" customHeight="1" x14ac:dyDescent="0.35">
      <c r="A6" s="74"/>
      <c r="B6" s="74"/>
      <c r="C6" s="74"/>
      <c r="D6" s="52">
        <v>2400320100545</v>
      </c>
      <c r="E6" s="53" t="s">
        <v>484</v>
      </c>
      <c r="F6" s="50"/>
      <c r="G6" s="50"/>
      <c r="H6" s="50"/>
      <c r="I6" s="50"/>
      <c r="J6" s="16" t="str">
        <f t="shared" si="0"/>
        <v/>
      </c>
      <c r="K6" s="16">
        <f>IFERROR(INDEX('Evaluation-1'!$N$6:$N$436,MATCH($A6&amp;"|"&amp;$D6,'Evaluation-1'!$P$6:$P$436,0)),IFERROR(INDEX('Evaluation-1'!$N$6:$N$436,MATCH($D6,'Evaluation-1'!$G$6:$G$436,0)),""))</f>
        <v>4.8</v>
      </c>
      <c r="L6" s="16">
        <f t="shared" si="1"/>
        <v>4.8</v>
      </c>
      <c r="M6" s="16"/>
      <c r="N6" s="16"/>
      <c r="O6" s="16"/>
      <c r="P6" s="16"/>
      <c r="Q6" s="16"/>
      <c r="R6" s="16" t="str">
        <f t="shared" si="2"/>
        <v/>
      </c>
      <c r="S6" s="16"/>
      <c r="T6" s="16"/>
      <c r="U6" s="16"/>
      <c r="V6" s="16"/>
      <c r="W6" s="16"/>
      <c r="X6" s="16" t="str">
        <f t="shared" si="3"/>
        <v/>
      </c>
      <c r="Y6" s="17">
        <f t="shared" si="4"/>
        <v>4.8</v>
      </c>
    </row>
    <row r="7" spans="1:25" ht="14.25" customHeight="1" x14ac:dyDescent="0.35">
      <c r="A7" s="74"/>
      <c r="B7" s="74"/>
      <c r="C7" s="74"/>
      <c r="D7" s="52">
        <v>2400320100523</v>
      </c>
      <c r="E7" s="53" t="s">
        <v>485</v>
      </c>
      <c r="F7" s="50"/>
      <c r="G7" s="50"/>
      <c r="H7" s="50"/>
      <c r="I7" s="50"/>
      <c r="J7" s="16" t="str">
        <f t="shared" si="0"/>
        <v/>
      </c>
      <c r="K7" s="16">
        <f>IFERROR(INDEX('Evaluation-1'!$N$6:$N$436,MATCH($A7&amp;"|"&amp;$D7,'Evaluation-1'!$P$6:$P$436,0)),IFERROR(INDEX('Evaluation-1'!$N$6:$N$436,MATCH($D7,'Evaluation-1'!$G$6:$G$436,0)),""))</f>
        <v>4.8</v>
      </c>
      <c r="L7" s="16">
        <f t="shared" si="1"/>
        <v>4.8</v>
      </c>
      <c r="M7" s="16"/>
      <c r="N7" s="16"/>
      <c r="O7" s="16"/>
      <c r="P7" s="16"/>
      <c r="Q7" s="16"/>
      <c r="R7" s="16" t="str">
        <f t="shared" si="2"/>
        <v/>
      </c>
      <c r="S7" s="16"/>
      <c r="T7" s="16"/>
      <c r="U7" s="16"/>
      <c r="V7" s="16"/>
      <c r="W7" s="16"/>
      <c r="X7" s="16" t="str">
        <f t="shared" si="3"/>
        <v/>
      </c>
      <c r="Y7" s="17">
        <f t="shared" si="4"/>
        <v>4.8</v>
      </c>
    </row>
    <row r="8" spans="1:25" ht="14.25" customHeight="1" x14ac:dyDescent="0.35">
      <c r="A8" s="74" t="s">
        <v>486</v>
      </c>
      <c r="B8" s="75"/>
      <c r="C8" s="74"/>
      <c r="D8" s="52">
        <v>2400320100686</v>
      </c>
      <c r="E8" s="53" t="s">
        <v>487</v>
      </c>
      <c r="F8" s="50"/>
      <c r="G8" s="50"/>
      <c r="H8" s="50"/>
      <c r="I8" s="50"/>
      <c r="J8" s="16" t="str">
        <f t="shared" si="0"/>
        <v/>
      </c>
      <c r="K8" s="16">
        <f>IFERROR(INDEX('Evaluation-1'!$N$6:$N$436,MATCH($A8&amp;"|"&amp;$D8,'Evaluation-1'!$P$6:$P$436,0)),IFERROR(INDEX('Evaluation-1'!$N$6:$N$436,MATCH($D8,'Evaluation-1'!$G$6:$G$436,0)),""))</f>
        <v>5.3999999999999995</v>
      </c>
      <c r="L8" s="16">
        <f t="shared" si="1"/>
        <v>5.4</v>
      </c>
      <c r="M8" s="16"/>
      <c r="N8" s="16"/>
      <c r="O8" s="16"/>
      <c r="P8" s="16"/>
      <c r="Q8" s="16"/>
      <c r="R8" s="16" t="str">
        <f t="shared" si="2"/>
        <v/>
      </c>
      <c r="S8" s="16"/>
      <c r="T8" s="16"/>
      <c r="U8" s="16"/>
      <c r="V8" s="16"/>
      <c r="W8" s="16"/>
      <c r="X8" s="16" t="str">
        <f t="shared" si="3"/>
        <v/>
      </c>
      <c r="Y8" s="17">
        <f t="shared" si="4"/>
        <v>5.4</v>
      </c>
    </row>
    <row r="9" spans="1:25" ht="14.25" customHeight="1" x14ac:dyDescent="0.35">
      <c r="A9" s="74"/>
      <c r="B9" s="74"/>
      <c r="C9" s="74"/>
      <c r="D9" s="52">
        <v>2400320100719</v>
      </c>
      <c r="E9" s="53" t="s">
        <v>488</v>
      </c>
      <c r="F9" s="50"/>
      <c r="G9" s="50"/>
      <c r="H9" s="50"/>
      <c r="I9" s="50"/>
      <c r="J9" s="16" t="str">
        <f t="shared" si="0"/>
        <v/>
      </c>
      <c r="K9" s="16">
        <f>IFERROR(INDEX('Evaluation-1'!$N$6:$N$436,MATCH($A9&amp;"|"&amp;$D9,'Evaluation-1'!$P$6:$P$436,0)),IFERROR(INDEX('Evaluation-1'!$N$6:$N$436,MATCH($D9,'Evaluation-1'!$G$6:$G$436,0)),""))</f>
        <v>5.3999999999999995</v>
      </c>
      <c r="L9" s="16">
        <f t="shared" si="1"/>
        <v>5.4</v>
      </c>
      <c r="M9" s="16"/>
      <c r="N9" s="16"/>
      <c r="O9" s="16"/>
      <c r="P9" s="16"/>
      <c r="Q9" s="16"/>
      <c r="R9" s="16" t="str">
        <f t="shared" si="2"/>
        <v/>
      </c>
      <c r="S9" s="16"/>
      <c r="T9" s="16"/>
      <c r="U9" s="16"/>
      <c r="V9" s="16"/>
      <c r="W9" s="16"/>
      <c r="X9" s="16" t="str">
        <f t="shared" si="3"/>
        <v/>
      </c>
      <c r="Y9" s="17">
        <f t="shared" si="4"/>
        <v>5.4</v>
      </c>
    </row>
    <row r="10" spans="1:25" ht="14.25" customHeight="1" x14ac:dyDescent="0.35">
      <c r="A10" s="74"/>
      <c r="B10" s="74"/>
      <c r="C10" s="74"/>
      <c r="D10" s="52">
        <v>2400320100694</v>
      </c>
      <c r="E10" s="53" t="s">
        <v>489</v>
      </c>
      <c r="F10" s="50"/>
      <c r="G10" s="50"/>
      <c r="H10" s="50"/>
      <c r="I10" s="50"/>
      <c r="J10" s="16" t="str">
        <f t="shared" si="0"/>
        <v/>
      </c>
      <c r="K10" s="16">
        <f>IFERROR(INDEX('Evaluation-1'!$N$6:$N$436,MATCH($A10&amp;"|"&amp;$D10,'Evaluation-1'!$P$6:$P$436,0)),IFERROR(INDEX('Evaluation-1'!$N$6:$N$436,MATCH($D10,'Evaluation-1'!$G$6:$G$436,0)),""))</f>
        <v>5.3999999999999995</v>
      </c>
      <c r="L10" s="16">
        <f t="shared" si="1"/>
        <v>5.4</v>
      </c>
      <c r="M10" s="16"/>
      <c r="N10" s="16"/>
      <c r="O10" s="16"/>
      <c r="P10" s="16"/>
      <c r="Q10" s="16"/>
      <c r="R10" s="16" t="str">
        <f t="shared" si="2"/>
        <v/>
      </c>
      <c r="S10" s="16"/>
      <c r="T10" s="16"/>
      <c r="U10" s="16"/>
      <c r="V10" s="16"/>
      <c r="W10" s="16"/>
      <c r="X10" s="16" t="str">
        <f t="shared" si="3"/>
        <v/>
      </c>
      <c r="Y10" s="17">
        <f t="shared" si="4"/>
        <v>5.4</v>
      </c>
    </row>
    <row r="11" spans="1:25" ht="14.25" customHeight="1" x14ac:dyDescent="0.35">
      <c r="A11" s="74" t="s">
        <v>490</v>
      </c>
      <c r="B11" s="75"/>
      <c r="C11" s="74"/>
      <c r="D11" s="52">
        <v>2400320100698</v>
      </c>
      <c r="E11" s="53" t="s">
        <v>491</v>
      </c>
      <c r="F11" s="50"/>
      <c r="G11" s="50"/>
      <c r="H11" s="50"/>
      <c r="I11" s="50"/>
      <c r="J11" s="16" t="str">
        <f t="shared" si="0"/>
        <v/>
      </c>
      <c r="K11" s="16">
        <f>IFERROR(INDEX('Evaluation-1'!$N$6:$N$436,MATCH($A11&amp;"|"&amp;$D11,'Evaluation-1'!$P$6:$P$436,0)),IFERROR(INDEX('Evaluation-1'!$N$6:$N$436,MATCH($D11,'Evaluation-1'!$G$6:$G$436,0)),""))</f>
        <v>4.8</v>
      </c>
      <c r="L11" s="16">
        <f t="shared" si="1"/>
        <v>4.8</v>
      </c>
      <c r="M11" s="16"/>
      <c r="N11" s="16"/>
      <c r="O11" s="16"/>
      <c r="P11" s="16"/>
      <c r="Q11" s="16"/>
      <c r="R11" s="16" t="str">
        <f t="shared" si="2"/>
        <v/>
      </c>
      <c r="S11" s="16"/>
      <c r="T11" s="16"/>
      <c r="U11" s="16"/>
      <c r="V11" s="16"/>
      <c r="W11" s="16"/>
      <c r="X11" s="16" t="str">
        <f t="shared" si="3"/>
        <v/>
      </c>
      <c r="Y11" s="17">
        <f t="shared" si="4"/>
        <v>4.8</v>
      </c>
    </row>
    <row r="12" spans="1:25" ht="14.25" customHeight="1" x14ac:dyDescent="0.35">
      <c r="A12" s="74"/>
      <c r="B12" s="74"/>
      <c r="C12" s="74"/>
      <c r="D12" s="52">
        <v>2400320100700</v>
      </c>
      <c r="E12" s="53" t="s">
        <v>492</v>
      </c>
      <c r="F12" s="50"/>
      <c r="G12" s="50"/>
      <c r="H12" s="50"/>
      <c r="I12" s="50"/>
      <c r="J12" s="16" t="str">
        <f t="shared" si="0"/>
        <v/>
      </c>
      <c r="K12" s="16">
        <f>IFERROR(INDEX('Evaluation-1'!$N$6:$N$436,MATCH($A12&amp;"|"&amp;$D12,'Evaluation-1'!$P$6:$P$436,0)),IFERROR(INDEX('Evaluation-1'!$N$6:$N$436,MATCH($D12,'Evaluation-1'!$G$6:$G$436,0)),""))</f>
        <v>4.8</v>
      </c>
      <c r="L12" s="16">
        <f t="shared" si="1"/>
        <v>4.8</v>
      </c>
      <c r="M12" s="16"/>
      <c r="N12" s="16"/>
      <c r="O12" s="16"/>
      <c r="P12" s="16"/>
      <c r="Q12" s="16"/>
      <c r="R12" s="16" t="str">
        <f t="shared" si="2"/>
        <v/>
      </c>
      <c r="S12" s="16"/>
      <c r="T12" s="16"/>
      <c r="U12" s="16"/>
      <c r="V12" s="16"/>
      <c r="W12" s="16"/>
      <c r="X12" s="16" t="str">
        <f t="shared" si="3"/>
        <v/>
      </c>
      <c r="Y12" s="17">
        <f t="shared" si="4"/>
        <v>4.8</v>
      </c>
    </row>
    <row r="13" spans="1:25" ht="14.25" customHeight="1" x14ac:dyDescent="0.35">
      <c r="A13" s="74"/>
      <c r="B13" s="74"/>
      <c r="C13" s="74"/>
      <c r="D13" s="52">
        <v>2400320100683</v>
      </c>
      <c r="E13" s="53" t="s">
        <v>493</v>
      </c>
      <c r="F13" s="50"/>
      <c r="G13" s="50"/>
      <c r="H13" s="50"/>
      <c r="I13" s="50"/>
      <c r="J13" s="16" t="str">
        <f t="shared" si="0"/>
        <v/>
      </c>
      <c r="K13" s="16">
        <f>IFERROR(INDEX('Evaluation-1'!$N$6:$N$436,MATCH($A13&amp;"|"&amp;$D13,'Evaluation-1'!$P$6:$P$436,0)),IFERROR(INDEX('Evaluation-1'!$N$6:$N$436,MATCH($D13,'Evaluation-1'!$G$6:$G$436,0)),""))</f>
        <v>4.8</v>
      </c>
      <c r="L13" s="16">
        <f t="shared" si="1"/>
        <v>4.8</v>
      </c>
      <c r="M13" s="16"/>
      <c r="N13" s="16"/>
      <c r="O13" s="16"/>
      <c r="P13" s="16"/>
      <c r="Q13" s="16"/>
      <c r="R13" s="16" t="str">
        <f t="shared" si="2"/>
        <v/>
      </c>
      <c r="S13" s="16"/>
      <c r="T13" s="16"/>
      <c r="U13" s="16"/>
      <c r="V13" s="16"/>
      <c r="W13" s="16"/>
      <c r="X13" s="16" t="str">
        <f t="shared" si="3"/>
        <v/>
      </c>
      <c r="Y13" s="17">
        <f t="shared" si="4"/>
        <v>4.8</v>
      </c>
    </row>
    <row r="14" spans="1:25" ht="14.25" customHeight="1" x14ac:dyDescent="0.35">
      <c r="A14" s="74" t="s">
        <v>494</v>
      </c>
      <c r="B14" s="76"/>
      <c r="C14" s="74"/>
      <c r="D14" s="52">
        <v>2400320100463</v>
      </c>
      <c r="E14" s="53" t="s">
        <v>495</v>
      </c>
      <c r="F14" s="50"/>
      <c r="G14" s="50"/>
      <c r="H14" s="50"/>
      <c r="I14" s="50"/>
      <c r="J14" s="16" t="str">
        <f t="shared" si="0"/>
        <v/>
      </c>
      <c r="K14" s="16">
        <f>IFERROR(INDEX('Evaluation-1'!$N$6:$N$436,MATCH($A14&amp;"|"&amp;$D14,'Evaluation-1'!$P$6:$P$436,0)),IFERROR(INDEX('Evaluation-1'!$N$6:$N$436,MATCH($D14,'Evaluation-1'!$G$6:$G$436,0)),""))</f>
        <v>5.3999999999999995</v>
      </c>
      <c r="L14" s="16">
        <f t="shared" si="1"/>
        <v>5.4</v>
      </c>
      <c r="M14" s="16"/>
      <c r="N14" s="16"/>
      <c r="O14" s="16"/>
      <c r="P14" s="16"/>
      <c r="Q14" s="16"/>
      <c r="R14" s="16" t="str">
        <f t="shared" si="2"/>
        <v/>
      </c>
      <c r="S14" s="16"/>
      <c r="T14" s="16"/>
      <c r="U14" s="16"/>
      <c r="V14" s="16"/>
      <c r="W14" s="16"/>
      <c r="X14" s="16" t="str">
        <f t="shared" si="3"/>
        <v/>
      </c>
      <c r="Y14" s="17">
        <f t="shared" si="4"/>
        <v>5.4</v>
      </c>
    </row>
    <row r="15" spans="1:25" ht="14.25" customHeight="1" x14ac:dyDescent="0.35">
      <c r="A15" s="74"/>
      <c r="B15" s="74"/>
      <c r="C15" s="74"/>
      <c r="D15" s="52">
        <v>2400320100445</v>
      </c>
      <c r="E15" s="53" t="s">
        <v>496</v>
      </c>
      <c r="F15" s="50"/>
      <c r="G15" s="50"/>
      <c r="H15" s="50"/>
      <c r="I15" s="50"/>
      <c r="J15" s="16" t="str">
        <f t="shared" si="0"/>
        <v/>
      </c>
      <c r="K15" s="16">
        <f>IFERROR(INDEX('Evaluation-1'!$N$6:$N$436,MATCH($A15&amp;"|"&amp;$D15,'Evaluation-1'!$P$6:$P$436,0)),IFERROR(INDEX('Evaluation-1'!$N$6:$N$436,MATCH($D15,'Evaluation-1'!$G$6:$G$436,0)),""))</f>
        <v>5.3999999999999995</v>
      </c>
      <c r="L15" s="16">
        <f t="shared" si="1"/>
        <v>5.4</v>
      </c>
      <c r="M15" s="16"/>
      <c r="N15" s="16"/>
      <c r="O15" s="16"/>
      <c r="P15" s="16"/>
      <c r="Q15" s="16"/>
      <c r="R15" s="16" t="str">
        <f t="shared" si="2"/>
        <v/>
      </c>
      <c r="S15" s="16"/>
      <c r="T15" s="16"/>
      <c r="U15" s="16"/>
      <c r="V15" s="16"/>
      <c r="W15" s="16"/>
      <c r="X15" s="16" t="str">
        <f t="shared" si="3"/>
        <v/>
      </c>
      <c r="Y15" s="17">
        <f t="shared" si="4"/>
        <v>5.4</v>
      </c>
    </row>
    <row r="16" spans="1:25" ht="14.25" customHeight="1" x14ac:dyDescent="0.35">
      <c r="A16" s="74"/>
      <c r="B16" s="74"/>
      <c r="C16" s="74"/>
      <c r="D16" s="52">
        <v>2400320100434</v>
      </c>
      <c r="E16" s="53" t="s">
        <v>497</v>
      </c>
      <c r="F16" s="50"/>
      <c r="G16" s="50"/>
      <c r="H16" s="50"/>
      <c r="I16" s="50"/>
      <c r="J16" s="16" t="str">
        <f t="shared" si="0"/>
        <v/>
      </c>
      <c r="K16" s="16">
        <f>IFERROR(INDEX('Evaluation-1'!$N$6:$N$436,MATCH($A16&amp;"|"&amp;$D16,'Evaluation-1'!$P$6:$P$436,0)),IFERROR(INDEX('Evaluation-1'!$N$6:$N$436,MATCH($D16,'Evaluation-1'!$G$6:$G$436,0)),""))</f>
        <v>5.3999999999999995</v>
      </c>
      <c r="L16" s="16">
        <f t="shared" si="1"/>
        <v>5.4</v>
      </c>
      <c r="M16" s="16"/>
      <c r="N16" s="16"/>
      <c r="O16" s="16"/>
      <c r="P16" s="16"/>
      <c r="Q16" s="16"/>
      <c r="R16" s="16" t="str">
        <f t="shared" si="2"/>
        <v/>
      </c>
      <c r="S16" s="16"/>
      <c r="T16" s="16"/>
      <c r="U16" s="16"/>
      <c r="V16" s="16"/>
      <c r="W16" s="16"/>
      <c r="X16" s="16" t="str">
        <f t="shared" si="3"/>
        <v/>
      </c>
      <c r="Y16" s="17">
        <f t="shared" si="4"/>
        <v>5.4</v>
      </c>
    </row>
    <row r="19" spans="1:2" ht="14.25" customHeight="1" x14ac:dyDescent="0.35">
      <c r="A19" s="55" t="s">
        <v>947</v>
      </c>
      <c r="B19" s="56" t="s">
        <v>481</v>
      </c>
    </row>
    <row r="20" spans="1:2" ht="14.25" customHeight="1" x14ac:dyDescent="0.35">
      <c r="A20" s="55" t="s">
        <v>948</v>
      </c>
      <c r="B20" s="56" t="s">
        <v>949</v>
      </c>
    </row>
    <row r="21" spans="1:2" ht="14.25" customHeight="1" x14ac:dyDescent="0.35">
      <c r="A21" s="55" t="s">
        <v>950</v>
      </c>
      <c r="B21" s="56" t="s">
        <v>949</v>
      </c>
    </row>
  </sheetData>
  <mergeCells count="15">
    <mergeCell ref="A1:E1"/>
    <mergeCell ref="F1:L1"/>
    <mergeCell ref="A2:D2"/>
    <mergeCell ref="F2:J2"/>
    <mergeCell ref="M2:R2"/>
    <mergeCell ref="S2:X2"/>
    <mergeCell ref="A4:A7"/>
    <mergeCell ref="B4:B7"/>
    <mergeCell ref="C4:C16"/>
    <mergeCell ref="A8:A10"/>
    <mergeCell ref="B8:B10"/>
    <mergeCell ref="A11:A13"/>
    <mergeCell ref="B11:B13"/>
    <mergeCell ref="A14:A16"/>
    <mergeCell ref="B14:B16"/>
  </mergeCells>
  <pageMargins left="0.75" right="0.75" top="1" bottom="1" header="0.511811023622047" footer="0.511811023622047"/>
  <pageSetup paperSize="9" orientation="portrait" horizontalDpi="300" verticalDpi="300"/>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Y19"/>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997</v>
      </c>
      <c r="B2" s="79"/>
      <c r="C2" s="79"/>
      <c r="D2" s="79"/>
      <c r="E2" s="47" t="s">
        <v>998</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498</v>
      </c>
      <c r="B4" s="75"/>
      <c r="C4" s="74" t="s">
        <v>481</v>
      </c>
      <c r="D4" s="52">
        <v>2400320100592</v>
      </c>
      <c r="E4" s="53" t="s">
        <v>500</v>
      </c>
      <c r="F4" s="50"/>
      <c r="G4" s="50"/>
      <c r="H4" s="50"/>
      <c r="I4" s="50"/>
      <c r="J4" s="16" t="str">
        <f t="shared" ref="J4:J14" si="0">IF(COUNT(F4:I4)=0,"",SUM(F4:I4))</f>
        <v/>
      </c>
      <c r="K4" s="16">
        <f>IFERROR(INDEX('Evaluation-1'!$N$6:$N$436,MATCH($A4&amp;"|"&amp;$D4,'Evaluation-1'!$P$6:$P$436,0)),IFERROR(INDEX('Evaluation-1'!$N$6:$N$436,MATCH($D4,'Evaluation-1'!$G$6:$G$436,0)),""))</f>
        <v>4.8</v>
      </c>
      <c r="L4" s="16">
        <f t="shared" ref="L4:L14" si="1">IF(COUNT(J4,K4)=0,"",ROUND(SUM(J4,K4),2))</f>
        <v>4.8</v>
      </c>
      <c r="M4" s="16"/>
      <c r="N4" s="16"/>
      <c r="O4" s="16"/>
      <c r="P4" s="16"/>
      <c r="Q4" s="16"/>
      <c r="R4" s="16" t="str">
        <f t="shared" ref="R4:R14" si="2">IF(COUNT(M4:Q4)=0,"",SUM(M4:Q4))</f>
        <v/>
      </c>
      <c r="S4" s="16"/>
      <c r="T4" s="16"/>
      <c r="U4" s="16"/>
      <c r="V4" s="16"/>
      <c r="W4" s="16"/>
      <c r="X4" s="16" t="str">
        <f t="shared" ref="X4:X14" si="3">IF(COUNT(S4:W4)=0,"",SUM(S4:W4))</f>
        <v/>
      </c>
      <c r="Y4" s="17">
        <f t="shared" ref="Y4:Y14" si="4">IF(COUNT(L4,R4,X4)=0,"",ROUND(SUM(L4,R4,X4),2))</f>
        <v>4.8</v>
      </c>
    </row>
    <row r="5" spans="1:25" ht="14.25" customHeight="1" x14ac:dyDescent="0.35">
      <c r="A5" s="74"/>
      <c r="B5" s="74"/>
      <c r="C5" s="74"/>
      <c r="D5" s="52">
        <v>2400320100589</v>
      </c>
      <c r="E5" s="53" t="s">
        <v>501</v>
      </c>
      <c r="F5" s="50"/>
      <c r="G5" s="50"/>
      <c r="H5" s="50"/>
      <c r="I5" s="50"/>
      <c r="J5" s="16" t="str">
        <f t="shared" si="0"/>
        <v/>
      </c>
      <c r="K5" s="16">
        <f>IFERROR(INDEX('Evaluation-1'!$N$6:$N$436,MATCH($A5&amp;"|"&amp;$D5,'Evaluation-1'!$P$6:$P$436,0)),IFERROR(INDEX('Evaluation-1'!$N$6:$N$436,MATCH($D5,'Evaluation-1'!$G$6:$G$436,0)),""))</f>
        <v>4.8</v>
      </c>
      <c r="L5" s="16">
        <f t="shared" si="1"/>
        <v>4.8</v>
      </c>
      <c r="M5" s="16"/>
      <c r="N5" s="16"/>
      <c r="O5" s="16"/>
      <c r="P5" s="16"/>
      <c r="Q5" s="16"/>
      <c r="R5" s="16" t="str">
        <f t="shared" si="2"/>
        <v/>
      </c>
      <c r="S5" s="16"/>
      <c r="T5" s="16"/>
      <c r="U5" s="16"/>
      <c r="V5" s="16"/>
      <c r="W5" s="16"/>
      <c r="X5" s="16" t="str">
        <f t="shared" si="3"/>
        <v/>
      </c>
      <c r="Y5" s="17">
        <f t="shared" si="4"/>
        <v>4.8</v>
      </c>
    </row>
    <row r="6" spans="1:25" ht="14.25" customHeight="1" x14ac:dyDescent="0.35">
      <c r="A6" s="74"/>
      <c r="B6" s="74"/>
      <c r="C6" s="74"/>
      <c r="D6" s="52">
        <v>2400320100626</v>
      </c>
      <c r="E6" s="53" t="s">
        <v>502</v>
      </c>
      <c r="F6" s="50"/>
      <c r="G6" s="50"/>
      <c r="H6" s="50"/>
      <c r="I6" s="50"/>
      <c r="J6" s="16" t="str">
        <f t="shared" si="0"/>
        <v/>
      </c>
      <c r="K6" s="16">
        <f>IFERROR(INDEX('Evaluation-1'!$N$6:$N$436,MATCH($A6&amp;"|"&amp;$D6,'Evaluation-1'!$P$6:$P$436,0)),IFERROR(INDEX('Evaluation-1'!$N$6:$N$436,MATCH($D6,'Evaluation-1'!$G$6:$G$436,0)),""))</f>
        <v>4.8</v>
      </c>
      <c r="L6" s="16">
        <f t="shared" si="1"/>
        <v>4.8</v>
      </c>
      <c r="M6" s="16"/>
      <c r="N6" s="16"/>
      <c r="O6" s="16"/>
      <c r="P6" s="16"/>
      <c r="Q6" s="16"/>
      <c r="R6" s="16" t="str">
        <f t="shared" si="2"/>
        <v/>
      </c>
      <c r="S6" s="16"/>
      <c r="T6" s="16"/>
      <c r="U6" s="16"/>
      <c r="V6" s="16"/>
      <c r="W6" s="16"/>
      <c r="X6" s="16" t="str">
        <f t="shared" si="3"/>
        <v/>
      </c>
      <c r="Y6" s="17">
        <f t="shared" si="4"/>
        <v>4.8</v>
      </c>
    </row>
    <row r="7" spans="1:25" ht="14.25" customHeight="1" x14ac:dyDescent="0.35">
      <c r="A7" s="74"/>
      <c r="B7" s="74"/>
      <c r="C7" s="74"/>
      <c r="D7" s="52">
        <v>2400320100577</v>
      </c>
      <c r="E7" s="53" t="s">
        <v>503</v>
      </c>
      <c r="F7" s="50"/>
      <c r="G7" s="50"/>
      <c r="H7" s="50"/>
      <c r="I7" s="50"/>
      <c r="J7" s="16" t="str">
        <f t="shared" si="0"/>
        <v/>
      </c>
      <c r="K7" s="16">
        <f>IFERROR(INDEX('Evaluation-1'!$N$6:$N$436,MATCH($A7&amp;"|"&amp;$D7,'Evaluation-1'!$P$6:$P$436,0)),IFERROR(INDEX('Evaluation-1'!$N$6:$N$436,MATCH($D7,'Evaluation-1'!$G$6:$G$436,0)),""))</f>
        <v>4.8</v>
      </c>
      <c r="L7" s="16">
        <f t="shared" si="1"/>
        <v>4.8</v>
      </c>
      <c r="M7" s="16"/>
      <c r="N7" s="16"/>
      <c r="O7" s="16"/>
      <c r="P7" s="16"/>
      <c r="Q7" s="16"/>
      <c r="R7" s="16" t="str">
        <f t="shared" si="2"/>
        <v/>
      </c>
      <c r="S7" s="16"/>
      <c r="T7" s="16"/>
      <c r="U7" s="16"/>
      <c r="V7" s="16"/>
      <c r="W7" s="16"/>
      <c r="X7" s="16" t="str">
        <f t="shared" si="3"/>
        <v/>
      </c>
      <c r="Y7" s="17">
        <f t="shared" si="4"/>
        <v>4.8</v>
      </c>
    </row>
    <row r="8" spans="1:25" ht="14.25" customHeight="1" x14ac:dyDescent="0.35">
      <c r="A8" s="74" t="s">
        <v>504</v>
      </c>
      <c r="B8" s="75"/>
      <c r="C8" s="74"/>
      <c r="D8" s="52">
        <v>2400320100812</v>
      </c>
      <c r="E8" s="53" t="s">
        <v>505</v>
      </c>
      <c r="F8" s="50"/>
      <c r="G8" s="50"/>
      <c r="H8" s="50"/>
      <c r="I8" s="50"/>
      <c r="J8" s="16" t="str">
        <f t="shared" si="0"/>
        <v/>
      </c>
      <c r="K8" s="16">
        <f>IFERROR(INDEX('Evaluation-1'!$N$6:$N$436,MATCH($A8&amp;"|"&amp;$D8,'Evaluation-1'!$P$6:$P$436,0)),IFERROR(INDEX('Evaluation-1'!$N$6:$N$436,MATCH($D8,'Evaluation-1'!$G$6:$G$436,0)),""))</f>
        <v>4.8</v>
      </c>
      <c r="L8" s="16">
        <f t="shared" si="1"/>
        <v>4.8</v>
      </c>
      <c r="M8" s="16"/>
      <c r="N8" s="16"/>
      <c r="O8" s="16"/>
      <c r="P8" s="16"/>
      <c r="Q8" s="16"/>
      <c r="R8" s="16" t="str">
        <f t="shared" si="2"/>
        <v/>
      </c>
      <c r="S8" s="16"/>
      <c r="T8" s="16"/>
      <c r="U8" s="16"/>
      <c r="V8" s="16"/>
      <c r="W8" s="16"/>
      <c r="X8" s="16" t="str">
        <f t="shared" si="3"/>
        <v/>
      </c>
      <c r="Y8" s="17">
        <f t="shared" si="4"/>
        <v>4.8</v>
      </c>
    </row>
    <row r="9" spans="1:25" ht="14.25" customHeight="1" x14ac:dyDescent="0.35">
      <c r="A9" s="74"/>
      <c r="B9" s="74"/>
      <c r="C9" s="74"/>
      <c r="D9" s="52">
        <v>2400320100858</v>
      </c>
      <c r="E9" s="53" t="s">
        <v>506</v>
      </c>
      <c r="F9" s="50"/>
      <c r="G9" s="50"/>
      <c r="H9" s="50"/>
      <c r="I9" s="50"/>
      <c r="J9" s="16" t="str">
        <f t="shared" si="0"/>
        <v/>
      </c>
      <c r="K9" s="16">
        <f>IFERROR(INDEX('Evaluation-1'!$N$6:$N$436,MATCH($A9&amp;"|"&amp;$D9,'Evaluation-1'!$P$6:$P$436,0)),IFERROR(INDEX('Evaluation-1'!$N$6:$N$436,MATCH($D9,'Evaluation-1'!$G$6:$G$436,0)),""))</f>
        <v>4.8</v>
      </c>
      <c r="L9" s="16">
        <f t="shared" si="1"/>
        <v>4.8</v>
      </c>
      <c r="M9" s="16"/>
      <c r="N9" s="16"/>
      <c r="O9" s="16"/>
      <c r="P9" s="16"/>
      <c r="Q9" s="16"/>
      <c r="R9" s="16" t="str">
        <f t="shared" si="2"/>
        <v/>
      </c>
      <c r="S9" s="16"/>
      <c r="T9" s="16"/>
      <c r="U9" s="16"/>
      <c r="V9" s="16"/>
      <c r="W9" s="16"/>
      <c r="X9" s="16" t="str">
        <f t="shared" si="3"/>
        <v/>
      </c>
      <c r="Y9" s="17">
        <f t="shared" si="4"/>
        <v>4.8</v>
      </c>
    </row>
    <row r="10" spans="1:25" ht="14.25" customHeight="1" x14ac:dyDescent="0.35">
      <c r="A10" s="74"/>
      <c r="B10" s="74"/>
      <c r="C10" s="74"/>
      <c r="D10" s="52">
        <v>2400320100805</v>
      </c>
      <c r="E10" s="53" t="s">
        <v>507</v>
      </c>
      <c r="F10" s="50"/>
      <c r="G10" s="50"/>
      <c r="H10" s="50"/>
      <c r="I10" s="50"/>
      <c r="J10" s="16" t="str">
        <f t="shared" si="0"/>
        <v/>
      </c>
      <c r="K10" s="16">
        <f>IFERROR(INDEX('Evaluation-1'!$N$6:$N$436,MATCH($A10&amp;"|"&amp;$D10,'Evaluation-1'!$P$6:$P$436,0)),IFERROR(INDEX('Evaluation-1'!$N$6:$N$436,MATCH($D10,'Evaluation-1'!$G$6:$G$436,0)),""))</f>
        <v>4.8</v>
      </c>
      <c r="L10" s="16">
        <f t="shared" si="1"/>
        <v>4.8</v>
      </c>
      <c r="M10" s="16"/>
      <c r="N10" s="16"/>
      <c r="O10" s="16"/>
      <c r="P10" s="16"/>
      <c r="Q10" s="16"/>
      <c r="R10" s="16" t="str">
        <f t="shared" si="2"/>
        <v/>
      </c>
      <c r="S10" s="16"/>
      <c r="T10" s="16"/>
      <c r="U10" s="16"/>
      <c r="V10" s="16"/>
      <c r="W10" s="16"/>
      <c r="X10" s="16" t="str">
        <f t="shared" si="3"/>
        <v/>
      </c>
      <c r="Y10" s="17">
        <f t="shared" si="4"/>
        <v>4.8</v>
      </c>
    </row>
    <row r="11" spans="1:25" ht="14.25" customHeight="1" x14ac:dyDescent="0.35">
      <c r="A11" s="74" t="s">
        <v>508</v>
      </c>
      <c r="B11" s="75"/>
      <c r="C11" s="74"/>
      <c r="D11" s="52">
        <v>2400320100831</v>
      </c>
      <c r="E11" s="53" t="s">
        <v>509</v>
      </c>
      <c r="F11" s="50"/>
      <c r="G11" s="50"/>
      <c r="H11" s="50"/>
      <c r="I11" s="50"/>
      <c r="J11" s="16" t="str">
        <f t="shared" si="0"/>
        <v/>
      </c>
      <c r="K11" s="16">
        <f>IFERROR(INDEX('Evaluation-1'!$N$6:$N$436,MATCH($A11&amp;"|"&amp;$D11,'Evaluation-1'!$P$6:$P$436,0)),IFERROR(INDEX('Evaluation-1'!$N$6:$N$436,MATCH($D11,'Evaluation-1'!$G$6:$G$436,0)),""))</f>
        <v>4.8</v>
      </c>
      <c r="L11" s="16">
        <f t="shared" si="1"/>
        <v>4.8</v>
      </c>
      <c r="M11" s="16"/>
      <c r="N11" s="16"/>
      <c r="O11" s="16"/>
      <c r="P11" s="16"/>
      <c r="Q11" s="16"/>
      <c r="R11" s="16" t="str">
        <f t="shared" si="2"/>
        <v/>
      </c>
      <c r="S11" s="16"/>
      <c r="T11" s="16"/>
      <c r="U11" s="16"/>
      <c r="V11" s="16"/>
      <c r="W11" s="16"/>
      <c r="X11" s="16" t="str">
        <f t="shared" si="3"/>
        <v/>
      </c>
      <c r="Y11" s="17">
        <f t="shared" si="4"/>
        <v>4.8</v>
      </c>
    </row>
    <row r="12" spans="1:25" ht="14.25" customHeight="1" x14ac:dyDescent="0.35">
      <c r="A12" s="74"/>
      <c r="B12" s="74"/>
      <c r="C12" s="74"/>
      <c r="D12" s="52">
        <v>2400320100841</v>
      </c>
      <c r="E12" s="53" t="s">
        <v>510</v>
      </c>
      <c r="F12" s="50"/>
      <c r="G12" s="50"/>
      <c r="H12" s="50"/>
      <c r="I12" s="50"/>
      <c r="J12" s="16" t="str">
        <f t="shared" si="0"/>
        <v/>
      </c>
      <c r="K12" s="16">
        <f>IFERROR(INDEX('Evaluation-1'!$N$6:$N$436,MATCH($A12&amp;"|"&amp;$D12,'Evaluation-1'!$P$6:$P$436,0)),IFERROR(INDEX('Evaluation-1'!$N$6:$N$436,MATCH($D12,'Evaluation-1'!$G$6:$G$436,0)),""))</f>
        <v>4.8</v>
      </c>
      <c r="L12" s="16">
        <f t="shared" si="1"/>
        <v>4.8</v>
      </c>
      <c r="M12" s="16"/>
      <c r="N12" s="16"/>
      <c r="O12" s="16"/>
      <c r="P12" s="16"/>
      <c r="Q12" s="16"/>
      <c r="R12" s="16" t="str">
        <f t="shared" si="2"/>
        <v/>
      </c>
      <c r="S12" s="16"/>
      <c r="T12" s="16"/>
      <c r="U12" s="16"/>
      <c r="V12" s="16"/>
      <c r="W12" s="16"/>
      <c r="X12" s="16" t="str">
        <f t="shared" si="3"/>
        <v/>
      </c>
      <c r="Y12" s="17">
        <f t="shared" si="4"/>
        <v>4.8</v>
      </c>
    </row>
    <row r="13" spans="1:25" ht="14.25" customHeight="1" x14ac:dyDescent="0.35">
      <c r="A13" s="74"/>
      <c r="B13" s="74"/>
      <c r="C13" s="74"/>
      <c r="D13" s="52">
        <v>2400320100853</v>
      </c>
      <c r="E13" s="53" t="s">
        <v>511</v>
      </c>
      <c r="F13" s="50"/>
      <c r="G13" s="50"/>
      <c r="H13" s="50"/>
      <c r="I13" s="50"/>
      <c r="J13" s="16" t="str">
        <f t="shared" si="0"/>
        <v/>
      </c>
      <c r="K13" s="16">
        <f>IFERROR(INDEX('Evaluation-1'!$N$6:$N$436,MATCH($A13&amp;"|"&amp;$D13,'Evaluation-1'!$P$6:$P$436,0)),IFERROR(INDEX('Evaluation-1'!$N$6:$N$436,MATCH($D13,'Evaluation-1'!$G$6:$G$436,0)),""))</f>
        <v>4.8</v>
      </c>
      <c r="L13" s="16">
        <f t="shared" si="1"/>
        <v>4.8</v>
      </c>
      <c r="M13" s="16"/>
      <c r="N13" s="16"/>
      <c r="O13" s="16"/>
      <c r="P13" s="16"/>
      <c r="Q13" s="16"/>
      <c r="R13" s="16" t="str">
        <f t="shared" si="2"/>
        <v/>
      </c>
      <c r="S13" s="16"/>
      <c r="T13" s="16"/>
      <c r="U13" s="16"/>
      <c r="V13" s="16"/>
      <c r="W13" s="16"/>
      <c r="X13" s="16" t="str">
        <f t="shared" si="3"/>
        <v/>
      </c>
      <c r="Y13" s="17">
        <f t="shared" si="4"/>
        <v>4.8</v>
      </c>
    </row>
    <row r="14" spans="1:25" ht="14.25" customHeight="1" x14ac:dyDescent="0.35">
      <c r="A14" s="74"/>
      <c r="B14" s="74"/>
      <c r="C14" s="74"/>
      <c r="D14" s="52">
        <v>2400320100806</v>
      </c>
      <c r="E14" s="53" t="s">
        <v>512</v>
      </c>
      <c r="F14" s="50"/>
      <c r="G14" s="50"/>
      <c r="H14" s="50"/>
      <c r="I14" s="50"/>
      <c r="J14" s="16" t="str">
        <f t="shared" si="0"/>
        <v/>
      </c>
      <c r="K14" s="16">
        <f>IFERROR(INDEX('Evaluation-1'!$N$6:$N$436,MATCH($A14&amp;"|"&amp;$D14,'Evaluation-1'!$P$6:$P$436,0)),IFERROR(INDEX('Evaluation-1'!$N$6:$N$436,MATCH($D14,'Evaluation-1'!$G$6:$G$436,0)),""))</f>
        <v>4.8</v>
      </c>
      <c r="L14" s="16">
        <f t="shared" si="1"/>
        <v>4.8</v>
      </c>
      <c r="M14" s="16"/>
      <c r="N14" s="16"/>
      <c r="O14" s="16"/>
      <c r="P14" s="16"/>
      <c r="Q14" s="16"/>
      <c r="R14" s="16" t="str">
        <f t="shared" si="2"/>
        <v/>
      </c>
      <c r="S14" s="16"/>
      <c r="T14" s="16"/>
      <c r="U14" s="16"/>
      <c r="V14" s="16"/>
      <c r="W14" s="16"/>
      <c r="X14" s="16" t="str">
        <f t="shared" si="3"/>
        <v/>
      </c>
      <c r="Y14" s="17">
        <f t="shared" si="4"/>
        <v>4.8</v>
      </c>
    </row>
    <row r="17" spans="1:2" ht="14.25" customHeight="1" x14ac:dyDescent="0.35">
      <c r="A17" s="55" t="s">
        <v>947</v>
      </c>
      <c r="B17" s="56" t="s">
        <v>499</v>
      </c>
    </row>
    <row r="18" spans="1:2" ht="14.25" customHeight="1" x14ac:dyDescent="0.35">
      <c r="A18" s="55" t="s">
        <v>948</v>
      </c>
      <c r="B18" s="56" t="s">
        <v>949</v>
      </c>
    </row>
    <row r="19" spans="1:2" ht="14.25" customHeight="1" x14ac:dyDescent="0.35">
      <c r="A19" s="55" t="s">
        <v>950</v>
      </c>
      <c r="B19" s="56" t="s">
        <v>949</v>
      </c>
    </row>
  </sheetData>
  <mergeCells count="13">
    <mergeCell ref="A1:E1"/>
    <mergeCell ref="F1:L1"/>
    <mergeCell ref="A2:D2"/>
    <mergeCell ref="F2:J2"/>
    <mergeCell ref="M2:R2"/>
    <mergeCell ref="S2:X2"/>
    <mergeCell ref="A4:A7"/>
    <mergeCell ref="B4:B7"/>
    <mergeCell ref="C4:C14"/>
    <mergeCell ref="A8:A10"/>
    <mergeCell ref="B8:B10"/>
    <mergeCell ref="A11:A14"/>
    <mergeCell ref="B11:B14"/>
  </mergeCells>
  <pageMargins left="0.75" right="0.75" top="1" bottom="1" header="0.511811023622047" footer="0.511811023622047"/>
  <pageSetup paperSize="9" orientation="portrait" horizontalDpi="300" verticalDpi="300"/>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Y22"/>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999</v>
      </c>
      <c r="B2" s="79"/>
      <c r="C2" s="79"/>
      <c r="D2" s="79"/>
      <c r="E2" s="47" t="s">
        <v>1000</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513</v>
      </c>
      <c r="B4" s="75"/>
      <c r="C4" s="74" t="s">
        <v>499</v>
      </c>
      <c r="D4" s="52">
        <v>2400320100489</v>
      </c>
      <c r="E4" s="53" t="s">
        <v>515</v>
      </c>
      <c r="F4" s="50"/>
      <c r="G4" s="50"/>
      <c r="H4" s="50"/>
      <c r="I4" s="50"/>
      <c r="J4" s="16" t="str">
        <f t="shared" ref="J4:J17" si="0">IF(COUNT(F4:I4)=0,"",SUM(F4:I4))</f>
        <v/>
      </c>
      <c r="K4" s="16">
        <f>IFERROR(INDEX('Evaluation-1'!$N$6:$N$436,MATCH($A4&amp;"|"&amp;$D4,'Evaluation-1'!$P$6:$P$436,0)),IFERROR(INDEX('Evaluation-1'!$N$6:$N$436,MATCH($D4,'Evaluation-1'!$G$6:$G$436,0)),""))</f>
        <v>4.8</v>
      </c>
      <c r="L4" s="16">
        <f t="shared" ref="L4:L17" si="1">IF(COUNT(J4,K4)=0,"",ROUND(SUM(J4,K4),2))</f>
        <v>4.8</v>
      </c>
      <c r="M4" s="16"/>
      <c r="N4" s="16"/>
      <c r="O4" s="16"/>
      <c r="P4" s="16"/>
      <c r="Q4" s="16"/>
      <c r="R4" s="16" t="str">
        <f t="shared" ref="R4:R17" si="2">IF(COUNT(M4:Q4)=0,"",SUM(M4:Q4))</f>
        <v/>
      </c>
      <c r="S4" s="16"/>
      <c r="T4" s="16"/>
      <c r="U4" s="16"/>
      <c r="V4" s="16"/>
      <c r="W4" s="16"/>
      <c r="X4" s="16" t="str">
        <f t="shared" ref="X4:X17" si="3">IF(COUNT(S4:W4)=0,"",SUM(S4:W4))</f>
        <v/>
      </c>
      <c r="Y4" s="17">
        <f t="shared" ref="Y4:Y17" si="4">IF(COUNT(L4,R4,X4)=0,"",ROUND(SUM(L4,R4,X4),2))</f>
        <v>4.8</v>
      </c>
    </row>
    <row r="5" spans="1:25" ht="14.25" customHeight="1" x14ac:dyDescent="0.35">
      <c r="A5" s="74"/>
      <c r="B5" s="74"/>
      <c r="C5" s="74"/>
      <c r="D5" s="52">
        <v>2400320100519</v>
      </c>
      <c r="E5" s="53" t="s">
        <v>516</v>
      </c>
      <c r="F5" s="50"/>
      <c r="G5" s="50"/>
      <c r="H5" s="50"/>
      <c r="I5" s="50"/>
      <c r="J5" s="16" t="str">
        <f t="shared" si="0"/>
        <v/>
      </c>
      <c r="K5" s="16">
        <f>IFERROR(INDEX('Evaluation-1'!$N$6:$N$436,MATCH($A5&amp;"|"&amp;$D5,'Evaluation-1'!$P$6:$P$436,0)),IFERROR(INDEX('Evaluation-1'!$N$6:$N$436,MATCH($D5,'Evaluation-1'!$G$6:$G$436,0)),""))</f>
        <v>4.8</v>
      </c>
      <c r="L5" s="16">
        <f t="shared" si="1"/>
        <v>4.8</v>
      </c>
      <c r="M5" s="16"/>
      <c r="N5" s="16"/>
      <c r="O5" s="16"/>
      <c r="P5" s="16"/>
      <c r="Q5" s="16"/>
      <c r="R5" s="16" t="str">
        <f t="shared" si="2"/>
        <v/>
      </c>
      <c r="S5" s="16"/>
      <c r="T5" s="16"/>
      <c r="U5" s="16"/>
      <c r="V5" s="16"/>
      <c r="W5" s="16"/>
      <c r="X5" s="16" t="str">
        <f t="shared" si="3"/>
        <v/>
      </c>
      <c r="Y5" s="17">
        <f t="shared" si="4"/>
        <v>4.8</v>
      </c>
    </row>
    <row r="6" spans="1:25" ht="14.25" customHeight="1" x14ac:dyDescent="0.35">
      <c r="A6" s="74"/>
      <c r="B6" s="74"/>
      <c r="C6" s="74"/>
      <c r="D6" s="52">
        <v>2400320100460</v>
      </c>
      <c r="E6" s="53" t="s">
        <v>517</v>
      </c>
      <c r="F6" s="50"/>
      <c r="G6" s="50"/>
      <c r="H6" s="50"/>
      <c r="I6" s="50"/>
      <c r="J6" s="16" t="str">
        <f t="shared" si="0"/>
        <v/>
      </c>
      <c r="K6" s="16">
        <f>IFERROR(INDEX('Evaluation-1'!$N$6:$N$436,MATCH($A6&amp;"|"&amp;$D6,'Evaluation-1'!$P$6:$P$436,0)),IFERROR(INDEX('Evaluation-1'!$N$6:$N$436,MATCH($D6,'Evaluation-1'!$G$6:$G$436,0)),""))</f>
        <v>4.8</v>
      </c>
      <c r="L6" s="16">
        <f t="shared" si="1"/>
        <v>4.8</v>
      </c>
      <c r="M6" s="16"/>
      <c r="N6" s="16"/>
      <c r="O6" s="16"/>
      <c r="P6" s="16"/>
      <c r="Q6" s="16"/>
      <c r="R6" s="16" t="str">
        <f t="shared" si="2"/>
        <v/>
      </c>
      <c r="S6" s="16"/>
      <c r="T6" s="16"/>
      <c r="U6" s="16"/>
      <c r="V6" s="16"/>
      <c r="W6" s="16"/>
      <c r="X6" s="16" t="str">
        <f t="shared" si="3"/>
        <v/>
      </c>
      <c r="Y6" s="17">
        <f t="shared" si="4"/>
        <v>4.8</v>
      </c>
    </row>
    <row r="7" spans="1:25" ht="14.25" customHeight="1" x14ac:dyDescent="0.35">
      <c r="A7" s="74" t="s">
        <v>518</v>
      </c>
      <c r="B7" s="76"/>
      <c r="C7" s="74"/>
      <c r="D7" s="52">
        <v>2400320100464</v>
      </c>
      <c r="E7" s="53" t="s">
        <v>519</v>
      </c>
      <c r="F7" s="50"/>
      <c r="G7" s="50"/>
      <c r="H7" s="50"/>
      <c r="I7" s="50"/>
      <c r="J7" s="16" t="str">
        <f t="shared" si="0"/>
        <v/>
      </c>
      <c r="K7" s="16">
        <f>IFERROR(INDEX('Evaluation-1'!$N$6:$N$436,MATCH($A7&amp;"|"&amp;$D7,'Evaluation-1'!$P$6:$P$436,0)),IFERROR(INDEX('Evaluation-1'!$N$6:$N$436,MATCH($D7,'Evaluation-1'!$G$6:$G$436,0)),""))</f>
        <v>5.3999999999999995</v>
      </c>
      <c r="L7" s="16">
        <f t="shared" si="1"/>
        <v>5.4</v>
      </c>
      <c r="M7" s="16"/>
      <c r="N7" s="16"/>
      <c r="O7" s="16"/>
      <c r="P7" s="16"/>
      <c r="Q7" s="16"/>
      <c r="R7" s="16" t="str">
        <f t="shared" si="2"/>
        <v/>
      </c>
      <c r="S7" s="16"/>
      <c r="T7" s="16"/>
      <c r="U7" s="16"/>
      <c r="V7" s="16"/>
      <c r="W7" s="16"/>
      <c r="X7" s="16" t="str">
        <f t="shared" si="3"/>
        <v/>
      </c>
      <c r="Y7" s="17">
        <f t="shared" si="4"/>
        <v>5.4</v>
      </c>
    </row>
    <row r="8" spans="1:25" ht="14.25" customHeight="1" x14ac:dyDescent="0.35">
      <c r="A8" s="74"/>
      <c r="B8" s="74"/>
      <c r="C8" s="74"/>
      <c r="D8" s="52">
        <v>2400320100469</v>
      </c>
      <c r="E8" s="53" t="s">
        <v>520</v>
      </c>
      <c r="F8" s="50"/>
      <c r="G8" s="50"/>
      <c r="H8" s="50"/>
      <c r="I8" s="50"/>
      <c r="J8" s="16" t="str">
        <f t="shared" si="0"/>
        <v/>
      </c>
      <c r="K8" s="16">
        <f>IFERROR(INDEX('Evaluation-1'!$N$6:$N$436,MATCH($A8&amp;"|"&amp;$D8,'Evaluation-1'!$P$6:$P$436,0)),IFERROR(INDEX('Evaluation-1'!$N$6:$N$436,MATCH($D8,'Evaluation-1'!$G$6:$G$436,0)),""))</f>
        <v>5.3999999999999995</v>
      </c>
      <c r="L8" s="16">
        <f t="shared" si="1"/>
        <v>5.4</v>
      </c>
      <c r="M8" s="16"/>
      <c r="N8" s="16"/>
      <c r="O8" s="16"/>
      <c r="P8" s="16"/>
      <c r="Q8" s="16"/>
      <c r="R8" s="16" t="str">
        <f t="shared" si="2"/>
        <v/>
      </c>
      <c r="S8" s="16"/>
      <c r="T8" s="16"/>
      <c r="U8" s="16"/>
      <c r="V8" s="16"/>
      <c r="W8" s="16"/>
      <c r="X8" s="16" t="str">
        <f t="shared" si="3"/>
        <v/>
      </c>
      <c r="Y8" s="17">
        <f t="shared" si="4"/>
        <v>5.4</v>
      </c>
    </row>
    <row r="9" spans="1:25" ht="14.25" customHeight="1" x14ac:dyDescent="0.35">
      <c r="A9" s="74"/>
      <c r="B9" s="74"/>
      <c r="C9" s="74"/>
      <c r="D9" s="52">
        <v>2400320100483</v>
      </c>
      <c r="E9" s="53" t="s">
        <v>521</v>
      </c>
      <c r="F9" s="50"/>
      <c r="G9" s="50"/>
      <c r="H9" s="50"/>
      <c r="I9" s="50"/>
      <c r="J9" s="16" t="str">
        <f t="shared" si="0"/>
        <v/>
      </c>
      <c r="K9" s="16">
        <f>IFERROR(INDEX('Evaluation-1'!$N$6:$N$436,MATCH($A9&amp;"|"&amp;$D9,'Evaluation-1'!$P$6:$P$436,0)),IFERROR(INDEX('Evaluation-1'!$N$6:$N$436,MATCH($D9,'Evaluation-1'!$G$6:$G$436,0)),""))</f>
        <v>5.3999999999999995</v>
      </c>
      <c r="L9" s="16">
        <f t="shared" si="1"/>
        <v>5.4</v>
      </c>
      <c r="M9" s="16"/>
      <c r="N9" s="16"/>
      <c r="O9" s="16"/>
      <c r="P9" s="16"/>
      <c r="Q9" s="16"/>
      <c r="R9" s="16" t="str">
        <f t="shared" si="2"/>
        <v/>
      </c>
      <c r="S9" s="16"/>
      <c r="T9" s="16"/>
      <c r="U9" s="16"/>
      <c r="V9" s="16"/>
      <c r="W9" s="16"/>
      <c r="X9" s="16" t="str">
        <f t="shared" si="3"/>
        <v/>
      </c>
      <c r="Y9" s="17">
        <f t="shared" si="4"/>
        <v>5.4</v>
      </c>
    </row>
    <row r="10" spans="1:25" ht="14.25" customHeight="1" x14ac:dyDescent="0.35">
      <c r="A10" s="74"/>
      <c r="B10" s="74"/>
      <c r="C10" s="74"/>
      <c r="D10" s="52">
        <v>2400320100454</v>
      </c>
      <c r="E10" s="53" t="s">
        <v>522</v>
      </c>
      <c r="F10" s="50"/>
      <c r="G10" s="50"/>
      <c r="H10" s="50"/>
      <c r="I10" s="50"/>
      <c r="J10" s="16" t="str">
        <f t="shared" si="0"/>
        <v/>
      </c>
      <c r="K10" s="16">
        <f>IFERROR(INDEX('Evaluation-1'!$N$6:$N$436,MATCH($A10&amp;"|"&amp;$D10,'Evaluation-1'!$P$6:$P$436,0)),IFERROR(INDEX('Evaluation-1'!$N$6:$N$436,MATCH($D10,'Evaluation-1'!$G$6:$G$436,0)),""))</f>
        <v>5.3999999999999995</v>
      </c>
      <c r="L10" s="16">
        <f t="shared" si="1"/>
        <v>5.4</v>
      </c>
      <c r="M10" s="16"/>
      <c r="N10" s="16"/>
      <c r="O10" s="16"/>
      <c r="P10" s="16"/>
      <c r="Q10" s="16"/>
      <c r="R10" s="16" t="str">
        <f t="shared" si="2"/>
        <v/>
      </c>
      <c r="S10" s="16"/>
      <c r="T10" s="16"/>
      <c r="U10" s="16"/>
      <c r="V10" s="16"/>
      <c r="W10" s="16"/>
      <c r="X10" s="16" t="str">
        <f t="shared" si="3"/>
        <v/>
      </c>
      <c r="Y10" s="17">
        <f t="shared" si="4"/>
        <v>5.4</v>
      </c>
    </row>
    <row r="11" spans="1:25" ht="14.25" customHeight="1" x14ac:dyDescent="0.35">
      <c r="A11" s="74" t="s">
        <v>523</v>
      </c>
      <c r="B11" s="75"/>
      <c r="C11" s="74"/>
      <c r="D11" s="52">
        <v>2400320100846</v>
      </c>
      <c r="E11" s="53" t="s">
        <v>524</v>
      </c>
      <c r="F11" s="50"/>
      <c r="G11" s="50"/>
      <c r="H11" s="50"/>
      <c r="I11" s="50"/>
      <c r="J11" s="16" t="str">
        <f t="shared" si="0"/>
        <v/>
      </c>
      <c r="K11" s="16">
        <f>IFERROR(INDEX('Evaluation-1'!$N$6:$N$436,MATCH($A11&amp;"|"&amp;$D11,'Evaluation-1'!$P$6:$P$436,0)),IFERROR(INDEX('Evaluation-1'!$N$6:$N$436,MATCH($D11,'Evaluation-1'!$G$6:$G$436,0)),""))</f>
        <v>4.8</v>
      </c>
      <c r="L11" s="16">
        <f t="shared" si="1"/>
        <v>4.8</v>
      </c>
      <c r="M11" s="16"/>
      <c r="N11" s="16"/>
      <c r="O11" s="16"/>
      <c r="P11" s="16"/>
      <c r="Q11" s="16"/>
      <c r="R11" s="16" t="str">
        <f t="shared" si="2"/>
        <v/>
      </c>
      <c r="S11" s="16"/>
      <c r="T11" s="16"/>
      <c r="U11" s="16"/>
      <c r="V11" s="16"/>
      <c r="W11" s="16"/>
      <c r="X11" s="16" t="str">
        <f t="shared" si="3"/>
        <v/>
      </c>
      <c r="Y11" s="17">
        <f t="shared" si="4"/>
        <v>4.8</v>
      </c>
    </row>
    <row r="12" spans="1:25" ht="14.25" customHeight="1" x14ac:dyDescent="0.35">
      <c r="A12" s="74"/>
      <c r="B12" s="74"/>
      <c r="C12" s="74"/>
      <c r="D12" s="52">
        <v>2400320100807</v>
      </c>
      <c r="E12" s="53" t="s">
        <v>525</v>
      </c>
      <c r="F12" s="50"/>
      <c r="G12" s="50"/>
      <c r="H12" s="50"/>
      <c r="I12" s="50"/>
      <c r="J12" s="16" t="str">
        <f t="shared" si="0"/>
        <v/>
      </c>
      <c r="K12" s="16">
        <f>IFERROR(INDEX('Evaluation-1'!$N$6:$N$436,MATCH($A12&amp;"|"&amp;$D12,'Evaluation-1'!$P$6:$P$436,0)),IFERROR(INDEX('Evaluation-1'!$N$6:$N$436,MATCH($D12,'Evaluation-1'!$G$6:$G$436,0)),""))</f>
        <v>4.8</v>
      </c>
      <c r="L12" s="16">
        <f t="shared" si="1"/>
        <v>4.8</v>
      </c>
      <c r="M12" s="16"/>
      <c r="N12" s="16"/>
      <c r="O12" s="16"/>
      <c r="P12" s="16"/>
      <c r="Q12" s="16"/>
      <c r="R12" s="16" t="str">
        <f t="shared" si="2"/>
        <v/>
      </c>
      <c r="S12" s="16"/>
      <c r="T12" s="16"/>
      <c r="U12" s="16"/>
      <c r="V12" s="16"/>
      <c r="W12" s="16"/>
      <c r="X12" s="16" t="str">
        <f t="shared" si="3"/>
        <v/>
      </c>
      <c r="Y12" s="17">
        <f t="shared" si="4"/>
        <v>4.8</v>
      </c>
    </row>
    <row r="13" spans="1:25" ht="14.25" customHeight="1" x14ac:dyDescent="0.35">
      <c r="A13" s="74"/>
      <c r="B13" s="74"/>
      <c r="C13" s="74"/>
      <c r="D13" s="52">
        <v>2400320100804</v>
      </c>
      <c r="E13" s="53" t="s">
        <v>526</v>
      </c>
      <c r="F13" s="50"/>
      <c r="G13" s="50"/>
      <c r="H13" s="50"/>
      <c r="I13" s="50"/>
      <c r="J13" s="16" t="str">
        <f t="shared" si="0"/>
        <v/>
      </c>
      <c r="K13" s="16">
        <f>IFERROR(INDEX('Evaluation-1'!$N$6:$N$436,MATCH($A13&amp;"|"&amp;$D13,'Evaluation-1'!$P$6:$P$436,0)),IFERROR(INDEX('Evaluation-1'!$N$6:$N$436,MATCH($D13,'Evaluation-1'!$G$6:$G$436,0)),""))</f>
        <v>4.8</v>
      </c>
      <c r="L13" s="16">
        <f t="shared" si="1"/>
        <v>4.8</v>
      </c>
      <c r="M13" s="16"/>
      <c r="N13" s="16"/>
      <c r="O13" s="16"/>
      <c r="P13" s="16"/>
      <c r="Q13" s="16"/>
      <c r="R13" s="16" t="str">
        <f t="shared" si="2"/>
        <v/>
      </c>
      <c r="S13" s="16"/>
      <c r="T13" s="16"/>
      <c r="U13" s="16"/>
      <c r="V13" s="16"/>
      <c r="W13" s="16"/>
      <c r="X13" s="16" t="str">
        <f t="shared" si="3"/>
        <v/>
      </c>
      <c r="Y13" s="17">
        <f t="shared" si="4"/>
        <v>4.8</v>
      </c>
    </row>
    <row r="14" spans="1:25" ht="14.25" customHeight="1" x14ac:dyDescent="0.35">
      <c r="A14" s="74" t="s">
        <v>527</v>
      </c>
      <c r="B14" s="76"/>
      <c r="C14" s="74"/>
      <c r="D14" s="52">
        <v>2400320100787</v>
      </c>
      <c r="E14" s="53" t="s">
        <v>528</v>
      </c>
      <c r="F14" s="50"/>
      <c r="G14" s="50"/>
      <c r="H14" s="50"/>
      <c r="I14" s="50"/>
      <c r="J14" s="16" t="str">
        <f t="shared" si="0"/>
        <v/>
      </c>
      <c r="K14" s="16">
        <f>IFERROR(INDEX('Evaluation-1'!$N$6:$N$436,MATCH($A14&amp;"|"&amp;$D14,'Evaluation-1'!$P$6:$P$436,0)),IFERROR(INDEX('Evaluation-1'!$N$6:$N$436,MATCH($D14,'Evaluation-1'!$G$6:$G$436,0)),""))</f>
        <v>4.8</v>
      </c>
      <c r="L14" s="16">
        <f t="shared" si="1"/>
        <v>4.8</v>
      </c>
      <c r="M14" s="16"/>
      <c r="N14" s="16"/>
      <c r="O14" s="16"/>
      <c r="P14" s="16"/>
      <c r="Q14" s="16"/>
      <c r="R14" s="16" t="str">
        <f t="shared" si="2"/>
        <v/>
      </c>
      <c r="S14" s="16"/>
      <c r="T14" s="16"/>
      <c r="U14" s="16"/>
      <c r="V14" s="16"/>
      <c r="W14" s="16"/>
      <c r="X14" s="16" t="str">
        <f t="shared" si="3"/>
        <v/>
      </c>
      <c r="Y14" s="17">
        <f t="shared" si="4"/>
        <v>4.8</v>
      </c>
    </row>
    <row r="15" spans="1:25" ht="14.25" customHeight="1" x14ac:dyDescent="0.35">
      <c r="A15" s="74"/>
      <c r="B15" s="74"/>
      <c r="C15" s="74"/>
      <c r="D15" s="52">
        <v>2400320100774</v>
      </c>
      <c r="E15" s="53" t="s">
        <v>529</v>
      </c>
      <c r="F15" s="50"/>
      <c r="G15" s="50"/>
      <c r="H15" s="50"/>
      <c r="I15" s="50"/>
      <c r="J15" s="16" t="str">
        <f t="shared" si="0"/>
        <v/>
      </c>
      <c r="K15" s="16">
        <f>IFERROR(INDEX('Evaluation-1'!$N$6:$N$436,MATCH($A15&amp;"|"&amp;$D15,'Evaluation-1'!$P$6:$P$436,0)),IFERROR(INDEX('Evaluation-1'!$N$6:$N$436,MATCH($D15,'Evaluation-1'!$G$6:$G$436,0)),""))</f>
        <v>4.8</v>
      </c>
      <c r="L15" s="16">
        <f t="shared" si="1"/>
        <v>4.8</v>
      </c>
      <c r="M15" s="16"/>
      <c r="N15" s="16"/>
      <c r="O15" s="16"/>
      <c r="P15" s="16"/>
      <c r="Q15" s="16"/>
      <c r="R15" s="16" t="str">
        <f t="shared" si="2"/>
        <v/>
      </c>
      <c r="S15" s="16"/>
      <c r="T15" s="16"/>
      <c r="U15" s="16"/>
      <c r="V15" s="16"/>
      <c r="W15" s="16"/>
      <c r="X15" s="16" t="str">
        <f t="shared" si="3"/>
        <v/>
      </c>
      <c r="Y15" s="17">
        <f t="shared" si="4"/>
        <v>4.8</v>
      </c>
    </row>
    <row r="16" spans="1:25" ht="14.25" customHeight="1" x14ac:dyDescent="0.35">
      <c r="A16" s="74"/>
      <c r="B16" s="74"/>
      <c r="C16" s="74"/>
      <c r="D16" s="52">
        <v>2400320100737</v>
      </c>
      <c r="E16" s="53" t="s">
        <v>530</v>
      </c>
      <c r="F16" s="50"/>
      <c r="G16" s="50"/>
      <c r="H16" s="50"/>
      <c r="I16" s="50"/>
      <c r="J16" s="16" t="str">
        <f t="shared" si="0"/>
        <v/>
      </c>
      <c r="K16" s="16">
        <f>IFERROR(INDEX('Evaluation-1'!$N$6:$N$436,MATCH($A16&amp;"|"&amp;$D16,'Evaluation-1'!$P$6:$P$436,0)),IFERROR(INDEX('Evaluation-1'!$N$6:$N$436,MATCH($D16,'Evaluation-1'!$G$6:$G$436,0)),""))</f>
        <v>4.8</v>
      </c>
      <c r="L16" s="16">
        <f t="shared" si="1"/>
        <v>4.8</v>
      </c>
      <c r="M16" s="16"/>
      <c r="N16" s="16"/>
      <c r="O16" s="16"/>
      <c r="P16" s="16"/>
      <c r="Q16" s="16"/>
      <c r="R16" s="16" t="str">
        <f t="shared" si="2"/>
        <v/>
      </c>
      <c r="S16" s="16"/>
      <c r="T16" s="16"/>
      <c r="U16" s="16"/>
      <c r="V16" s="16"/>
      <c r="W16" s="16"/>
      <c r="X16" s="16" t="str">
        <f t="shared" si="3"/>
        <v/>
      </c>
      <c r="Y16" s="17">
        <f t="shared" si="4"/>
        <v>4.8</v>
      </c>
    </row>
    <row r="17" spans="1:25" ht="14.25" customHeight="1" x14ac:dyDescent="0.35">
      <c r="A17" s="74"/>
      <c r="B17" s="74"/>
      <c r="C17" s="74"/>
      <c r="D17" s="52">
        <v>2400320100767</v>
      </c>
      <c r="E17" s="53" t="s">
        <v>531</v>
      </c>
      <c r="F17" s="50"/>
      <c r="G17" s="50"/>
      <c r="H17" s="50"/>
      <c r="I17" s="50"/>
      <c r="J17" s="16" t="str">
        <f t="shared" si="0"/>
        <v/>
      </c>
      <c r="K17" s="16">
        <f>IFERROR(INDEX('Evaluation-1'!$N$6:$N$436,MATCH($A17&amp;"|"&amp;$D17,'Evaluation-1'!$P$6:$P$436,0)),IFERROR(INDEX('Evaluation-1'!$N$6:$N$436,MATCH($D17,'Evaluation-1'!$G$6:$G$436,0)),""))</f>
        <v>4.8</v>
      </c>
      <c r="L17" s="16">
        <f t="shared" si="1"/>
        <v>4.8</v>
      </c>
      <c r="M17" s="16"/>
      <c r="N17" s="16"/>
      <c r="O17" s="16"/>
      <c r="P17" s="16"/>
      <c r="Q17" s="16"/>
      <c r="R17" s="16" t="str">
        <f t="shared" si="2"/>
        <v/>
      </c>
      <c r="S17" s="16"/>
      <c r="T17" s="16"/>
      <c r="U17" s="16"/>
      <c r="V17" s="16"/>
      <c r="W17" s="16"/>
      <c r="X17" s="16" t="str">
        <f t="shared" si="3"/>
        <v/>
      </c>
      <c r="Y17" s="17">
        <f t="shared" si="4"/>
        <v>4.8</v>
      </c>
    </row>
    <row r="20" spans="1:25" ht="14.25" customHeight="1" x14ac:dyDescent="0.35">
      <c r="A20" s="55" t="s">
        <v>947</v>
      </c>
      <c r="B20" s="56" t="s">
        <v>514</v>
      </c>
    </row>
    <row r="21" spans="1:25" ht="14.25" customHeight="1" x14ac:dyDescent="0.35">
      <c r="A21" s="55" t="s">
        <v>948</v>
      </c>
      <c r="B21" s="56" t="s">
        <v>949</v>
      </c>
    </row>
    <row r="22" spans="1:25" ht="14.25" customHeight="1" x14ac:dyDescent="0.35">
      <c r="A22" s="55" t="s">
        <v>950</v>
      </c>
      <c r="B22" s="56" t="s">
        <v>949</v>
      </c>
    </row>
  </sheetData>
  <mergeCells count="15">
    <mergeCell ref="A1:E1"/>
    <mergeCell ref="F1:L1"/>
    <mergeCell ref="A2:D2"/>
    <mergeCell ref="F2:J2"/>
    <mergeCell ref="M2:R2"/>
    <mergeCell ref="S2:X2"/>
    <mergeCell ref="A4:A6"/>
    <mergeCell ref="B4:B6"/>
    <mergeCell ref="C4:C17"/>
    <mergeCell ref="A7:A10"/>
    <mergeCell ref="B7:B10"/>
    <mergeCell ref="A11:A13"/>
    <mergeCell ref="B11:B13"/>
    <mergeCell ref="A14:A17"/>
    <mergeCell ref="B14:B17"/>
  </mergeCells>
  <pageMargins left="0.75" right="0.75" top="1" bottom="1" header="0.511811023622047" footer="0.511811023622047"/>
  <pageSetup paperSize="9" orientation="portrait" horizontalDpi="300" verticalDpi="300"/>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Y21"/>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1001</v>
      </c>
      <c r="B2" s="79"/>
      <c r="C2" s="79"/>
      <c r="D2" s="79"/>
      <c r="E2" s="47" t="s">
        <v>1002</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532</v>
      </c>
      <c r="B4" s="76"/>
      <c r="C4" s="74" t="s">
        <v>514</v>
      </c>
      <c r="D4" s="52">
        <v>2400320100755</v>
      </c>
      <c r="E4" s="53" t="s">
        <v>534</v>
      </c>
      <c r="F4" s="50"/>
      <c r="G4" s="50"/>
      <c r="H4" s="50"/>
      <c r="I4" s="50"/>
      <c r="J4" s="16" t="str">
        <f t="shared" ref="J4:J16" si="0">IF(COUNT(F4:I4)=0,"",SUM(F4:I4))</f>
        <v/>
      </c>
      <c r="K4" s="16">
        <f>IFERROR(INDEX('Evaluation-1'!$N$6:$N$436,MATCH($A4&amp;"|"&amp;$D4,'Evaluation-1'!$P$6:$P$436,0)),IFERROR(INDEX('Evaluation-1'!$N$6:$N$436,MATCH($D4,'Evaluation-1'!$G$6:$G$436,0)),""))</f>
        <v>3.5999999999999996</v>
      </c>
      <c r="L4" s="16">
        <f t="shared" ref="L4:L16" si="1">IF(COUNT(J4,K4)=0,"",ROUND(SUM(J4,K4),2))</f>
        <v>3.6</v>
      </c>
      <c r="M4" s="16"/>
      <c r="N4" s="16"/>
      <c r="O4" s="16"/>
      <c r="P4" s="16"/>
      <c r="Q4" s="16"/>
      <c r="R4" s="16" t="str">
        <f t="shared" ref="R4:R16" si="2">IF(COUNT(M4:Q4)=0,"",SUM(M4:Q4))</f>
        <v/>
      </c>
      <c r="S4" s="16"/>
      <c r="T4" s="16"/>
      <c r="U4" s="16"/>
      <c r="V4" s="16"/>
      <c r="W4" s="16"/>
      <c r="X4" s="16" t="str">
        <f t="shared" ref="X4:X16" si="3">IF(COUNT(S4:W4)=0,"",SUM(S4:W4))</f>
        <v/>
      </c>
      <c r="Y4" s="17">
        <f t="shared" ref="Y4:Y16" si="4">IF(COUNT(L4,R4,X4)=0,"",ROUND(SUM(L4,R4,X4),2))</f>
        <v>3.6</v>
      </c>
    </row>
    <row r="5" spans="1:25" ht="14.25" customHeight="1" x14ac:dyDescent="0.35">
      <c r="A5" s="74"/>
      <c r="B5" s="74"/>
      <c r="C5" s="74"/>
      <c r="D5" s="52">
        <v>2400320100765</v>
      </c>
      <c r="E5" s="53" t="s">
        <v>535</v>
      </c>
      <c r="F5" s="50"/>
      <c r="G5" s="50"/>
      <c r="H5" s="50"/>
      <c r="I5" s="50"/>
      <c r="J5" s="16" t="str">
        <f t="shared" si="0"/>
        <v/>
      </c>
      <c r="K5" s="16">
        <f>IFERROR(INDEX('Evaluation-1'!$N$6:$N$436,MATCH($A5&amp;"|"&amp;$D5,'Evaluation-1'!$P$6:$P$436,0)),IFERROR(INDEX('Evaluation-1'!$N$6:$N$436,MATCH($D5,'Evaluation-1'!$G$6:$G$436,0)),""))</f>
        <v>3.5999999999999996</v>
      </c>
      <c r="L5" s="16">
        <f t="shared" si="1"/>
        <v>3.6</v>
      </c>
      <c r="M5" s="16"/>
      <c r="N5" s="16"/>
      <c r="O5" s="16"/>
      <c r="P5" s="16"/>
      <c r="Q5" s="16"/>
      <c r="R5" s="16" t="str">
        <f t="shared" si="2"/>
        <v/>
      </c>
      <c r="S5" s="16"/>
      <c r="T5" s="16"/>
      <c r="U5" s="16"/>
      <c r="V5" s="16"/>
      <c r="W5" s="16"/>
      <c r="X5" s="16" t="str">
        <f t="shared" si="3"/>
        <v/>
      </c>
      <c r="Y5" s="17">
        <f t="shared" si="4"/>
        <v>3.6</v>
      </c>
    </row>
    <row r="6" spans="1:25" ht="14.25" customHeight="1" x14ac:dyDescent="0.35">
      <c r="A6" s="74"/>
      <c r="B6" s="74"/>
      <c r="C6" s="74"/>
      <c r="D6" s="52">
        <v>2400320100740</v>
      </c>
      <c r="E6" s="53" t="s">
        <v>536</v>
      </c>
      <c r="F6" s="50"/>
      <c r="G6" s="50"/>
      <c r="H6" s="50"/>
      <c r="I6" s="50"/>
      <c r="J6" s="16" t="str">
        <f t="shared" si="0"/>
        <v/>
      </c>
      <c r="K6" s="16">
        <f>IFERROR(INDEX('Evaluation-1'!$N$6:$N$436,MATCH($A6&amp;"|"&amp;$D6,'Evaluation-1'!$P$6:$P$436,0)),IFERROR(INDEX('Evaluation-1'!$N$6:$N$436,MATCH($D6,'Evaluation-1'!$G$6:$G$436,0)),""))</f>
        <v>3.5999999999999996</v>
      </c>
      <c r="L6" s="16">
        <f t="shared" si="1"/>
        <v>3.6</v>
      </c>
      <c r="M6" s="16"/>
      <c r="N6" s="16"/>
      <c r="O6" s="16"/>
      <c r="P6" s="16"/>
      <c r="Q6" s="16"/>
      <c r="R6" s="16" t="str">
        <f t="shared" si="2"/>
        <v/>
      </c>
      <c r="S6" s="16"/>
      <c r="T6" s="16"/>
      <c r="U6" s="16"/>
      <c r="V6" s="16"/>
      <c r="W6" s="16"/>
      <c r="X6" s="16" t="str">
        <f t="shared" si="3"/>
        <v/>
      </c>
      <c r="Y6" s="17">
        <f t="shared" si="4"/>
        <v>3.6</v>
      </c>
    </row>
    <row r="7" spans="1:25" ht="14.25" customHeight="1" x14ac:dyDescent="0.35">
      <c r="A7" s="74"/>
      <c r="B7" s="74"/>
      <c r="C7" s="74"/>
      <c r="D7" s="52">
        <v>2400320100660</v>
      </c>
      <c r="E7" s="53" t="s">
        <v>537</v>
      </c>
      <c r="F7" s="50"/>
      <c r="G7" s="50"/>
      <c r="H7" s="50"/>
      <c r="I7" s="50"/>
      <c r="J7" s="16" t="str">
        <f t="shared" si="0"/>
        <v/>
      </c>
      <c r="K7" s="16">
        <f>IFERROR(INDEX('Evaluation-1'!$N$6:$N$436,MATCH($A7&amp;"|"&amp;$D7,'Evaluation-1'!$P$6:$P$436,0)),IFERROR(INDEX('Evaluation-1'!$N$6:$N$436,MATCH($D7,'Evaluation-1'!$G$6:$G$436,0)),""))</f>
        <v>3.5999999999999996</v>
      </c>
      <c r="L7" s="16">
        <f t="shared" si="1"/>
        <v>3.6</v>
      </c>
      <c r="M7" s="16"/>
      <c r="N7" s="16"/>
      <c r="O7" s="16"/>
      <c r="P7" s="16"/>
      <c r="Q7" s="16"/>
      <c r="R7" s="16" t="str">
        <f t="shared" si="2"/>
        <v/>
      </c>
      <c r="S7" s="16"/>
      <c r="T7" s="16"/>
      <c r="U7" s="16"/>
      <c r="V7" s="16"/>
      <c r="W7" s="16"/>
      <c r="X7" s="16" t="str">
        <f t="shared" si="3"/>
        <v/>
      </c>
      <c r="Y7" s="17">
        <f t="shared" si="4"/>
        <v>3.6</v>
      </c>
    </row>
    <row r="8" spans="1:25" ht="14.25" customHeight="1" x14ac:dyDescent="0.35">
      <c r="A8" s="74" t="s">
        <v>538</v>
      </c>
      <c r="B8" s="75"/>
      <c r="C8" s="74"/>
      <c r="D8" s="52">
        <v>2400320100676</v>
      </c>
      <c r="E8" s="53" t="s">
        <v>539</v>
      </c>
      <c r="F8" s="50"/>
      <c r="G8" s="50"/>
      <c r="H8" s="50"/>
      <c r="I8" s="50"/>
      <c r="J8" s="16" t="str">
        <f t="shared" si="0"/>
        <v/>
      </c>
      <c r="K8" s="16">
        <f>IFERROR(INDEX('Evaluation-1'!$N$6:$N$436,MATCH($A8&amp;"|"&amp;$D8,'Evaluation-1'!$P$6:$P$436,0)),IFERROR(INDEX('Evaluation-1'!$N$6:$N$436,MATCH($D8,'Evaluation-1'!$G$6:$G$436,0)),""))</f>
        <v>5.3999999999999995</v>
      </c>
      <c r="L8" s="16">
        <f t="shared" si="1"/>
        <v>5.4</v>
      </c>
      <c r="M8" s="16"/>
      <c r="N8" s="16"/>
      <c r="O8" s="16"/>
      <c r="P8" s="16"/>
      <c r="Q8" s="16"/>
      <c r="R8" s="16" t="str">
        <f t="shared" si="2"/>
        <v/>
      </c>
      <c r="S8" s="16"/>
      <c r="T8" s="16"/>
      <c r="U8" s="16"/>
      <c r="V8" s="16"/>
      <c r="W8" s="16"/>
      <c r="X8" s="16" t="str">
        <f t="shared" si="3"/>
        <v/>
      </c>
      <c r="Y8" s="17">
        <f t="shared" si="4"/>
        <v>5.4</v>
      </c>
    </row>
    <row r="9" spans="1:25" ht="14.25" customHeight="1" x14ac:dyDescent="0.35">
      <c r="A9" s="74"/>
      <c r="B9" s="74"/>
      <c r="C9" s="74"/>
      <c r="D9" s="52">
        <v>2400320100730</v>
      </c>
      <c r="E9" s="53" t="s">
        <v>540</v>
      </c>
      <c r="F9" s="50"/>
      <c r="G9" s="50"/>
      <c r="H9" s="50"/>
      <c r="I9" s="50"/>
      <c r="J9" s="16" t="str">
        <f t="shared" si="0"/>
        <v/>
      </c>
      <c r="K9" s="16">
        <f>IFERROR(INDEX('Evaluation-1'!$N$6:$N$436,MATCH($A9&amp;"|"&amp;$D9,'Evaluation-1'!$P$6:$P$436,0)),IFERROR(INDEX('Evaluation-1'!$N$6:$N$436,MATCH($D9,'Evaluation-1'!$G$6:$G$436,0)),""))</f>
        <v>5.3999999999999995</v>
      </c>
      <c r="L9" s="16">
        <f t="shared" si="1"/>
        <v>5.4</v>
      </c>
      <c r="M9" s="16"/>
      <c r="N9" s="16"/>
      <c r="O9" s="16"/>
      <c r="P9" s="16"/>
      <c r="Q9" s="16"/>
      <c r="R9" s="16" t="str">
        <f t="shared" si="2"/>
        <v/>
      </c>
      <c r="S9" s="16"/>
      <c r="T9" s="16"/>
      <c r="U9" s="16"/>
      <c r="V9" s="16"/>
      <c r="W9" s="16"/>
      <c r="X9" s="16" t="str">
        <f t="shared" si="3"/>
        <v/>
      </c>
      <c r="Y9" s="17">
        <f t="shared" si="4"/>
        <v>5.4</v>
      </c>
    </row>
    <row r="10" spans="1:25" ht="14.25" customHeight="1" x14ac:dyDescent="0.35">
      <c r="A10" s="74"/>
      <c r="B10" s="74"/>
      <c r="C10" s="74"/>
      <c r="D10" s="52">
        <v>2400320100739</v>
      </c>
      <c r="E10" s="53" t="s">
        <v>541</v>
      </c>
      <c r="F10" s="50"/>
      <c r="G10" s="50"/>
      <c r="H10" s="50"/>
      <c r="I10" s="50"/>
      <c r="J10" s="16" t="str">
        <f t="shared" si="0"/>
        <v/>
      </c>
      <c r="K10" s="16">
        <f>IFERROR(INDEX('Evaluation-1'!$N$6:$N$436,MATCH($A10&amp;"|"&amp;$D10,'Evaluation-1'!$P$6:$P$436,0)),IFERROR(INDEX('Evaluation-1'!$N$6:$N$436,MATCH($D10,'Evaluation-1'!$G$6:$G$436,0)),""))</f>
        <v>5.3999999999999995</v>
      </c>
      <c r="L10" s="16">
        <f t="shared" si="1"/>
        <v>5.4</v>
      </c>
      <c r="M10" s="16"/>
      <c r="N10" s="16"/>
      <c r="O10" s="16"/>
      <c r="P10" s="16"/>
      <c r="Q10" s="16"/>
      <c r="R10" s="16" t="str">
        <f t="shared" si="2"/>
        <v/>
      </c>
      <c r="S10" s="16"/>
      <c r="T10" s="16"/>
      <c r="U10" s="16"/>
      <c r="V10" s="16"/>
      <c r="W10" s="16"/>
      <c r="X10" s="16" t="str">
        <f t="shared" si="3"/>
        <v/>
      </c>
      <c r="Y10" s="17">
        <f t="shared" si="4"/>
        <v>5.4</v>
      </c>
    </row>
    <row r="11" spans="1:25" ht="14.25" customHeight="1" x14ac:dyDescent="0.35">
      <c r="A11" s="74"/>
      <c r="B11" s="74"/>
      <c r="C11" s="74"/>
      <c r="D11" s="52">
        <v>2400320100681</v>
      </c>
      <c r="E11" s="53" t="s">
        <v>542</v>
      </c>
      <c r="F11" s="50"/>
      <c r="G11" s="50"/>
      <c r="H11" s="50"/>
      <c r="I11" s="50"/>
      <c r="J11" s="16" t="str">
        <f t="shared" si="0"/>
        <v/>
      </c>
      <c r="K11" s="16">
        <f>IFERROR(INDEX('Evaluation-1'!$N$6:$N$436,MATCH($A11&amp;"|"&amp;$D11,'Evaluation-1'!$P$6:$P$436,0)),IFERROR(INDEX('Evaluation-1'!$N$6:$N$436,MATCH($D11,'Evaluation-1'!$G$6:$G$436,0)),""))</f>
        <v>5.3999999999999995</v>
      </c>
      <c r="L11" s="16">
        <f t="shared" si="1"/>
        <v>5.4</v>
      </c>
      <c r="M11" s="16"/>
      <c r="N11" s="16"/>
      <c r="O11" s="16"/>
      <c r="P11" s="16"/>
      <c r="Q11" s="16"/>
      <c r="R11" s="16" t="str">
        <f t="shared" si="2"/>
        <v/>
      </c>
      <c r="S11" s="16"/>
      <c r="T11" s="16"/>
      <c r="U11" s="16"/>
      <c r="V11" s="16"/>
      <c r="W11" s="16"/>
      <c r="X11" s="16" t="str">
        <f t="shared" si="3"/>
        <v/>
      </c>
      <c r="Y11" s="17">
        <f t="shared" si="4"/>
        <v>5.4</v>
      </c>
    </row>
    <row r="12" spans="1:25" ht="14.25" customHeight="1" x14ac:dyDescent="0.35">
      <c r="A12" s="74" t="s">
        <v>543</v>
      </c>
      <c r="B12" s="75"/>
      <c r="C12" s="74"/>
      <c r="D12" s="52">
        <v>2400320100678</v>
      </c>
      <c r="E12" s="53" t="s">
        <v>544</v>
      </c>
      <c r="F12" s="50"/>
      <c r="G12" s="50"/>
      <c r="H12" s="50"/>
      <c r="I12" s="50"/>
      <c r="J12" s="16" t="str">
        <f t="shared" si="0"/>
        <v/>
      </c>
      <c r="K12" s="16">
        <f>IFERROR(INDEX('Evaluation-1'!$N$6:$N$436,MATCH($A12&amp;"|"&amp;$D12,'Evaluation-1'!$P$6:$P$436,0)),IFERROR(INDEX('Evaluation-1'!$N$6:$N$436,MATCH($D12,'Evaluation-1'!$G$6:$G$436,0)),""))</f>
        <v>5.3999999999999995</v>
      </c>
      <c r="L12" s="16">
        <f t="shared" si="1"/>
        <v>5.4</v>
      </c>
      <c r="M12" s="16"/>
      <c r="N12" s="16"/>
      <c r="O12" s="16"/>
      <c r="P12" s="16"/>
      <c r="Q12" s="16"/>
      <c r="R12" s="16" t="str">
        <f t="shared" si="2"/>
        <v/>
      </c>
      <c r="S12" s="16"/>
      <c r="T12" s="16"/>
      <c r="U12" s="16"/>
      <c r="V12" s="16"/>
      <c r="W12" s="16"/>
      <c r="X12" s="16" t="str">
        <f t="shared" si="3"/>
        <v/>
      </c>
      <c r="Y12" s="17">
        <f t="shared" si="4"/>
        <v>5.4</v>
      </c>
    </row>
    <row r="13" spans="1:25" ht="14.25" customHeight="1" x14ac:dyDescent="0.35">
      <c r="A13" s="74"/>
      <c r="B13" s="74"/>
      <c r="C13" s="74"/>
      <c r="D13" s="52">
        <v>2400320100679</v>
      </c>
      <c r="E13" s="53" t="s">
        <v>545</v>
      </c>
      <c r="F13" s="50"/>
      <c r="G13" s="50"/>
      <c r="H13" s="50"/>
      <c r="I13" s="50"/>
      <c r="J13" s="16" t="str">
        <f t="shared" si="0"/>
        <v/>
      </c>
      <c r="K13" s="16">
        <f>IFERROR(INDEX('Evaluation-1'!$N$6:$N$436,MATCH($A13&amp;"|"&amp;$D13,'Evaluation-1'!$P$6:$P$436,0)),IFERROR(INDEX('Evaluation-1'!$N$6:$N$436,MATCH($D13,'Evaluation-1'!$G$6:$G$436,0)),""))</f>
        <v>5.3999999999999995</v>
      </c>
      <c r="L13" s="16">
        <f t="shared" si="1"/>
        <v>5.4</v>
      </c>
      <c r="M13" s="16"/>
      <c r="N13" s="16"/>
      <c r="O13" s="16"/>
      <c r="P13" s="16"/>
      <c r="Q13" s="16"/>
      <c r="R13" s="16" t="str">
        <f t="shared" si="2"/>
        <v/>
      </c>
      <c r="S13" s="16"/>
      <c r="T13" s="16"/>
      <c r="U13" s="16"/>
      <c r="V13" s="16"/>
      <c r="W13" s="16"/>
      <c r="X13" s="16" t="str">
        <f t="shared" si="3"/>
        <v/>
      </c>
      <c r="Y13" s="17">
        <f t="shared" si="4"/>
        <v>5.4</v>
      </c>
    </row>
    <row r="14" spans="1:25" ht="14.25" customHeight="1" x14ac:dyDescent="0.35">
      <c r="A14" s="74"/>
      <c r="B14" s="74"/>
      <c r="C14" s="74"/>
      <c r="D14" s="52">
        <v>2400320100685</v>
      </c>
      <c r="E14" s="53" t="s">
        <v>546</v>
      </c>
      <c r="F14" s="50"/>
      <c r="G14" s="50"/>
      <c r="H14" s="50"/>
      <c r="I14" s="50"/>
      <c r="J14" s="16" t="str">
        <f t="shared" si="0"/>
        <v/>
      </c>
      <c r="K14" s="16">
        <f>IFERROR(INDEX('Evaluation-1'!$N$6:$N$436,MATCH($A14&amp;"|"&amp;$D14,'Evaluation-1'!$P$6:$P$436,0)),IFERROR(INDEX('Evaluation-1'!$N$6:$N$436,MATCH($D14,'Evaluation-1'!$G$6:$G$436,0)),""))</f>
        <v>5.3999999999999995</v>
      </c>
      <c r="L14" s="16">
        <f t="shared" si="1"/>
        <v>5.4</v>
      </c>
      <c r="M14" s="16"/>
      <c r="N14" s="16"/>
      <c r="O14" s="16"/>
      <c r="P14" s="16"/>
      <c r="Q14" s="16"/>
      <c r="R14" s="16" t="str">
        <f t="shared" si="2"/>
        <v/>
      </c>
      <c r="S14" s="16"/>
      <c r="T14" s="16"/>
      <c r="U14" s="16"/>
      <c r="V14" s="16"/>
      <c r="W14" s="16"/>
      <c r="X14" s="16" t="str">
        <f t="shared" si="3"/>
        <v/>
      </c>
      <c r="Y14" s="17">
        <f t="shared" si="4"/>
        <v>5.4</v>
      </c>
    </row>
    <row r="15" spans="1:25" ht="14.25" customHeight="1" x14ac:dyDescent="0.35">
      <c r="A15" s="74" t="s">
        <v>547</v>
      </c>
      <c r="B15" s="75"/>
      <c r="C15" s="74"/>
      <c r="D15" s="52">
        <v>2400320100800</v>
      </c>
      <c r="E15" s="53" t="s">
        <v>548</v>
      </c>
      <c r="F15" s="50"/>
      <c r="G15" s="50"/>
      <c r="H15" s="50"/>
      <c r="I15" s="50"/>
      <c r="J15" s="16" t="str">
        <f t="shared" si="0"/>
        <v/>
      </c>
      <c r="K15" s="16">
        <f>IFERROR(INDEX('Evaluation-1'!$N$6:$N$436,MATCH($A15&amp;"|"&amp;$D15,'Evaluation-1'!$P$6:$P$436,0)),IFERROR(INDEX('Evaluation-1'!$N$6:$N$436,MATCH($D15,'Evaluation-1'!$G$6:$G$436,0)),""))</f>
        <v>6</v>
      </c>
      <c r="L15" s="16">
        <f t="shared" si="1"/>
        <v>6</v>
      </c>
      <c r="M15" s="16"/>
      <c r="N15" s="16"/>
      <c r="O15" s="16"/>
      <c r="P15" s="16"/>
      <c r="Q15" s="16"/>
      <c r="R15" s="16" t="str">
        <f t="shared" si="2"/>
        <v/>
      </c>
      <c r="S15" s="16"/>
      <c r="T15" s="16"/>
      <c r="U15" s="16"/>
      <c r="V15" s="16"/>
      <c r="W15" s="16"/>
      <c r="X15" s="16" t="str">
        <f t="shared" si="3"/>
        <v/>
      </c>
      <c r="Y15" s="17">
        <f t="shared" si="4"/>
        <v>6</v>
      </c>
    </row>
    <row r="16" spans="1:25" ht="14.25" customHeight="1" x14ac:dyDescent="0.35">
      <c r="A16" s="74"/>
      <c r="B16" s="74"/>
      <c r="C16" s="74"/>
      <c r="D16" s="52">
        <v>2400320100795</v>
      </c>
      <c r="E16" s="53" t="s">
        <v>549</v>
      </c>
      <c r="F16" s="50"/>
      <c r="G16" s="50"/>
      <c r="H16" s="50"/>
      <c r="I16" s="50"/>
      <c r="J16" s="16" t="str">
        <f t="shared" si="0"/>
        <v/>
      </c>
      <c r="K16" s="16">
        <f>IFERROR(INDEX('Evaluation-1'!$N$6:$N$436,MATCH($A16&amp;"|"&amp;$D16,'Evaluation-1'!$P$6:$P$436,0)),IFERROR(INDEX('Evaluation-1'!$N$6:$N$436,MATCH($D16,'Evaluation-1'!$G$6:$G$436,0)),""))</f>
        <v>6</v>
      </c>
      <c r="L16" s="16">
        <f t="shared" si="1"/>
        <v>6</v>
      </c>
      <c r="M16" s="16"/>
      <c r="N16" s="16"/>
      <c r="O16" s="16"/>
      <c r="P16" s="16"/>
      <c r="Q16" s="16"/>
      <c r="R16" s="16" t="str">
        <f t="shared" si="2"/>
        <v/>
      </c>
      <c r="S16" s="16"/>
      <c r="T16" s="16"/>
      <c r="U16" s="16"/>
      <c r="V16" s="16"/>
      <c r="W16" s="16"/>
      <c r="X16" s="16" t="str">
        <f t="shared" si="3"/>
        <v/>
      </c>
      <c r="Y16" s="17">
        <f t="shared" si="4"/>
        <v>6</v>
      </c>
    </row>
    <row r="19" spans="1:2" ht="14.25" customHeight="1" x14ac:dyDescent="0.35">
      <c r="A19" s="55" t="s">
        <v>947</v>
      </c>
      <c r="B19" s="56" t="s">
        <v>533</v>
      </c>
    </row>
    <row r="20" spans="1:2" ht="14.25" customHeight="1" x14ac:dyDescent="0.35">
      <c r="A20" s="55" t="s">
        <v>948</v>
      </c>
      <c r="B20" s="56" t="s">
        <v>949</v>
      </c>
    </row>
    <row r="21" spans="1:2" ht="14.25" customHeight="1" x14ac:dyDescent="0.35">
      <c r="A21" s="55" t="s">
        <v>950</v>
      </c>
      <c r="B21" s="56" t="s">
        <v>949</v>
      </c>
    </row>
  </sheetData>
  <mergeCells count="15">
    <mergeCell ref="A1:E1"/>
    <mergeCell ref="F1:L1"/>
    <mergeCell ref="A2:D2"/>
    <mergeCell ref="F2:J2"/>
    <mergeCell ref="M2:R2"/>
    <mergeCell ref="S2:X2"/>
    <mergeCell ref="A4:A7"/>
    <mergeCell ref="B4:B7"/>
    <mergeCell ref="C4:C16"/>
    <mergeCell ref="A8:A11"/>
    <mergeCell ref="B8:B11"/>
    <mergeCell ref="A12:A14"/>
    <mergeCell ref="B12:B14"/>
    <mergeCell ref="A15:A16"/>
    <mergeCell ref="B15:B16"/>
  </mergeCells>
  <pageMargins left="0.75" right="0.75" top="1" bottom="1" header="0.511811023622047" footer="0.511811023622047"/>
  <pageSetup paperSize="9" orientation="portrait" horizontalDpi="300" verticalDpi="300"/>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Y23"/>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1003</v>
      </c>
      <c r="B2" s="79"/>
      <c r="C2" s="79"/>
      <c r="D2" s="79"/>
      <c r="E2" s="47" t="s">
        <v>1004</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550</v>
      </c>
      <c r="B4" s="76"/>
      <c r="C4" s="74" t="s">
        <v>533</v>
      </c>
      <c r="D4" s="52">
        <v>2400320100733</v>
      </c>
      <c r="E4" s="53" t="s">
        <v>552</v>
      </c>
      <c r="F4" s="50"/>
      <c r="G4" s="50"/>
      <c r="H4" s="50"/>
      <c r="I4" s="50"/>
      <c r="J4" s="16" t="str">
        <f t="shared" ref="J4:J18" si="0">IF(COUNT(F4:I4)=0,"",SUM(F4:I4))</f>
        <v/>
      </c>
      <c r="K4" s="16">
        <f>IFERROR(INDEX('Evaluation-1'!$N$6:$N$436,MATCH($A4&amp;"|"&amp;$D4,'Evaluation-1'!$P$6:$P$436,0)),IFERROR(INDEX('Evaluation-1'!$N$6:$N$436,MATCH($D4,'Evaluation-1'!$G$6:$G$436,0)),""))</f>
        <v>5.3999999999999995</v>
      </c>
      <c r="L4" s="16">
        <f t="shared" ref="L4:L18" si="1">IF(COUNT(J4,K4)=0,"",ROUND(SUM(J4,K4),2))</f>
        <v>5.4</v>
      </c>
      <c r="M4" s="16"/>
      <c r="N4" s="16"/>
      <c r="O4" s="16"/>
      <c r="P4" s="16"/>
      <c r="Q4" s="16"/>
      <c r="R4" s="16" t="str">
        <f t="shared" ref="R4:R18" si="2">IF(COUNT(M4:Q4)=0,"",SUM(M4:Q4))</f>
        <v/>
      </c>
      <c r="S4" s="16"/>
      <c r="T4" s="16"/>
      <c r="U4" s="16"/>
      <c r="V4" s="16"/>
      <c r="W4" s="16"/>
      <c r="X4" s="16" t="str">
        <f t="shared" ref="X4:X18" si="3">IF(COUNT(S4:W4)=0,"",SUM(S4:W4))</f>
        <v/>
      </c>
      <c r="Y4" s="17">
        <f t="shared" ref="Y4:Y18" si="4">IF(COUNT(L4,R4,X4)=0,"",ROUND(SUM(L4,R4,X4),2))</f>
        <v>5.4</v>
      </c>
    </row>
    <row r="5" spans="1:25" ht="14.25" customHeight="1" x14ac:dyDescent="0.35">
      <c r="A5" s="74"/>
      <c r="B5" s="74"/>
      <c r="C5" s="74"/>
      <c r="D5" s="52">
        <v>2400320100731</v>
      </c>
      <c r="E5" s="53" t="s">
        <v>553</v>
      </c>
      <c r="F5" s="50"/>
      <c r="G5" s="50"/>
      <c r="H5" s="50"/>
      <c r="I5" s="50"/>
      <c r="J5" s="16" t="str">
        <f t="shared" si="0"/>
        <v/>
      </c>
      <c r="K5" s="16">
        <f>IFERROR(INDEX('Evaluation-1'!$N$6:$N$436,MATCH($A5&amp;"|"&amp;$D5,'Evaluation-1'!$P$6:$P$436,0)),IFERROR(INDEX('Evaluation-1'!$N$6:$N$436,MATCH($D5,'Evaluation-1'!$G$6:$G$436,0)),""))</f>
        <v>5.3999999999999995</v>
      </c>
      <c r="L5" s="16">
        <f t="shared" si="1"/>
        <v>5.4</v>
      </c>
      <c r="M5" s="16"/>
      <c r="N5" s="16"/>
      <c r="O5" s="16"/>
      <c r="P5" s="16"/>
      <c r="Q5" s="16"/>
      <c r="R5" s="16" t="str">
        <f t="shared" si="2"/>
        <v/>
      </c>
      <c r="S5" s="16"/>
      <c r="T5" s="16"/>
      <c r="U5" s="16"/>
      <c r="V5" s="16"/>
      <c r="W5" s="16"/>
      <c r="X5" s="16" t="str">
        <f t="shared" si="3"/>
        <v/>
      </c>
      <c r="Y5" s="17">
        <f t="shared" si="4"/>
        <v>5.4</v>
      </c>
    </row>
    <row r="6" spans="1:25" ht="14.25" customHeight="1" x14ac:dyDescent="0.35">
      <c r="A6" s="74"/>
      <c r="B6" s="74"/>
      <c r="C6" s="74"/>
      <c r="D6" s="52">
        <v>2400320100808</v>
      </c>
      <c r="E6" s="53" t="s">
        <v>554</v>
      </c>
      <c r="F6" s="50"/>
      <c r="G6" s="50"/>
      <c r="H6" s="50"/>
      <c r="I6" s="50"/>
      <c r="J6" s="16" t="str">
        <f t="shared" si="0"/>
        <v/>
      </c>
      <c r="K6" s="16">
        <f>IFERROR(INDEX('Evaluation-1'!$N$6:$N$436,MATCH($A6&amp;"|"&amp;$D6,'Evaluation-1'!$P$6:$P$436,0)),IFERROR(INDEX('Evaluation-1'!$N$6:$N$436,MATCH($D6,'Evaluation-1'!$G$6:$G$436,0)),""))</f>
        <v>5.3999999999999995</v>
      </c>
      <c r="L6" s="16">
        <f t="shared" si="1"/>
        <v>5.4</v>
      </c>
      <c r="M6" s="16"/>
      <c r="N6" s="16"/>
      <c r="O6" s="16"/>
      <c r="P6" s="16"/>
      <c r="Q6" s="16"/>
      <c r="R6" s="16" t="str">
        <f t="shared" si="2"/>
        <v/>
      </c>
      <c r="S6" s="16"/>
      <c r="T6" s="16"/>
      <c r="U6" s="16"/>
      <c r="V6" s="16"/>
      <c r="W6" s="16"/>
      <c r="X6" s="16" t="str">
        <f t="shared" si="3"/>
        <v/>
      </c>
      <c r="Y6" s="17">
        <f t="shared" si="4"/>
        <v>5.4</v>
      </c>
    </row>
    <row r="7" spans="1:25" ht="14.25" customHeight="1" x14ac:dyDescent="0.35">
      <c r="A7" s="74" t="s">
        <v>555</v>
      </c>
      <c r="B7" s="75"/>
      <c r="C7" s="74"/>
      <c r="D7" s="52">
        <v>2400320100428</v>
      </c>
      <c r="E7" s="53" t="s">
        <v>556</v>
      </c>
      <c r="F7" s="50"/>
      <c r="G7" s="50"/>
      <c r="H7" s="50"/>
      <c r="I7" s="50"/>
      <c r="J7" s="16" t="str">
        <f t="shared" si="0"/>
        <v/>
      </c>
      <c r="K7" s="16">
        <f>IFERROR(INDEX('Evaluation-1'!$N$6:$N$436,MATCH($A7&amp;"|"&amp;$D7,'Evaluation-1'!$P$6:$P$436,0)),IFERROR(INDEX('Evaluation-1'!$N$6:$N$436,MATCH($D7,'Evaluation-1'!$G$6:$G$436,0)),""))</f>
        <v>5.3999999999999995</v>
      </c>
      <c r="L7" s="16">
        <f t="shared" si="1"/>
        <v>5.4</v>
      </c>
      <c r="M7" s="16"/>
      <c r="N7" s="16"/>
      <c r="O7" s="16"/>
      <c r="P7" s="16"/>
      <c r="Q7" s="16"/>
      <c r="R7" s="16" t="str">
        <f t="shared" si="2"/>
        <v/>
      </c>
      <c r="S7" s="16"/>
      <c r="T7" s="16"/>
      <c r="U7" s="16"/>
      <c r="V7" s="16"/>
      <c r="W7" s="16"/>
      <c r="X7" s="16" t="str">
        <f t="shared" si="3"/>
        <v/>
      </c>
      <c r="Y7" s="17">
        <f t="shared" si="4"/>
        <v>5.4</v>
      </c>
    </row>
    <row r="8" spans="1:25" ht="14.25" customHeight="1" x14ac:dyDescent="0.35">
      <c r="A8" s="74"/>
      <c r="B8" s="74"/>
      <c r="C8" s="74"/>
      <c r="D8" s="52">
        <v>2400320100435</v>
      </c>
      <c r="E8" s="53" t="s">
        <v>557</v>
      </c>
      <c r="F8" s="50"/>
      <c r="G8" s="50"/>
      <c r="H8" s="50"/>
      <c r="I8" s="50"/>
      <c r="J8" s="16" t="str">
        <f t="shared" si="0"/>
        <v/>
      </c>
      <c r="K8" s="16">
        <f>IFERROR(INDEX('Evaluation-1'!$N$6:$N$436,MATCH($A8&amp;"|"&amp;$D8,'Evaluation-1'!$P$6:$P$436,0)),IFERROR(INDEX('Evaluation-1'!$N$6:$N$436,MATCH($D8,'Evaluation-1'!$G$6:$G$436,0)),""))</f>
        <v>5.3999999999999995</v>
      </c>
      <c r="L8" s="16">
        <f t="shared" si="1"/>
        <v>5.4</v>
      </c>
      <c r="M8" s="16"/>
      <c r="N8" s="16"/>
      <c r="O8" s="16"/>
      <c r="P8" s="16"/>
      <c r="Q8" s="16"/>
      <c r="R8" s="16" t="str">
        <f t="shared" si="2"/>
        <v/>
      </c>
      <c r="S8" s="16"/>
      <c r="T8" s="16"/>
      <c r="U8" s="16"/>
      <c r="V8" s="16"/>
      <c r="W8" s="16"/>
      <c r="X8" s="16" t="str">
        <f t="shared" si="3"/>
        <v/>
      </c>
      <c r="Y8" s="17">
        <f t="shared" si="4"/>
        <v>5.4</v>
      </c>
    </row>
    <row r="9" spans="1:25" ht="14.25" customHeight="1" x14ac:dyDescent="0.35">
      <c r="A9" s="74"/>
      <c r="B9" s="74"/>
      <c r="C9" s="74"/>
      <c r="D9" s="52">
        <v>2400320100530</v>
      </c>
      <c r="E9" s="53" t="s">
        <v>558</v>
      </c>
      <c r="F9" s="50"/>
      <c r="G9" s="50"/>
      <c r="H9" s="50"/>
      <c r="I9" s="50"/>
      <c r="J9" s="16" t="str">
        <f t="shared" si="0"/>
        <v/>
      </c>
      <c r="K9" s="16">
        <f>IFERROR(INDEX('Evaluation-1'!$N$6:$N$436,MATCH($A9&amp;"|"&amp;$D9,'Evaluation-1'!$P$6:$P$436,0)),IFERROR(INDEX('Evaluation-1'!$N$6:$N$436,MATCH($D9,'Evaluation-1'!$G$6:$G$436,0)),""))</f>
        <v>5.3999999999999995</v>
      </c>
      <c r="L9" s="16">
        <f t="shared" si="1"/>
        <v>5.4</v>
      </c>
      <c r="M9" s="16"/>
      <c r="N9" s="16"/>
      <c r="O9" s="16"/>
      <c r="P9" s="16"/>
      <c r="Q9" s="16"/>
      <c r="R9" s="16" t="str">
        <f t="shared" si="2"/>
        <v/>
      </c>
      <c r="S9" s="16"/>
      <c r="T9" s="16"/>
      <c r="U9" s="16"/>
      <c r="V9" s="16"/>
      <c r="W9" s="16"/>
      <c r="X9" s="16" t="str">
        <f t="shared" si="3"/>
        <v/>
      </c>
      <c r="Y9" s="17">
        <f t="shared" si="4"/>
        <v>5.4</v>
      </c>
    </row>
    <row r="10" spans="1:25" ht="14.25" customHeight="1" x14ac:dyDescent="0.35">
      <c r="A10" s="74"/>
      <c r="B10" s="74"/>
      <c r="C10" s="74"/>
      <c r="D10" s="52">
        <v>2400320100535</v>
      </c>
      <c r="E10" s="53" t="s">
        <v>559</v>
      </c>
      <c r="F10" s="50"/>
      <c r="G10" s="50"/>
      <c r="H10" s="50"/>
      <c r="I10" s="50"/>
      <c r="J10" s="16" t="str">
        <f t="shared" si="0"/>
        <v/>
      </c>
      <c r="K10" s="16">
        <f>IFERROR(INDEX('Evaluation-1'!$N$6:$N$436,MATCH($A10&amp;"|"&amp;$D10,'Evaluation-1'!$P$6:$P$436,0)),IFERROR(INDEX('Evaluation-1'!$N$6:$N$436,MATCH($D10,'Evaluation-1'!$G$6:$G$436,0)),""))</f>
        <v>5.3999999999999995</v>
      </c>
      <c r="L10" s="16">
        <f t="shared" si="1"/>
        <v>5.4</v>
      </c>
      <c r="M10" s="16"/>
      <c r="N10" s="16"/>
      <c r="O10" s="16"/>
      <c r="P10" s="16"/>
      <c r="Q10" s="16"/>
      <c r="R10" s="16" t="str">
        <f t="shared" si="2"/>
        <v/>
      </c>
      <c r="S10" s="16"/>
      <c r="T10" s="16"/>
      <c r="U10" s="16"/>
      <c r="V10" s="16"/>
      <c r="W10" s="16"/>
      <c r="X10" s="16" t="str">
        <f t="shared" si="3"/>
        <v/>
      </c>
      <c r="Y10" s="17">
        <f t="shared" si="4"/>
        <v>5.4</v>
      </c>
    </row>
    <row r="11" spans="1:25" ht="14.25" customHeight="1" x14ac:dyDescent="0.35">
      <c r="A11" s="74" t="s">
        <v>560</v>
      </c>
      <c r="B11" s="75"/>
      <c r="C11" s="74"/>
      <c r="D11" s="52">
        <v>2400320100857</v>
      </c>
      <c r="E11" s="53" t="s">
        <v>561</v>
      </c>
      <c r="F11" s="50"/>
      <c r="G11" s="50"/>
      <c r="H11" s="50"/>
      <c r="I11" s="50"/>
      <c r="J11" s="16" t="str">
        <f t="shared" si="0"/>
        <v/>
      </c>
      <c r="K11" s="16">
        <f>IFERROR(INDEX('Evaluation-1'!$N$6:$N$436,MATCH($A11&amp;"|"&amp;$D11,'Evaluation-1'!$P$6:$P$436,0)),IFERROR(INDEX('Evaluation-1'!$N$6:$N$436,MATCH($D11,'Evaluation-1'!$G$6:$G$436,0)),""))</f>
        <v>5.3999999999999995</v>
      </c>
      <c r="L11" s="16">
        <f t="shared" si="1"/>
        <v>5.4</v>
      </c>
      <c r="M11" s="16"/>
      <c r="N11" s="16"/>
      <c r="O11" s="16"/>
      <c r="P11" s="16"/>
      <c r="Q11" s="16"/>
      <c r="R11" s="16" t="str">
        <f t="shared" si="2"/>
        <v/>
      </c>
      <c r="S11" s="16"/>
      <c r="T11" s="16"/>
      <c r="U11" s="16"/>
      <c r="V11" s="16"/>
      <c r="W11" s="16"/>
      <c r="X11" s="16" t="str">
        <f t="shared" si="3"/>
        <v/>
      </c>
      <c r="Y11" s="17">
        <f t="shared" si="4"/>
        <v>5.4</v>
      </c>
    </row>
    <row r="12" spans="1:25" ht="14.25" customHeight="1" x14ac:dyDescent="0.35">
      <c r="A12" s="74"/>
      <c r="B12" s="74"/>
      <c r="C12" s="74"/>
      <c r="D12" s="52">
        <v>2400320100839</v>
      </c>
      <c r="E12" s="53" t="s">
        <v>562</v>
      </c>
      <c r="F12" s="50"/>
      <c r="G12" s="50"/>
      <c r="H12" s="50"/>
      <c r="I12" s="50"/>
      <c r="J12" s="16" t="str">
        <f t="shared" si="0"/>
        <v/>
      </c>
      <c r="K12" s="16">
        <f>IFERROR(INDEX('Evaluation-1'!$N$6:$N$436,MATCH($A12&amp;"|"&amp;$D12,'Evaluation-1'!$P$6:$P$436,0)),IFERROR(INDEX('Evaluation-1'!$N$6:$N$436,MATCH($D12,'Evaluation-1'!$G$6:$G$436,0)),""))</f>
        <v>5.3999999999999995</v>
      </c>
      <c r="L12" s="16">
        <f t="shared" si="1"/>
        <v>5.4</v>
      </c>
      <c r="M12" s="16"/>
      <c r="N12" s="16"/>
      <c r="O12" s="16"/>
      <c r="P12" s="16"/>
      <c r="Q12" s="16"/>
      <c r="R12" s="16" t="str">
        <f t="shared" si="2"/>
        <v/>
      </c>
      <c r="S12" s="16"/>
      <c r="T12" s="16"/>
      <c r="U12" s="16"/>
      <c r="V12" s="16"/>
      <c r="W12" s="16"/>
      <c r="X12" s="16" t="str">
        <f t="shared" si="3"/>
        <v/>
      </c>
      <c r="Y12" s="17">
        <f t="shared" si="4"/>
        <v>5.4</v>
      </c>
    </row>
    <row r="13" spans="1:25" ht="14.25" customHeight="1" x14ac:dyDescent="0.35">
      <c r="A13" s="74"/>
      <c r="B13" s="74"/>
      <c r="C13" s="74"/>
      <c r="D13" s="52">
        <v>2400320100829</v>
      </c>
      <c r="E13" s="53" t="s">
        <v>563</v>
      </c>
      <c r="F13" s="50"/>
      <c r="G13" s="50"/>
      <c r="H13" s="50"/>
      <c r="I13" s="50"/>
      <c r="J13" s="16" t="str">
        <f t="shared" si="0"/>
        <v/>
      </c>
      <c r="K13" s="16">
        <f>IFERROR(INDEX('Evaluation-1'!$N$6:$N$436,MATCH($A13&amp;"|"&amp;$D13,'Evaluation-1'!$P$6:$P$436,0)),IFERROR(INDEX('Evaluation-1'!$N$6:$N$436,MATCH($D13,'Evaluation-1'!$G$6:$G$436,0)),""))</f>
        <v>5.3999999999999995</v>
      </c>
      <c r="L13" s="16">
        <f t="shared" si="1"/>
        <v>5.4</v>
      </c>
      <c r="M13" s="16"/>
      <c r="N13" s="16"/>
      <c r="O13" s="16"/>
      <c r="P13" s="16"/>
      <c r="Q13" s="16"/>
      <c r="R13" s="16" t="str">
        <f t="shared" si="2"/>
        <v/>
      </c>
      <c r="S13" s="16"/>
      <c r="T13" s="16"/>
      <c r="U13" s="16"/>
      <c r="V13" s="16"/>
      <c r="W13" s="16"/>
      <c r="X13" s="16" t="str">
        <f t="shared" si="3"/>
        <v/>
      </c>
      <c r="Y13" s="17">
        <f t="shared" si="4"/>
        <v>5.4</v>
      </c>
    </row>
    <row r="14" spans="1:25" ht="14.25" customHeight="1" x14ac:dyDescent="0.35">
      <c r="A14" s="74"/>
      <c r="B14" s="74"/>
      <c r="C14" s="74"/>
      <c r="D14" s="52">
        <v>2400320100810</v>
      </c>
      <c r="E14" s="53" t="s">
        <v>564</v>
      </c>
      <c r="F14" s="50"/>
      <c r="G14" s="50"/>
      <c r="H14" s="50"/>
      <c r="I14" s="50"/>
      <c r="J14" s="16" t="str">
        <f t="shared" si="0"/>
        <v/>
      </c>
      <c r="K14" s="16">
        <f>IFERROR(INDEX('Evaluation-1'!$N$6:$N$436,MATCH($A14&amp;"|"&amp;$D14,'Evaluation-1'!$P$6:$P$436,0)),IFERROR(INDEX('Evaluation-1'!$N$6:$N$436,MATCH($D14,'Evaluation-1'!$G$6:$G$436,0)),""))</f>
        <v>5.3999999999999995</v>
      </c>
      <c r="L14" s="16">
        <f t="shared" si="1"/>
        <v>5.4</v>
      </c>
      <c r="M14" s="16"/>
      <c r="N14" s="16"/>
      <c r="O14" s="16"/>
      <c r="P14" s="16"/>
      <c r="Q14" s="16"/>
      <c r="R14" s="16" t="str">
        <f t="shared" si="2"/>
        <v/>
      </c>
      <c r="S14" s="16"/>
      <c r="T14" s="16"/>
      <c r="U14" s="16"/>
      <c r="V14" s="16"/>
      <c r="W14" s="16"/>
      <c r="X14" s="16" t="str">
        <f t="shared" si="3"/>
        <v/>
      </c>
      <c r="Y14" s="17">
        <f t="shared" si="4"/>
        <v>5.4</v>
      </c>
    </row>
    <row r="15" spans="1:25" ht="14.25" customHeight="1" x14ac:dyDescent="0.35">
      <c r="A15" s="74" t="s">
        <v>565</v>
      </c>
      <c r="B15" s="76"/>
      <c r="C15" s="74"/>
      <c r="D15" s="52">
        <v>2400320100818</v>
      </c>
      <c r="E15" s="53" t="s">
        <v>566</v>
      </c>
      <c r="F15" s="50"/>
      <c r="G15" s="50"/>
      <c r="H15" s="50"/>
      <c r="I15" s="50"/>
      <c r="J15" s="16" t="str">
        <f t="shared" si="0"/>
        <v/>
      </c>
      <c r="K15" s="16">
        <f>IFERROR(INDEX('Evaluation-1'!$N$6:$N$436,MATCH($A15&amp;"|"&amp;$D15,'Evaluation-1'!$P$6:$P$436,0)),IFERROR(INDEX('Evaluation-1'!$N$6:$N$436,MATCH($D15,'Evaluation-1'!$G$6:$G$436,0)),""))</f>
        <v>4.8</v>
      </c>
      <c r="L15" s="16">
        <f t="shared" si="1"/>
        <v>4.8</v>
      </c>
      <c r="M15" s="16"/>
      <c r="N15" s="16"/>
      <c r="O15" s="16"/>
      <c r="P15" s="16"/>
      <c r="Q15" s="16"/>
      <c r="R15" s="16" t="str">
        <f t="shared" si="2"/>
        <v/>
      </c>
      <c r="S15" s="16"/>
      <c r="T15" s="16"/>
      <c r="U15" s="16"/>
      <c r="V15" s="16"/>
      <c r="W15" s="16"/>
      <c r="X15" s="16" t="str">
        <f t="shared" si="3"/>
        <v/>
      </c>
      <c r="Y15" s="17">
        <f t="shared" si="4"/>
        <v>4.8</v>
      </c>
    </row>
    <row r="16" spans="1:25" ht="14.25" customHeight="1" x14ac:dyDescent="0.35">
      <c r="A16" s="74"/>
      <c r="B16" s="74"/>
      <c r="C16" s="74"/>
      <c r="D16" s="52">
        <v>2400320100814</v>
      </c>
      <c r="E16" s="53" t="s">
        <v>567</v>
      </c>
      <c r="F16" s="50"/>
      <c r="G16" s="50"/>
      <c r="H16" s="50"/>
      <c r="I16" s="50"/>
      <c r="J16" s="16" t="str">
        <f t="shared" si="0"/>
        <v/>
      </c>
      <c r="K16" s="16">
        <f>IFERROR(INDEX('Evaluation-1'!$N$6:$N$436,MATCH($A16&amp;"|"&amp;$D16,'Evaluation-1'!$P$6:$P$436,0)),IFERROR(INDEX('Evaluation-1'!$N$6:$N$436,MATCH($D16,'Evaluation-1'!$G$6:$G$436,0)),""))</f>
        <v>4.8</v>
      </c>
      <c r="L16" s="16">
        <f t="shared" si="1"/>
        <v>4.8</v>
      </c>
      <c r="M16" s="16"/>
      <c r="N16" s="16"/>
      <c r="O16" s="16"/>
      <c r="P16" s="16"/>
      <c r="Q16" s="16"/>
      <c r="R16" s="16" t="str">
        <f t="shared" si="2"/>
        <v/>
      </c>
      <c r="S16" s="16"/>
      <c r="T16" s="16"/>
      <c r="U16" s="16"/>
      <c r="V16" s="16"/>
      <c r="W16" s="16"/>
      <c r="X16" s="16" t="str">
        <f t="shared" si="3"/>
        <v/>
      </c>
      <c r="Y16" s="17">
        <f t="shared" si="4"/>
        <v>4.8</v>
      </c>
    </row>
    <row r="17" spans="1:25" ht="14.25" customHeight="1" x14ac:dyDescent="0.35">
      <c r="A17" s="74"/>
      <c r="B17" s="74"/>
      <c r="C17" s="74"/>
      <c r="D17" s="52">
        <v>2400320100862</v>
      </c>
      <c r="E17" s="53" t="s">
        <v>568</v>
      </c>
      <c r="F17" s="50"/>
      <c r="G17" s="50"/>
      <c r="H17" s="50"/>
      <c r="I17" s="50"/>
      <c r="J17" s="16" t="str">
        <f t="shared" si="0"/>
        <v/>
      </c>
      <c r="K17" s="16">
        <f>IFERROR(INDEX('Evaluation-1'!$N$6:$N$436,MATCH($A17&amp;"|"&amp;$D17,'Evaluation-1'!$P$6:$P$436,0)),IFERROR(INDEX('Evaluation-1'!$N$6:$N$436,MATCH($D17,'Evaluation-1'!$G$6:$G$436,0)),""))</f>
        <v>4.8</v>
      </c>
      <c r="L17" s="16">
        <f t="shared" si="1"/>
        <v>4.8</v>
      </c>
      <c r="M17" s="16"/>
      <c r="N17" s="16"/>
      <c r="O17" s="16"/>
      <c r="P17" s="16"/>
      <c r="Q17" s="16"/>
      <c r="R17" s="16" t="str">
        <f t="shared" si="2"/>
        <v/>
      </c>
      <c r="S17" s="16"/>
      <c r="T17" s="16"/>
      <c r="U17" s="16"/>
      <c r="V17" s="16"/>
      <c r="W17" s="16"/>
      <c r="X17" s="16" t="str">
        <f t="shared" si="3"/>
        <v/>
      </c>
      <c r="Y17" s="17">
        <f t="shared" si="4"/>
        <v>4.8</v>
      </c>
    </row>
    <row r="18" spans="1:25" ht="14.25" customHeight="1" x14ac:dyDescent="0.35">
      <c r="A18" s="74"/>
      <c r="B18" s="74"/>
      <c r="C18" s="74"/>
      <c r="D18" s="52">
        <v>2400320100826</v>
      </c>
      <c r="E18" s="53" t="s">
        <v>569</v>
      </c>
      <c r="F18" s="50"/>
      <c r="G18" s="50"/>
      <c r="H18" s="50"/>
      <c r="I18" s="50"/>
      <c r="J18" s="16" t="str">
        <f t="shared" si="0"/>
        <v/>
      </c>
      <c r="K18" s="16">
        <f>IFERROR(INDEX('Evaluation-1'!$N$6:$N$436,MATCH($A18&amp;"|"&amp;$D18,'Evaluation-1'!$P$6:$P$436,0)),IFERROR(INDEX('Evaluation-1'!$N$6:$N$436,MATCH($D18,'Evaluation-1'!$G$6:$G$436,0)),""))</f>
        <v>4.8</v>
      </c>
      <c r="L18" s="16">
        <f t="shared" si="1"/>
        <v>4.8</v>
      </c>
      <c r="M18" s="16"/>
      <c r="N18" s="16"/>
      <c r="O18" s="16"/>
      <c r="P18" s="16"/>
      <c r="Q18" s="16"/>
      <c r="R18" s="16" t="str">
        <f t="shared" si="2"/>
        <v/>
      </c>
      <c r="S18" s="16"/>
      <c r="T18" s="16"/>
      <c r="U18" s="16"/>
      <c r="V18" s="16"/>
      <c r="W18" s="16"/>
      <c r="X18" s="16" t="str">
        <f t="shared" si="3"/>
        <v/>
      </c>
      <c r="Y18" s="17">
        <f t="shared" si="4"/>
        <v>4.8</v>
      </c>
    </row>
    <row r="21" spans="1:25" ht="14.25" customHeight="1" x14ac:dyDescent="0.35">
      <c r="A21" s="55" t="s">
        <v>947</v>
      </c>
      <c r="B21" s="56" t="s">
        <v>551</v>
      </c>
    </row>
    <row r="22" spans="1:25" ht="14.25" customHeight="1" x14ac:dyDescent="0.35">
      <c r="A22" s="55" t="s">
        <v>948</v>
      </c>
      <c r="B22" s="56" t="s">
        <v>949</v>
      </c>
    </row>
    <row r="23" spans="1:25" ht="14.25" customHeight="1" x14ac:dyDescent="0.35">
      <c r="A23" s="55" t="s">
        <v>950</v>
      </c>
      <c r="B23" s="56" t="s">
        <v>949</v>
      </c>
    </row>
  </sheetData>
  <mergeCells count="15">
    <mergeCell ref="A1:E1"/>
    <mergeCell ref="F1:L1"/>
    <mergeCell ref="A2:D2"/>
    <mergeCell ref="F2:J2"/>
    <mergeCell ref="M2:R2"/>
    <mergeCell ref="S2:X2"/>
    <mergeCell ref="A4:A6"/>
    <mergeCell ref="B4:B6"/>
    <mergeCell ref="C4:C18"/>
    <mergeCell ref="A7:A10"/>
    <mergeCell ref="B7:B10"/>
    <mergeCell ref="A11:A14"/>
    <mergeCell ref="B11:B14"/>
    <mergeCell ref="A15:A18"/>
    <mergeCell ref="B15:B18"/>
  </mergeCells>
  <pageMargins left="0.75" right="0.75" top="1" bottom="1" header="0.511811023622047" footer="0.511811023622047"/>
  <pageSetup paperSize="9" orientation="portrait" horizontalDpi="300" verticalDpi="300"/>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Y21"/>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1005</v>
      </c>
      <c r="B2" s="79"/>
      <c r="C2" s="79"/>
      <c r="D2" s="79"/>
      <c r="E2" s="47" t="s">
        <v>1006</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570</v>
      </c>
      <c r="B4" s="75"/>
      <c r="C4" s="74" t="s">
        <v>551</v>
      </c>
      <c r="D4" s="52">
        <v>2400320100863</v>
      </c>
      <c r="E4" s="53" t="s">
        <v>572</v>
      </c>
      <c r="F4" s="50"/>
      <c r="G4" s="50"/>
      <c r="H4" s="50"/>
      <c r="I4" s="50"/>
      <c r="J4" s="16" t="str">
        <f t="shared" ref="J4:J16" si="0">IF(COUNT(F4:I4)=0,"",SUM(F4:I4))</f>
        <v/>
      </c>
      <c r="K4" s="16">
        <f>IFERROR(INDEX('Evaluation-1'!$N$6:$N$436,MATCH($A4&amp;"|"&amp;$D4,'Evaluation-1'!$P$6:$P$436,0)),IFERROR(INDEX('Evaluation-1'!$N$6:$N$436,MATCH($D4,'Evaluation-1'!$G$6:$G$436,0)),""))</f>
        <v>6</v>
      </c>
      <c r="L4" s="16">
        <f t="shared" ref="L4:L16" si="1">IF(COUNT(J4,K4)=0,"",ROUND(SUM(J4,K4),2))</f>
        <v>6</v>
      </c>
      <c r="M4" s="16"/>
      <c r="N4" s="16"/>
      <c r="O4" s="16"/>
      <c r="P4" s="16"/>
      <c r="Q4" s="16"/>
      <c r="R4" s="16" t="str">
        <f t="shared" ref="R4:R16" si="2">IF(COUNT(M4:Q4)=0,"",SUM(M4:Q4))</f>
        <v/>
      </c>
      <c r="S4" s="16"/>
      <c r="T4" s="16"/>
      <c r="U4" s="16"/>
      <c r="V4" s="16"/>
      <c r="W4" s="16"/>
      <c r="X4" s="16" t="str">
        <f t="shared" ref="X4:X16" si="3">IF(COUNT(S4:W4)=0,"",SUM(S4:W4))</f>
        <v/>
      </c>
      <c r="Y4" s="17">
        <f t="shared" ref="Y4:Y16" si="4">IF(COUNT(L4,R4,X4)=0,"",ROUND(SUM(L4,R4,X4),2))</f>
        <v>6</v>
      </c>
    </row>
    <row r="5" spans="1:25" ht="14.25" customHeight="1" x14ac:dyDescent="0.35">
      <c r="A5" s="74"/>
      <c r="B5" s="74"/>
      <c r="C5" s="74"/>
      <c r="D5" s="52">
        <v>2400320100824</v>
      </c>
      <c r="E5" s="53" t="s">
        <v>573</v>
      </c>
      <c r="F5" s="50"/>
      <c r="G5" s="50"/>
      <c r="H5" s="50"/>
      <c r="I5" s="50"/>
      <c r="J5" s="16" t="str">
        <f t="shared" si="0"/>
        <v/>
      </c>
      <c r="K5" s="16">
        <f>IFERROR(INDEX('Evaluation-1'!$N$6:$N$436,MATCH($A5&amp;"|"&amp;$D5,'Evaluation-1'!$P$6:$P$436,0)),IFERROR(INDEX('Evaluation-1'!$N$6:$N$436,MATCH($D5,'Evaluation-1'!$G$6:$G$436,0)),""))</f>
        <v>6</v>
      </c>
      <c r="L5" s="16">
        <f t="shared" si="1"/>
        <v>6</v>
      </c>
      <c r="M5" s="16"/>
      <c r="N5" s="16"/>
      <c r="O5" s="16"/>
      <c r="P5" s="16"/>
      <c r="Q5" s="16"/>
      <c r="R5" s="16" t="str">
        <f t="shared" si="2"/>
        <v/>
      </c>
      <c r="S5" s="16"/>
      <c r="T5" s="16"/>
      <c r="U5" s="16"/>
      <c r="V5" s="16"/>
      <c r="W5" s="16"/>
      <c r="X5" s="16" t="str">
        <f t="shared" si="3"/>
        <v/>
      </c>
      <c r="Y5" s="17">
        <f t="shared" si="4"/>
        <v>6</v>
      </c>
    </row>
    <row r="6" spans="1:25" ht="14.25" customHeight="1" x14ac:dyDescent="0.35">
      <c r="A6" s="74" t="s">
        <v>574</v>
      </c>
      <c r="B6" s="76"/>
      <c r="C6" s="74"/>
      <c r="D6" s="52">
        <v>2400320100703</v>
      </c>
      <c r="E6" s="53" t="s">
        <v>575</v>
      </c>
      <c r="F6" s="50"/>
      <c r="G6" s="50"/>
      <c r="H6" s="50"/>
      <c r="I6" s="50"/>
      <c r="J6" s="16" t="str">
        <f t="shared" si="0"/>
        <v/>
      </c>
      <c r="K6" s="16">
        <f>IFERROR(INDEX('Evaluation-1'!$N$6:$N$436,MATCH($A6&amp;"|"&amp;$D6,'Evaluation-1'!$P$6:$P$436,0)),IFERROR(INDEX('Evaluation-1'!$N$6:$N$436,MATCH($D6,'Evaluation-1'!$G$6:$G$436,0)),""))</f>
        <v>5.3999999999999995</v>
      </c>
      <c r="L6" s="16">
        <f t="shared" si="1"/>
        <v>5.4</v>
      </c>
      <c r="M6" s="16"/>
      <c r="N6" s="16"/>
      <c r="O6" s="16"/>
      <c r="P6" s="16"/>
      <c r="Q6" s="16"/>
      <c r="R6" s="16" t="str">
        <f t="shared" si="2"/>
        <v/>
      </c>
      <c r="S6" s="16"/>
      <c r="T6" s="16"/>
      <c r="U6" s="16"/>
      <c r="V6" s="16"/>
      <c r="W6" s="16"/>
      <c r="X6" s="16" t="str">
        <f t="shared" si="3"/>
        <v/>
      </c>
      <c r="Y6" s="17">
        <f t="shared" si="4"/>
        <v>5.4</v>
      </c>
    </row>
    <row r="7" spans="1:25" ht="14.25" customHeight="1" x14ac:dyDescent="0.35">
      <c r="A7" s="74"/>
      <c r="B7" s="74"/>
      <c r="C7" s="74"/>
      <c r="D7" s="52">
        <v>2400320100690</v>
      </c>
      <c r="E7" s="53" t="s">
        <v>576</v>
      </c>
      <c r="F7" s="50"/>
      <c r="G7" s="50"/>
      <c r="H7" s="50"/>
      <c r="I7" s="50"/>
      <c r="J7" s="16" t="str">
        <f t="shared" si="0"/>
        <v/>
      </c>
      <c r="K7" s="16">
        <f>IFERROR(INDEX('Evaluation-1'!$N$6:$N$436,MATCH($A7&amp;"|"&amp;$D7,'Evaluation-1'!$P$6:$P$436,0)),IFERROR(INDEX('Evaluation-1'!$N$6:$N$436,MATCH($D7,'Evaluation-1'!$G$6:$G$436,0)),""))</f>
        <v>5.3999999999999995</v>
      </c>
      <c r="L7" s="16">
        <f t="shared" si="1"/>
        <v>5.4</v>
      </c>
      <c r="M7" s="16"/>
      <c r="N7" s="16"/>
      <c r="O7" s="16"/>
      <c r="P7" s="16"/>
      <c r="Q7" s="16"/>
      <c r="R7" s="16" t="str">
        <f t="shared" si="2"/>
        <v/>
      </c>
      <c r="S7" s="16"/>
      <c r="T7" s="16"/>
      <c r="U7" s="16"/>
      <c r="V7" s="16"/>
      <c r="W7" s="16"/>
      <c r="X7" s="16" t="str">
        <f t="shared" si="3"/>
        <v/>
      </c>
      <c r="Y7" s="17">
        <f t="shared" si="4"/>
        <v>5.4</v>
      </c>
    </row>
    <row r="8" spans="1:25" ht="14.25" customHeight="1" x14ac:dyDescent="0.35">
      <c r="A8" s="74"/>
      <c r="B8" s="74"/>
      <c r="C8" s="74"/>
      <c r="D8" s="52">
        <v>2400320100702</v>
      </c>
      <c r="E8" s="53" t="s">
        <v>577</v>
      </c>
      <c r="F8" s="50"/>
      <c r="G8" s="50"/>
      <c r="H8" s="50"/>
      <c r="I8" s="50"/>
      <c r="J8" s="16" t="str">
        <f t="shared" si="0"/>
        <v/>
      </c>
      <c r="K8" s="16">
        <f>IFERROR(INDEX('Evaluation-1'!$N$6:$N$436,MATCH($A8&amp;"|"&amp;$D8,'Evaluation-1'!$P$6:$P$436,0)),IFERROR(INDEX('Evaluation-1'!$N$6:$N$436,MATCH($D8,'Evaluation-1'!$G$6:$G$436,0)),""))</f>
        <v>5.3999999999999995</v>
      </c>
      <c r="L8" s="16">
        <f t="shared" si="1"/>
        <v>5.4</v>
      </c>
      <c r="M8" s="16"/>
      <c r="N8" s="16"/>
      <c r="O8" s="16"/>
      <c r="P8" s="16"/>
      <c r="Q8" s="16"/>
      <c r="R8" s="16" t="str">
        <f t="shared" si="2"/>
        <v/>
      </c>
      <c r="S8" s="16"/>
      <c r="T8" s="16"/>
      <c r="U8" s="16"/>
      <c r="V8" s="16"/>
      <c r="W8" s="16"/>
      <c r="X8" s="16" t="str">
        <f t="shared" si="3"/>
        <v/>
      </c>
      <c r="Y8" s="17">
        <f t="shared" si="4"/>
        <v>5.4</v>
      </c>
    </row>
    <row r="9" spans="1:25" ht="14.25" customHeight="1" x14ac:dyDescent="0.35">
      <c r="A9" s="74"/>
      <c r="B9" s="74"/>
      <c r="C9" s="74"/>
      <c r="D9" s="52">
        <v>2400320100688</v>
      </c>
      <c r="E9" s="53" t="s">
        <v>578</v>
      </c>
      <c r="F9" s="50"/>
      <c r="G9" s="50"/>
      <c r="H9" s="50"/>
      <c r="I9" s="50"/>
      <c r="J9" s="16" t="str">
        <f t="shared" si="0"/>
        <v/>
      </c>
      <c r="K9" s="16">
        <f>IFERROR(INDEX('Evaluation-1'!$N$6:$N$436,MATCH($A9&amp;"|"&amp;$D9,'Evaluation-1'!$P$6:$P$436,0)),IFERROR(INDEX('Evaluation-1'!$N$6:$N$436,MATCH($D9,'Evaluation-1'!$G$6:$G$436,0)),""))</f>
        <v>5.3999999999999995</v>
      </c>
      <c r="L9" s="16">
        <f t="shared" si="1"/>
        <v>5.4</v>
      </c>
      <c r="M9" s="16"/>
      <c r="N9" s="16"/>
      <c r="O9" s="16"/>
      <c r="P9" s="16"/>
      <c r="Q9" s="16"/>
      <c r="R9" s="16" t="str">
        <f t="shared" si="2"/>
        <v/>
      </c>
      <c r="S9" s="16"/>
      <c r="T9" s="16"/>
      <c r="U9" s="16"/>
      <c r="V9" s="16"/>
      <c r="W9" s="16"/>
      <c r="X9" s="16" t="str">
        <f t="shared" si="3"/>
        <v/>
      </c>
      <c r="Y9" s="17">
        <f t="shared" si="4"/>
        <v>5.4</v>
      </c>
    </row>
    <row r="10" spans="1:25" ht="14.25" customHeight="1" x14ac:dyDescent="0.35">
      <c r="A10" s="74" t="s">
        <v>579</v>
      </c>
      <c r="B10" s="75"/>
      <c r="C10" s="74"/>
      <c r="D10" s="52">
        <v>2400320100461</v>
      </c>
      <c r="E10" s="53" t="s">
        <v>580</v>
      </c>
      <c r="F10" s="50"/>
      <c r="G10" s="50"/>
      <c r="H10" s="50"/>
      <c r="I10" s="50"/>
      <c r="J10" s="16" t="str">
        <f t="shared" si="0"/>
        <v/>
      </c>
      <c r="K10" s="16">
        <f>IFERROR(INDEX('Evaluation-1'!$N$6:$N$436,MATCH($A10&amp;"|"&amp;$D10,'Evaluation-1'!$P$6:$P$436,0)),IFERROR(INDEX('Evaluation-1'!$N$6:$N$436,MATCH($D10,'Evaluation-1'!$G$6:$G$436,0)),""))</f>
        <v>6</v>
      </c>
      <c r="L10" s="16">
        <f t="shared" si="1"/>
        <v>6</v>
      </c>
      <c r="M10" s="16"/>
      <c r="N10" s="16"/>
      <c r="O10" s="16"/>
      <c r="P10" s="16"/>
      <c r="Q10" s="16"/>
      <c r="R10" s="16" t="str">
        <f t="shared" si="2"/>
        <v/>
      </c>
      <c r="S10" s="16"/>
      <c r="T10" s="16"/>
      <c r="U10" s="16"/>
      <c r="V10" s="16"/>
      <c r="W10" s="16"/>
      <c r="X10" s="16" t="str">
        <f t="shared" si="3"/>
        <v/>
      </c>
      <c r="Y10" s="17">
        <f t="shared" si="4"/>
        <v>6</v>
      </c>
    </row>
    <row r="11" spans="1:25" ht="14.25" customHeight="1" x14ac:dyDescent="0.35">
      <c r="A11" s="74"/>
      <c r="B11" s="74"/>
      <c r="C11" s="74"/>
      <c r="D11" s="52">
        <v>2400320100496</v>
      </c>
      <c r="E11" s="53" t="s">
        <v>581</v>
      </c>
      <c r="F11" s="50"/>
      <c r="G11" s="50"/>
      <c r="H11" s="50"/>
      <c r="I11" s="50"/>
      <c r="J11" s="16" t="str">
        <f t="shared" si="0"/>
        <v/>
      </c>
      <c r="K11" s="16">
        <f>IFERROR(INDEX('Evaluation-1'!$N$6:$N$436,MATCH($A11&amp;"|"&amp;$D11,'Evaluation-1'!$P$6:$P$436,0)),IFERROR(INDEX('Evaluation-1'!$N$6:$N$436,MATCH($D11,'Evaluation-1'!$G$6:$G$436,0)),""))</f>
        <v>6</v>
      </c>
      <c r="L11" s="16">
        <f t="shared" si="1"/>
        <v>6</v>
      </c>
      <c r="M11" s="16"/>
      <c r="N11" s="16"/>
      <c r="O11" s="16"/>
      <c r="P11" s="16"/>
      <c r="Q11" s="16"/>
      <c r="R11" s="16" t="str">
        <f t="shared" si="2"/>
        <v/>
      </c>
      <c r="S11" s="16"/>
      <c r="T11" s="16"/>
      <c r="U11" s="16"/>
      <c r="V11" s="16"/>
      <c r="W11" s="16"/>
      <c r="X11" s="16" t="str">
        <f t="shared" si="3"/>
        <v/>
      </c>
      <c r="Y11" s="17">
        <f t="shared" si="4"/>
        <v>6</v>
      </c>
    </row>
    <row r="12" spans="1:25" ht="14.25" customHeight="1" x14ac:dyDescent="0.35">
      <c r="A12" s="74"/>
      <c r="B12" s="74"/>
      <c r="C12" s="74"/>
      <c r="D12" s="52">
        <v>2400320100446</v>
      </c>
      <c r="E12" s="53" t="s">
        <v>582</v>
      </c>
      <c r="F12" s="50"/>
      <c r="G12" s="50"/>
      <c r="H12" s="50"/>
      <c r="I12" s="50"/>
      <c r="J12" s="16" t="str">
        <f t="shared" si="0"/>
        <v/>
      </c>
      <c r="K12" s="16">
        <f>IFERROR(INDEX('Evaluation-1'!$N$6:$N$436,MATCH($A12&amp;"|"&amp;$D12,'Evaluation-1'!$P$6:$P$436,0)),IFERROR(INDEX('Evaluation-1'!$N$6:$N$436,MATCH($D12,'Evaluation-1'!$G$6:$G$436,0)),""))</f>
        <v>6</v>
      </c>
      <c r="L12" s="16">
        <f t="shared" si="1"/>
        <v>6</v>
      </c>
      <c r="M12" s="16"/>
      <c r="N12" s="16"/>
      <c r="O12" s="16"/>
      <c r="P12" s="16"/>
      <c r="Q12" s="16"/>
      <c r="R12" s="16" t="str">
        <f t="shared" si="2"/>
        <v/>
      </c>
      <c r="S12" s="16"/>
      <c r="T12" s="16"/>
      <c r="U12" s="16"/>
      <c r="V12" s="16"/>
      <c r="W12" s="16"/>
      <c r="X12" s="16" t="str">
        <f t="shared" si="3"/>
        <v/>
      </c>
      <c r="Y12" s="17">
        <f t="shared" si="4"/>
        <v>6</v>
      </c>
    </row>
    <row r="13" spans="1:25" ht="14.25" customHeight="1" x14ac:dyDescent="0.35">
      <c r="A13" s="74" t="s">
        <v>583</v>
      </c>
      <c r="B13" s="75"/>
      <c r="C13" s="74"/>
      <c r="D13" s="52">
        <v>2400320100860</v>
      </c>
      <c r="E13" s="53" t="s">
        <v>584</v>
      </c>
      <c r="F13" s="50"/>
      <c r="G13" s="50"/>
      <c r="H13" s="50"/>
      <c r="I13" s="50"/>
      <c r="J13" s="16" t="str">
        <f t="shared" si="0"/>
        <v/>
      </c>
      <c r="K13" s="16">
        <f>IFERROR(INDEX('Evaluation-1'!$N$6:$N$436,MATCH($A13&amp;"|"&amp;$D13,'Evaluation-1'!$P$6:$P$436,0)),IFERROR(INDEX('Evaluation-1'!$N$6:$N$436,MATCH($D13,'Evaluation-1'!$G$6:$G$436,0)),""))</f>
        <v>6</v>
      </c>
      <c r="L13" s="16">
        <f t="shared" si="1"/>
        <v>6</v>
      </c>
      <c r="M13" s="16"/>
      <c r="N13" s="16"/>
      <c r="O13" s="16"/>
      <c r="P13" s="16"/>
      <c r="Q13" s="16"/>
      <c r="R13" s="16" t="str">
        <f t="shared" si="2"/>
        <v/>
      </c>
      <c r="S13" s="16"/>
      <c r="T13" s="16"/>
      <c r="U13" s="16"/>
      <c r="V13" s="16"/>
      <c r="W13" s="16"/>
      <c r="X13" s="16" t="str">
        <f t="shared" si="3"/>
        <v/>
      </c>
      <c r="Y13" s="17">
        <f t="shared" si="4"/>
        <v>6</v>
      </c>
    </row>
    <row r="14" spans="1:25" ht="14.25" customHeight="1" x14ac:dyDescent="0.35">
      <c r="A14" s="74"/>
      <c r="B14" s="74"/>
      <c r="C14" s="74"/>
      <c r="D14" s="52">
        <v>2400320100820</v>
      </c>
      <c r="E14" s="53" t="s">
        <v>585</v>
      </c>
      <c r="F14" s="50"/>
      <c r="G14" s="50"/>
      <c r="H14" s="50"/>
      <c r="I14" s="50"/>
      <c r="J14" s="16" t="str">
        <f t="shared" si="0"/>
        <v/>
      </c>
      <c r="K14" s="16">
        <f>IFERROR(INDEX('Evaluation-1'!$N$6:$N$436,MATCH($A14&amp;"|"&amp;$D14,'Evaluation-1'!$P$6:$P$436,0)),IFERROR(INDEX('Evaluation-1'!$N$6:$N$436,MATCH($D14,'Evaluation-1'!$G$6:$G$436,0)),""))</f>
        <v>6</v>
      </c>
      <c r="L14" s="16">
        <f t="shared" si="1"/>
        <v>6</v>
      </c>
      <c r="M14" s="16"/>
      <c r="N14" s="16"/>
      <c r="O14" s="16"/>
      <c r="P14" s="16"/>
      <c r="Q14" s="16"/>
      <c r="R14" s="16" t="str">
        <f t="shared" si="2"/>
        <v/>
      </c>
      <c r="S14" s="16"/>
      <c r="T14" s="16"/>
      <c r="U14" s="16"/>
      <c r="V14" s="16"/>
      <c r="W14" s="16"/>
      <c r="X14" s="16" t="str">
        <f t="shared" si="3"/>
        <v/>
      </c>
      <c r="Y14" s="17">
        <f t="shared" si="4"/>
        <v>6</v>
      </c>
    </row>
    <row r="15" spans="1:25" ht="14.25" customHeight="1" x14ac:dyDescent="0.35">
      <c r="A15" s="74"/>
      <c r="B15" s="74"/>
      <c r="C15" s="74"/>
      <c r="D15" s="52">
        <v>2400320100837</v>
      </c>
      <c r="E15" s="53" t="s">
        <v>586</v>
      </c>
      <c r="F15" s="50"/>
      <c r="G15" s="50"/>
      <c r="H15" s="50"/>
      <c r="I15" s="50"/>
      <c r="J15" s="16" t="str">
        <f t="shared" si="0"/>
        <v/>
      </c>
      <c r="K15" s="16">
        <f>IFERROR(INDEX('Evaluation-1'!$N$6:$N$436,MATCH($A15&amp;"|"&amp;$D15,'Evaluation-1'!$P$6:$P$436,0)),IFERROR(INDEX('Evaluation-1'!$N$6:$N$436,MATCH($D15,'Evaluation-1'!$G$6:$G$436,0)),""))</f>
        <v>6</v>
      </c>
      <c r="L15" s="16">
        <f t="shared" si="1"/>
        <v>6</v>
      </c>
      <c r="M15" s="16"/>
      <c r="N15" s="16"/>
      <c r="O15" s="16"/>
      <c r="P15" s="16"/>
      <c r="Q15" s="16"/>
      <c r="R15" s="16" t="str">
        <f t="shared" si="2"/>
        <v/>
      </c>
      <c r="S15" s="16"/>
      <c r="T15" s="16"/>
      <c r="U15" s="16"/>
      <c r="V15" s="16"/>
      <c r="W15" s="16"/>
      <c r="X15" s="16" t="str">
        <f t="shared" si="3"/>
        <v/>
      </c>
      <c r="Y15" s="17">
        <f t="shared" si="4"/>
        <v>6</v>
      </c>
    </row>
    <row r="16" spans="1:25" ht="14.25" customHeight="1" x14ac:dyDescent="0.35">
      <c r="A16" s="74"/>
      <c r="B16" s="74"/>
      <c r="C16" s="74"/>
      <c r="D16" s="52">
        <v>2400320100817</v>
      </c>
      <c r="E16" s="53" t="s">
        <v>587</v>
      </c>
      <c r="F16" s="50"/>
      <c r="G16" s="50"/>
      <c r="H16" s="50"/>
      <c r="I16" s="50"/>
      <c r="J16" s="16" t="str">
        <f t="shared" si="0"/>
        <v/>
      </c>
      <c r="K16" s="16">
        <f>IFERROR(INDEX('Evaluation-1'!$N$6:$N$436,MATCH($A16&amp;"|"&amp;$D16,'Evaluation-1'!$P$6:$P$436,0)),IFERROR(INDEX('Evaluation-1'!$N$6:$N$436,MATCH($D16,'Evaluation-1'!$G$6:$G$436,0)),""))</f>
        <v>6</v>
      </c>
      <c r="L16" s="16">
        <f t="shared" si="1"/>
        <v>6</v>
      </c>
      <c r="M16" s="16"/>
      <c r="N16" s="16"/>
      <c r="O16" s="16"/>
      <c r="P16" s="16"/>
      <c r="Q16" s="16"/>
      <c r="R16" s="16" t="str">
        <f t="shared" si="2"/>
        <v/>
      </c>
      <c r="S16" s="16"/>
      <c r="T16" s="16"/>
      <c r="U16" s="16"/>
      <c r="V16" s="16"/>
      <c r="W16" s="16"/>
      <c r="X16" s="16" t="str">
        <f t="shared" si="3"/>
        <v/>
      </c>
      <c r="Y16" s="17">
        <f t="shared" si="4"/>
        <v>6</v>
      </c>
    </row>
    <row r="19" spans="1:2" ht="14.25" customHeight="1" x14ac:dyDescent="0.35">
      <c r="A19" s="55" t="s">
        <v>947</v>
      </c>
      <c r="B19" s="56" t="s">
        <v>571</v>
      </c>
    </row>
    <row r="20" spans="1:2" ht="14.25" customHeight="1" x14ac:dyDescent="0.35">
      <c r="A20" s="55" t="s">
        <v>948</v>
      </c>
      <c r="B20" s="56" t="s">
        <v>949</v>
      </c>
    </row>
    <row r="21" spans="1:2" ht="14.25" customHeight="1" x14ac:dyDescent="0.35">
      <c r="A21" s="55" t="s">
        <v>950</v>
      </c>
      <c r="B21" s="56" t="s">
        <v>949</v>
      </c>
    </row>
  </sheetData>
  <mergeCells count="15">
    <mergeCell ref="A1:E1"/>
    <mergeCell ref="F1:L1"/>
    <mergeCell ref="A2:D2"/>
    <mergeCell ref="F2:J2"/>
    <mergeCell ref="M2:R2"/>
    <mergeCell ref="S2:X2"/>
    <mergeCell ref="A4:A5"/>
    <mergeCell ref="B4:B5"/>
    <mergeCell ref="C4:C16"/>
    <mergeCell ref="A6:A9"/>
    <mergeCell ref="B6:B9"/>
    <mergeCell ref="A10:A12"/>
    <mergeCell ref="B10:B12"/>
    <mergeCell ref="A13:A16"/>
    <mergeCell ref="B13:B16"/>
  </mergeCells>
  <pageMargins left="0.75" right="0.75" top="1" bottom="1" header="0.511811023622047" footer="0.511811023622047"/>
  <pageSetup paperSize="9" orientation="portrait" horizontalDpi="300" verticalDpi="300"/>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Y20"/>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1007</v>
      </c>
      <c r="B2" s="79"/>
      <c r="C2" s="79"/>
      <c r="D2" s="79"/>
      <c r="E2" s="47" t="s">
        <v>1008</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588</v>
      </c>
      <c r="B4" s="76"/>
      <c r="C4" s="74" t="s">
        <v>571</v>
      </c>
      <c r="D4" s="52">
        <v>2400320100557</v>
      </c>
      <c r="E4" s="53" t="s">
        <v>590</v>
      </c>
      <c r="F4" s="50"/>
      <c r="G4" s="50"/>
      <c r="H4" s="50"/>
      <c r="I4" s="50"/>
      <c r="J4" s="16" t="str">
        <f t="shared" ref="J4:J15" si="0">IF(COUNT(F4:I4)=0,"",SUM(F4:I4))</f>
        <v/>
      </c>
      <c r="K4" s="16">
        <f>IFERROR(INDEX('Evaluation-1'!$N$6:$N$436,MATCH($A4&amp;"|"&amp;$D4,'Evaluation-1'!$P$6:$P$436,0)),IFERROR(INDEX('Evaluation-1'!$N$6:$N$436,MATCH($D4,'Evaluation-1'!$G$6:$G$436,0)),""))</f>
        <v>0</v>
      </c>
      <c r="L4" s="16">
        <f t="shared" ref="L4:L15" si="1">IF(COUNT(J4,K4)=0,"",ROUND(SUM(J4,K4),2))</f>
        <v>0</v>
      </c>
      <c r="M4" s="16"/>
      <c r="N4" s="16"/>
      <c r="O4" s="16"/>
      <c r="P4" s="16"/>
      <c r="Q4" s="16"/>
      <c r="R4" s="16" t="str">
        <f t="shared" ref="R4:R15" si="2">IF(COUNT(M4:Q4)=0,"",SUM(M4:Q4))</f>
        <v/>
      </c>
      <c r="S4" s="16"/>
      <c r="T4" s="16"/>
      <c r="U4" s="16"/>
      <c r="V4" s="16"/>
      <c r="W4" s="16"/>
      <c r="X4" s="16" t="str">
        <f t="shared" ref="X4:X15" si="3">IF(COUNT(S4:W4)=0,"",SUM(S4:W4))</f>
        <v/>
      </c>
      <c r="Y4" s="17">
        <f t="shared" ref="Y4:Y15" si="4">IF(COUNT(L4,R4,X4)=0,"",ROUND(SUM(L4,R4,X4),2))</f>
        <v>0</v>
      </c>
    </row>
    <row r="5" spans="1:25" ht="14.25" customHeight="1" x14ac:dyDescent="0.35">
      <c r="A5" s="74"/>
      <c r="B5" s="74"/>
      <c r="C5" s="74"/>
      <c r="D5" s="52">
        <v>2400320100624</v>
      </c>
      <c r="E5" s="53" t="s">
        <v>591</v>
      </c>
      <c r="F5" s="50"/>
      <c r="G5" s="50"/>
      <c r="H5" s="50"/>
      <c r="I5" s="50"/>
      <c r="J5" s="16" t="str">
        <f t="shared" si="0"/>
        <v/>
      </c>
      <c r="K5" s="16">
        <f>IFERROR(INDEX('Evaluation-1'!$N$6:$N$436,MATCH($A5&amp;"|"&amp;$D5,'Evaluation-1'!$P$6:$P$436,0)),IFERROR(INDEX('Evaluation-1'!$N$6:$N$436,MATCH($D5,'Evaluation-1'!$G$6:$G$436,0)),""))</f>
        <v>0</v>
      </c>
      <c r="L5" s="16">
        <f t="shared" si="1"/>
        <v>0</v>
      </c>
      <c r="M5" s="16"/>
      <c r="N5" s="16"/>
      <c r="O5" s="16"/>
      <c r="P5" s="16"/>
      <c r="Q5" s="16"/>
      <c r="R5" s="16" t="str">
        <f t="shared" si="2"/>
        <v/>
      </c>
      <c r="S5" s="16"/>
      <c r="T5" s="16"/>
      <c r="U5" s="16"/>
      <c r="V5" s="16"/>
      <c r="W5" s="16"/>
      <c r="X5" s="16" t="str">
        <f t="shared" si="3"/>
        <v/>
      </c>
      <c r="Y5" s="17">
        <f t="shared" si="4"/>
        <v>0</v>
      </c>
    </row>
    <row r="6" spans="1:25" ht="14.25" customHeight="1" x14ac:dyDescent="0.35">
      <c r="A6" s="74"/>
      <c r="B6" s="74"/>
      <c r="C6" s="74"/>
      <c r="D6" s="52">
        <v>2400320100641</v>
      </c>
      <c r="E6" s="53" t="s">
        <v>592</v>
      </c>
      <c r="F6" s="50"/>
      <c r="G6" s="50"/>
      <c r="H6" s="50"/>
      <c r="I6" s="50"/>
      <c r="J6" s="16" t="str">
        <f t="shared" si="0"/>
        <v/>
      </c>
      <c r="K6" s="16">
        <f>IFERROR(INDEX('Evaluation-1'!$N$6:$N$436,MATCH($A6&amp;"|"&amp;$D6,'Evaluation-1'!$P$6:$P$436,0)),IFERROR(INDEX('Evaluation-1'!$N$6:$N$436,MATCH($D6,'Evaluation-1'!$G$6:$G$436,0)),""))</f>
        <v>0</v>
      </c>
      <c r="L6" s="16">
        <f t="shared" si="1"/>
        <v>0</v>
      </c>
      <c r="M6" s="16"/>
      <c r="N6" s="16"/>
      <c r="O6" s="16"/>
      <c r="P6" s="16"/>
      <c r="Q6" s="16"/>
      <c r="R6" s="16" t="str">
        <f t="shared" si="2"/>
        <v/>
      </c>
      <c r="S6" s="16"/>
      <c r="T6" s="16"/>
      <c r="U6" s="16"/>
      <c r="V6" s="16"/>
      <c r="W6" s="16"/>
      <c r="X6" s="16" t="str">
        <f t="shared" si="3"/>
        <v/>
      </c>
      <c r="Y6" s="17">
        <f t="shared" si="4"/>
        <v>0</v>
      </c>
    </row>
    <row r="7" spans="1:25" ht="14.25" customHeight="1" x14ac:dyDescent="0.35">
      <c r="A7" s="74"/>
      <c r="B7" s="74"/>
      <c r="C7" s="74"/>
      <c r="D7" s="52">
        <v>2400320100571</v>
      </c>
      <c r="E7" s="53" t="s">
        <v>593</v>
      </c>
      <c r="F7" s="50"/>
      <c r="G7" s="50"/>
      <c r="H7" s="50"/>
      <c r="I7" s="50"/>
      <c r="J7" s="16" t="str">
        <f t="shared" si="0"/>
        <v/>
      </c>
      <c r="K7" s="16">
        <f>IFERROR(INDEX('Evaluation-1'!$N$6:$N$436,MATCH($A7&amp;"|"&amp;$D7,'Evaluation-1'!$P$6:$P$436,0)),IFERROR(INDEX('Evaluation-1'!$N$6:$N$436,MATCH($D7,'Evaluation-1'!$G$6:$G$436,0)),""))</f>
        <v>0</v>
      </c>
      <c r="L7" s="16">
        <f t="shared" si="1"/>
        <v>0</v>
      </c>
      <c r="M7" s="16"/>
      <c r="N7" s="16"/>
      <c r="O7" s="16"/>
      <c r="P7" s="16"/>
      <c r="Q7" s="16"/>
      <c r="R7" s="16" t="str">
        <f t="shared" si="2"/>
        <v/>
      </c>
      <c r="S7" s="16"/>
      <c r="T7" s="16"/>
      <c r="U7" s="16"/>
      <c r="V7" s="16"/>
      <c r="W7" s="16"/>
      <c r="X7" s="16" t="str">
        <f t="shared" si="3"/>
        <v/>
      </c>
      <c r="Y7" s="17">
        <f t="shared" si="4"/>
        <v>0</v>
      </c>
    </row>
    <row r="8" spans="1:25" ht="14.25" customHeight="1" x14ac:dyDescent="0.35">
      <c r="A8" s="74" t="s">
        <v>594</v>
      </c>
      <c r="B8" s="75"/>
      <c r="C8" s="74"/>
      <c r="D8" s="52">
        <v>2400320100699</v>
      </c>
      <c r="E8" s="53" t="s">
        <v>595</v>
      </c>
      <c r="F8" s="50"/>
      <c r="G8" s="50"/>
      <c r="H8" s="50"/>
      <c r="I8" s="50"/>
      <c r="J8" s="16" t="str">
        <f t="shared" si="0"/>
        <v/>
      </c>
      <c r="K8" s="16">
        <f>IFERROR(INDEX('Evaluation-1'!$N$6:$N$436,MATCH($A8&amp;"|"&amp;$D8,'Evaluation-1'!$P$6:$P$436,0)),IFERROR(INDEX('Evaluation-1'!$N$6:$N$436,MATCH($D8,'Evaluation-1'!$G$6:$G$436,0)),""))</f>
        <v>4.2</v>
      </c>
      <c r="L8" s="16">
        <f t="shared" si="1"/>
        <v>4.2</v>
      </c>
      <c r="M8" s="16"/>
      <c r="N8" s="16"/>
      <c r="O8" s="16"/>
      <c r="P8" s="16"/>
      <c r="Q8" s="16"/>
      <c r="R8" s="16" t="str">
        <f t="shared" si="2"/>
        <v/>
      </c>
      <c r="S8" s="16"/>
      <c r="T8" s="16"/>
      <c r="U8" s="16"/>
      <c r="V8" s="16"/>
      <c r="W8" s="16"/>
      <c r="X8" s="16" t="str">
        <f t="shared" si="3"/>
        <v/>
      </c>
      <c r="Y8" s="17">
        <f t="shared" si="4"/>
        <v>4.2</v>
      </c>
    </row>
    <row r="9" spans="1:25" ht="14.25" customHeight="1" x14ac:dyDescent="0.35">
      <c r="A9" s="74"/>
      <c r="B9" s="74"/>
      <c r="C9" s="74"/>
      <c r="D9" s="52">
        <v>2400320100692</v>
      </c>
      <c r="E9" s="53" t="s">
        <v>596</v>
      </c>
      <c r="F9" s="50"/>
      <c r="G9" s="50"/>
      <c r="H9" s="50"/>
      <c r="I9" s="50"/>
      <c r="J9" s="16" t="str">
        <f t="shared" si="0"/>
        <v/>
      </c>
      <c r="K9" s="16">
        <f>IFERROR(INDEX('Evaluation-1'!$N$6:$N$436,MATCH($A9&amp;"|"&amp;$D9,'Evaluation-1'!$P$6:$P$436,0)),IFERROR(INDEX('Evaluation-1'!$N$6:$N$436,MATCH($D9,'Evaluation-1'!$G$6:$G$436,0)),""))</f>
        <v>4.2</v>
      </c>
      <c r="L9" s="16">
        <f t="shared" si="1"/>
        <v>4.2</v>
      </c>
      <c r="M9" s="16"/>
      <c r="N9" s="16"/>
      <c r="O9" s="16"/>
      <c r="P9" s="16"/>
      <c r="Q9" s="16"/>
      <c r="R9" s="16" t="str">
        <f t="shared" si="2"/>
        <v/>
      </c>
      <c r="S9" s="16"/>
      <c r="T9" s="16"/>
      <c r="U9" s="16"/>
      <c r="V9" s="16"/>
      <c r="W9" s="16"/>
      <c r="X9" s="16" t="str">
        <f t="shared" si="3"/>
        <v/>
      </c>
      <c r="Y9" s="17">
        <f t="shared" si="4"/>
        <v>4.2</v>
      </c>
    </row>
    <row r="10" spans="1:25" ht="14.25" customHeight="1" x14ac:dyDescent="0.35">
      <c r="A10" s="74"/>
      <c r="B10" s="74"/>
      <c r="C10" s="74"/>
      <c r="D10" s="52">
        <v>2400320100701</v>
      </c>
      <c r="E10" s="53" t="s">
        <v>597</v>
      </c>
      <c r="F10" s="50"/>
      <c r="G10" s="50"/>
      <c r="H10" s="50"/>
      <c r="I10" s="50"/>
      <c r="J10" s="16" t="str">
        <f t="shared" si="0"/>
        <v/>
      </c>
      <c r="K10" s="16">
        <f>IFERROR(INDEX('Evaluation-1'!$N$6:$N$436,MATCH($A10&amp;"|"&amp;$D10,'Evaluation-1'!$P$6:$P$436,0)),IFERROR(INDEX('Evaluation-1'!$N$6:$N$436,MATCH($D10,'Evaluation-1'!$G$6:$G$436,0)),""))</f>
        <v>4.2</v>
      </c>
      <c r="L10" s="16">
        <f t="shared" si="1"/>
        <v>4.2</v>
      </c>
      <c r="M10" s="16"/>
      <c r="N10" s="16"/>
      <c r="O10" s="16"/>
      <c r="P10" s="16"/>
      <c r="Q10" s="16"/>
      <c r="R10" s="16" t="str">
        <f t="shared" si="2"/>
        <v/>
      </c>
      <c r="S10" s="16"/>
      <c r="T10" s="16"/>
      <c r="U10" s="16"/>
      <c r="V10" s="16"/>
      <c r="W10" s="16"/>
      <c r="X10" s="16" t="str">
        <f t="shared" si="3"/>
        <v/>
      </c>
      <c r="Y10" s="17">
        <f t="shared" si="4"/>
        <v>4.2</v>
      </c>
    </row>
    <row r="11" spans="1:25" ht="14.25" customHeight="1" x14ac:dyDescent="0.35">
      <c r="A11" s="74"/>
      <c r="B11" s="74"/>
      <c r="C11" s="74"/>
      <c r="D11" s="52">
        <v>2400320100708</v>
      </c>
      <c r="E11" s="53" t="s">
        <v>598</v>
      </c>
      <c r="F11" s="50"/>
      <c r="G11" s="50"/>
      <c r="H11" s="50"/>
      <c r="I11" s="50"/>
      <c r="J11" s="16" t="str">
        <f t="shared" si="0"/>
        <v/>
      </c>
      <c r="K11" s="16">
        <f>IFERROR(INDEX('Evaluation-1'!$N$6:$N$436,MATCH($A11&amp;"|"&amp;$D11,'Evaluation-1'!$P$6:$P$436,0)),IFERROR(INDEX('Evaluation-1'!$N$6:$N$436,MATCH($D11,'Evaluation-1'!$G$6:$G$436,0)),""))</f>
        <v>4.2</v>
      </c>
      <c r="L11" s="16">
        <f t="shared" si="1"/>
        <v>4.2</v>
      </c>
      <c r="M11" s="16"/>
      <c r="N11" s="16"/>
      <c r="O11" s="16"/>
      <c r="P11" s="16"/>
      <c r="Q11" s="16"/>
      <c r="R11" s="16" t="str">
        <f t="shared" si="2"/>
        <v/>
      </c>
      <c r="S11" s="16"/>
      <c r="T11" s="16"/>
      <c r="U11" s="16"/>
      <c r="V11" s="16"/>
      <c r="W11" s="16"/>
      <c r="X11" s="16" t="str">
        <f t="shared" si="3"/>
        <v/>
      </c>
      <c r="Y11" s="17">
        <f t="shared" si="4"/>
        <v>4.2</v>
      </c>
    </row>
    <row r="12" spans="1:25" ht="14.25" customHeight="1" x14ac:dyDescent="0.35">
      <c r="A12" s="74" t="s">
        <v>599</v>
      </c>
      <c r="B12" s="75"/>
      <c r="C12" s="74"/>
      <c r="D12" s="52">
        <v>2400320100462</v>
      </c>
      <c r="E12" s="53" t="s">
        <v>600</v>
      </c>
      <c r="F12" s="50"/>
      <c r="G12" s="50"/>
      <c r="H12" s="50"/>
      <c r="I12" s="50"/>
      <c r="J12" s="16" t="str">
        <f t="shared" si="0"/>
        <v/>
      </c>
      <c r="K12" s="16">
        <f>IFERROR(INDEX('Evaluation-1'!$N$6:$N$436,MATCH($A12&amp;"|"&amp;$D12,'Evaluation-1'!$P$6:$P$436,0)),IFERROR(INDEX('Evaluation-1'!$N$6:$N$436,MATCH($D12,'Evaluation-1'!$G$6:$G$436,0)),""))</f>
        <v>6</v>
      </c>
      <c r="L12" s="16">
        <f t="shared" si="1"/>
        <v>6</v>
      </c>
      <c r="M12" s="16"/>
      <c r="N12" s="16"/>
      <c r="O12" s="16"/>
      <c r="P12" s="16"/>
      <c r="Q12" s="16"/>
      <c r="R12" s="16" t="str">
        <f t="shared" si="2"/>
        <v/>
      </c>
      <c r="S12" s="16"/>
      <c r="T12" s="16"/>
      <c r="U12" s="16"/>
      <c r="V12" s="16"/>
      <c r="W12" s="16"/>
      <c r="X12" s="16" t="str">
        <f t="shared" si="3"/>
        <v/>
      </c>
      <c r="Y12" s="17">
        <f t="shared" si="4"/>
        <v>6</v>
      </c>
    </row>
    <row r="13" spans="1:25" ht="14.25" customHeight="1" x14ac:dyDescent="0.35">
      <c r="A13" s="74"/>
      <c r="B13" s="74"/>
      <c r="C13" s="74"/>
      <c r="D13" s="52">
        <v>2400320100444</v>
      </c>
      <c r="E13" s="53" t="s">
        <v>601</v>
      </c>
      <c r="F13" s="50"/>
      <c r="G13" s="50"/>
      <c r="H13" s="50"/>
      <c r="I13" s="50"/>
      <c r="J13" s="16" t="str">
        <f t="shared" si="0"/>
        <v/>
      </c>
      <c r="K13" s="16">
        <f>IFERROR(INDEX('Evaluation-1'!$N$6:$N$436,MATCH($A13&amp;"|"&amp;$D13,'Evaluation-1'!$P$6:$P$436,0)),IFERROR(INDEX('Evaluation-1'!$N$6:$N$436,MATCH($D13,'Evaluation-1'!$G$6:$G$436,0)),""))</f>
        <v>6</v>
      </c>
      <c r="L13" s="16">
        <f t="shared" si="1"/>
        <v>6</v>
      </c>
      <c r="M13" s="16"/>
      <c r="N13" s="16"/>
      <c r="O13" s="16"/>
      <c r="P13" s="16"/>
      <c r="Q13" s="16"/>
      <c r="R13" s="16" t="str">
        <f t="shared" si="2"/>
        <v/>
      </c>
      <c r="S13" s="16"/>
      <c r="T13" s="16"/>
      <c r="U13" s="16"/>
      <c r="V13" s="16"/>
      <c r="W13" s="16"/>
      <c r="X13" s="16" t="str">
        <f t="shared" si="3"/>
        <v/>
      </c>
      <c r="Y13" s="17">
        <f t="shared" si="4"/>
        <v>6</v>
      </c>
    </row>
    <row r="14" spans="1:25" ht="14.25" customHeight="1" x14ac:dyDescent="0.35">
      <c r="A14" s="74" t="s">
        <v>602</v>
      </c>
      <c r="B14" s="75"/>
      <c r="C14" s="74"/>
      <c r="D14" s="52">
        <v>2400320100847</v>
      </c>
      <c r="E14" s="53" t="s">
        <v>603</v>
      </c>
      <c r="F14" s="50"/>
      <c r="G14" s="50"/>
      <c r="H14" s="50"/>
      <c r="I14" s="50"/>
      <c r="J14" s="16" t="str">
        <f t="shared" si="0"/>
        <v/>
      </c>
      <c r="K14" s="16">
        <f>IFERROR(INDEX('Evaluation-1'!$N$6:$N$436,MATCH($A14&amp;"|"&amp;$D14,'Evaluation-1'!$P$6:$P$436,0)),IFERROR(INDEX('Evaluation-1'!$N$6:$N$436,MATCH($D14,'Evaluation-1'!$G$6:$G$436,0)),""))</f>
        <v>5.3999999999999995</v>
      </c>
      <c r="L14" s="16">
        <f t="shared" si="1"/>
        <v>5.4</v>
      </c>
      <c r="M14" s="16"/>
      <c r="N14" s="16"/>
      <c r="O14" s="16"/>
      <c r="P14" s="16"/>
      <c r="Q14" s="16"/>
      <c r="R14" s="16" t="str">
        <f t="shared" si="2"/>
        <v/>
      </c>
      <c r="S14" s="16"/>
      <c r="T14" s="16"/>
      <c r="U14" s="16"/>
      <c r="V14" s="16"/>
      <c r="W14" s="16"/>
      <c r="X14" s="16" t="str">
        <f t="shared" si="3"/>
        <v/>
      </c>
      <c r="Y14" s="17">
        <f t="shared" si="4"/>
        <v>5.4</v>
      </c>
    </row>
    <row r="15" spans="1:25" ht="14.25" customHeight="1" x14ac:dyDescent="0.35">
      <c r="A15" s="74"/>
      <c r="B15" s="74"/>
      <c r="C15" s="74"/>
      <c r="D15" s="52">
        <v>2400320100845</v>
      </c>
      <c r="E15" s="53" t="s">
        <v>604</v>
      </c>
      <c r="F15" s="50"/>
      <c r="G15" s="50"/>
      <c r="H15" s="50"/>
      <c r="I15" s="50"/>
      <c r="J15" s="16" t="str">
        <f t="shared" si="0"/>
        <v/>
      </c>
      <c r="K15" s="16">
        <f>IFERROR(INDEX('Evaluation-1'!$N$6:$N$436,MATCH($A15&amp;"|"&amp;$D15,'Evaluation-1'!$P$6:$P$436,0)),IFERROR(INDEX('Evaluation-1'!$N$6:$N$436,MATCH($D15,'Evaluation-1'!$G$6:$G$436,0)),""))</f>
        <v>5.3999999999999995</v>
      </c>
      <c r="L15" s="16">
        <f t="shared" si="1"/>
        <v>5.4</v>
      </c>
      <c r="M15" s="16"/>
      <c r="N15" s="16"/>
      <c r="O15" s="16"/>
      <c r="P15" s="16"/>
      <c r="Q15" s="16"/>
      <c r="R15" s="16" t="str">
        <f t="shared" si="2"/>
        <v/>
      </c>
      <c r="S15" s="16"/>
      <c r="T15" s="16"/>
      <c r="U15" s="16"/>
      <c r="V15" s="16"/>
      <c r="W15" s="16"/>
      <c r="X15" s="16" t="str">
        <f t="shared" si="3"/>
        <v/>
      </c>
      <c r="Y15" s="17">
        <f t="shared" si="4"/>
        <v>5.4</v>
      </c>
    </row>
    <row r="18" spans="1:2" ht="14.25" customHeight="1" x14ac:dyDescent="0.35">
      <c r="A18" s="55" t="s">
        <v>947</v>
      </c>
      <c r="B18" s="56" t="s">
        <v>589</v>
      </c>
    </row>
    <row r="19" spans="1:2" ht="14.25" customHeight="1" x14ac:dyDescent="0.35">
      <c r="A19" s="55" t="s">
        <v>948</v>
      </c>
      <c r="B19" s="56" t="s">
        <v>949</v>
      </c>
    </row>
    <row r="20" spans="1:2" ht="14.25" customHeight="1" x14ac:dyDescent="0.35">
      <c r="A20" s="55" t="s">
        <v>950</v>
      </c>
      <c r="B20" s="56" t="s">
        <v>949</v>
      </c>
    </row>
  </sheetData>
  <mergeCells count="15">
    <mergeCell ref="A1:E1"/>
    <mergeCell ref="F1:L1"/>
    <mergeCell ref="A2:D2"/>
    <mergeCell ref="F2:J2"/>
    <mergeCell ref="M2:R2"/>
    <mergeCell ref="S2:X2"/>
    <mergeCell ref="A4:A7"/>
    <mergeCell ref="B4:B7"/>
    <mergeCell ref="C4:C15"/>
    <mergeCell ref="A8:A11"/>
    <mergeCell ref="B8:B11"/>
    <mergeCell ref="A12:A13"/>
    <mergeCell ref="B12:B13"/>
    <mergeCell ref="A14:A15"/>
    <mergeCell ref="B14:B15"/>
  </mergeCells>
  <pageMargins left="0.75" right="0.75" top="1" bottom="1" header="0.511811023622047" footer="0.511811023622047"/>
  <pageSetup paperSize="9" orientation="portrait" horizontalDpi="300" verticalDpi="300"/>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Y22"/>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1009</v>
      </c>
      <c r="B2" s="79"/>
      <c r="C2" s="79"/>
      <c r="D2" s="79"/>
      <c r="E2" s="47" t="s">
        <v>1010</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605</v>
      </c>
      <c r="B4" s="76"/>
      <c r="C4" s="74" t="s">
        <v>589</v>
      </c>
      <c r="D4" s="52">
        <v>2400320100735</v>
      </c>
      <c r="E4" s="53" t="s">
        <v>607</v>
      </c>
      <c r="F4" s="50"/>
      <c r="G4" s="50"/>
      <c r="H4" s="50"/>
      <c r="I4" s="50"/>
      <c r="J4" s="16" t="str">
        <f t="shared" ref="J4:J17" si="0">IF(COUNT(F4:I4)=0,"",SUM(F4:I4))</f>
        <v/>
      </c>
      <c r="K4" s="16">
        <f>IFERROR(INDEX('Evaluation-1'!$N$6:$N$436,MATCH($A4&amp;"|"&amp;$D4,'Evaluation-1'!$P$6:$P$436,0)),IFERROR(INDEX('Evaluation-1'!$N$6:$N$436,MATCH($D4,'Evaluation-1'!$G$6:$G$436,0)),""))</f>
        <v>0</v>
      </c>
      <c r="L4" s="16">
        <f t="shared" ref="L4:L17" si="1">IF(COUNT(J4,K4)=0,"",ROUND(SUM(J4,K4),2))</f>
        <v>0</v>
      </c>
      <c r="M4" s="16"/>
      <c r="N4" s="16"/>
      <c r="O4" s="16"/>
      <c r="P4" s="16"/>
      <c r="Q4" s="16"/>
      <c r="R4" s="16" t="str">
        <f t="shared" ref="R4:R17" si="2">IF(COUNT(M4:Q4)=0,"",SUM(M4:Q4))</f>
        <v/>
      </c>
      <c r="S4" s="16"/>
      <c r="T4" s="16"/>
      <c r="U4" s="16"/>
      <c r="V4" s="16"/>
      <c r="W4" s="16"/>
      <c r="X4" s="16" t="str">
        <f t="shared" ref="X4:X17" si="3">IF(COUNT(S4:W4)=0,"",SUM(S4:W4))</f>
        <v/>
      </c>
      <c r="Y4" s="17">
        <f t="shared" ref="Y4:Y17" si="4">IF(COUNT(L4,R4,X4)=0,"",ROUND(SUM(L4,R4,X4),2))</f>
        <v>0</v>
      </c>
    </row>
    <row r="5" spans="1:25" ht="14.25" customHeight="1" x14ac:dyDescent="0.35">
      <c r="A5" s="74"/>
      <c r="B5" s="74"/>
      <c r="C5" s="74"/>
      <c r="D5" s="52">
        <v>2400320100770</v>
      </c>
      <c r="E5" s="53" t="s">
        <v>608</v>
      </c>
      <c r="F5" s="50"/>
      <c r="G5" s="50"/>
      <c r="H5" s="50"/>
      <c r="I5" s="50"/>
      <c r="J5" s="16" t="str">
        <f t="shared" si="0"/>
        <v/>
      </c>
      <c r="K5" s="16">
        <f>IFERROR(INDEX('Evaluation-1'!$N$6:$N$436,MATCH($A5&amp;"|"&amp;$D5,'Evaluation-1'!$P$6:$P$436,0)),IFERROR(INDEX('Evaluation-1'!$N$6:$N$436,MATCH($D5,'Evaluation-1'!$G$6:$G$436,0)),""))</f>
        <v>0</v>
      </c>
      <c r="L5" s="16">
        <f t="shared" si="1"/>
        <v>0</v>
      </c>
      <c r="M5" s="16"/>
      <c r="N5" s="16"/>
      <c r="O5" s="16"/>
      <c r="P5" s="16"/>
      <c r="Q5" s="16"/>
      <c r="R5" s="16" t="str">
        <f t="shared" si="2"/>
        <v/>
      </c>
      <c r="S5" s="16"/>
      <c r="T5" s="16"/>
      <c r="U5" s="16"/>
      <c r="V5" s="16"/>
      <c r="W5" s="16"/>
      <c r="X5" s="16" t="str">
        <f t="shared" si="3"/>
        <v/>
      </c>
      <c r="Y5" s="17">
        <f t="shared" si="4"/>
        <v>0</v>
      </c>
    </row>
    <row r="6" spans="1:25" ht="14.25" customHeight="1" x14ac:dyDescent="0.35">
      <c r="A6" s="74"/>
      <c r="B6" s="74"/>
      <c r="C6" s="74"/>
      <c r="D6" s="52">
        <v>2400320100742</v>
      </c>
      <c r="E6" s="53" t="s">
        <v>609</v>
      </c>
      <c r="F6" s="50"/>
      <c r="G6" s="50"/>
      <c r="H6" s="50"/>
      <c r="I6" s="50"/>
      <c r="J6" s="16" t="str">
        <f t="shared" si="0"/>
        <v/>
      </c>
      <c r="K6" s="16">
        <f>IFERROR(INDEX('Evaluation-1'!$N$6:$N$436,MATCH($A6&amp;"|"&amp;$D6,'Evaluation-1'!$P$6:$P$436,0)),IFERROR(INDEX('Evaluation-1'!$N$6:$N$436,MATCH($D6,'Evaluation-1'!$G$6:$G$436,0)),""))</f>
        <v>0</v>
      </c>
      <c r="L6" s="16">
        <f t="shared" si="1"/>
        <v>0</v>
      </c>
      <c r="M6" s="16"/>
      <c r="N6" s="16"/>
      <c r="O6" s="16"/>
      <c r="P6" s="16"/>
      <c r="Q6" s="16"/>
      <c r="R6" s="16" t="str">
        <f t="shared" si="2"/>
        <v/>
      </c>
      <c r="S6" s="16"/>
      <c r="T6" s="16"/>
      <c r="U6" s="16"/>
      <c r="V6" s="16"/>
      <c r="W6" s="16"/>
      <c r="X6" s="16" t="str">
        <f t="shared" si="3"/>
        <v/>
      </c>
      <c r="Y6" s="17">
        <f t="shared" si="4"/>
        <v>0</v>
      </c>
    </row>
    <row r="7" spans="1:25" ht="14.25" customHeight="1" x14ac:dyDescent="0.35">
      <c r="A7" s="74"/>
      <c r="B7" s="74"/>
      <c r="C7" s="74"/>
      <c r="D7" s="52">
        <v>2400320100867</v>
      </c>
      <c r="E7" s="53" t="s">
        <v>610</v>
      </c>
      <c r="F7" s="50"/>
      <c r="G7" s="50"/>
      <c r="H7" s="50"/>
      <c r="I7" s="50"/>
      <c r="J7" s="16" t="str">
        <f t="shared" si="0"/>
        <v/>
      </c>
      <c r="K7" s="16">
        <f>IFERROR(INDEX('Evaluation-1'!$N$6:$N$436,MATCH($A7&amp;"|"&amp;$D7,'Evaluation-1'!$P$6:$P$436,0)),IFERROR(INDEX('Evaluation-1'!$N$6:$N$436,MATCH($D7,'Evaluation-1'!$G$6:$G$436,0)),""))</f>
        <v>0</v>
      </c>
      <c r="L7" s="16">
        <f t="shared" si="1"/>
        <v>0</v>
      </c>
      <c r="M7" s="16"/>
      <c r="N7" s="16"/>
      <c r="O7" s="16"/>
      <c r="P7" s="16"/>
      <c r="Q7" s="16"/>
      <c r="R7" s="16" t="str">
        <f t="shared" si="2"/>
        <v/>
      </c>
      <c r="S7" s="16"/>
      <c r="T7" s="16"/>
      <c r="U7" s="16"/>
      <c r="V7" s="16"/>
      <c r="W7" s="16"/>
      <c r="X7" s="16" t="str">
        <f t="shared" si="3"/>
        <v/>
      </c>
      <c r="Y7" s="17">
        <f t="shared" si="4"/>
        <v>0</v>
      </c>
    </row>
    <row r="8" spans="1:25" ht="14.25" customHeight="1" x14ac:dyDescent="0.35">
      <c r="A8" s="74" t="s">
        <v>611</v>
      </c>
      <c r="B8" s="75"/>
      <c r="C8" s="74"/>
      <c r="D8" s="52">
        <v>2400320100487</v>
      </c>
      <c r="E8" s="53" t="s">
        <v>612</v>
      </c>
      <c r="F8" s="50"/>
      <c r="G8" s="50"/>
      <c r="H8" s="50"/>
      <c r="I8" s="50"/>
      <c r="J8" s="16" t="str">
        <f t="shared" si="0"/>
        <v/>
      </c>
      <c r="K8" s="16">
        <f>IFERROR(INDEX('Evaluation-1'!$N$6:$N$436,MATCH($A8&amp;"|"&amp;$D8,'Evaluation-1'!$P$6:$P$436,0)),IFERROR(INDEX('Evaluation-1'!$N$6:$N$436,MATCH($D8,'Evaluation-1'!$G$6:$G$436,0)),""))</f>
        <v>6</v>
      </c>
      <c r="L8" s="16">
        <f t="shared" si="1"/>
        <v>6</v>
      </c>
      <c r="M8" s="16"/>
      <c r="N8" s="16"/>
      <c r="O8" s="16"/>
      <c r="P8" s="16"/>
      <c r="Q8" s="16"/>
      <c r="R8" s="16" t="str">
        <f t="shared" si="2"/>
        <v/>
      </c>
      <c r="S8" s="16"/>
      <c r="T8" s="16"/>
      <c r="U8" s="16"/>
      <c r="V8" s="16"/>
      <c r="W8" s="16"/>
      <c r="X8" s="16" t="str">
        <f t="shared" si="3"/>
        <v/>
      </c>
      <c r="Y8" s="17">
        <f t="shared" si="4"/>
        <v>6</v>
      </c>
    </row>
    <row r="9" spans="1:25" ht="14.25" customHeight="1" x14ac:dyDescent="0.35">
      <c r="A9" s="74"/>
      <c r="B9" s="74"/>
      <c r="C9" s="74"/>
      <c r="D9" s="52">
        <v>2400320100427</v>
      </c>
      <c r="E9" s="53" t="s">
        <v>613</v>
      </c>
      <c r="F9" s="50"/>
      <c r="G9" s="50"/>
      <c r="H9" s="50"/>
      <c r="I9" s="50"/>
      <c r="J9" s="16" t="str">
        <f t="shared" si="0"/>
        <v/>
      </c>
      <c r="K9" s="16">
        <f>IFERROR(INDEX('Evaluation-1'!$N$6:$N$436,MATCH($A9&amp;"|"&amp;$D9,'Evaluation-1'!$P$6:$P$436,0)),IFERROR(INDEX('Evaluation-1'!$N$6:$N$436,MATCH($D9,'Evaluation-1'!$G$6:$G$436,0)),""))</f>
        <v>6</v>
      </c>
      <c r="L9" s="16">
        <f t="shared" si="1"/>
        <v>6</v>
      </c>
      <c r="M9" s="16"/>
      <c r="N9" s="16"/>
      <c r="O9" s="16"/>
      <c r="P9" s="16"/>
      <c r="Q9" s="16"/>
      <c r="R9" s="16" t="str">
        <f t="shared" si="2"/>
        <v/>
      </c>
      <c r="S9" s="16"/>
      <c r="T9" s="16"/>
      <c r="U9" s="16"/>
      <c r="V9" s="16"/>
      <c r="W9" s="16"/>
      <c r="X9" s="16" t="str">
        <f t="shared" si="3"/>
        <v/>
      </c>
      <c r="Y9" s="17">
        <f t="shared" si="4"/>
        <v>6</v>
      </c>
    </row>
    <row r="10" spans="1:25" ht="14.25" customHeight="1" x14ac:dyDescent="0.35">
      <c r="A10" s="74"/>
      <c r="B10" s="74"/>
      <c r="C10" s="74"/>
      <c r="D10" s="52">
        <v>2400320100494</v>
      </c>
      <c r="E10" s="53" t="s">
        <v>614</v>
      </c>
      <c r="F10" s="50"/>
      <c r="G10" s="50"/>
      <c r="H10" s="50"/>
      <c r="I10" s="50"/>
      <c r="J10" s="16" t="str">
        <f t="shared" si="0"/>
        <v/>
      </c>
      <c r="K10" s="16">
        <f>IFERROR(INDEX('Evaluation-1'!$N$6:$N$436,MATCH($A10&amp;"|"&amp;$D10,'Evaluation-1'!$P$6:$P$436,0)),IFERROR(INDEX('Evaluation-1'!$N$6:$N$436,MATCH($D10,'Evaluation-1'!$G$6:$G$436,0)),""))</f>
        <v>6</v>
      </c>
      <c r="L10" s="16">
        <f t="shared" si="1"/>
        <v>6</v>
      </c>
      <c r="M10" s="16"/>
      <c r="N10" s="16"/>
      <c r="O10" s="16"/>
      <c r="P10" s="16"/>
      <c r="Q10" s="16"/>
      <c r="R10" s="16" t="str">
        <f t="shared" si="2"/>
        <v/>
      </c>
      <c r="S10" s="16"/>
      <c r="T10" s="16"/>
      <c r="U10" s="16"/>
      <c r="V10" s="16"/>
      <c r="W10" s="16"/>
      <c r="X10" s="16" t="str">
        <f t="shared" si="3"/>
        <v/>
      </c>
      <c r="Y10" s="17">
        <f t="shared" si="4"/>
        <v>6</v>
      </c>
    </row>
    <row r="11" spans="1:25" ht="14.25" customHeight="1" x14ac:dyDescent="0.35">
      <c r="A11" s="74"/>
      <c r="B11" s="74"/>
      <c r="C11" s="74"/>
      <c r="D11" s="52">
        <v>2400320100637</v>
      </c>
      <c r="E11" s="53" t="s">
        <v>615</v>
      </c>
      <c r="F11" s="50"/>
      <c r="G11" s="50"/>
      <c r="H11" s="50"/>
      <c r="I11" s="50"/>
      <c r="J11" s="16" t="str">
        <f t="shared" si="0"/>
        <v/>
      </c>
      <c r="K11" s="16">
        <f>IFERROR(INDEX('Evaluation-1'!$N$6:$N$436,MATCH($A11&amp;"|"&amp;$D11,'Evaluation-1'!$P$6:$P$436,0)),IFERROR(INDEX('Evaluation-1'!$N$6:$N$436,MATCH($D11,'Evaluation-1'!$G$6:$G$436,0)),""))</f>
        <v>6</v>
      </c>
      <c r="L11" s="16">
        <f t="shared" si="1"/>
        <v>6</v>
      </c>
      <c r="M11" s="16"/>
      <c r="N11" s="16"/>
      <c r="O11" s="16"/>
      <c r="P11" s="16"/>
      <c r="Q11" s="16"/>
      <c r="R11" s="16" t="str">
        <f t="shared" si="2"/>
        <v/>
      </c>
      <c r="S11" s="16"/>
      <c r="T11" s="16"/>
      <c r="U11" s="16"/>
      <c r="V11" s="16"/>
      <c r="W11" s="16"/>
      <c r="X11" s="16" t="str">
        <f t="shared" si="3"/>
        <v/>
      </c>
      <c r="Y11" s="17">
        <f t="shared" si="4"/>
        <v>6</v>
      </c>
    </row>
    <row r="12" spans="1:25" ht="14.25" customHeight="1" x14ac:dyDescent="0.35">
      <c r="A12" s="74" t="s">
        <v>616</v>
      </c>
      <c r="B12" s="75"/>
      <c r="C12" s="74"/>
      <c r="D12" s="52">
        <v>2400320100505</v>
      </c>
      <c r="E12" s="53" t="s">
        <v>617</v>
      </c>
      <c r="F12" s="50"/>
      <c r="G12" s="50"/>
      <c r="H12" s="50"/>
      <c r="I12" s="50"/>
      <c r="J12" s="16" t="str">
        <f t="shared" si="0"/>
        <v/>
      </c>
      <c r="K12" s="16">
        <f>IFERROR(INDEX('Evaluation-1'!$N$6:$N$436,MATCH($A12&amp;"|"&amp;$D12,'Evaluation-1'!$P$6:$P$436,0)),IFERROR(INDEX('Evaluation-1'!$N$6:$N$436,MATCH($D12,'Evaluation-1'!$G$6:$G$436,0)),""))</f>
        <v>6</v>
      </c>
      <c r="L12" s="16">
        <f t="shared" si="1"/>
        <v>6</v>
      </c>
      <c r="M12" s="16"/>
      <c r="N12" s="16"/>
      <c r="O12" s="16"/>
      <c r="P12" s="16"/>
      <c r="Q12" s="16"/>
      <c r="R12" s="16" t="str">
        <f t="shared" si="2"/>
        <v/>
      </c>
      <c r="S12" s="16"/>
      <c r="T12" s="16"/>
      <c r="U12" s="16"/>
      <c r="V12" s="16"/>
      <c r="W12" s="16"/>
      <c r="X12" s="16" t="str">
        <f t="shared" si="3"/>
        <v/>
      </c>
      <c r="Y12" s="17">
        <f t="shared" si="4"/>
        <v>6</v>
      </c>
    </row>
    <row r="13" spans="1:25" ht="14.25" customHeight="1" x14ac:dyDescent="0.35">
      <c r="A13" s="74"/>
      <c r="B13" s="74"/>
      <c r="C13" s="74"/>
      <c r="D13" s="52">
        <v>2400320100544</v>
      </c>
      <c r="E13" s="53" t="s">
        <v>618</v>
      </c>
      <c r="F13" s="50"/>
      <c r="G13" s="50"/>
      <c r="H13" s="50"/>
      <c r="I13" s="50"/>
      <c r="J13" s="16" t="str">
        <f t="shared" si="0"/>
        <v/>
      </c>
      <c r="K13" s="16">
        <f>IFERROR(INDEX('Evaluation-1'!$N$6:$N$436,MATCH($A13&amp;"|"&amp;$D13,'Evaluation-1'!$P$6:$P$436,0)),IFERROR(INDEX('Evaluation-1'!$N$6:$N$436,MATCH($D13,'Evaluation-1'!$G$6:$G$436,0)),""))</f>
        <v>6</v>
      </c>
      <c r="L13" s="16">
        <f t="shared" si="1"/>
        <v>6</v>
      </c>
      <c r="M13" s="16"/>
      <c r="N13" s="16"/>
      <c r="O13" s="16"/>
      <c r="P13" s="16"/>
      <c r="Q13" s="16"/>
      <c r="R13" s="16" t="str">
        <f t="shared" si="2"/>
        <v/>
      </c>
      <c r="S13" s="16"/>
      <c r="T13" s="16"/>
      <c r="U13" s="16"/>
      <c r="V13" s="16"/>
      <c r="W13" s="16"/>
      <c r="X13" s="16" t="str">
        <f t="shared" si="3"/>
        <v/>
      </c>
      <c r="Y13" s="17">
        <f t="shared" si="4"/>
        <v>6</v>
      </c>
    </row>
    <row r="14" spans="1:25" ht="14.25" customHeight="1" x14ac:dyDescent="0.35">
      <c r="A14" s="74"/>
      <c r="B14" s="74"/>
      <c r="C14" s="74"/>
      <c r="D14" s="52">
        <v>2400320100537</v>
      </c>
      <c r="E14" s="53" t="s">
        <v>619</v>
      </c>
      <c r="F14" s="50"/>
      <c r="G14" s="50"/>
      <c r="H14" s="50"/>
      <c r="I14" s="50"/>
      <c r="J14" s="16" t="str">
        <f t="shared" si="0"/>
        <v/>
      </c>
      <c r="K14" s="16">
        <f>IFERROR(INDEX('Evaluation-1'!$N$6:$N$436,MATCH($A14&amp;"|"&amp;$D14,'Evaluation-1'!$P$6:$P$436,0)),IFERROR(INDEX('Evaluation-1'!$N$6:$N$436,MATCH($D14,'Evaluation-1'!$G$6:$G$436,0)),""))</f>
        <v>6</v>
      </c>
      <c r="L14" s="16">
        <f t="shared" si="1"/>
        <v>6</v>
      </c>
      <c r="M14" s="16"/>
      <c r="N14" s="16"/>
      <c r="O14" s="16"/>
      <c r="P14" s="16"/>
      <c r="Q14" s="16"/>
      <c r="R14" s="16" t="str">
        <f t="shared" si="2"/>
        <v/>
      </c>
      <c r="S14" s="16"/>
      <c r="T14" s="16"/>
      <c r="U14" s="16"/>
      <c r="V14" s="16"/>
      <c r="W14" s="16"/>
      <c r="X14" s="16" t="str">
        <f t="shared" si="3"/>
        <v/>
      </c>
      <c r="Y14" s="17">
        <f t="shared" si="4"/>
        <v>6</v>
      </c>
    </row>
    <row r="15" spans="1:25" ht="14.25" customHeight="1" x14ac:dyDescent="0.35">
      <c r="A15" s="74" t="s">
        <v>620</v>
      </c>
      <c r="B15" s="75"/>
      <c r="C15" s="74"/>
      <c r="D15" s="52">
        <v>2400320100520</v>
      </c>
      <c r="E15" s="53" t="s">
        <v>621</v>
      </c>
      <c r="F15" s="50"/>
      <c r="G15" s="50"/>
      <c r="H15" s="50"/>
      <c r="I15" s="50"/>
      <c r="J15" s="16" t="str">
        <f t="shared" si="0"/>
        <v/>
      </c>
      <c r="K15" s="16">
        <f>IFERROR(INDEX('Evaluation-1'!$N$6:$N$436,MATCH($A15&amp;"|"&amp;$D15,'Evaluation-1'!$P$6:$P$436,0)),IFERROR(INDEX('Evaluation-1'!$N$6:$N$436,MATCH($D15,'Evaluation-1'!$G$6:$G$436,0)),""))</f>
        <v>6</v>
      </c>
      <c r="L15" s="16">
        <f t="shared" si="1"/>
        <v>6</v>
      </c>
      <c r="M15" s="16"/>
      <c r="N15" s="16"/>
      <c r="O15" s="16"/>
      <c r="P15" s="16"/>
      <c r="Q15" s="16"/>
      <c r="R15" s="16" t="str">
        <f t="shared" si="2"/>
        <v/>
      </c>
      <c r="S15" s="16"/>
      <c r="T15" s="16"/>
      <c r="U15" s="16"/>
      <c r="V15" s="16"/>
      <c r="W15" s="16"/>
      <c r="X15" s="16" t="str">
        <f t="shared" si="3"/>
        <v/>
      </c>
      <c r="Y15" s="17">
        <f t="shared" si="4"/>
        <v>6</v>
      </c>
    </row>
    <row r="16" spans="1:25" ht="14.25" customHeight="1" x14ac:dyDescent="0.35">
      <c r="A16" s="74"/>
      <c r="B16" s="74"/>
      <c r="C16" s="74"/>
      <c r="D16" s="52">
        <v>2400320100538</v>
      </c>
      <c r="E16" s="53" t="s">
        <v>622</v>
      </c>
      <c r="F16" s="50"/>
      <c r="G16" s="50"/>
      <c r="H16" s="50"/>
      <c r="I16" s="50"/>
      <c r="J16" s="16" t="str">
        <f t="shared" si="0"/>
        <v/>
      </c>
      <c r="K16" s="16">
        <f>IFERROR(INDEX('Evaluation-1'!$N$6:$N$436,MATCH($A16&amp;"|"&amp;$D16,'Evaluation-1'!$P$6:$P$436,0)),IFERROR(INDEX('Evaluation-1'!$N$6:$N$436,MATCH($D16,'Evaluation-1'!$G$6:$G$436,0)),""))</f>
        <v>6</v>
      </c>
      <c r="L16" s="16">
        <f t="shared" si="1"/>
        <v>6</v>
      </c>
      <c r="M16" s="16"/>
      <c r="N16" s="16"/>
      <c r="O16" s="16"/>
      <c r="P16" s="16"/>
      <c r="Q16" s="16"/>
      <c r="R16" s="16" t="str">
        <f t="shared" si="2"/>
        <v/>
      </c>
      <c r="S16" s="16"/>
      <c r="T16" s="16"/>
      <c r="U16" s="16"/>
      <c r="V16" s="16"/>
      <c r="W16" s="16"/>
      <c r="X16" s="16" t="str">
        <f t="shared" si="3"/>
        <v/>
      </c>
      <c r="Y16" s="17">
        <f t="shared" si="4"/>
        <v>6</v>
      </c>
    </row>
    <row r="17" spans="1:25" ht="14.25" customHeight="1" x14ac:dyDescent="0.35">
      <c r="A17" s="74"/>
      <c r="B17" s="74"/>
      <c r="C17" s="74"/>
      <c r="D17" s="52">
        <v>2400320100568</v>
      </c>
      <c r="E17" s="53" t="s">
        <v>623</v>
      </c>
      <c r="F17" s="50"/>
      <c r="G17" s="50"/>
      <c r="H17" s="50"/>
      <c r="I17" s="50"/>
      <c r="J17" s="16" t="str">
        <f t="shared" si="0"/>
        <v/>
      </c>
      <c r="K17" s="16">
        <f>IFERROR(INDEX('Evaluation-1'!$N$6:$N$436,MATCH($A17&amp;"|"&amp;$D17,'Evaluation-1'!$P$6:$P$436,0)),IFERROR(INDEX('Evaluation-1'!$N$6:$N$436,MATCH($D17,'Evaluation-1'!$G$6:$G$436,0)),""))</f>
        <v>6</v>
      </c>
      <c r="L17" s="16">
        <f t="shared" si="1"/>
        <v>6</v>
      </c>
      <c r="M17" s="16"/>
      <c r="N17" s="16"/>
      <c r="O17" s="16"/>
      <c r="P17" s="16"/>
      <c r="Q17" s="16"/>
      <c r="R17" s="16" t="str">
        <f t="shared" si="2"/>
        <v/>
      </c>
      <c r="S17" s="16"/>
      <c r="T17" s="16"/>
      <c r="U17" s="16"/>
      <c r="V17" s="16"/>
      <c r="W17" s="16"/>
      <c r="X17" s="16" t="str">
        <f t="shared" si="3"/>
        <v/>
      </c>
      <c r="Y17" s="17">
        <f t="shared" si="4"/>
        <v>6</v>
      </c>
    </row>
    <row r="20" spans="1:25" ht="14.25" customHeight="1" x14ac:dyDescent="0.35">
      <c r="A20" s="55" t="s">
        <v>947</v>
      </c>
      <c r="B20" s="56" t="s">
        <v>606</v>
      </c>
    </row>
    <row r="21" spans="1:25" ht="14.25" customHeight="1" x14ac:dyDescent="0.35">
      <c r="A21" s="55" t="s">
        <v>948</v>
      </c>
      <c r="B21" s="56" t="s">
        <v>949</v>
      </c>
    </row>
    <row r="22" spans="1:25" ht="14.25" customHeight="1" x14ac:dyDescent="0.35">
      <c r="A22" s="55" t="s">
        <v>950</v>
      </c>
      <c r="B22" s="56" t="s">
        <v>949</v>
      </c>
    </row>
  </sheetData>
  <mergeCells count="15">
    <mergeCell ref="A1:E1"/>
    <mergeCell ref="F1:L1"/>
    <mergeCell ref="A2:D2"/>
    <mergeCell ref="F2:J2"/>
    <mergeCell ref="M2:R2"/>
    <mergeCell ref="S2:X2"/>
    <mergeCell ref="A4:A7"/>
    <mergeCell ref="B4:B7"/>
    <mergeCell ref="C4:C17"/>
    <mergeCell ref="A8:A11"/>
    <mergeCell ref="B8:B11"/>
    <mergeCell ref="A12:A14"/>
    <mergeCell ref="B12:B14"/>
    <mergeCell ref="A15:A17"/>
    <mergeCell ref="B15:B17"/>
  </mergeCells>
  <pageMargins left="0.75" right="0.75" top="1" bottom="1" header="0.511811023622047" footer="0.511811023622047"/>
  <pageSetup paperSize="9" orientation="portrait" horizontalDpi="300" verticalDpi="300"/>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Y21"/>
  <sheetViews>
    <sheetView zoomScaleNormal="100" workbookViewId="0">
      <pane ySplit="3" topLeftCell="A4" activePane="bottomLeft" state="frozen"/>
      <selection pane="bottomLeft" activeCell="B4" sqref="B4"/>
    </sheetView>
  </sheetViews>
  <sheetFormatPr defaultColWidth="8.6328125" defaultRowHeight="14.5" x14ac:dyDescent="0.35"/>
  <cols>
    <col min="1" max="1" width="27" customWidth="1"/>
    <col min="2" max="2" width="47.453125" customWidth="1"/>
    <col min="3" max="3" width="27" customWidth="1"/>
    <col min="4" max="4" width="18" customWidth="1"/>
    <col min="5" max="5" width="24" customWidth="1"/>
    <col min="6" max="6" width="26.453125" customWidth="1"/>
    <col min="7" max="8" width="19.453125" customWidth="1"/>
    <col min="9" max="9" width="20.453125" customWidth="1"/>
    <col min="10" max="25" width="20" customWidth="1"/>
  </cols>
  <sheetData>
    <row r="1" spans="1:25" ht="25.5" customHeight="1" x14ac:dyDescent="0.35">
      <c r="A1" s="77" t="s">
        <v>943</v>
      </c>
      <c r="B1" s="77"/>
      <c r="C1" s="77"/>
      <c r="D1" s="77"/>
      <c r="E1" s="77"/>
      <c r="F1" s="78" t="s">
        <v>1</v>
      </c>
      <c r="G1" s="78"/>
      <c r="H1" s="78"/>
      <c r="I1" s="78"/>
      <c r="J1" s="78"/>
      <c r="K1" s="78"/>
      <c r="L1" s="78"/>
    </row>
    <row r="2" spans="1:25" ht="30" customHeight="1" x14ac:dyDescent="0.35">
      <c r="A2" s="79" t="s">
        <v>1011</v>
      </c>
      <c r="B2" s="79"/>
      <c r="C2" s="79"/>
      <c r="D2" s="79"/>
      <c r="E2" s="47" t="s">
        <v>1012</v>
      </c>
      <c r="F2" s="80" t="s">
        <v>7</v>
      </c>
      <c r="G2" s="80"/>
      <c r="H2" s="80"/>
      <c r="I2" s="80"/>
      <c r="J2" s="80"/>
      <c r="K2" s="48" t="s">
        <v>6</v>
      </c>
      <c r="L2" s="48" t="s">
        <v>7</v>
      </c>
      <c r="M2" s="81" t="s">
        <v>2</v>
      </c>
      <c r="N2" s="81"/>
      <c r="O2" s="81"/>
      <c r="P2" s="81"/>
      <c r="Q2" s="81"/>
      <c r="R2" s="81"/>
      <c r="S2" s="73" t="s">
        <v>3</v>
      </c>
      <c r="T2" s="73"/>
      <c r="U2" s="73"/>
      <c r="V2" s="73"/>
      <c r="W2" s="73"/>
      <c r="X2" s="73"/>
      <c r="Y2" s="49" t="s">
        <v>4</v>
      </c>
    </row>
    <row r="3" spans="1:25" ht="75" customHeight="1" x14ac:dyDescent="0.35">
      <c r="A3" s="8" t="s">
        <v>8</v>
      </c>
      <c r="B3" s="8" t="s">
        <v>9</v>
      </c>
      <c r="C3" s="8" t="s">
        <v>10</v>
      </c>
      <c r="D3" s="8" t="s">
        <v>12</v>
      </c>
      <c r="E3" s="8" t="s">
        <v>13</v>
      </c>
      <c r="F3" s="8" t="s">
        <v>930</v>
      </c>
      <c r="G3" s="8" t="s">
        <v>931</v>
      </c>
      <c r="H3" s="8" t="s">
        <v>932</v>
      </c>
      <c r="I3" s="8" t="s">
        <v>933</v>
      </c>
      <c r="J3" s="9" t="s">
        <v>19</v>
      </c>
      <c r="K3" s="9" t="s">
        <v>14</v>
      </c>
      <c r="L3" s="9" t="s">
        <v>20</v>
      </c>
      <c r="M3" s="9" t="s">
        <v>25</v>
      </c>
      <c r="N3" s="9" t="s">
        <v>26</v>
      </c>
      <c r="O3" s="9" t="s">
        <v>27</v>
      </c>
      <c r="P3" s="9" t="s">
        <v>28</v>
      </c>
      <c r="Q3" s="9" t="s">
        <v>29</v>
      </c>
      <c r="R3" s="9" t="s">
        <v>30</v>
      </c>
      <c r="S3" s="9" t="s">
        <v>31</v>
      </c>
      <c r="T3" s="9" t="s">
        <v>32</v>
      </c>
      <c r="U3" s="9" t="s">
        <v>33</v>
      </c>
      <c r="V3" s="9" t="s">
        <v>34</v>
      </c>
      <c r="W3" s="9" t="s">
        <v>35</v>
      </c>
      <c r="X3" s="9" t="s">
        <v>36</v>
      </c>
      <c r="Y3" s="9" t="s">
        <v>37</v>
      </c>
    </row>
    <row r="4" spans="1:25" ht="14.25" customHeight="1" x14ac:dyDescent="0.35">
      <c r="A4" s="74" t="s">
        <v>624</v>
      </c>
      <c r="B4" s="75"/>
      <c r="C4" s="74" t="s">
        <v>606</v>
      </c>
      <c r="D4" s="52">
        <v>2400320100503</v>
      </c>
      <c r="E4" s="53" t="s">
        <v>625</v>
      </c>
      <c r="F4" s="50"/>
      <c r="G4" s="50"/>
      <c r="H4" s="50"/>
      <c r="I4" s="50"/>
      <c r="J4" s="16" t="str">
        <f t="shared" ref="J4:J16" si="0">IF(COUNT(F4:I4)=0,"",SUM(F4:I4))</f>
        <v/>
      </c>
      <c r="K4" s="16">
        <f>IFERROR(INDEX('Evaluation-1'!$N$6:$N$436,MATCH($A4&amp;"|"&amp;$D4,'Evaluation-1'!$P$6:$P$436,0)),IFERROR(INDEX('Evaluation-1'!$N$6:$N$436,MATCH($D4,'Evaluation-1'!$G$6:$G$436,0)),""))</f>
        <v>5.3999999999999995</v>
      </c>
      <c r="L4" s="16">
        <f t="shared" ref="L4:L16" si="1">IF(COUNT(J4,K4)=0,"",ROUND(SUM(J4,K4),2))</f>
        <v>5.4</v>
      </c>
      <c r="M4" s="16"/>
      <c r="N4" s="16"/>
      <c r="O4" s="16"/>
      <c r="P4" s="16"/>
      <c r="Q4" s="16"/>
      <c r="R4" s="16" t="str">
        <f t="shared" ref="R4:R16" si="2">IF(COUNT(M4:Q4)=0,"",SUM(M4:Q4))</f>
        <v/>
      </c>
      <c r="S4" s="16"/>
      <c r="T4" s="16"/>
      <c r="U4" s="16"/>
      <c r="V4" s="16"/>
      <c r="W4" s="16"/>
      <c r="X4" s="16" t="str">
        <f t="shared" ref="X4:X16" si="3">IF(COUNT(S4:W4)=0,"",SUM(S4:W4))</f>
        <v/>
      </c>
      <c r="Y4" s="17">
        <f t="shared" ref="Y4:Y16" si="4">IF(COUNT(L4,R4,X4)=0,"",ROUND(SUM(L4,R4,X4),2))</f>
        <v>5.4</v>
      </c>
    </row>
    <row r="5" spans="1:25" ht="14.25" customHeight="1" x14ac:dyDescent="0.35">
      <c r="A5" s="74"/>
      <c r="B5" s="74"/>
      <c r="C5" s="74"/>
      <c r="D5" s="52">
        <v>2400320100465</v>
      </c>
      <c r="E5" s="53" t="s">
        <v>519</v>
      </c>
      <c r="F5" s="50"/>
      <c r="G5" s="50"/>
      <c r="H5" s="50"/>
      <c r="I5" s="50"/>
      <c r="J5" s="16" t="str">
        <f t="shared" si="0"/>
        <v/>
      </c>
      <c r="K5" s="16">
        <f>IFERROR(INDEX('Evaluation-1'!$N$6:$N$436,MATCH($A5&amp;"|"&amp;$D5,'Evaluation-1'!$P$6:$P$436,0)),IFERROR(INDEX('Evaluation-1'!$N$6:$N$436,MATCH($D5,'Evaluation-1'!$G$6:$G$436,0)),""))</f>
        <v>5.3999999999999995</v>
      </c>
      <c r="L5" s="16">
        <f t="shared" si="1"/>
        <v>5.4</v>
      </c>
      <c r="M5" s="16"/>
      <c r="N5" s="16"/>
      <c r="O5" s="16"/>
      <c r="P5" s="16"/>
      <c r="Q5" s="16"/>
      <c r="R5" s="16" t="str">
        <f t="shared" si="2"/>
        <v/>
      </c>
      <c r="S5" s="16"/>
      <c r="T5" s="16"/>
      <c r="U5" s="16"/>
      <c r="V5" s="16"/>
      <c r="W5" s="16"/>
      <c r="X5" s="16" t="str">
        <f t="shared" si="3"/>
        <v/>
      </c>
      <c r="Y5" s="17">
        <f t="shared" si="4"/>
        <v>5.4</v>
      </c>
    </row>
    <row r="6" spans="1:25" ht="14.25" customHeight="1" x14ac:dyDescent="0.35">
      <c r="A6" s="74"/>
      <c r="B6" s="74"/>
      <c r="C6" s="74"/>
      <c r="D6" s="52">
        <v>2400320100467</v>
      </c>
      <c r="E6" s="53" t="s">
        <v>626</v>
      </c>
      <c r="F6" s="50"/>
      <c r="G6" s="50"/>
      <c r="H6" s="50"/>
      <c r="I6" s="50"/>
      <c r="J6" s="16" t="str">
        <f t="shared" si="0"/>
        <v/>
      </c>
      <c r="K6" s="16">
        <f>IFERROR(INDEX('Evaluation-1'!$N$6:$N$436,MATCH($A6&amp;"|"&amp;$D6,'Evaluation-1'!$P$6:$P$436,0)),IFERROR(INDEX('Evaluation-1'!$N$6:$N$436,MATCH($D6,'Evaluation-1'!$G$6:$G$436,0)),""))</f>
        <v>5.3999999999999995</v>
      </c>
      <c r="L6" s="16">
        <f t="shared" si="1"/>
        <v>5.4</v>
      </c>
      <c r="M6" s="16"/>
      <c r="N6" s="16"/>
      <c r="O6" s="16"/>
      <c r="P6" s="16"/>
      <c r="Q6" s="16"/>
      <c r="R6" s="16" t="str">
        <f t="shared" si="2"/>
        <v/>
      </c>
      <c r="S6" s="16"/>
      <c r="T6" s="16"/>
      <c r="U6" s="16"/>
      <c r="V6" s="16"/>
      <c r="W6" s="16"/>
      <c r="X6" s="16" t="str">
        <f t="shared" si="3"/>
        <v/>
      </c>
      <c r="Y6" s="17">
        <f t="shared" si="4"/>
        <v>5.4</v>
      </c>
    </row>
    <row r="7" spans="1:25" ht="14.25" customHeight="1" x14ac:dyDescent="0.35">
      <c r="A7" s="74"/>
      <c r="B7" s="74"/>
      <c r="C7" s="74"/>
      <c r="D7" s="52">
        <v>2400320100479</v>
      </c>
      <c r="E7" s="53" t="s">
        <v>627</v>
      </c>
      <c r="F7" s="50"/>
      <c r="G7" s="50"/>
      <c r="H7" s="50"/>
      <c r="I7" s="50"/>
      <c r="J7" s="16" t="str">
        <f t="shared" si="0"/>
        <v/>
      </c>
      <c r="K7" s="16">
        <f>IFERROR(INDEX('Evaluation-1'!$N$6:$N$436,MATCH($A7&amp;"|"&amp;$D7,'Evaluation-1'!$P$6:$P$436,0)),IFERROR(INDEX('Evaluation-1'!$N$6:$N$436,MATCH($D7,'Evaluation-1'!$G$6:$G$436,0)),""))</f>
        <v>5.3999999999999995</v>
      </c>
      <c r="L7" s="16">
        <f t="shared" si="1"/>
        <v>5.4</v>
      </c>
      <c r="M7" s="16"/>
      <c r="N7" s="16"/>
      <c r="O7" s="16"/>
      <c r="P7" s="16"/>
      <c r="Q7" s="16"/>
      <c r="R7" s="16" t="str">
        <f t="shared" si="2"/>
        <v/>
      </c>
      <c r="S7" s="16"/>
      <c r="T7" s="16"/>
      <c r="U7" s="16"/>
      <c r="V7" s="16"/>
      <c r="W7" s="16"/>
      <c r="X7" s="16" t="str">
        <f t="shared" si="3"/>
        <v/>
      </c>
      <c r="Y7" s="17">
        <f t="shared" si="4"/>
        <v>5.4</v>
      </c>
    </row>
    <row r="8" spans="1:25" ht="14.25" customHeight="1" x14ac:dyDescent="0.35">
      <c r="A8" s="74" t="s">
        <v>628</v>
      </c>
      <c r="B8" s="75"/>
      <c r="C8" s="74"/>
      <c r="D8" s="52">
        <v>2400320100754</v>
      </c>
      <c r="E8" s="53" t="s">
        <v>629</v>
      </c>
      <c r="F8" s="50"/>
      <c r="G8" s="50"/>
      <c r="H8" s="50"/>
      <c r="I8" s="50"/>
      <c r="J8" s="16" t="str">
        <f t="shared" si="0"/>
        <v/>
      </c>
      <c r="K8" s="16">
        <f>IFERROR(INDEX('Evaluation-1'!$N$6:$N$436,MATCH($A8&amp;"|"&amp;$D8,'Evaluation-1'!$P$6:$P$436,0)),IFERROR(INDEX('Evaluation-1'!$N$6:$N$436,MATCH($D8,'Evaluation-1'!$G$6:$G$436,0)),""))</f>
        <v>5.3999999999999995</v>
      </c>
      <c r="L8" s="16">
        <f t="shared" si="1"/>
        <v>5.4</v>
      </c>
      <c r="M8" s="16"/>
      <c r="N8" s="16"/>
      <c r="O8" s="16"/>
      <c r="P8" s="16"/>
      <c r="Q8" s="16"/>
      <c r="R8" s="16" t="str">
        <f t="shared" si="2"/>
        <v/>
      </c>
      <c r="S8" s="16"/>
      <c r="T8" s="16"/>
      <c r="U8" s="16"/>
      <c r="V8" s="16"/>
      <c r="W8" s="16"/>
      <c r="X8" s="16" t="str">
        <f t="shared" si="3"/>
        <v/>
      </c>
      <c r="Y8" s="17">
        <f t="shared" si="4"/>
        <v>5.4</v>
      </c>
    </row>
    <row r="9" spans="1:25" ht="14.25" customHeight="1" x14ac:dyDescent="0.35">
      <c r="A9" s="74"/>
      <c r="B9" s="74"/>
      <c r="C9" s="74"/>
      <c r="D9" s="52">
        <v>2400320100781</v>
      </c>
      <c r="E9" s="53" t="s">
        <v>630</v>
      </c>
      <c r="F9" s="50"/>
      <c r="G9" s="50"/>
      <c r="H9" s="50"/>
      <c r="I9" s="50"/>
      <c r="J9" s="16" t="str">
        <f t="shared" si="0"/>
        <v/>
      </c>
      <c r="K9" s="16">
        <f>IFERROR(INDEX('Evaluation-1'!$N$6:$N$436,MATCH($A9&amp;"|"&amp;$D9,'Evaluation-1'!$P$6:$P$436,0)),IFERROR(INDEX('Evaluation-1'!$N$6:$N$436,MATCH($D9,'Evaluation-1'!$G$6:$G$436,0)),""))</f>
        <v>5.3999999999999995</v>
      </c>
      <c r="L9" s="16">
        <f t="shared" si="1"/>
        <v>5.4</v>
      </c>
      <c r="M9" s="16"/>
      <c r="N9" s="16"/>
      <c r="O9" s="16"/>
      <c r="P9" s="16"/>
      <c r="Q9" s="16"/>
      <c r="R9" s="16" t="str">
        <f t="shared" si="2"/>
        <v/>
      </c>
      <c r="S9" s="16"/>
      <c r="T9" s="16"/>
      <c r="U9" s="16"/>
      <c r="V9" s="16"/>
      <c r="W9" s="16"/>
      <c r="X9" s="16" t="str">
        <f t="shared" si="3"/>
        <v/>
      </c>
      <c r="Y9" s="17">
        <f t="shared" si="4"/>
        <v>5.4</v>
      </c>
    </row>
    <row r="10" spans="1:25" ht="14.25" customHeight="1" x14ac:dyDescent="0.35">
      <c r="A10" s="74"/>
      <c r="B10" s="74"/>
      <c r="C10" s="74"/>
      <c r="D10" s="52">
        <v>2400320100743</v>
      </c>
      <c r="E10" s="53" t="s">
        <v>631</v>
      </c>
      <c r="F10" s="50"/>
      <c r="G10" s="50"/>
      <c r="H10" s="50"/>
      <c r="I10" s="50"/>
      <c r="J10" s="16" t="str">
        <f t="shared" si="0"/>
        <v/>
      </c>
      <c r="K10" s="16">
        <f>IFERROR(INDEX('Evaluation-1'!$N$6:$N$436,MATCH($A10&amp;"|"&amp;$D10,'Evaluation-1'!$P$6:$P$436,0)),IFERROR(INDEX('Evaluation-1'!$N$6:$N$436,MATCH($D10,'Evaluation-1'!$G$6:$G$436,0)),""))</f>
        <v>5.3999999999999995</v>
      </c>
      <c r="L10" s="16">
        <f t="shared" si="1"/>
        <v>5.4</v>
      </c>
      <c r="M10" s="16"/>
      <c r="N10" s="16"/>
      <c r="O10" s="16"/>
      <c r="P10" s="16"/>
      <c r="Q10" s="16"/>
      <c r="R10" s="16" t="str">
        <f t="shared" si="2"/>
        <v/>
      </c>
      <c r="S10" s="16"/>
      <c r="T10" s="16"/>
      <c r="U10" s="16"/>
      <c r="V10" s="16"/>
      <c r="W10" s="16"/>
      <c r="X10" s="16" t="str">
        <f t="shared" si="3"/>
        <v/>
      </c>
      <c r="Y10" s="17">
        <f t="shared" si="4"/>
        <v>5.4</v>
      </c>
    </row>
    <row r="11" spans="1:25" ht="14.25" customHeight="1" x14ac:dyDescent="0.35">
      <c r="A11" s="74"/>
      <c r="B11" s="74"/>
      <c r="C11" s="74"/>
      <c r="D11" s="52">
        <v>2400320100782</v>
      </c>
      <c r="E11" s="53" t="s">
        <v>632</v>
      </c>
      <c r="F11" s="50"/>
      <c r="G11" s="50"/>
      <c r="H11" s="50"/>
      <c r="I11" s="50"/>
      <c r="J11" s="16" t="str">
        <f t="shared" si="0"/>
        <v/>
      </c>
      <c r="K11" s="16">
        <f>IFERROR(INDEX('Evaluation-1'!$N$6:$N$436,MATCH($A11&amp;"|"&amp;$D11,'Evaluation-1'!$P$6:$P$436,0)),IFERROR(INDEX('Evaluation-1'!$N$6:$N$436,MATCH($D11,'Evaluation-1'!$G$6:$G$436,0)),""))</f>
        <v>5.3999999999999995</v>
      </c>
      <c r="L11" s="16">
        <f t="shared" si="1"/>
        <v>5.4</v>
      </c>
      <c r="M11" s="16"/>
      <c r="N11" s="16"/>
      <c r="O11" s="16"/>
      <c r="P11" s="16"/>
      <c r="Q11" s="16"/>
      <c r="R11" s="16" t="str">
        <f t="shared" si="2"/>
        <v/>
      </c>
      <c r="S11" s="16"/>
      <c r="T11" s="16"/>
      <c r="U11" s="16"/>
      <c r="V11" s="16"/>
      <c r="W11" s="16"/>
      <c r="X11" s="16" t="str">
        <f t="shared" si="3"/>
        <v/>
      </c>
      <c r="Y11" s="17">
        <f t="shared" si="4"/>
        <v>5.4</v>
      </c>
    </row>
    <row r="12" spans="1:25" ht="14.25" customHeight="1" x14ac:dyDescent="0.35">
      <c r="A12" s="74" t="s">
        <v>633</v>
      </c>
      <c r="B12" s="76"/>
      <c r="C12" s="74"/>
      <c r="D12" s="52">
        <v>2400320100425</v>
      </c>
      <c r="E12" s="53" t="s">
        <v>634</v>
      </c>
      <c r="F12" s="50"/>
      <c r="G12" s="50"/>
      <c r="H12" s="50"/>
      <c r="I12" s="50"/>
      <c r="J12" s="16" t="str">
        <f t="shared" si="0"/>
        <v/>
      </c>
      <c r="K12" s="16">
        <f>IFERROR(INDEX('Evaluation-1'!$N$6:$N$436,MATCH($A12&amp;"|"&amp;$D12,'Evaluation-1'!$P$6:$P$436,0)),IFERROR(INDEX('Evaluation-1'!$N$6:$N$436,MATCH($D12,'Evaluation-1'!$G$6:$G$436,0)),""))</f>
        <v>4.8</v>
      </c>
      <c r="L12" s="16">
        <f t="shared" si="1"/>
        <v>4.8</v>
      </c>
      <c r="M12" s="16"/>
      <c r="N12" s="16"/>
      <c r="O12" s="16"/>
      <c r="P12" s="16"/>
      <c r="Q12" s="16"/>
      <c r="R12" s="16" t="str">
        <f t="shared" si="2"/>
        <v/>
      </c>
      <c r="S12" s="16"/>
      <c r="T12" s="16"/>
      <c r="U12" s="16"/>
      <c r="V12" s="16"/>
      <c r="W12" s="16"/>
      <c r="X12" s="16" t="str">
        <f t="shared" si="3"/>
        <v/>
      </c>
      <c r="Y12" s="17">
        <f t="shared" si="4"/>
        <v>4.8</v>
      </c>
    </row>
    <row r="13" spans="1:25" ht="14.25" customHeight="1" x14ac:dyDescent="0.35">
      <c r="A13" s="74"/>
      <c r="B13" s="74"/>
      <c r="C13" s="74"/>
      <c r="D13" s="52">
        <v>2400320100438</v>
      </c>
      <c r="E13" s="53" t="s">
        <v>635</v>
      </c>
      <c r="F13" s="50"/>
      <c r="G13" s="50"/>
      <c r="H13" s="50"/>
      <c r="I13" s="50"/>
      <c r="J13" s="16" t="str">
        <f t="shared" si="0"/>
        <v/>
      </c>
      <c r="K13" s="16">
        <f>IFERROR(INDEX('Evaluation-1'!$N$6:$N$436,MATCH($A13&amp;"|"&amp;$D13,'Evaluation-1'!$P$6:$P$436,0)),IFERROR(INDEX('Evaluation-1'!$N$6:$N$436,MATCH($D13,'Evaluation-1'!$G$6:$G$436,0)),""))</f>
        <v>4.8</v>
      </c>
      <c r="L13" s="16">
        <f t="shared" si="1"/>
        <v>4.8</v>
      </c>
      <c r="M13" s="16"/>
      <c r="N13" s="16"/>
      <c r="O13" s="16"/>
      <c r="P13" s="16"/>
      <c r="Q13" s="16"/>
      <c r="R13" s="16" t="str">
        <f t="shared" si="2"/>
        <v/>
      </c>
      <c r="S13" s="16"/>
      <c r="T13" s="16"/>
      <c r="U13" s="16"/>
      <c r="V13" s="16"/>
      <c r="W13" s="16"/>
      <c r="X13" s="16" t="str">
        <f t="shared" si="3"/>
        <v/>
      </c>
      <c r="Y13" s="17">
        <f t="shared" si="4"/>
        <v>4.8</v>
      </c>
    </row>
    <row r="14" spans="1:25" ht="14.25" customHeight="1" x14ac:dyDescent="0.35">
      <c r="A14" s="74" t="s">
        <v>636</v>
      </c>
      <c r="B14" s="75"/>
      <c r="C14" s="74"/>
      <c r="D14" s="52">
        <v>2400320100773</v>
      </c>
      <c r="E14" s="53" t="s">
        <v>637</v>
      </c>
      <c r="F14" s="50"/>
      <c r="G14" s="50"/>
      <c r="H14" s="50"/>
      <c r="I14" s="50"/>
      <c r="J14" s="16" t="str">
        <f t="shared" si="0"/>
        <v/>
      </c>
      <c r="K14" s="16">
        <f>IFERROR(INDEX('Evaluation-1'!$N$6:$N$436,MATCH($A14&amp;"|"&amp;$D14,'Evaluation-1'!$P$6:$P$436,0)),IFERROR(INDEX('Evaluation-1'!$N$6:$N$436,MATCH($D14,'Evaluation-1'!$G$6:$G$436,0)),""))</f>
        <v>5.3999999999999995</v>
      </c>
      <c r="L14" s="16">
        <f t="shared" si="1"/>
        <v>5.4</v>
      </c>
      <c r="M14" s="16"/>
      <c r="N14" s="16"/>
      <c r="O14" s="16"/>
      <c r="P14" s="16"/>
      <c r="Q14" s="16"/>
      <c r="R14" s="16" t="str">
        <f t="shared" si="2"/>
        <v/>
      </c>
      <c r="S14" s="16"/>
      <c r="T14" s="16"/>
      <c r="U14" s="16"/>
      <c r="V14" s="16"/>
      <c r="W14" s="16"/>
      <c r="X14" s="16" t="str">
        <f t="shared" si="3"/>
        <v/>
      </c>
      <c r="Y14" s="17">
        <f t="shared" si="4"/>
        <v>5.4</v>
      </c>
    </row>
    <row r="15" spans="1:25" ht="14.25" customHeight="1" x14ac:dyDescent="0.35">
      <c r="A15" s="74"/>
      <c r="B15" s="74"/>
      <c r="C15" s="74"/>
      <c r="D15" s="52">
        <v>2400320100777</v>
      </c>
      <c r="E15" s="53" t="s">
        <v>638</v>
      </c>
      <c r="F15" s="50"/>
      <c r="G15" s="50"/>
      <c r="H15" s="50"/>
      <c r="I15" s="50"/>
      <c r="J15" s="16" t="str">
        <f t="shared" si="0"/>
        <v/>
      </c>
      <c r="K15" s="16">
        <f>IFERROR(INDEX('Evaluation-1'!$N$6:$N$436,MATCH($A15&amp;"|"&amp;$D15,'Evaluation-1'!$P$6:$P$436,0)),IFERROR(INDEX('Evaluation-1'!$N$6:$N$436,MATCH($D15,'Evaluation-1'!$G$6:$G$436,0)),""))</f>
        <v>5.3999999999999995</v>
      </c>
      <c r="L15" s="16">
        <f t="shared" si="1"/>
        <v>5.4</v>
      </c>
      <c r="M15" s="16"/>
      <c r="N15" s="16"/>
      <c r="O15" s="16"/>
      <c r="P15" s="16"/>
      <c r="Q15" s="16"/>
      <c r="R15" s="16" t="str">
        <f t="shared" si="2"/>
        <v/>
      </c>
      <c r="S15" s="16"/>
      <c r="T15" s="16"/>
      <c r="U15" s="16"/>
      <c r="V15" s="16"/>
      <c r="W15" s="16"/>
      <c r="X15" s="16" t="str">
        <f t="shared" si="3"/>
        <v/>
      </c>
      <c r="Y15" s="17">
        <f t="shared" si="4"/>
        <v>5.4</v>
      </c>
    </row>
    <row r="16" spans="1:25" ht="14.25" customHeight="1" x14ac:dyDescent="0.35">
      <c r="A16" s="74"/>
      <c r="B16" s="74"/>
      <c r="C16" s="74"/>
      <c r="D16" s="52">
        <v>2400320100766</v>
      </c>
      <c r="E16" s="53" t="s">
        <v>639</v>
      </c>
      <c r="F16" s="50"/>
      <c r="G16" s="50"/>
      <c r="H16" s="50"/>
      <c r="I16" s="50"/>
      <c r="J16" s="16" t="str">
        <f t="shared" si="0"/>
        <v/>
      </c>
      <c r="K16" s="16">
        <f>IFERROR(INDEX('Evaluation-1'!$N$6:$N$436,MATCH($A16&amp;"|"&amp;$D16,'Evaluation-1'!$P$6:$P$436,0)),IFERROR(INDEX('Evaluation-1'!$N$6:$N$436,MATCH($D16,'Evaluation-1'!$G$6:$G$436,0)),""))</f>
        <v>5.3999999999999995</v>
      </c>
      <c r="L16" s="16">
        <f t="shared" si="1"/>
        <v>5.4</v>
      </c>
      <c r="M16" s="16"/>
      <c r="N16" s="16"/>
      <c r="O16" s="16"/>
      <c r="P16" s="16"/>
      <c r="Q16" s="16"/>
      <c r="R16" s="16" t="str">
        <f t="shared" si="2"/>
        <v/>
      </c>
      <c r="S16" s="16"/>
      <c r="T16" s="16"/>
      <c r="U16" s="16"/>
      <c r="V16" s="16"/>
      <c r="W16" s="16"/>
      <c r="X16" s="16" t="str">
        <f t="shared" si="3"/>
        <v/>
      </c>
      <c r="Y16" s="17">
        <f t="shared" si="4"/>
        <v>5.4</v>
      </c>
    </row>
    <row r="19" spans="1:2" ht="14.25" customHeight="1" x14ac:dyDescent="0.35">
      <c r="A19" s="55" t="s">
        <v>947</v>
      </c>
      <c r="B19" s="56" t="s">
        <v>44</v>
      </c>
    </row>
    <row r="20" spans="1:2" ht="14.25" customHeight="1" x14ac:dyDescent="0.35">
      <c r="A20" s="55" t="s">
        <v>948</v>
      </c>
      <c r="B20" s="56" t="s">
        <v>949</v>
      </c>
    </row>
    <row r="21" spans="1:2" ht="14.25" customHeight="1" x14ac:dyDescent="0.35">
      <c r="A21" s="55" t="s">
        <v>950</v>
      </c>
      <c r="B21" s="56" t="s">
        <v>949</v>
      </c>
    </row>
  </sheetData>
  <mergeCells count="15">
    <mergeCell ref="A1:E1"/>
    <mergeCell ref="F1:L1"/>
    <mergeCell ref="A2:D2"/>
    <mergeCell ref="F2:J2"/>
    <mergeCell ref="M2:R2"/>
    <mergeCell ref="S2:X2"/>
    <mergeCell ref="A4:A7"/>
    <mergeCell ref="B4:B7"/>
    <mergeCell ref="C4:C16"/>
    <mergeCell ref="A8:A11"/>
    <mergeCell ref="B8:B11"/>
    <mergeCell ref="A12:A13"/>
    <mergeCell ref="B12:B13"/>
    <mergeCell ref="A14:A16"/>
    <mergeCell ref="B14:B16"/>
  </mergeCells>
  <pageMargins left="0.75" right="0.75" top="1" bottom="1" header="0.511811023622047" footer="0.511811023622047"/>
  <pageSetup paperSize="9" orientation="portrait" horizontalDpi="300" verticalDpi="300"/>
  <legacy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24"/>
  <sheetViews>
    <sheetView zoomScaleNormal="100" workbookViewId="0">
      <pane ySplit="4" topLeftCell="A5" activePane="bottomLeft" state="frozen"/>
      <selection pane="bottomLeft" activeCell="F5" sqref="F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45</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43</v>
      </c>
      <c r="C5" s="60">
        <v>2400320100481</v>
      </c>
      <c r="D5" s="61" t="s">
        <v>46</v>
      </c>
      <c r="E5" s="108" t="s">
        <v>44</v>
      </c>
      <c r="F5" s="62"/>
    </row>
    <row r="6" spans="1:6" ht="24" customHeight="1" x14ac:dyDescent="0.35">
      <c r="A6" s="59">
        <v>2</v>
      </c>
      <c r="B6" s="107"/>
      <c r="C6" s="60">
        <v>2400320100439</v>
      </c>
      <c r="D6" s="61" t="s">
        <v>47</v>
      </c>
      <c r="E6" s="108"/>
      <c r="F6" s="62"/>
    </row>
    <row r="7" spans="1:6" ht="24" customHeight="1" x14ac:dyDescent="0.35">
      <c r="A7" s="59">
        <v>3</v>
      </c>
      <c r="B7" s="107"/>
      <c r="C7" s="60">
        <v>2400320100486</v>
      </c>
      <c r="D7" s="61" t="s">
        <v>48</v>
      </c>
      <c r="E7" s="108"/>
      <c r="F7" s="62"/>
    </row>
    <row r="8" spans="1:6" ht="24" customHeight="1" x14ac:dyDescent="0.35">
      <c r="A8" s="59">
        <v>4</v>
      </c>
      <c r="B8" s="107"/>
      <c r="C8" s="60">
        <v>2400320100769</v>
      </c>
      <c r="D8" s="61" t="s">
        <v>49</v>
      </c>
      <c r="E8" s="108"/>
      <c r="F8" s="62"/>
    </row>
    <row r="9" spans="1:6" ht="24" customHeight="1" x14ac:dyDescent="0.35">
      <c r="A9" s="59">
        <v>5</v>
      </c>
      <c r="B9" s="107" t="s">
        <v>50</v>
      </c>
      <c r="C9" s="60">
        <v>2400320100468</v>
      </c>
      <c r="D9" s="61" t="s">
        <v>51</v>
      </c>
      <c r="E9" s="108"/>
      <c r="F9" s="62"/>
    </row>
    <row r="10" spans="1:6" ht="24" customHeight="1" x14ac:dyDescent="0.35">
      <c r="A10" s="59">
        <v>6</v>
      </c>
      <c r="B10" s="107"/>
      <c r="C10" s="60">
        <v>2400320100564</v>
      </c>
      <c r="D10" s="61" t="s">
        <v>52</v>
      </c>
      <c r="E10" s="108"/>
      <c r="F10" s="62"/>
    </row>
    <row r="11" spans="1:6" ht="24" customHeight="1" x14ac:dyDescent="0.35">
      <c r="A11" s="59">
        <v>7</v>
      </c>
      <c r="B11" s="107"/>
      <c r="C11" s="60">
        <v>2400320100566</v>
      </c>
      <c r="D11" s="61" t="s">
        <v>53</v>
      </c>
      <c r="E11" s="108"/>
      <c r="F11" s="62"/>
    </row>
    <row r="12" spans="1:6" ht="24" customHeight="1" x14ac:dyDescent="0.35">
      <c r="A12" s="59">
        <v>8</v>
      </c>
      <c r="B12" s="107"/>
      <c r="C12" s="60">
        <v>2400320100547</v>
      </c>
      <c r="D12" s="61" t="s">
        <v>54</v>
      </c>
      <c r="E12" s="108"/>
      <c r="F12" s="62"/>
    </row>
    <row r="13" spans="1:6" ht="24" customHeight="1" x14ac:dyDescent="0.35">
      <c r="A13" s="59">
        <v>9</v>
      </c>
      <c r="B13" s="107" t="s">
        <v>55</v>
      </c>
      <c r="C13" s="60">
        <v>2400320100866</v>
      </c>
      <c r="D13" s="61" t="s">
        <v>56</v>
      </c>
      <c r="E13" s="108"/>
      <c r="F13" s="62"/>
    </row>
    <row r="14" spans="1:6" ht="24" customHeight="1" x14ac:dyDescent="0.35">
      <c r="A14" s="59">
        <v>10</v>
      </c>
      <c r="B14" s="107"/>
      <c r="C14" s="60">
        <v>2400320100788</v>
      </c>
      <c r="D14" s="61" t="s">
        <v>57</v>
      </c>
      <c r="E14" s="108"/>
      <c r="F14" s="62"/>
    </row>
    <row r="15" spans="1:6" ht="24" customHeight="1" x14ac:dyDescent="0.35">
      <c r="A15" s="59">
        <v>11</v>
      </c>
      <c r="B15" s="107"/>
      <c r="C15" s="60">
        <v>2400320100764</v>
      </c>
      <c r="D15" s="61" t="s">
        <v>58</v>
      </c>
      <c r="E15" s="108"/>
      <c r="F15" s="62"/>
    </row>
    <row r="16" spans="1:6" ht="24" customHeight="1" x14ac:dyDescent="0.35">
      <c r="A16" s="59">
        <v>12</v>
      </c>
      <c r="B16" s="107"/>
      <c r="C16" s="60">
        <v>2400320100865</v>
      </c>
      <c r="D16" s="61" t="s">
        <v>59</v>
      </c>
      <c r="E16" s="108"/>
      <c r="F16" s="62"/>
    </row>
    <row r="17" spans="1:6" ht="24" customHeight="1" x14ac:dyDescent="0.35">
      <c r="A17" s="59">
        <v>13</v>
      </c>
      <c r="B17" s="107" t="s">
        <v>60</v>
      </c>
      <c r="C17" s="60">
        <v>2400320100659</v>
      </c>
      <c r="D17" s="61" t="s">
        <v>61</v>
      </c>
      <c r="E17" s="108"/>
      <c r="F17" s="62"/>
    </row>
    <row r="18" spans="1:6" ht="24" customHeight="1" x14ac:dyDescent="0.35">
      <c r="A18" s="59">
        <v>14</v>
      </c>
      <c r="B18" s="107"/>
      <c r="C18" s="60">
        <v>2400320100658</v>
      </c>
      <c r="D18" s="61" t="s">
        <v>62</v>
      </c>
      <c r="E18" s="108"/>
      <c r="F18" s="62"/>
    </row>
    <row r="19" spans="1:6" ht="24" customHeight="1" x14ac:dyDescent="0.35">
      <c r="A19" s="59">
        <v>15</v>
      </c>
      <c r="B19" s="107"/>
      <c r="C19" s="60">
        <v>2400320100656</v>
      </c>
      <c r="D19" s="61" t="s">
        <v>63</v>
      </c>
      <c r="E19" s="108"/>
      <c r="F19" s="62"/>
    </row>
    <row r="20" spans="1:6" ht="24" customHeight="1" x14ac:dyDescent="0.35">
      <c r="A20" s="59">
        <v>16</v>
      </c>
      <c r="B20" s="107"/>
      <c r="C20" s="60">
        <v>2400320100712</v>
      </c>
      <c r="D20" s="61" t="s">
        <v>64</v>
      </c>
      <c r="E20" s="108"/>
      <c r="F20" s="62"/>
    </row>
    <row r="22" spans="1:6" ht="19.5" customHeight="1" x14ac:dyDescent="0.35">
      <c r="A22" s="57" t="s">
        <v>947</v>
      </c>
      <c r="B22" s="104" t="s">
        <v>45</v>
      </c>
      <c r="C22" s="104"/>
      <c r="D22" s="104"/>
      <c r="E22" s="104"/>
    </row>
    <row r="23" spans="1:6" ht="19.5" customHeight="1" x14ac:dyDescent="0.35">
      <c r="A23" s="57" t="s">
        <v>948</v>
      </c>
      <c r="B23" s="104" t="s">
        <v>949</v>
      </c>
      <c r="C23" s="104"/>
      <c r="D23" s="104"/>
      <c r="E23" s="104"/>
    </row>
    <row r="24" spans="1:6" ht="19.5" customHeight="1" x14ac:dyDescent="0.35">
      <c r="A24" s="57" t="s">
        <v>950</v>
      </c>
      <c r="B24" s="104" t="s">
        <v>949</v>
      </c>
      <c r="C24" s="104"/>
      <c r="D24" s="104"/>
      <c r="E24" s="104"/>
    </row>
  </sheetData>
  <mergeCells count="10">
    <mergeCell ref="B22:E22"/>
    <mergeCell ref="B23:E23"/>
    <mergeCell ref="B24:E24"/>
    <mergeCell ref="A1:F1"/>
    <mergeCell ref="B2:F2"/>
    <mergeCell ref="B5:B8"/>
    <mergeCell ref="E5:E20"/>
    <mergeCell ref="B9:B12"/>
    <mergeCell ref="B13:B16"/>
    <mergeCell ref="B17:B20"/>
  </mergeCells>
  <pageMargins left="0.75" right="0.75" top="1" bottom="1"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24"/>
  <sheetViews>
    <sheetView zoomScaleNormal="100" workbookViewId="0">
      <pane ySplit="4" topLeftCell="A14" activePane="bottomLeft" state="frozen"/>
      <selection pane="bottomLeft" activeCell="E12" sqref="E12"/>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66</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65</v>
      </c>
      <c r="C5" s="60">
        <v>2400320100603</v>
      </c>
      <c r="D5" s="61" t="s">
        <v>67</v>
      </c>
      <c r="E5" s="61" t="s">
        <v>45</v>
      </c>
      <c r="F5" s="62"/>
    </row>
    <row r="6" spans="1:6" ht="24" customHeight="1" x14ac:dyDescent="0.35">
      <c r="A6" s="59">
        <v>2</v>
      </c>
      <c r="B6" s="107"/>
      <c r="C6" s="60">
        <v>2400320100610</v>
      </c>
      <c r="D6" s="61" t="s">
        <v>68</v>
      </c>
      <c r="E6" s="61" t="s">
        <v>45</v>
      </c>
      <c r="F6" s="62"/>
    </row>
    <row r="7" spans="1:6" ht="24" customHeight="1" x14ac:dyDescent="0.35">
      <c r="A7" s="59">
        <v>3</v>
      </c>
      <c r="B7" s="107"/>
      <c r="C7" s="60">
        <v>2400320100596</v>
      </c>
      <c r="D7" s="61" t="s">
        <v>69</v>
      </c>
      <c r="E7" s="61" t="s">
        <v>45</v>
      </c>
      <c r="F7" s="62"/>
    </row>
    <row r="8" spans="1:6" ht="24" customHeight="1" x14ac:dyDescent="0.35">
      <c r="A8" s="59">
        <v>4</v>
      </c>
      <c r="B8" s="107"/>
      <c r="C8" s="60">
        <v>2400320100594</v>
      </c>
      <c r="D8" s="61" t="s">
        <v>70</v>
      </c>
      <c r="E8" s="61" t="s">
        <v>45</v>
      </c>
      <c r="F8" s="62"/>
    </row>
    <row r="9" spans="1:6" ht="24" customHeight="1" x14ac:dyDescent="0.35">
      <c r="A9" s="59">
        <v>5</v>
      </c>
      <c r="B9" s="107" t="s">
        <v>71</v>
      </c>
      <c r="C9" s="60">
        <v>2400320100587</v>
      </c>
      <c r="D9" s="61" t="s">
        <v>72</v>
      </c>
      <c r="E9" s="61" t="s">
        <v>45</v>
      </c>
      <c r="F9" s="62"/>
    </row>
    <row r="10" spans="1:6" ht="24" customHeight="1" x14ac:dyDescent="0.35">
      <c r="A10" s="59">
        <v>6</v>
      </c>
      <c r="B10" s="107"/>
      <c r="C10" s="60">
        <v>2400320100586</v>
      </c>
      <c r="D10" s="61" t="s">
        <v>73</v>
      </c>
      <c r="E10" s="61" t="s">
        <v>45</v>
      </c>
      <c r="F10" s="62"/>
    </row>
    <row r="11" spans="1:6" ht="24" customHeight="1" x14ac:dyDescent="0.35">
      <c r="A11" s="59">
        <v>7</v>
      </c>
      <c r="B11" s="107"/>
      <c r="C11" s="60">
        <v>2400320100588</v>
      </c>
      <c r="D11" s="61" t="s">
        <v>74</v>
      </c>
      <c r="E11" s="61" t="s">
        <v>45</v>
      </c>
      <c r="F11" s="62"/>
    </row>
    <row r="12" spans="1:6" ht="24" customHeight="1" x14ac:dyDescent="0.35">
      <c r="A12" s="59">
        <v>8</v>
      </c>
      <c r="B12" s="107"/>
      <c r="C12" s="60">
        <v>2400320100635</v>
      </c>
      <c r="D12" s="61" t="s">
        <v>75</v>
      </c>
      <c r="E12" s="108" t="s">
        <v>45</v>
      </c>
      <c r="F12" s="62"/>
    </row>
    <row r="13" spans="1:6" ht="24" customHeight="1" x14ac:dyDescent="0.35">
      <c r="A13" s="59">
        <v>9</v>
      </c>
      <c r="B13" s="107" t="s">
        <v>76</v>
      </c>
      <c r="C13" s="60">
        <v>2400320100623</v>
      </c>
      <c r="D13" s="61" t="s">
        <v>77</v>
      </c>
      <c r="E13" s="108"/>
      <c r="F13" s="62"/>
    </row>
    <row r="14" spans="1:6" ht="24" customHeight="1" x14ac:dyDescent="0.35">
      <c r="A14" s="59">
        <v>10</v>
      </c>
      <c r="B14" s="107"/>
      <c r="C14" s="60">
        <v>2400320100646</v>
      </c>
      <c r="D14" s="61" t="s">
        <v>78</v>
      </c>
      <c r="E14" s="108"/>
      <c r="F14" s="62"/>
    </row>
    <row r="15" spans="1:6" ht="24" customHeight="1" x14ac:dyDescent="0.35">
      <c r="A15" s="59">
        <v>11</v>
      </c>
      <c r="B15" s="107"/>
      <c r="C15" s="60">
        <v>2400320100639</v>
      </c>
      <c r="D15" s="61" t="s">
        <v>79</v>
      </c>
      <c r="E15" s="108"/>
      <c r="F15" s="62"/>
    </row>
    <row r="16" spans="1:6" ht="24" customHeight="1" x14ac:dyDescent="0.35">
      <c r="A16" s="59">
        <v>12</v>
      </c>
      <c r="B16" s="107"/>
      <c r="C16" s="60">
        <v>2400320100579</v>
      </c>
      <c r="D16" s="61" t="s">
        <v>80</v>
      </c>
      <c r="E16" s="108"/>
      <c r="F16" s="62"/>
    </row>
    <row r="17" spans="1:6" ht="24" customHeight="1" x14ac:dyDescent="0.35">
      <c r="A17" s="59">
        <v>13</v>
      </c>
      <c r="B17" s="107" t="s">
        <v>81</v>
      </c>
      <c r="C17" s="60">
        <v>2400320100619</v>
      </c>
      <c r="D17" s="61" t="s">
        <v>82</v>
      </c>
      <c r="E17" s="108"/>
      <c r="F17" s="62"/>
    </row>
    <row r="18" spans="1:6" ht="24" customHeight="1" x14ac:dyDescent="0.35">
      <c r="A18" s="59">
        <v>14</v>
      </c>
      <c r="B18" s="107"/>
      <c r="C18" s="60">
        <v>2400320100574</v>
      </c>
      <c r="D18" s="61" t="s">
        <v>83</v>
      </c>
      <c r="E18" s="108"/>
      <c r="F18" s="62"/>
    </row>
    <row r="19" spans="1:6" ht="24" customHeight="1" x14ac:dyDescent="0.35">
      <c r="A19" s="59">
        <v>15</v>
      </c>
      <c r="B19" s="107"/>
      <c r="C19" s="60">
        <v>2400320100629</v>
      </c>
      <c r="D19" s="61" t="s">
        <v>84</v>
      </c>
      <c r="E19" s="108"/>
      <c r="F19" s="62"/>
    </row>
    <row r="20" spans="1:6" ht="24" customHeight="1" x14ac:dyDescent="0.35">
      <c r="A20" s="59">
        <v>16</v>
      </c>
      <c r="B20" s="107"/>
      <c r="C20" s="60">
        <v>2400320100583</v>
      </c>
      <c r="D20" s="61" t="s">
        <v>85</v>
      </c>
      <c r="E20" s="108"/>
      <c r="F20" s="62"/>
    </row>
    <row r="22" spans="1:6" ht="19.5" customHeight="1" x14ac:dyDescent="0.35">
      <c r="A22" s="57" t="s">
        <v>947</v>
      </c>
      <c r="B22" s="104" t="s">
        <v>66</v>
      </c>
      <c r="C22" s="104"/>
      <c r="D22" s="104"/>
      <c r="E22" s="104"/>
    </row>
    <row r="23" spans="1:6" ht="19.5" customHeight="1" x14ac:dyDescent="0.35">
      <c r="A23" s="57" t="s">
        <v>948</v>
      </c>
      <c r="B23" s="104" t="s">
        <v>949</v>
      </c>
      <c r="C23" s="104"/>
      <c r="D23" s="104"/>
      <c r="E23" s="104"/>
    </row>
    <row r="24" spans="1:6" ht="19.5" customHeight="1" x14ac:dyDescent="0.35">
      <c r="A24" s="57" t="s">
        <v>950</v>
      </c>
      <c r="B24" s="104" t="s">
        <v>949</v>
      </c>
      <c r="C24" s="104"/>
      <c r="D24" s="104"/>
      <c r="E24" s="104"/>
    </row>
  </sheetData>
  <mergeCells count="10">
    <mergeCell ref="B22:E22"/>
    <mergeCell ref="B23:E23"/>
    <mergeCell ref="B24:E24"/>
    <mergeCell ref="A1:F1"/>
    <mergeCell ref="B2:F2"/>
    <mergeCell ref="B5:B8"/>
    <mergeCell ref="B9:B12"/>
    <mergeCell ref="E12:E20"/>
    <mergeCell ref="B13:B16"/>
    <mergeCell ref="B17:B20"/>
  </mergeCells>
  <pageMargins left="0.75" right="0.75" top="1" bottom="1"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21"/>
  <sheetViews>
    <sheetView zoomScaleNormal="100" workbookViewId="0">
      <pane ySplit="4" topLeftCell="A5" activePane="bottomLeft" state="frozen"/>
      <selection pane="bottomLeft" activeCell="F5" sqref="F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87</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86</v>
      </c>
      <c r="C5" s="60">
        <v>2400320100726</v>
      </c>
      <c r="D5" s="61" t="s">
        <v>88</v>
      </c>
      <c r="E5" s="108" t="s">
        <v>66</v>
      </c>
      <c r="F5" s="62"/>
    </row>
    <row r="6" spans="1:6" ht="24" customHeight="1" x14ac:dyDescent="0.35">
      <c r="A6" s="59">
        <v>2</v>
      </c>
      <c r="B6" s="107"/>
      <c r="C6" s="60">
        <v>2400320100780</v>
      </c>
      <c r="D6" s="61" t="s">
        <v>89</v>
      </c>
      <c r="E6" s="108"/>
      <c r="F6" s="62"/>
    </row>
    <row r="7" spans="1:6" ht="24" customHeight="1" x14ac:dyDescent="0.35">
      <c r="A7" s="59">
        <v>3</v>
      </c>
      <c r="B7" s="107"/>
      <c r="C7" s="60">
        <v>2400320100778</v>
      </c>
      <c r="D7" s="61" t="s">
        <v>90</v>
      </c>
      <c r="E7" s="108"/>
      <c r="F7" s="62"/>
    </row>
    <row r="8" spans="1:6" ht="24" customHeight="1" x14ac:dyDescent="0.35">
      <c r="A8" s="59">
        <v>4</v>
      </c>
      <c r="B8" s="107"/>
      <c r="C8" s="60">
        <v>2400320100738</v>
      </c>
      <c r="D8" s="61" t="s">
        <v>91</v>
      </c>
      <c r="E8" s="108"/>
      <c r="F8" s="62"/>
    </row>
    <row r="9" spans="1:6" ht="24" customHeight="1" x14ac:dyDescent="0.35">
      <c r="A9" s="59">
        <v>5</v>
      </c>
      <c r="B9" s="107" t="s">
        <v>92</v>
      </c>
      <c r="C9" s="60">
        <v>2400320100695</v>
      </c>
      <c r="D9" s="61" t="s">
        <v>93</v>
      </c>
      <c r="E9" s="108"/>
      <c r="F9" s="62"/>
    </row>
    <row r="10" spans="1:6" ht="24" customHeight="1" x14ac:dyDescent="0.35">
      <c r="A10" s="59">
        <v>6</v>
      </c>
      <c r="B10" s="107"/>
      <c r="C10" s="60">
        <v>2400320100693</v>
      </c>
      <c r="D10" s="61" t="s">
        <v>94</v>
      </c>
      <c r="E10" s="108"/>
      <c r="F10" s="62"/>
    </row>
    <row r="11" spans="1:6" ht="24" customHeight="1" x14ac:dyDescent="0.35">
      <c r="A11" s="59">
        <v>7</v>
      </c>
      <c r="B11" s="107"/>
      <c r="C11" s="60">
        <v>2400320100697</v>
      </c>
      <c r="D11" s="61" t="s">
        <v>95</v>
      </c>
      <c r="E11" s="108"/>
      <c r="F11" s="62"/>
    </row>
    <row r="12" spans="1:6" ht="24" customHeight="1" x14ac:dyDescent="0.35">
      <c r="A12" s="59">
        <v>8</v>
      </c>
      <c r="B12" s="107" t="s">
        <v>96</v>
      </c>
      <c r="C12" s="60">
        <v>2400320100456</v>
      </c>
      <c r="D12" s="61" t="s">
        <v>97</v>
      </c>
      <c r="E12" s="108"/>
      <c r="F12" s="62"/>
    </row>
    <row r="13" spans="1:6" ht="24" customHeight="1" x14ac:dyDescent="0.35">
      <c r="A13" s="59">
        <v>9</v>
      </c>
      <c r="B13" s="107"/>
      <c r="C13" s="60">
        <v>2400320100448</v>
      </c>
      <c r="D13" s="61" t="s">
        <v>98</v>
      </c>
      <c r="E13" s="108"/>
      <c r="F13" s="62"/>
    </row>
    <row r="14" spans="1:6" ht="24" customHeight="1" x14ac:dyDescent="0.35">
      <c r="A14" s="59">
        <v>10</v>
      </c>
      <c r="B14" s="107" t="s">
        <v>99</v>
      </c>
      <c r="C14" s="60">
        <v>2400320100647</v>
      </c>
      <c r="D14" s="61" t="s">
        <v>100</v>
      </c>
      <c r="E14" s="108"/>
      <c r="F14" s="62"/>
    </row>
    <row r="15" spans="1:6" ht="24" customHeight="1" x14ac:dyDescent="0.35">
      <c r="A15" s="59">
        <v>11</v>
      </c>
      <c r="B15" s="107"/>
      <c r="C15" s="60">
        <v>2400320100620</v>
      </c>
      <c r="D15" s="61" t="s">
        <v>101</v>
      </c>
      <c r="E15" s="108"/>
      <c r="F15" s="62"/>
    </row>
    <row r="16" spans="1:6" ht="24" customHeight="1" x14ac:dyDescent="0.35">
      <c r="A16" s="59">
        <v>12</v>
      </c>
      <c r="B16" s="107"/>
      <c r="C16" s="60">
        <v>2400320100593</v>
      </c>
      <c r="D16" s="61" t="s">
        <v>102</v>
      </c>
      <c r="E16" s="108"/>
      <c r="F16" s="62"/>
    </row>
    <row r="17" spans="1:6" ht="24" customHeight="1" x14ac:dyDescent="0.35">
      <c r="A17" s="59">
        <v>13</v>
      </c>
      <c r="B17" s="107"/>
      <c r="C17" s="60">
        <v>2400320100598</v>
      </c>
      <c r="D17" s="61" t="s">
        <v>103</v>
      </c>
      <c r="E17" s="108"/>
      <c r="F17" s="62"/>
    </row>
    <row r="19" spans="1:6" ht="19.5" customHeight="1" x14ac:dyDescent="0.35">
      <c r="A19" s="57" t="s">
        <v>947</v>
      </c>
      <c r="B19" s="104" t="s">
        <v>87</v>
      </c>
      <c r="C19" s="104"/>
      <c r="D19" s="104"/>
      <c r="E19" s="104"/>
    </row>
    <row r="20" spans="1:6" ht="19.5" customHeight="1" x14ac:dyDescent="0.35">
      <c r="A20" s="57" t="s">
        <v>948</v>
      </c>
      <c r="B20" s="104" t="s">
        <v>949</v>
      </c>
      <c r="C20" s="104"/>
      <c r="D20" s="104"/>
      <c r="E20" s="104"/>
    </row>
    <row r="21" spans="1:6" ht="19.5" customHeight="1" x14ac:dyDescent="0.35">
      <c r="A21" s="57" t="s">
        <v>950</v>
      </c>
      <c r="B21" s="104" t="s">
        <v>949</v>
      </c>
      <c r="C21" s="104"/>
      <c r="D21" s="104"/>
      <c r="E21" s="104"/>
    </row>
  </sheetData>
  <mergeCells count="10">
    <mergeCell ref="B19:E19"/>
    <mergeCell ref="B20:E20"/>
    <mergeCell ref="B21:E21"/>
    <mergeCell ref="A1:F1"/>
    <mergeCell ref="B2:F2"/>
    <mergeCell ref="B5:B8"/>
    <mergeCell ref="E5:E17"/>
    <mergeCell ref="B9:B11"/>
    <mergeCell ref="B12:B13"/>
    <mergeCell ref="B14:B17"/>
  </mergeCells>
  <pageMargins left="0.75" right="0.75" top="1" bottom="1"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19"/>
  <sheetViews>
    <sheetView zoomScaleNormal="100" workbookViewId="0">
      <pane ySplit="4" topLeftCell="A5" activePane="bottomLeft" state="frozen"/>
      <selection pane="bottomLeft" activeCell="F5" sqref="F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105</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104</v>
      </c>
      <c r="C5" s="60">
        <v>2400320100600</v>
      </c>
      <c r="D5" s="61" t="s">
        <v>106</v>
      </c>
      <c r="E5" s="108" t="s">
        <v>87</v>
      </c>
      <c r="F5" s="62"/>
    </row>
    <row r="6" spans="1:6" ht="24" customHeight="1" x14ac:dyDescent="0.35">
      <c r="A6" s="59">
        <v>2</v>
      </c>
      <c r="B6" s="107"/>
      <c r="C6" s="60">
        <v>2400320100572</v>
      </c>
      <c r="D6" s="61" t="s">
        <v>107</v>
      </c>
      <c r="E6" s="108"/>
      <c r="F6" s="62"/>
    </row>
    <row r="7" spans="1:6" ht="24" customHeight="1" x14ac:dyDescent="0.35">
      <c r="A7" s="59">
        <v>3</v>
      </c>
      <c r="B7" s="107"/>
      <c r="C7" s="60">
        <v>2400320100602</v>
      </c>
      <c r="D7" s="61" t="s">
        <v>108</v>
      </c>
      <c r="E7" s="108"/>
      <c r="F7" s="62"/>
    </row>
    <row r="8" spans="1:6" ht="24" customHeight="1" x14ac:dyDescent="0.35">
      <c r="A8" s="59">
        <v>4</v>
      </c>
      <c r="B8" s="107"/>
      <c r="C8" s="60">
        <v>2400320100613</v>
      </c>
      <c r="D8" s="61" t="s">
        <v>109</v>
      </c>
      <c r="E8" s="108"/>
      <c r="F8" s="62"/>
    </row>
    <row r="9" spans="1:6" ht="24" customHeight="1" x14ac:dyDescent="0.35">
      <c r="A9" s="59">
        <v>5</v>
      </c>
      <c r="B9" s="59" t="s">
        <v>110</v>
      </c>
      <c r="C9" s="60">
        <v>2400320100484</v>
      </c>
      <c r="D9" s="61" t="s">
        <v>111</v>
      </c>
      <c r="E9" s="108"/>
      <c r="F9" s="62"/>
    </row>
    <row r="10" spans="1:6" ht="24" customHeight="1" x14ac:dyDescent="0.35">
      <c r="A10" s="59">
        <v>6</v>
      </c>
      <c r="B10" s="107" t="s">
        <v>112</v>
      </c>
      <c r="C10" s="60">
        <v>2400320100747</v>
      </c>
      <c r="D10" s="61" t="s">
        <v>113</v>
      </c>
      <c r="E10" s="108"/>
      <c r="F10" s="62"/>
    </row>
    <row r="11" spans="1:6" ht="24" customHeight="1" x14ac:dyDescent="0.35">
      <c r="A11" s="59">
        <v>7</v>
      </c>
      <c r="B11" s="107"/>
      <c r="C11" s="60">
        <v>2400320100745</v>
      </c>
      <c r="D11" s="61" t="s">
        <v>114</v>
      </c>
      <c r="E11" s="108"/>
      <c r="F11" s="62"/>
    </row>
    <row r="12" spans="1:6" ht="24" customHeight="1" x14ac:dyDescent="0.35">
      <c r="A12" s="59">
        <v>8</v>
      </c>
      <c r="B12" s="107"/>
      <c r="C12" s="60">
        <v>2400320100790</v>
      </c>
      <c r="D12" s="61" t="s">
        <v>115</v>
      </c>
      <c r="E12" s="108"/>
      <c r="F12" s="62"/>
    </row>
    <row r="13" spans="1:6" ht="24" customHeight="1" x14ac:dyDescent="0.35">
      <c r="A13" s="59">
        <v>9</v>
      </c>
      <c r="B13" s="107"/>
      <c r="C13" s="60">
        <v>2400320100759</v>
      </c>
      <c r="D13" s="61" t="s">
        <v>116</v>
      </c>
      <c r="E13" s="108"/>
      <c r="F13" s="62"/>
    </row>
    <row r="14" spans="1:6" ht="24" customHeight="1" x14ac:dyDescent="0.35">
      <c r="A14" s="59">
        <v>10</v>
      </c>
      <c r="B14" s="107" t="s">
        <v>117</v>
      </c>
      <c r="C14" s="60">
        <v>2400320100546</v>
      </c>
      <c r="D14" s="61" t="s">
        <v>118</v>
      </c>
      <c r="E14" s="108"/>
      <c r="F14" s="62"/>
    </row>
    <row r="15" spans="1:6" ht="24" customHeight="1" x14ac:dyDescent="0.35">
      <c r="A15" s="59">
        <v>11</v>
      </c>
      <c r="B15" s="107"/>
      <c r="C15" s="60">
        <v>2400320100511</v>
      </c>
      <c r="D15" s="61" t="s">
        <v>119</v>
      </c>
      <c r="E15" s="108"/>
      <c r="F15" s="62"/>
    </row>
    <row r="17" spans="1:5" ht="19.5" customHeight="1" x14ac:dyDescent="0.35">
      <c r="A17" s="57" t="s">
        <v>947</v>
      </c>
      <c r="B17" s="104" t="s">
        <v>105</v>
      </c>
      <c r="C17" s="104"/>
      <c r="D17" s="104"/>
      <c r="E17" s="104"/>
    </row>
    <row r="18" spans="1:5" ht="19.5" customHeight="1" x14ac:dyDescent="0.35">
      <c r="A18" s="57" t="s">
        <v>948</v>
      </c>
      <c r="B18" s="104" t="s">
        <v>949</v>
      </c>
      <c r="C18" s="104"/>
      <c r="D18" s="104"/>
      <c r="E18" s="104"/>
    </row>
    <row r="19" spans="1:5" ht="19.5" customHeight="1" x14ac:dyDescent="0.35">
      <c r="A19" s="57" t="s">
        <v>950</v>
      </c>
      <c r="B19" s="104" t="s">
        <v>949</v>
      </c>
      <c r="C19" s="104"/>
      <c r="D19" s="104"/>
      <c r="E19" s="104"/>
    </row>
  </sheetData>
  <mergeCells count="9">
    <mergeCell ref="B17:E17"/>
    <mergeCell ref="B18:E18"/>
    <mergeCell ref="B19:E19"/>
    <mergeCell ref="A1:F1"/>
    <mergeCell ref="B2:F2"/>
    <mergeCell ref="B5:B8"/>
    <mergeCell ref="E5:E15"/>
    <mergeCell ref="B10:B13"/>
    <mergeCell ref="B14:B15"/>
  </mergeCells>
  <pageMargins left="0.75" right="0.75" top="1" bottom="1"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22"/>
  <sheetViews>
    <sheetView zoomScaleNormal="100" workbookViewId="0">
      <pane ySplit="4" topLeftCell="A5" activePane="bottomLeft" state="frozen"/>
      <selection pane="bottomLeft" activeCell="E5" sqref="E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121</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120</v>
      </c>
      <c r="C5" s="60">
        <v>2400320100791</v>
      </c>
      <c r="D5" s="61" t="s">
        <v>122</v>
      </c>
      <c r="E5" s="108" t="s">
        <v>105</v>
      </c>
      <c r="F5" s="62"/>
    </row>
    <row r="6" spans="1:6" ht="24" customHeight="1" x14ac:dyDescent="0.35">
      <c r="A6" s="59">
        <v>2</v>
      </c>
      <c r="B6" s="107"/>
      <c r="C6" s="60">
        <v>2400320100776</v>
      </c>
      <c r="D6" s="61" t="s">
        <v>123</v>
      </c>
      <c r="E6" s="108"/>
      <c r="F6" s="62"/>
    </row>
    <row r="7" spans="1:6" ht="24" customHeight="1" x14ac:dyDescent="0.35">
      <c r="A7" s="59">
        <v>3</v>
      </c>
      <c r="B7" s="107"/>
      <c r="C7" s="60">
        <v>2400320100753</v>
      </c>
      <c r="D7" s="61" t="s">
        <v>124</v>
      </c>
      <c r="E7" s="108"/>
      <c r="F7" s="62"/>
    </row>
    <row r="8" spans="1:6" ht="24" customHeight="1" x14ac:dyDescent="0.35">
      <c r="A8" s="59">
        <v>4</v>
      </c>
      <c r="B8" s="107"/>
      <c r="C8" s="60">
        <v>2400320100758</v>
      </c>
      <c r="D8" s="61" t="s">
        <v>125</v>
      </c>
      <c r="E8" s="108"/>
      <c r="F8" s="62"/>
    </row>
    <row r="9" spans="1:6" ht="24" customHeight="1" x14ac:dyDescent="0.35">
      <c r="A9" s="59">
        <v>5</v>
      </c>
      <c r="B9" s="107" t="s">
        <v>126</v>
      </c>
      <c r="C9" s="60">
        <v>2400320100670</v>
      </c>
      <c r="D9" s="61" t="s">
        <v>127</v>
      </c>
      <c r="E9" s="108"/>
      <c r="F9" s="62"/>
    </row>
    <row r="10" spans="1:6" ht="24" customHeight="1" x14ac:dyDescent="0.35">
      <c r="A10" s="59">
        <v>6</v>
      </c>
      <c r="B10" s="107"/>
      <c r="C10" s="60">
        <v>2400320100669</v>
      </c>
      <c r="D10" s="61" t="s">
        <v>128</v>
      </c>
      <c r="E10" s="108"/>
      <c r="F10" s="62"/>
    </row>
    <row r="11" spans="1:6" ht="24" customHeight="1" x14ac:dyDescent="0.35">
      <c r="A11" s="59">
        <v>7</v>
      </c>
      <c r="B11" s="107"/>
      <c r="C11" s="60">
        <v>2400320100661</v>
      </c>
      <c r="D11" s="61" t="s">
        <v>129</v>
      </c>
      <c r="E11" s="108"/>
      <c r="F11" s="62"/>
    </row>
    <row r="12" spans="1:6" ht="24" customHeight="1" x14ac:dyDescent="0.35">
      <c r="A12" s="59">
        <v>8</v>
      </c>
      <c r="B12" s="107"/>
      <c r="C12" s="60">
        <v>2400320100667</v>
      </c>
      <c r="D12" s="61" t="s">
        <v>130</v>
      </c>
      <c r="E12" s="108"/>
      <c r="F12" s="62"/>
    </row>
    <row r="13" spans="1:6" ht="24" customHeight="1" x14ac:dyDescent="0.35">
      <c r="A13" s="59">
        <v>9</v>
      </c>
      <c r="B13" s="107" t="s">
        <v>131</v>
      </c>
      <c r="C13" s="60">
        <v>2400320100499</v>
      </c>
      <c r="D13" s="61" t="s">
        <v>132</v>
      </c>
      <c r="E13" s="108"/>
      <c r="F13" s="62"/>
    </row>
    <row r="14" spans="1:6" ht="24" customHeight="1" x14ac:dyDescent="0.35">
      <c r="A14" s="59">
        <v>10</v>
      </c>
      <c r="B14" s="107"/>
      <c r="C14" s="60">
        <v>2400320100559</v>
      </c>
      <c r="D14" s="61" t="s">
        <v>133</v>
      </c>
      <c r="E14" s="108"/>
      <c r="F14" s="62"/>
    </row>
    <row r="15" spans="1:6" ht="24" customHeight="1" x14ac:dyDescent="0.35">
      <c r="A15" s="59">
        <v>11</v>
      </c>
      <c r="B15" s="107"/>
      <c r="C15" s="60">
        <v>2400320100517</v>
      </c>
      <c r="D15" s="61" t="s">
        <v>134</v>
      </c>
      <c r="E15" s="108"/>
      <c r="F15" s="62"/>
    </row>
    <row r="16" spans="1:6" ht="24" customHeight="1" x14ac:dyDescent="0.35">
      <c r="A16" s="59">
        <v>12</v>
      </c>
      <c r="B16" s="107" t="s">
        <v>135</v>
      </c>
      <c r="C16" s="60">
        <v>2400320100480</v>
      </c>
      <c r="D16" s="61" t="s">
        <v>136</v>
      </c>
      <c r="E16" s="108"/>
      <c r="F16" s="62"/>
    </row>
    <row r="17" spans="1:6" ht="24" customHeight="1" x14ac:dyDescent="0.35">
      <c r="A17" s="59">
        <v>13</v>
      </c>
      <c r="B17" s="107"/>
      <c r="C17" s="60">
        <v>2400320100607</v>
      </c>
      <c r="D17" s="61" t="s">
        <v>137</v>
      </c>
      <c r="E17" s="108"/>
      <c r="F17" s="62"/>
    </row>
    <row r="18" spans="1:6" ht="24" customHeight="1" x14ac:dyDescent="0.35">
      <c r="A18" s="59">
        <v>14</v>
      </c>
      <c r="B18" s="107"/>
      <c r="C18" s="60">
        <v>2400320100584</v>
      </c>
      <c r="D18" s="61" t="s">
        <v>138</v>
      </c>
      <c r="E18" s="108"/>
      <c r="F18" s="62"/>
    </row>
    <row r="20" spans="1:6" ht="19.5" customHeight="1" x14ac:dyDescent="0.35">
      <c r="A20" s="57" t="s">
        <v>947</v>
      </c>
      <c r="B20" s="104" t="s">
        <v>121</v>
      </c>
      <c r="C20" s="104"/>
      <c r="D20" s="104"/>
      <c r="E20" s="104"/>
    </row>
    <row r="21" spans="1:6" ht="19.5" customHeight="1" x14ac:dyDescent="0.35">
      <c r="A21" s="57" t="s">
        <v>948</v>
      </c>
      <c r="B21" s="104" t="s">
        <v>949</v>
      </c>
      <c r="C21" s="104"/>
      <c r="D21" s="104"/>
      <c r="E21" s="104"/>
    </row>
    <row r="22" spans="1:6" ht="19.5" customHeight="1" x14ac:dyDescent="0.35">
      <c r="A22" s="57" t="s">
        <v>950</v>
      </c>
      <c r="B22" s="104" t="s">
        <v>949</v>
      </c>
      <c r="C22" s="104"/>
      <c r="D22" s="104"/>
      <c r="E22" s="104"/>
    </row>
  </sheetData>
  <mergeCells count="10">
    <mergeCell ref="B20:E20"/>
    <mergeCell ref="B21:E21"/>
    <mergeCell ref="B22:E22"/>
    <mergeCell ref="A1:F1"/>
    <mergeCell ref="B2:F2"/>
    <mergeCell ref="B5:B8"/>
    <mergeCell ref="E5:E18"/>
    <mergeCell ref="B9:B12"/>
    <mergeCell ref="B13:B15"/>
    <mergeCell ref="B16:B18"/>
  </mergeCells>
  <pageMargins left="0.75" right="0.75" top="1" bottom="1"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19"/>
  <sheetViews>
    <sheetView zoomScaleNormal="100" workbookViewId="0">
      <pane ySplit="4" topLeftCell="A5" activePane="bottomLeft" state="frozen"/>
      <selection pane="bottomLeft" activeCell="F5" sqref="F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141</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139</v>
      </c>
      <c r="C5" s="60">
        <v>2400320100727</v>
      </c>
      <c r="D5" s="61" t="s">
        <v>142</v>
      </c>
      <c r="E5" s="108" t="s">
        <v>140</v>
      </c>
      <c r="F5" s="62"/>
    </row>
    <row r="6" spans="1:6" ht="24" customHeight="1" x14ac:dyDescent="0.35">
      <c r="A6" s="59">
        <v>2</v>
      </c>
      <c r="B6" s="107"/>
      <c r="C6" s="60">
        <v>2400320100793</v>
      </c>
      <c r="D6" s="61" t="s">
        <v>143</v>
      </c>
      <c r="E6" s="108"/>
      <c r="F6" s="62"/>
    </row>
    <row r="7" spans="1:6" ht="24" customHeight="1" x14ac:dyDescent="0.35">
      <c r="A7" s="59">
        <v>3</v>
      </c>
      <c r="B7" s="107" t="s">
        <v>144</v>
      </c>
      <c r="C7" s="60">
        <v>2400320100477</v>
      </c>
      <c r="D7" s="61" t="s">
        <v>145</v>
      </c>
      <c r="E7" s="108"/>
      <c r="F7" s="62"/>
    </row>
    <row r="8" spans="1:6" ht="24" customHeight="1" x14ac:dyDescent="0.35">
      <c r="A8" s="59">
        <v>4</v>
      </c>
      <c r="B8" s="107"/>
      <c r="C8" s="60">
        <v>2400320100493</v>
      </c>
      <c r="D8" s="61" t="s">
        <v>146</v>
      </c>
      <c r="E8" s="108"/>
      <c r="F8" s="62"/>
    </row>
    <row r="9" spans="1:6" ht="24" customHeight="1" x14ac:dyDescent="0.35">
      <c r="A9" s="59">
        <v>5</v>
      </c>
      <c r="B9" s="107"/>
      <c r="C9" s="60">
        <v>2400320100491</v>
      </c>
      <c r="D9" s="61" t="s">
        <v>147</v>
      </c>
      <c r="E9" s="108"/>
      <c r="F9" s="62"/>
    </row>
    <row r="10" spans="1:6" ht="24" customHeight="1" x14ac:dyDescent="0.35">
      <c r="A10" s="59">
        <v>6</v>
      </c>
      <c r="B10" s="107"/>
      <c r="C10" s="60">
        <v>2400320100495</v>
      </c>
      <c r="D10" s="61" t="s">
        <v>148</v>
      </c>
      <c r="E10" s="108"/>
      <c r="F10" s="62"/>
    </row>
    <row r="11" spans="1:6" ht="24" customHeight="1" x14ac:dyDescent="0.35">
      <c r="A11" s="59">
        <v>7</v>
      </c>
      <c r="B11" s="107" t="s">
        <v>149</v>
      </c>
      <c r="C11" s="60">
        <v>2400320100751</v>
      </c>
      <c r="D11" s="61" t="s">
        <v>150</v>
      </c>
      <c r="E11" s="108"/>
      <c r="F11" s="62"/>
    </row>
    <row r="12" spans="1:6" ht="24" customHeight="1" x14ac:dyDescent="0.35">
      <c r="A12" s="59">
        <v>8</v>
      </c>
      <c r="B12" s="107"/>
      <c r="C12" s="60">
        <v>2400320100763</v>
      </c>
      <c r="D12" s="61" t="s">
        <v>151</v>
      </c>
      <c r="E12" s="108"/>
      <c r="F12" s="62"/>
    </row>
    <row r="13" spans="1:6" ht="24" customHeight="1" x14ac:dyDescent="0.35">
      <c r="A13" s="59">
        <v>9</v>
      </c>
      <c r="B13" s="107"/>
      <c r="C13" s="60">
        <v>2400320100724</v>
      </c>
      <c r="D13" s="61" t="s">
        <v>152</v>
      </c>
      <c r="E13" s="108"/>
      <c r="F13" s="62"/>
    </row>
    <row r="14" spans="1:6" ht="24" customHeight="1" x14ac:dyDescent="0.35">
      <c r="A14" s="59">
        <v>10</v>
      </c>
      <c r="B14" s="107" t="s">
        <v>153</v>
      </c>
      <c r="C14" s="60">
        <v>2400320100783</v>
      </c>
      <c r="D14" s="61" t="s">
        <v>154</v>
      </c>
      <c r="E14" s="108"/>
      <c r="F14" s="62"/>
    </row>
    <row r="15" spans="1:6" ht="24" customHeight="1" x14ac:dyDescent="0.35">
      <c r="A15" s="59">
        <v>11</v>
      </c>
      <c r="B15" s="107"/>
      <c r="C15" s="60">
        <v>2400320100859</v>
      </c>
      <c r="D15" s="61" t="s">
        <v>155</v>
      </c>
      <c r="E15" s="108"/>
      <c r="F15" s="62"/>
    </row>
    <row r="17" spans="1:5" ht="19.5" customHeight="1" x14ac:dyDescent="0.35">
      <c r="A17" s="57" t="s">
        <v>947</v>
      </c>
      <c r="B17" s="104" t="s">
        <v>141</v>
      </c>
      <c r="C17" s="104"/>
      <c r="D17" s="104"/>
      <c r="E17" s="104"/>
    </row>
    <row r="18" spans="1:5" ht="19.5" customHeight="1" x14ac:dyDescent="0.35">
      <c r="A18" s="57" t="s">
        <v>948</v>
      </c>
      <c r="B18" s="104" t="s">
        <v>949</v>
      </c>
      <c r="C18" s="104"/>
      <c r="D18" s="104"/>
      <c r="E18" s="104"/>
    </row>
    <row r="19" spans="1:5" ht="19.5" customHeight="1" x14ac:dyDescent="0.35">
      <c r="A19" s="57" t="s">
        <v>950</v>
      </c>
      <c r="B19" s="104" t="s">
        <v>949</v>
      </c>
      <c r="C19" s="104"/>
      <c r="D19" s="104"/>
      <c r="E19" s="104"/>
    </row>
  </sheetData>
  <mergeCells count="10">
    <mergeCell ref="B17:E17"/>
    <mergeCell ref="B18:E18"/>
    <mergeCell ref="B19:E19"/>
    <mergeCell ref="A1:F1"/>
    <mergeCell ref="B2:F2"/>
    <mergeCell ref="B5:B6"/>
    <mergeCell ref="E5:E15"/>
    <mergeCell ref="B7:B10"/>
    <mergeCell ref="B11:B13"/>
    <mergeCell ref="B14:B15"/>
  </mergeCells>
  <pageMargins left="0.75" right="0.75" top="1" bottom="1"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23"/>
  <sheetViews>
    <sheetView zoomScaleNormal="100" workbookViewId="0">
      <pane ySplit="4" topLeftCell="A6" activePane="bottomLeft" state="frozen"/>
      <selection pane="bottomLeft" activeCell="F6" sqref="F6"/>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157</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156</v>
      </c>
      <c r="C5" s="60">
        <v>2400320100563</v>
      </c>
      <c r="D5" s="61" t="s">
        <v>158</v>
      </c>
      <c r="E5" s="61" t="s">
        <v>141</v>
      </c>
      <c r="F5" s="62"/>
    </row>
    <row r="6" spans="1:6" ht="24" customHeight="1" x14ac:dyDescent="0.35">
      <c r="A6" s="59">
        <v>2</v>
      </c>
      <c r="B6" s="107"/>
      <c r="C6" s="60">
        <v>2400320100554</v>
      </c>
      <c r="D6" s="61" t="s">
        <v>159</v>
      </c>
      <c r="E6" s="108" t="s">
        <v>141</v>
      </c>
      <c r="F6" s="62"/>
    </row>
    <row r="7" spans="1:6" ht="24" customHeight="1" x14ac:dyDescent="0.35">
      <c r="A7" s="59">
        <v>3</v>
      </c>
      <c r="B7" s="107" t="s">
        <v>160</v>
      </c>
      <c r="C7" s="60">
        <v>2400320100709</v>
      </c>
      <c r="D7" s="61" t="s">
        <v>161</v>
      </c>
      <c r="E7" s="108"/>
      <c r="F7" s="62"/>
    </row>
    <row r="8" spans="1:6" ht="24" customHeight="1" x14ac:dyDescent="0.35">
      <c r="A8" s="59">
        <v>4</v>
      </c>
      <c r="B8" s="107"/>
      <c r="C8" s="60">
        <v>2400320100653</v>
      </c>
      <c r="D8" s="61" t="s">
        <v>162</v>
      </c>
      <c r="E8" s="108"/>
      <c r="F8" s="62"/>
    </row>
    <row r="9" spans="1:6" ht="24" customHeight="1" x14ac:dyDescent="0.35">
      <c r="A9" s="59">
        <v>5</v>
      </c>
      <c r="B9" s="107"/>
      <c r="C9" s="60">
        <v>2400320100655</v>
      </c>
      <c r="D9" s="61" t="s">
        <v>163</v>
      </c>
      <c r="E9" s="108"/>
      <c r="F9" s="62"/>
    </row>
    <row r="10" spans="1:6" ht="24" customHeight="1" x14ac:dyDescent="0.35">
      <c r="A10" s="59">
        <v>6</v>
      </c>
      <c r="B10" s="107" t="s">
        <v>164</v>
      </c>
      <c r="C10" s="60">
        <v>2400320100431</v>
      </c>
      <c r="D10" s="61" t="s">
        <v>165</v>
      </c>
      <c r="E10" s="108"/>
      <c r="F10" s="62"/>
    </row>
    <row r="11" spans="1:6" ht="24" customHeight="1" x14ac:dyDescent="0.35">
      <c r="A11" s="59">
        <v>7</v>
      </c>
      <c r="B11" s="107"/>
      <c r="C11" s="60">
        <v>2400320100471</v>
      </c>
      <c r="D11" s="61" t="s">
        <v>166</v>
      </c>
      <c r="E11" s="108"/>
      <c r="F11" s="62"/>
    </row>
    <row r="12" spans="1:6" ht="24" customHeight="1" x14ac:dyDescent="0.35">
      <c r="A12" s="59">
        <v>8</v>
      </c>
      <c r="B12" s="107" t="s">
        <v>167</v>
      </c>
      <c r="C12" s="60">
        <v>2400320100498</v>
      </c>
      <c r="D12" s="61" t="s">
        <v>168</v>
      </c>
      <c r="E12" s="108"/>
      <c r="F12" s="62"/>
    </row>
    <row r="13" spans="1:6" ht="24" customHeight="1" x14ac:dyDescent="0.35">
      <c r="A13" s="59">
        <v>9</v>
      </c>
      <c r="B13" s="107"/>
      <c r="C13" s="60">
        <v>2400320100459</v>
      </c>
      <c r="D13" s="61" t="s">
        <v>169</v>
      </c>
      <c r="E13" s="108"/>
      <c r="F13" s="62"/>
    </row>
    <row r="14" spans="1:6" ht="24" customHeight="1" x14ac:dyDescent="0.35">
      <c r="A14" s="59">
        <v>10</v>
      </c>
      <c r="B14" s="107" t="s">
        <v>170</v>
      </c>
      <c r="C14" s="60">
        <v>2400320100501</v>
      </c>
      <c r="D14" s="61" t="s">
        <v>171</v>
      </c>
      <c r="E14" s="108"/>
      <c r="F14" s="62"/>
    </row>
    <row r="15" spans="1:6" ht="24" customHeight="1" x14ac:dyDescent="0.35">
      <c r="A15" s="59">
        <v>11</v>
      </c>
      <c r="B15" s="107"/>
      <c r="C15" s="60">
        <v>2400320100524</v>
      </c>
      <c r="D15" s="61" t="s">
        <v>172</v>
      </c>
      <c r="E15" s="108"/>
      <c r="F15" s="62"/>
    </row>
    <row r="16" spans="1:6" ht="24" customHeight="1" x14ac:dyDescent="0.35">
      <c r="A16" s="59">
        <v>12</v>
      </c>
      <c r="B16" s="107" t="s">
        <v>173</v>
      </c>
      <c r="C16" s="60">
        <v>2400320100605</v>
      </c>
      <c r="D16" s="61" t="s">
        <v>174</v>
      </c>
      <c r="E16" s="108"/>
      <c r="F16" s="62"/>
    </row>
    <row r="17" spans="1:6" ht="24" customHeight="1" x14ac:dyDescent="0.35">
      <c r="A17" s="59">
        <v>13</v>
      </c>
      <c r="B17" s="107"/>
      <c r="C17" s="60">
        <v>2400320100630</v>
      </c>
      <c r="D17" s="61" t="s">
        <v>175</v>
      </c>
      <c r="E17" s="108"/>
      <c r="F17" s="62"/>
    </row>
    <row r="18" spans="1:6" ht="24" customHeight="1" x14ac:dyDescent="0.35">
      <c r="A18" s="59">
        <v>14</v>
      </c>
      <c r="B18" s="107"/>
      <c r="C18" s="60">
        <v>2400320100578</v>
      </c>
      <c r="D18" s="61" t="s">
        <v>176</v>
      </c>
      <c r="E18" s="108"/>
      <c r="F18" s="62"/>
    </row>
    <row r="19" spans="1:6" ht="24" customHeight="1" x14ac:dyDescent="0.35">
      <c r="A19" s="59">
        <v>15</v>
      </c>
      <c r="B19" s="107"/>
      <c r="C19" s="60">
        <v>2400320100551</v>
      </c>
      <c r="D19" s="61" t="s">
        <v>177</v>
      </c>
      <c r="E19" s="108"/>
      <c r="F19" s="62"/>
    </row>
    <row r="21" spans="1:6" ht="19.5" customHeight="1" x14ac:dyDescent="0.35">
      <c r="A21" s="57" t="s">
        <v>947</v>
      </c>
      <c r="B21" s="104" t="s">
        <v>157</v>
      </c>
      <c r="C21" s="104"/>
      <c r="D21" s="104"/>
      <c r="E21" s="104"/>
    </row>
    <row r="22" spans="1:6" ht="19.5" customHeight="1" x14ac:dyDescent="0.35">
      <c r="A22" s="57" t="s">
        <v>948</v>
      </c>
      <c r="B22" s="104" t="s">
        <v>949</v>
      </c>
      <c r="C22" s="104"/>
      <c r="D22" s="104"/>
      <c r="E22" s="104"/>
    </row>
    <row r="23" spans="1:6" ht="19.5" customHeight="1" x14ac:dyDescent="0.35">
      <c r="A23" s="57" t="s">
        <v>950</v>
      </c>
      <c r="B23" s="104" t="s">
        <v>949</v>
      </c>
      <c r="C23" s="104"/>
      <c r="D23" s="104"/>
      <c r="E23" s="104"/>
    </row>
  </sheetData>
  <mergeCells count="12">
    <mergeCell ref="B21:E21"/>
    <mergeCell ref="B22:E22"/>
    <mergeCell ref="B23:E23"/>
    <mergeCell ref="A1:F1"/>
    <mergeCell ref="B2:F2"/>
    <mergeCell ref="B5:B6"/>
    <mergeCell ref="E6:E19"/>
    <mergeCell ref="B7:B9"/>
    <mergeCell ref="B10:B11"/>
    <mergeCell ref="B12:B13"/>
    <mergeCell ref="B14:B15"/>
    <mergeCell ref="B16:B19"/>
  </mergeCells>
  <pageMargins left="0.75" right="0.75" top="1" bottom="1"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26"/>
  <sheetViews>
    <sheetView zoomScaleNormal="100" workbookViewId="0">
      <pane ySplit="4" topLeftCell="A15" activePane="bottomLeft" state="frozen"/>
      <selection pane="bottomLeft" activeCell="F5" sqref="F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179</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178</v>
      </c>
      <c r="C5" s="60">
        <v>2400320100784</v>
      </c>
      <c r="D5" s="61" t="s">
        <v>180</v>
      </c>
      <c r="E5" s="108" t="s">
        <v>157</v>
      </c>
      <c r="F5" s="62"/>
    </row>
    <row r="6" spans="1:6" ht="24" customHeight="1" x14ac:dyDescent="0.35">
      <c r="A6" s="59">
        <v>2</v>
      </c>
      <c r="B6" s="107"/>
      <c r="C6" s="60">
        <v>2400320100852</v>
      </c>
      <c r="D6" s="61" t="s">
        <v>181</v>
      </c>
      <c r="E6" s="108"/>
      <c r="F6" s="62"/>
    </row>
    <row r="7" spans="1:6" ht="24" customHeight="1" x14ac:dyDescent="0.35">
      <c r="A7" s="59">
        <v>3</v>
      </c>
      <c r="B7" s="107"/>
      <c r="C7" s="60">
        <v>2400320100825</v>
      </c>
      <c r="D7" s="61" t="s">
        <v>182</v>
      </c>
      <c r="E7" s="108"/>
      <c r="F7" s="62"/>
    </row>
    <row r="8" spans="1:6" ht="24" customHeight="1" x14ac:dyDescent="0.35">
      <c r="A8" s="59">
        <v>4</v>
      </c>
      <c r="B8" s="107" t="s">
        <v>183</v>
      </c>
      <c r="C8" s="60">
        <v>2400320100550</v>
      </c>
      <c r="D8" s="61" t="s">
        <v>184</v>
      </c>
      <c r="E8" s="108"/>
      <c r="F8" s="62"/>
    </row>
    <row r="9" spans="1:6" ht="24" customHeight="1" x14ac:dyDescent="0.35">
      <c r="A9" s="59">
        <v>5</v>
      </c>
      <c r="B9" s="107"/>
      <c r="C9" s="60">
        <v>2400320100570</v>
      </c>
      <c r="D9" s="61" t="s">
        <v>185</v>
      </c>
      <c r="E9" s="108"/>
      <c r="F9" s="62"/>
    </row>
    <row r="10" spans="1:6" ht="24" customHeight="1" x14ac:dyDescent="0.35">
      <c r="A10" s="59">
        <v>6</v>
      </c>
      <c r="B10" s="107" t="s">
        <v>186</v>
      </c>
      <c r="C10" s="60">
        <v>2400320100802</v>
      </c>
      <c r="D10" s="61" t="s">
        <v>187</v>
      </c>
      <c r="E10" s="108"/>
      <c r="F10" s="62"/>
    </row>
    <row r="11" spans="1:6" ht="24" customHeight="1" x14ac:dyDescent="0.35">
      <c r="A11" s="59">
        <v>7</v>
      </c>
      <c r="B11" s="107"/>
      <c r="C11" s="60">
        <v>2400320100803</v>
      </c>
      <c r="D11" s="61" t="s">
        <v>187</v>
      </c>
      <c r="E11" s="108"/>
      <c r="F11" s="62"/>
    </row>
    <row r="12" spans="1:6" ht="24" customHeight="1" x14ac:dyDescent="0.35">
      <c r="A12" s="59">
        <v>8</v>
      </c>
      <c r="B12" s="107"/>
      <c r="C12" s="60">
        <v>2400320100816</v>
      </c>
      <c r="D12" s="61" t="s">
        <v>188</v>
      </c>
      <c r="E12" s="108"/>
      <c r="F12" s="62"/>
    </row>
    <row r="13" spans="1:6" ht="24" customHeight="1" x14ac:dyDescent="0.35">
      <c r="A13" s="59">
        <v>9</v>
      </c>
      <c r="B13" s="107" t="s">
        <v>189</v>
      </c>
      <c r="C13" s="60">
        <v>2400320100540</v>
      </c>
      <c r="D13" s="61" t="s">
        <v>190</v>
      </c>
      <c r="E13" s="108"/>
      <c r="F13" s="62"/>
    </row>
    <row r="14" spans="1:6" ht="24" customHeight="1" x14ac:dyDescent="0.35">
      <c r="A14" s="59">
        <v>10</v>
      </c>
      <c r="B14" s="107"/>
      <c r="C14" s="60">
        <v>2400320100525</v>
      </c>
      <c r="D14" s="61" t="s">
        <v>191</v>
      </c>
      <c r="E14" s="108"/>
      <c r="F14" s="62"/>
    </row>
    <row r="15" spans="1:6" ht="24" customHeight="1" x14ac:dyDescent="0.35">
      <c r="A15" s="59">
        <v>11</v>
      </c>
      <c r="B15" s="107" t="s">
        <v>192</v>
      </c>
      <c r="C15" s="60">
        <v>2400320100516</v>
      </c>
      <c r="D15" s="61" t="s">
        <v>193</v>
      </c>
      <c r="E15" s="108"/>
      <c r="F15" s="62"/>
    </row>
    <row r="16" spans="1:6" ht="24" customHeight="1" x14ac:dyDescent="0.35">
      <c r="A16" s="59">
        <v>12</v>
      </c>
      <c r="B16" s="107"/>
      <c r="C16" s="60">
        <v>2400320100521</v>
      </c>
      <c r="D16" s="61" t="s">
        <v>194</v>
      </c>
      <c r="E16" s="108"/>
      <c r="F16" s="62"/>
    </row>
    <row r="17" spans="1:6" ht="24" customHeight="1" x14ac:dyDescent="0.35">
      <c r="A17" s="59">
        <v>13</v>
      </c>
      <c r="B17" s="107"/>
      <c r="C17" s="60">
        <v>2400320100555</v>
      </c>
      <c r="D17" s="61" t="s">
        <v>195</v>
      </c>
      <c r="E17" s="108"/>
      <c r="F17" s="62"/>
    </row>
    <row r="18" spans="1:6" ht="24" customHeight="1" x14ac:dyDescent="0.35">
      <c r="A18" s="59">
        <v>14</v>
      </c>
      <c r="B18" s="107"/>
      <c r="C18" s="60">
        <v>2400320100508</v>
      </c>
      <c r="D18" s="61" t="s">
        <v>196</v>
      </c>
      <c r="E18" s="108"/>
      <c r="F18" s="62"/>
    </row>
    <row r="19" spans="1:6" ht="24" customHeight="1" x14ac:dyDescent="0.35">
      <c r="A19" s="59">
        <v>15</v>
      </c>
      <c r="B19" s="59" t="s">
        <v>197</v>
      </c>
      <c r="C19" s="60">
        <v>2400320100652</v>
      </c>
      <c r="D19" s="61" t="s">
        <v>198</v>
      </c>
      <c r="E19" s="108"/>
      <c r="F19" s="62"/>
    </row>
    <row r="20" spans="1:6" ht="24" customHeight="1" x14ac:dyDescent="0.35">
      <c r="A20" s="59">
        <v>16</v>
      </c>
      <c r="B20" s="59" t="s">
        <v>199</v>
      </c>
      <c r="C20" s="60">
        <v>2400320100832</v>
      </c>
      <c r="D20" s="61" t="s">
        <v>200</v>
      </c>
      <c r="E20" s="108"/>
      <c r="F20" s="62"/>
    </row>
    <row r="21" spans="1:6" ht="24" customHeight="1" x14ac:dyDescent="0.35">
      <c r="A21" s="59">
        <v>17</v>
      </c>
      <c r="B21" s="59" t="s">
        <v>201</v>
      </c>
      <c r="C21" s="60">
        <v>2400320100771</v>
      </c>
      <c r="D21" s="61" t="s">
        <v>202</v>
      </c>
      <c r="E21" s="108"/>
      <c r="F21" s="62"/>
    </row>
    <row r="22" spans="1:6" ht="24" customHeight="1" x14ac:dyDescent="0.35">
      <c r="A22" s="59">
        <v>18</v>
      </c>
      <c r="B22" s="59" t="s">
        <v>203</v>
      </c>
      <c r="C22" s="60">
        <v>2400320100772</v>
      </c>
      <c r="D22" s="61" t="s">
        <v>204</v>
      </c>
      <c r="E22" s="108"/>
      <c r="F22" s="62"/>
    </row>
    <row r="24" spans="1:6" ht="19.5" customHeight="1" x14ac:dyDescent="0.35">
      <c r="A24" s="57" t="s">
        <v>947</v>
      </c>
      <c r="B24" s="104" t="s">
        <v>179</v>
      </c>
      <c r="C24" s="104"/>
      <c r="D24" s="104"/>
      <c r="E24" s="104"/>
    </row>
    <row r="25" spans="1:6" ht="19.5" customHeight="1" x14ac:dyDescent="0.35">
      <c r="A25" s="57" t="s">
        <v>948</v>
      </c>
      <c r="B25" s="104" t="s">
        <v>949</v>
      </c>
      <c r="C25" s="104"/>
      <c r="D25" s="104"/>
      <c r="E25" s="104"/>
    </row>
    <row r="26" spans="1:6" ht="19.5" customHeight="1" x14ac:dyDescent="0.35">
      <c r="A26" s="57" t="s">
        <v>950</v>
      </c>
      <c r="B26" s="104" t="s">
        <v>949</v>
      </c>
      <c r="C26" s="104"/>
      <c r="D26" s="104"/>
      <c r="E26" s="104"/>
    </row>
  </sheetData>
  <mergeCells count="11">
    <mergeCell ref="B24:E24"/>
    <mergeCell ref="B25:E25"/>
    <mergeCell ref="B26:E26"/>
    <mergeCell ref="A1:F1"/>
    <mergeCell ref="B2:F2"/>
    <mergeCell ref="B5:B7"/>
    <mergeCell ref="E5:E22"/>
    <mergeCell ref="B8:B9"/>
    <mergeCell ref="B10:B12"/>
    <mergeCell ref="B13:B14"/>
    <mergeCell ref="B15:B18"/>
  </mergeCells>
  <pageMargins left="0.75" right="0.75" top="1" bottom="1"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26"/>
  <sheetViews>
    <sheetView zoomScaleNormal="100" workbookViewId="0">
      <pane ySplit="4" topLeftCell="A8" activePane="bottomLeft" state="frozen"/>
      <selection pane="bottomLeft" activeCell="E8" sqref="E8"/>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206</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205</v>
      </c>
      <c r="C5" s="60">
        <v>2400320100823</v>
      </c>
      <c r="D5" s="61" t="s">
        <v>207</v>
      </c>
      <c r="E5" s="61" t="s">
        <v>121</v>
      </c>
      <c r="F5" s="62"/>
    </row>
    <row r="6" spans="1:6" ht="24" customHeight="1" x14ac:dyDescent="0.35">
      <c r="A6" s="59">
        <v>2</v>
      </c>
      <c r="B6" s="107"/>
      <c r="C6" s="60">
        <v>2400320100756</v>
      </c>
      <c r="D6" s="61" t="s">
        <v>208</v>
      </c>
      <c r="E6" s="61" t="s">
        <v>121</v>
      </c>
      <c r="F6" s="62"/>
    </row>
    <row r="7" spans="1:6" ht="24" customHeight="1" x14ac:dyDescent="0.35">
      <c r="A7" s="59">
        <v>3</v>
      </c>
      <c r="B7" s="107"/>
      <c r="C7" s="60">
        <v>2400320100762</v>
      </c>
      <c r="D7" s="61" t="s">
        <v>209</v>
      </c>
      <c r="E7" s="61" t="s">
        <v>121</v>
      </c>
      <c r="F7" s="62"/>
    </row>
    <row r="8" spans="1:6" ht="24" customHeight="1" x14ac:dyDescent="0.35">
      <c r="A8" s="59">
        <v>4</v>
      </c>
      <c r="B8" s="107"/>
      <c r="C8" s="60">
        <v>2400320100728</v>
      </c>
      <c r="D8" s="61" t="s">
        <v>210</v>
      </c>
      <c r="E8" s="108" t="s">
        <v>121</v>
      </c>
      <c r="F8" s="62"/>
    </row>
    <row r="9" spans="1:6" ht="24" customHeight="1" x14ac:dyDescent="0.35">
      <c r="A9" s="59">
        <v>5</v>
      </c>
      <c r="B9" s="107" t="s">
        <v>211</v>
      </c>
      <c r="C9" s="60">
        <v>2400320100542</v>
      </c>
      <c r="D9" s="61" t="s">
        <v>212</v>
      </c>
      <c r="E9" s="108"/>
      <c r="F9" s="62"/>
    </row>
    <row r="10" spans="1:6" ht="24" customHeight="1" x14ac:dyDescent="0.35">
      <c r="A10" s="59">
        <v>6</v>
      </c>
      <c r="B10" s="107"/>
      <c r="C10" s="60">
        <v>2400320100560</v>
      </c>
      <c r="D10" s="61" t="s">
        <v>213</v>
      </c>
      <c r="E10" s="108"/>
      <c r="F10" s="62"/>
    </row>
    <row r="11" spans="1:6" ht="24" customHeight="1" x14ac:dyDescent="0.35">
      <c r="A11" s="59">
        <v>7</v>
      </c>
      <c r="B11" s="107" t="s">
        <v>214</v>
      </c>
      <c r="C11" s="60">
        <v>2400320100458</v>
      </c>
      <c r="D11" s="61" t="s">
        <v>215</v>
      </c>
      <c r="E11" s="108"/>
      <c r="F11" s="62"/>
    </row>
    <row r="12" spans="1:6" ht="24" customHeight="1" x14ac:dyDescent="0.35">
      <c r="A12" s="59">
        <v>8</v>
      </c>
      <c r="B12" s="107"/>
      <c r="C12" s="60">
        <v>2400320100478</v>
      </c>
      <c r="D12" s="61" t="s">
        <v>216</v>
      </c>
      <c r="E12" s="108"/>
      <c r="F12" s="62"/>
    </row>
    <row r="13" spans="1:6" ht="24" customHeight="1" x14ac:dyDescent="0.35">
      <c r="A13" s="59">
        <v>9</v>
      </c>
      <c r="B13" s="107" t="s">
        <v>217</v>
      </c>
      <c r="C13" s="60">
        <v>2400320100842</v>
      </c>
      <c r="D13" s="61" t="s">
        <v>218</v>
      </c>
      <c r="E13" s="108"/>
      <c r="F13" s="62"/>
    </row>
    <row r="14" spans="1:6" ht="24" customHeight="1" x14ac:dyDescent="0.35">
      <c r="A14" s="59">
        <v>10</v>
      </c>
      <c r="B14" s="107"/>
      <c r="C14" s="60">
        <v>2400320100861</v>
      </c>
      <c r="D14" s="61" t="s">
        <v>219</v>
      </c>
      <c r="E14" s="108"/>
      <c r="F14" s="62"/>
    </row>
    <row r="15" spans="1:6" ht="24" customHeight="1" x14ac:dyDescent="0.35">
      <c r="A15" s="59">
        <v>11</v>
      </c>
      <c r="B15" s="107"/>
      <c r="C15" s="60">
        <v>2400320100855</v>
      </c>
      <c r="D15" s="61" t="s">
        <v>220</v>
      </c>
      <c r="E15" s="108"/>
      <c r="F15" s="62"/>
    </row>
    <row r="16" spans="1:6" ht="24" customHeight="1" x14ac:dyDescent="0.35">
      <c r="A16" s="59">
        <v>12</v>
      </c>
      <c r="B16" s="107" t="s">
        <v>221</v>
      </c>
      <c r="C16" s="60">
        <v>2400320100628</v>
      </c>
      <c r="D16" s="61" t="s">
        <v>222</v>
      </c>
      <c r="E16" s="108"/>
      <c r="F16" s="62"/>
    </row>
    <row r="17" spans="1:6" ht="24" customHeight="1" x14ac:dyDescent="0.35">
      <c r="A17" s="59">
        <v>13</v>
      </c>
      <c r="B17" s="107"/>
      <c r="C17" s="60">
        <v>2400320100644</v>
      </c>
      <c r="D17" s="61" t="s">
        <v>223</v>
      </c>
      <c r="E17" s="108"/>
      <c r="F17" s="62"/>
    </row>
    <row r="18" spans="1:6" ht="24" customHeight="1" x14ac:dyDescent="0.35">
      <c r="A18" s="59">
        <v>14</v>
      </c>
      <c r="B18" s="107"/>
      <c r="C18" s="60">
        <v>2400320100627</v>
      </c>
      <c r="D18" s="61" t="s">
        <v>224</v>
      </c>
      <c r="E18" s="108"/>
      <c r="F18" s="62"/>
    </row>
    <row r="19" spans="1:6" ht="24" customHeight="1" x14ac:dyDescent="0.35">
      <c r="A19" s="59">
        <v>15</v>
      </c>
      <c r="B19" s="107" t="s">
        <v>225</v>
      </c>
      <c r="C19" s="60">
        <v>2400320100704</v>
      </c>
      <c r="D19" s="61" t="s">
        <v>226</v>
      </c>
      <c r="E19" s="108"/>
      <c r="F19" s="62"/>
    </row>
    <row r="20" spans="1:6" ht="24" customHeight="1" x14ac:dyDescent="0.35">
      <c r="A20" s="59">
        <v>16</v>
      </c>
      <c r="B20" s="107"/>
      <c r="C20" s="60">
        <v>2400320100713</v>
      </c>
      <c r="D20" s="61" t="s">
        <v>227</v>
      </c>
      <c r="E20" s="108"/>
      <c r="F20" s="62"/>
    </row>
    <row r="21" spans="1:6" ht="24" customHeight="1" x14ac:dyDescent="0.35">
      <c r="A21" s="59">
        <v>17</v>
      </c>
      <c r="B21" s="107"/>
      <c r="C21" s="60">
        <v>2400320100856</v>
      </c>
      <c r="D21" s="61" t="s">
        <v>228</v>
      </c>
      <c r="E21" s="108"/>
      <c r="F21" s="62"/>
    </row>
    <row r="22" spans="1:6" ht="24" customHeight="1" x14ac:dyDescent="0.35">
      <c r="A22" s="59">
        <v>18</v>
      </c>
      <c r="B22" s="107"/>
      <c r="C22" s="60">
        <v>2400320100792</v>
      </c>
      <c r="D22" s="61" t="s">
        <v>229</v>
      </c>
      <c r="E22" s="108"/>
      <c r="F22" s="62"/>
    </row>
    <row r="24" spans="1:6" ht="19.5" customHeight="1" x14ac:dyDescent="0.35">
      <c r="A24" s="57" t="s">
        <v>947</v>
      </c>
      <c r="B24" s="104" t="s">
        <v>206</v>
      </c>
      <c r="C24" s="104"/>
      <c r="D24" s="104"/>
      <c r="E24" s="104"/>
    </row>
    <row r="25" spans="1:6" ht="19.5" customHeight="1" x14ac:dyDescent="0.35">
      <c r="A25" s="57" t="s">
        <v>948</v>
      </c>
      <c r="B25" s="104" t="s">
        <v>949</v>
      </c>
      <c r="C25" s="104"/>
      <c r="D25" s="104"/>
      <c r="E25" s="104"/>
    </row>
    <row r="26" spans="1:6" ht="19.5" customHeight="1" x14ac:dyDescent="0.35">
      <c r="A26" s="57" t="s">
        <v>950</v>
      </c>
      <c r="B26" s="104" t="s">
        <v>949</v>
      </c>
      <c r="C26" s="104"/>
      <c r="D26" s="104"/>
      <c r="E26" s="104"/>
    </row>
  </sheetData>
  <mergeCells count="12">
    <mergeCell ref="B24:E24"/>
    <mergeCell ref="B25:E25"/>
    <mergeCell ref="B26:E26"/>
    <mergeCell ref="A1:F1"/>
    <mergeCell ref="B2:F2"/>
    <mergeCell ref="B5:B8"/>
    <mergeCell ref="E8:E22"/>
    <mergeCell ref="B9:B10"/>
    <mergeCell ref="B11:B12"/>
    <mergeCell ref="B13:B15"/>
    <mergeCell ref="B16:B18"/>
    <mergeCell ref="B19:B22"/>
  </mergeCells>
  <pageMargins left="0.75" right="0.75" top="1" bottom="1"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21"/>
  <sheetViews>
    <sheetView zoomScaleNormal="100" workbookViewId="0">
      <pane ySplit="4" topLeftCell="A5" activePane="bottomLeft" state="frozen"/>
      <selection pane="bottomLeft" activeCell="F5" sqref="F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231</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230</v>
      </c>
      <c r="C5" s="60">
        <v>2400320100801</v>
      </c>
      <c r="D5" s="61" t="s">
        <v>232</v>
      </c>
      <c r="E5" s="108" t="s">
        <v>206</v>
      </c>
      <c r="F5" s="62"/>
    </row>
    <row r="6" spans="1:6" ht="24" customHeight="1" x14ac:dyDescent="0.35">
      <c r="A6" s="59">
        <v>2</v>
      </c>
      <c r="B6" s="107"/>
      <c r="C6" s="60">
        <v>2400320100799</v>
      </c>
      <c r="D6" s="61" t="s">
        <v>233</v>
      </c>
      <c r="E6" s="108"/>
      <c r="F6" s="62"/>
    </row>
    <row r="7" spans="1:6" ht="24" customHeight="1" x14ac:dyDescent="0.35">
      <c r="A7" s="59">
        <v>3</v>
      </c>
      <c r="B7" s="107"/>
      <c r="C7" s="60">
        <v>2400320100834</v>
      </c>
      <c r="D7" s="61" t="s">
        <v>234</v>
      </c>
      <c r="E7" s="108"/>
      <c r="F7" s="62"/>
    </row>
    <row r="8" spans="1:6" ht="24" customHeight="1" x14ac:dyDescent="0.35">
      <c r="A8" s="59">
        <v>4</v>
      </c>
      <c r="B8" s="107"/>
      <c r="C8" s="60">
        <v>2400320100836</v>
      </c>
      <c r="D8" s="61" t="s">
        <v>235</v>
      </c>
      <c r="E8" s="108"/>
      <c r="F8" s="62"/>
    </row>
    <row r="9" spans="1:6" ht="24" customHeight="1" x14ac:dyDescent="0.35">
      <c r="A9" s="59">
        <v>5</v>
      </c>
      <c r="B9" s="107" t="s">
        <v>236</v>
      </c>
      <c r="C9" s="60">
        <v>2400320100429</v>
      </c>
      <c r="D9" s="61" t="s">
        <v>237</v>
      </c>
      <c r="E9" s="108"/>
      <c r="F9" s="62"/>
    </row>
    <row r="10" spans="1:6" ht="24" customHeight="1" x14ac:dyDescent="0.35">
      <c r="A10" s="59">
        <v>6</v>
      </c>
      <c r="B10" s="107"/>
      <c r="C10" s="60">
        <v>2400320100432</v>
      </c>
      <c r="D10" s="61" t="s">
        <v>238</v>
      </c>
      <c r="E10" s="108"/>
      <c r="F10" s="62"/>
    </row>
    <row r="11" spans="1:6" ht="24" customHeight="1" x14ac:dyDescent="0.35">
      <c r="A11" s="59">
        <v>7</v>
      </c>
      <c r="B11" s="107"/>
      <c r="C11" s="60">
        <v>2400320100433</v>
      </c>
      <c r="D11" s="61" t="s">
        <v>239</v>
      </c>
      <c r="E11" s="108"/>
      <c r="F11" s="62"/>
    </row>
    <row r="12" spans="1:6" ht="24" customHeight="1" x14ac:dyDescent="0.35">
      <c r="A12" s="59">
        <v>8</v>
      </c>
      <c r="B12" s="107"/>
      <c r="C12" s="60">
        <v>2400320100426</v>
      </c>
      <c r="D12" s="61" t="s">
        <v>240</v>
      </c>
      <c r="E12" s="108"/>
      <c r="F12" s="62"/>
    </row>
    <row r="13" spans="1:6" ht="24" customHeight="1" x14ac:dyDescent="0.35">
      <c r="A13" s="59">
        <v>9</v>
      </c>
      <c r="B13" s="107" t="s">
        <v>241</v>
      </c>
      <c r="C13" s="60">
        <v>2400320100651</v>
      </c>
      <c r="D13" s="61" t="s">
        <v>242</v>
      </c>
      <c r="E13" s="108"/>
      <c r="F13" s="62"/>
    </row>
    <row r="14" spans="1:6" ht="24" customHeight="1" x14ac:dyDescent="0.35">
      <c r="A14" s="59">
        <v>10</v>
      </c>
      <c r="B14" s="107"/>
      <c r="C14" s="60">
        <v>2400320100673</v>
      </c>
      <c r="D14" s="61" t="s">
        <v>243</v>
      </c>
      <c r="E14" s="108"/>
      <c r="F14" s="62"/>
    </row>
    <row r="15" spans="1:6" ht="24" customHeight="1" x14ac:dyDescent="0.35">
      <c r="A15" s="59">
        <v>11</v>
      </c>
      <c r="B15" s="107" t="s">
        <v>244</v>
      </c>
      <c r="C15" s="60">
        <v>2400320100449</v>
      </c>
      <c r="D15" s="61" t="s">
        <v>245</v>
      </c>
      <c r="E15" s="108"/>
      <c r="F15" s="62"/>
    </row>
    <row r="16" spans="1:6" ht="24" customHeight="1" x14ac:dyDescent="0.35">
      <c r="A16" s="59">
        <v>12</v>
      </c>
      <c r="B16" s="107"/>
      <c r="C16" s="60">
        <v>2400320100482</v>
      </c>
      <c r="D16" s="61" t="s">
        <v>246</v>
      </c>
      <c r="E16" s="108"/>
      <c r="F16" s="62"/>
    </row>
    <row r="17" spans="1:6" ht="24" customHeight="1" x14ac:dyDescent="0.35">
      <c r="A17" s="59">
        <v>13</v>
      </c>
      <c r="B17" s="107"/>
      <c r="C17" s="60">
        <v>2400320100441</v>
      </c>
      <c r="D17" s="61" t="s">
        <v>247</v>
      </c>
      <c r="E17" s="108"/>
      <c r="F17" s="62"/>
    </row>
    <row r="19" spans="1:6" ht="19.5" customHeight="1" x14ac:dyDescent="0.35">
      <c r="A19" s="57" t="s">
        <v>947</v>
      </c>
      <c r="B19" s="104" t="s">
        <v>231</v>
      </c>
      <c r="C19" s="104"/>
      <c r="D19" s="104"/>
      <c r="E19" s="104"/>
    </row>
    <row r="20" spans="1:6" ht="19.5" customHeight="1" x14ac:dyDescent="0.35">
      <c r="A20" s="57" t="s">
        <v>948</v>
      </c>
      <c r="B20" s="104" t="s">
        <v>949</v>
      </c>
      <c r="C20" s="104"/>
      <c r="D20" s="104"/>
      <c r="E20" s="104"/>
    </row>
    <row r="21" spans="1:6" ht="19.5" customHeight="1" x14ac:dyDescent="0.35">
      <c r="A21" s="57" t="s">
        <v>950</v>
      </c>
      <c r="B21" s="104" t="s">
        <v>949</v>
      </c>
      <c r="C21" s="104"/>
      <c r="D21" s="104"/>
      <c r="E21" s="104"/>
    </row>
  </sheetData>
  <mergeCells count="10">
    <mergeCell ref="B19:E19"/>
    <mergeCell ref="B20:E20"/>
    <mergeCell ref="B21:E21"/>
    <mergeCell ref="A1:F1"/>
    <mergeCell ref="B2:F2"/>
    <mergeCell ref="B5:B8"/>
    <mergeCell ref="E5:E17"/>
    <mergeCell ref="B9:B12"/>
    <mergeCell ref="B13:B14"/>
    <mergeCell ref="B15:B17"/>
  </mergeCells>
  <pageMargins left="0.75" right="0.75" top="1" bottom="1"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20"/>
  <sheetViews>
    <sheetView zoomScaleNormal="100" workbookViewId="0">
      <pane ySplit="4" topLeftCell="A7" activePane="bottomLeft" state="frozen"/>
      <selection pane="bottomLeft" activeCell="F5" sqref="F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249</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248</v>
      </c>
      <c r="C5" s="60">
        <v>2400320100614</v>
      </c>
      <c r="D5" s="61" t="s">
        <v>250</v>
      </c>
      <c r="E5" s="108" t="s">
        <v>231</v>
      </c>
      <c r="F5" s="62"/>
    </row>
    <row r="6" spans="1:6" ht="24" customHeight="1" x14ac:dyDescent="0.35">
      <c r="A6" s="59">
        <v>2</v>
      </c>
      <c r="B6" s="107"/>
      <c r="C6" s="60">
        <v>2400320100617</v>
      </c>
      <c r="D6" s="61" t="s">
        <v>251</v>
      </c>
      <c r="E6" s="108"/>
      <c r="F6" s="62"/>
    </row>
    <row r="7" spans="1:6" ht="24" customHeight="1" x14ac:dyDescent="0.35">
      <c r="A7" s="59">
        <v>3</v>
      </c>
      <c r="B7" s="107" t="s">
        <v>252</v>
      </c>
      <c r="C7" s="60">
        <v>2400320100502</v>
      </c>
      <c r="D7" s="61" t="s">
        <v>253</v>
      </c>
      <c r="E7" s="108"/>
      <c r="F7" s="62"/>
    </row>
    <row r="8" spans="1:6" ht="24" customHeight="1" x14ac:dyDescent="0.35">
      <c r="A8" s="59">
        <v>4</v>
      </c>
      <c r="B8" s="107"/>
      <c r="C8" s="60">
        <v>2400320100562</v>
      </c>
      <c r="D8" s="61" t="s">
        <v>254</v>
      </c>
      <c r="E8" s="108"/>
      <c r="F8" s="62"/>
    </row>
    <row r="9" spans="1:6" ht="24" customHeight="1" x14ac:dyDescent="0.35">
      <c r="A9" s="59">
        <v>5</v>
      </c>
      <c r="B9" s="107" t="s">
        <v>255</v>
      </c>
      <c r="C9" s="60">
        <v>2400320100522</v>
      </c>
      <c r="D9" s="61" t="s">
        <v>256</v>
      </c>
      <c r="E9" s="108"/>
      <c r="F9" s="62"/>
    </row>
    <row r="10" spans="1:6" ht="24" customHeight="1" x14ac:dyDescent="0.35">
      <c r="A10" s="59">
        <v>6</v>
      </c>
      <c r="B10" s="107"/>
      <c r="C10" s="60">
        <v>3200420100518</v>
      </c>
      <c r="D10" s="61" t="s">
        <v>257</v>
      </c>
      <c r="E10" s="108"/>
      <c r="F10" s="62"/>
    </row>
    <row r="11" spans="1:6" ht="24" customHeight="1" x14ac:dyDescent="0.35">
      <c r="A11" s="59">
        <v>7</v>
      </c>
      <c r="B11" s="107"/>
      <c r="C11" s="60">
        <v>2400320100606</v>
      </c>
      <c r="D11" s="61" t="s">
        <v>258</v>
      </c>
      <c r="E11" s="108"/>
      <c r="F11" s="62"/>
    </row>
    <row r="12" spans="1:6" ht="24" customHeight="1" x14ac:dyDescent="0.35">
      <c r="A12" s="59">
        <v>8</v>
      </c>
      <c r="B12" s="107"/>
      <c r="C12" s="60">
        <v>2400320100527</v>
      </c>
      <c r="D12" s="61" t="s">
        <v>259</v>
      </c>
      <c r="E12" s="108"/>
      <c r="F12" s="62"/>
    </row>
    <row r="13" spans="1:6" ht="24" customHeight="1" x14ac:dyDescent="0.35">
      <c r="A13" s="59">
        <v>9</v>
      </c>
      <c r="B13" s="107" t="s">
        <v>260</v>
      </c>
      <c r="C13" s="60">
        <v>2400320100450</v>
      </c>
      <c r="D13" s="61" t="s">
        <v>261</v>
      </c>
      <c r="E13" s="108"/>
      <c r="F13" s="62"/>
    </row>
    <row r="14" spans="1:6" ht="24" customHeight="1" x14ac:dyDescent="0.35">
      <c r="A14" s="59">
        <v>10</v>
      </c>
      <c r="B14" s="107"/>
      <c r="C14" s="60">
        <v>2400320100601</v>
      </c>
      <c r="D14" s="61" t="s">
        <v>262</v>
      </c>
      <c r="E14" s="108"/>
      <c r="F14" s="62"/>
    </row>
    <row r="15" spans="1:6" ht="24" customHeight="1" x14ac:dyDescent="0.35">
      <c r="A15" s="59">
        <v>11</v>
      </c>
      <c r="B15" s="107"/>
      <c r="C15" s="60">
        <v>2400320100473</v>
      </c>
      <c r="D15" s="61" t="s">
        <v>263</v>
      </c>
      <c r="E15" s="108"/>
      <c r="F15" s="62"/>
    </row>
    <row r="16" spans="1:6" ht="24" customHeight="1" x14ac:dyDescent="0.35">
      <c r="A16" s="59">
        <v>12</v>
      </c>
      <c r="B16" s="107"/>
      <c r="C16" s="60">
        <v>2400320100475</v>
      </c>
      <c r="D16" s="61" t="s">
        <v>264</v>
      </c>
      <c r="E16" s="108"/>
      <c r="F16" s="62"/>
    </row>
    <row r="18" spans="1:5" ht="19.5" customHeight="1" x14ac:dyDescent="0.35">
      <c r="A18" s="57" t="s">
        <v>947</v>
      </c>
      <c r="B18" s="104" t="s">
        <v>249</v>
      </c>
      <c r="C18" s="104"/>
      <c r="D18" s="104"/>
      <c r="E18" s="104"/>
    </row>
    <row r="19" spans="1:5" ht="19.5" customHeight="1" x14ac:dyDescent="0.35">
      <c r="A19" s="57" t="s">
        <v>948</v>
      </c>
      <c r="B19" s="104" t="s">
        <v>949</v>
      </c>
      <c r="C19" s="104"/>
      <c r="D19" s="104"/>
      <c r="E19" s="104"/>
    </row>
    <row r="20" spans="1:5" ht="19.5" customHeight="1" x14ac:dyDescent="0.35">
      <c r="A20" s="57" t="s">
        <v>950</v>
      </c>
      <c r="B20" s="104" t="s">
        <v>949</v>
      </c>
      <c r="C20" s="104"/>
      <c r="D20" s="104"/>
      <c r="E20" s="104"/>
    </row>
  </sheetData>
  <mergeCells count="10">
    <mergeCell ref="B18:E18"/>
    <mergeCell ref="B19:E19"/>
    <mergeCell ref="B20:E20"/>
    <mergeCell ref="A1:F1"/>
    <mergeCell ref="B2:F2"/>
    <mergeCell ref="B5:B6"/>
    <mergeCell ref="E5:E16"/>
    <mergeCell ref="B7:B8"/>
    <mergeCell ref="B9:B12"/>
    <mergeCell ref="B13:B16"/>
  </mergeCells>
  <pageMargins left="0.75" right="0.75" top="1" bottom="1"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F21"/>
  <sheetViews>
    <sheetView zoomScaleNormal="100" workbookViewId="0">
      <pane ySplit="4" topLeftCell="A5" activePane="bottomLeft" state="frozen"/>
      <selection pane="bottomLeft" activeCell="E5" sqref="E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266</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265</v>
      </c>
      <c r="C5" s="60">
        <v>2400320100736</v>
      </c>
      <c r="D5" s="61" t="s">
        <v>267</v>
      </c>
      <c r="E5" s="108" t="s">
        <v>249</v>
      </c>
      <c r="F5" s="62"/>
    </row>
    <row r="6" spans="1:6" ht="24" customHeight="1" x14ac:dyDescent="0.35">
      <c r="A6" s="59">
        <v>2</v>
      </c>
      <c r="B6" s="107"/>
      <c r="C6" s="60">
        <v>2400320100723</v>
      </c>
      <c r="D6" s="61" t="s">
        <v>268</v>
      </c>
      <c r="E6" s="108"/>
      <c r="F6" s="62"/>
    </row>
    <row r="7" spans="1:6" ht="24" customHeight="1" x14ac:dyDescent="0.35">
      <c r="A7" s="59">
        <v>3</v>
      </c>
      <c r="B7" s="107"/>
      <c r="C7" s="60">
        <v>2400320100720</v>
      </c>
      <c r="D7" s="61" t="s">
        <v>269</v>
      </c>
      <c r="E7" s="108"/>
      <c r="F7" s="62"/>
    </row>
    <row r="8" spans="1:6" ht="24" customHeight="1" x14ac:dyDescent="0.35">
      <c r="A8" s="59">
        <v>4</v>
      </c>
      <c r="B8" s="107"/>
      <c r="C8" s="60">
        <v>2400320100746</v>
      </c>
      <c r="D8" s="61" t="s">
        <v>270</v>
      </c>
      <c r="E8" s="108"/>
      <c r="F8" s="62"/>
    </row>
    <row r="9" spans="1:6" ht="24" customHeight="1" x14ac:dyDescent="0.35">
      <c r="A9" s="59">
        <v>5</v>
      </c>
      <c r="B9" s="107" t="s">
        <v>271</v>
      </c>
      <c r="C9" s="60">
        <v>2400320100436</v>
      </c>
      <c r="D9" s="61" t="s">
        <v>272</v>
      </c>
      <c r="E9" s="108"/>
      <c r="F9" s="62"/>
    </row>
    <row r="10" spans="1:6" ht="24" customHeight="1" x14ac:dyDescent="0.35">
      <c r="A10" s="59">
        <v>6</v>
      </c>
      <c r="B10" s="107"/>
      <c r="C10" s="60">
        <v>2400320100472</v>
      </c>
      <c r="D10" s="61" t="s">
        <v>273</v>
      </c>
      <c r="E10" s="108"/>
      <c r="F10" s="62"/>
    </row>
    <row r="11" spans="1:6" ht="24" customHeight="1" x14ac:dyDescent="0.35">
      <c r="A11" s="59">
        <v>7</v>
      </c>
      <c r="B11" s="107"/>
      <c r="C11" s="60">
        <v>2400320100488</v>
      </c>
      <c r="D11" s="61" t="s">
        <v>274</v>
      </c>
      <c r="E11" s="108"/>
      <c r="F11" s="62"/>
    </row>
    <row r="12" spans="1:6" ht="24" customHeight="1" x14ac:dyDescent="0.35">
      <c r="A12" s="59">
        <v>8</v>
      </c>
      <c r="B12" s="107"/>
      <c r="C12" s="60">
        <v>2400320100536</v>
      </c>
      <c r="D12" s="61" t="s">
        <v>275</v>
      </c>
      <c r="E12" s="108"/>
      <c r="F12" s="62"/>
    </row>
    <row r="13" spans="1:6" ht="24" customHeight="1" x14ac:dyDescent="0.35">
      <c r="A13" s="59">
        <v>9</v>
      </c>
      <c r="B13" s="107" t="s">
        <v>276</v>
      </c>
      <c r="C13" s="60">
        <v>2400320100649</v>
      </c>
      <c r="D13" s="61" t="s">
        <v>277</v>
      </c>
      <c r="E13" s="108"/>
      <c r="F13" s="62"/>
    </row>
    <row r="14" spans="1:6" ht="24" customHeight="1" x14ac:dyDescent="0.35">
      <c r="A14" s="59">
        <v>10</v>
      </c>
      <c r="B14" s="107"/>
      <c r="C14" s="60">
        <v>2400320100674</v>
      </c>
      <c r="D14" s="61" t="s">
        <v>278</v>
      </c>
      <c r="E14" s="108"/>
      <c r="F14" s="62"/>
    </row>
    <row r="15" spans="1:6" ht="24" customHeight="1" x14ac:dyDescent="0.35">
      <c r="A15" s="59">
        <v>11</v>
      </c>
      <c r="B15" s="107" t="s">
        <v>279</v>
      </c>
      <c r="C15" s="60">
        <v>2400320100476</v>
      </c>
      <c r="D15" s="61" t="s">
        <v>280</v>
      </c>
      <c r="E15" s="108"/>
      <c r="F15" s="62"/>
    </row>
    <row r="16" spans="1:6" ht="24" customHeight="1" x14ac:dyDescent="0.35">
      <c r="A16" s="59">
        <v>12</v>
      </c>
      <c r="B16" s="107"/>
      <c r="C16" s="60">
        <v>2400320100453</v>
      </c>
      <c r="D16" s="61" t="s">
        <v>281</v>
      </c>
      <c r="E16" s="108"/>
      <c r="F16" s="62"/>
    </row>
    <row r="17" spans="1:6" ht="24" customHeight="1" x14ac:dyDescent="0.35">
      <c r="A17" s="59">
        <v>13</v>
      </c>
      <c r="B17" s="107"/>
      <c r="C17" s="60">
        <v>2400320100383</v>
      </c>
      <c r="D17" s="61" t="s">
        <v>282</v>
      </c>
      <c r="E17" s="108"/>
      <c r="F17" s="62"/>
    </row>
    <row r="19" spans="1:6" ht="19.5" customHeight="1" x14ac:dyDescent="0.35">
      <c r="A19" s="57" t="s">
        <v>947</v>
      </c>
      <c r="B19" s="104" t="s">
        <v>266</v>
      </c>
      <c r="C19" s="104"/>
      <c r="D19" s="104"/>
      <c r="E19" s="104"/>
    </row>
    <row r="20" spans="1:6" ht="19.5" customHeight="1" x14ac:dyDescent="0.35">
      <c r="A20" s="57" t="s">
        <v>948</v>
      </c>
      <c r="B20" s="104" t="s">
        <v>949</v>
      </c>
      <c r="C20" s="104"/>
      <c r="D20" s="104"/>
      <c r="E20" s="104"/>
    </row>
    <row r="21" spans="1:6" ht="19.5" customHeight="1" x14ac:dyDescent="0.35">
      <c r="A21" s="57" t="s">
        <v>950</v>
      </c>
      <c r="B21" s="104" t="s">
        <v>949</v>
      </c>
      <c r="C21" s="104"/>
      <c r="D21" s="104"/>
      <c r="E21" s="104"/>
    </row>
  </sheetData>
  <mergeCells count="10">
    <mergeCell ref="B19:E19"/>
    <mergeCell ref="B20:E20"/>
    <mergeCell ref="B21:E21"/>
    <mergeCell ref="A1:F1"/>
    <mergeCell ref="B2:F2"/>
    <mergeCell ref="B5:B8"/>
    <mergeCell ref="E5:E17"/>
    <mergeCell ref="B9:B12"/>
    <mergeCell ref="B13:B14"/>
    <mergeCell ref="B15:B17"/>
  </mergeCells>
  <pageMargins left="0.75" right="0.75" top="1" bottom="1"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F23"/>
  <sheetViews>
    <sheetView zoomScaleNormal="100" workbookViewId="0">
      <pane ySplit="4" topLeftCell="A11" activePane="bottomLeft" state="frozen"/>
      <selection pane="bottomLeft" activeCell="F5" sqref="F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284</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283</v>
      </c>
      <c r="C5" s="60">
        <v>2400320100869</v>
      </c>
      <c r="D5" s="61" t="s">
        <v>285</v>
      </c>
      <c r="E5" s="108" t="s">
        <v>266</v>
      </c>
      <c r="F5" s="62"/>
    </row>
    <row r="6" spans="1:6" ht="24" customHeight="1" x14ac:dyDescent="0.35">
      <c r="A6" s="59">
        <v>2</v>
      </c>
      <c r="B6" s="107"/>
      <c r="C6" s="60">
        <v>2400320100854</v>
      </c>
      <c r="D6" s="61" t="s">
        <v>286</v>
      </c>
      <c r="E6" s="108"/>
      <c r="F6" s="62"/>
    </row>
    <row r="7" spans="1:6" ht="24" customHeight="1" x14ac:dyDescent="0.35">
      <c r="A7" s="59">
        <v>3</v>
      </c>
      <c r="B7" s="107"/>
      <c r="C7" s="60">
        <v>2400320100864</v>
      </c>
      <c r="D7" s="61" t="s">
        <v>287</v>
      </c>
      <c r="E7" s="108"/>
      <c r="F7" s="62"/>
    </row>
    <row r="8" spans="1:6" ht="24" customHeight="1" x14ac:dyDescent="0.35">
      <c r="A8" s="59">
        <v>4</v>
      </c>
      <c r="B8" s="107"/>
      <c r="C8" s="60">
        <v>2400320100843</v>
      </c>
      <c r="D8" s="61" t="s">
        <v>288</v>
      </c>
      <c r="E8" s="108"/>
      <c r="F8" s="62"/>
    </row>
    <row r="9" spans="1:6" ht="24" customHeight="1" x14ac:dyDescent="0.35">
      <c r="A9" s="59">
        <v>5</v>
      </c>
      <c r="B9" s="107" t="s">
        <v>289</v>
      </c>
      <c r="C9" s="60">
        <v>2400320100835</v>
      </c>
      <c r="D9" s="61" t="s">
        <v>290</v>
      </c>
      <c r="E9" s="108"/>
      <c r="F9" s="62"/>
    </row>
    <row r="10" spans="1:6" ht="24" customHeight="1" x14ac:dyDescent="0.35">
      <c r="A10" s="59">
        <v>6</v>
      </c>
      <c r="B10" s="107"/>
      <c r="C10" s="60">
        <v>2400320100813</v>
      </c>
      <c r="D10" s="61" t="s">
        <v>291</v>
      </c>
      <c r="E10" s="108"/>
      <c r="F10" s="62"/>
    </row>
    <row r="11" spans="1:6" ht="24" customHeight="1" x14ac:dyDescent="0.35">
      <c r="A11" s="59">
        <v>7</v>
      </c>
      <c r="B11" s="107"/>
      <c r="C11" s="60">
        <v>2400320100797</v>
      </c>
      <c r="D11" s="61" t="s">
        <v>292</v>
      </c>
      <c r="E11" s="108"/>
      <c r="F11" s="62"/>
    </row>
    <row r="12" spans="1:6" ht="24" customHeight="1" x14ac:dyDescent="0.35">
      <c r="A12" s="59">
        <v>8</v>
      </c>
      <c r="B12" s="107" t="s">
        <v>293</v>
      </c>
      <c r="C12" s="60">
        <v>2400320100691</v>
      </c>
      <c r="D12" s="61" t="s">
        <v>294</v>
      </c>
      <c r="E12" s="108"/>
      <c r="F12" s="62"/>
    </row>
    <row r="13" spans="1:6" ht="24" customHeight="1" x14ac:dyDescent="0.35">
      <c r="A13" s="59">
        <v>9</v>
      </c>
      <c r="B13" s="107"/>
      <c r="C13" s="60">
        <v>2400230100684</v>
      </c>
      <c r="D13" s="61" t="s">
        <v>295</v>
      </c>
      <c r="E13" s="108"/>
      <c r="F13" s="62"/>
    </row>
    <row r="14" spans="1:6" ht="24" customHeight="1" x14ac:dyDescent="0.35">
      <c r="A14" s="59">
        <v>10</v>
      </c>
      <c r="B14" s="107"/>
      <c r="C14" s="60">
        <v>2400320100717</v>
      </c>
      <c r="D14" s="61" t="s">
        <v>296</v>
      </c>
      <c r="E14" s="108"/>
      <c r="F14" s="62"/>
    </row>
    <row r="15" spans="1:6" ht="24" customHeight="1" x14ac:dyDescent="0.35">
      <c r="A15" s="59">
        <v>11</v>
      </c>
      <c r="B15" s="107"/>
      <c r="C15" s="60">
        <v>2400320100662</v>
      </c>
      <c r="D15" s="61" t="s">
        <v>297</v>
      </c>
      <c r="E15" s="108"/>
      <c r="F15" s="62"/>
    </row>
    <row r="16" spans="1:6" ht="24" customHeight="1" x14ac:dyDescent="0.35">
      <c r="A16" s="59">
        <v>12</v>
      </c>
      <c r="B16" s="107" t="s">
        <v>298</v>
      </c>
      <c r="C16" s="60">
        <v>2400320100466</v>
      </c>
      <c r="D16" s="61" t="s">
        <v>299</v>
      </c>
      <c r="E16" s="108"/>
      <c r="F16" s="62"/>
    </row>
    <row r="17" spans="1:6" ht="24" customHeight="1" x14ac:dyDescent="0.35">
      <c r="A17" s="59">
        <v>13</v>
      </c>
      <c r="B17" s="107"/>
      <c r="C17" s="60">
        <v>2400320100470</v>
      </c>
      <c r="D17" s="61" t="s">
        <v>300</v>
      </c>
      <c r="E17" s="108"/>
      <c r="F17" s="62"/>
    </row>
    <row r="18" spans="1:6" ht="24" customHeight="1" x14ac:dyDescent="0.35">
      <c r="A18" s="59">
        <v>14</v>
      </c>
      <c r="B18" s="107"/>
      <c r="C18" s="60">
        <v>2400320100474</v>
      </c>
      <c r="D18" s="61" t="s">
        <v>301</v>
      </c>
      <c r="E18" s="108"/>
      <c r="F18" s="62"/>
    </row>
    <row r="19" spans="1:6" ht="24" customHeight="1" x14ac:dyDescent="0.35">
      <c r="A19" s="59">
        <v>15</v>
      </c>
      <c r="B19" s="107"/>
      <c r="C19" s="60">
        <v>2400320100455</v>
      </c>
      <c r="D19" s="61" t="s">
        <v>302</v>
      </c>
      <c r="E19" s="108"/>
      <c r="F19" s="62"/>
    </row>
    <row r="21" spans="1:6" ht="19.5" customHeight="1" x14ac:dyDescent="0.35">
      <c r="A21" s="57" t="s">
        <v>947</v>
      </c>
      <c r="B21" s="104" t="s">
        <v>284</v>
      </c>
      <c r="C21" s="104"/>
      <c r="D21" s="104"/>
      <c r="E21" s="104"/>
    </row>
    <row r="22" spans="1:6" ht="19.5" customHeight="1" x14ac:dyDescent="0.35">
      <c r="A22" s="57" t="s">
        <v>948</v>
      </c>
      <c r="B22" s="104" t="s">
        <v>949</v>
      </c>
      <c r="C22" s="104"/>
      <c r="D22" s="104"/>
      <c r="E22" s="104"/>
    </row>
    <row r="23" spans="1:6" ht="19.5" customHeight="1" x14ac:dyDescent="0.35">
      <c r="A23" s="57" t="s">
        <v>950</v>
      </c>
      <c r="B23" s="104" t="s">
        <v>949</v>
      </c>
      <c r="C23" s="104"/>
      <c r="D23" s="104"/>
      <c r="E23" s="104"/>
    </row>
  </sheetData>
  <mergeCells count="10">
    <mergeCell ref="B21:E21"/>
    <mergeCell ref="B22:E22"/>
    <mergeCell ref="B23:E23"/>
    <mergeCell ref="A1:F1"/>
    <mergeCell ref="B2:F2"/>
    <mergeCell ref="B5:B8"/>
    <mergeCell ref="E5:E19"/>
    <mergeCell ref="B9:B11"/>
    <mergeCell ref="B12:B15"/>
    <mergeCell ref="B16:B19"/>
  </mergeCells>
  <pageMargins left="0.75" right="0.75" top="1" bottom="1"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21"/>
  <sheetViews>
    <sheetView zoomScaleNormal="100" workbookViewId="0">
      <pane ySplit="4" topLeftCell="A8" activePane="bottomLeft" state="frozen"/>
      <selection pane="bottomLeft" activeCell="F5" sqref="F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304</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303</v>
      </c>
      <c r="C5" s="60">
        <v>2400320100581</v>
      </c>
      <c r="D5" s="61" t="s">
        <v>305</v>
      </c>
      <c r="E5" s="108" t="s">
        <v>284</v>
      </c>
      <c r="F5" s="62"/>
    </row>
    <row r="6" spans="1:6" ht="24" customHeight="1" x14ac:dyDescent="0.35">
      <c r="A6" s="59">
        <v>2</v>
      </c>
      <c r="B6" s="107"/>
      <c r="C6" s="60">
        <v>2400320100556</v>
      </c>
      <c r="D6" s="61" t="s">
        <v>306</v>
      </c>
      <c r="E6" s="108"/>
      <c r="F6" s="62"/>
    </row>
    <row r="7" spans="1:6" ht="24" customHeight="1" x14ac:dyDescent="0.35">
      <c r="A7" s="59">
        <v>3</v>
      </c>
      <c r="B7" s="107" t="s">
        <v>307</v>
      </c>
      <c r="C7" s="60">
        <v>2400320100609</v>
      </c>
      <c r="D7" s="61" t="s">
        <v>308</v>
      </c>
      <c r="E7" s="108"/>
      <c r="F7" s="62"/>
    </row>
    <row r="8" spans="1:6" ht="24" customHeight="1" x14ac:dyDescent="0.35">
      <c r="A8" s="59">
        <v>4</v>
      </c>
      <c r="B8" s="107"/>
      <c r="C8" s="60">
        <v>2400320100604</v>
      </c>
      <c r="D8" s="61" t="s">
        <v>309</v>
      </c>
      <c r="E8" s="108"/>
      <c r="F8" s="62"/>
    </row>
    <row r="9" spans="1:6" ht="24" customHeight="1" x14ac:dyDescent="0.35">
      <c r="A9" s="59">
        <v>5</v>
      </c>
      <c r="B9" s="107"/>
      <c r="C9" s="60">
        <v>2400320100573</v>
      </c>
      <c r="D9" s="61" t="s">
        <v>310</v>
      </c>
      <c r="E9" s="108"/>
      <c r="F9" s="62"/>
    </row>
    <row r="10" spans="1:6" ht="24" customHeight="1" x14ac:dyDescent="0.35">
      <c r="A10" s="59">
        <v>6</v>
      </c>
      <c r="B10" s="107"/>
      <c r="C10" s="60">
        <v>2400320100636</v>
      </c>
      <c r="D10" s="61" t="s">
        <v>311</v>
      </c>
      <c r="E10" s="108"/>
      <c r="F10" s="62"/>
    </row>
    <row r="11" spans="1:6" ht="24" customHeight="1" x14ac:dyDescent="0.35">
      <c r="A11" s="59">
        <v>7</v>
      </c>
      <c r="B11" s="107" t="s">
        <v>312</v>
      </c>
      <c r="C11" s="60">
        <v>2400320100595</v>
      </c>
      <c r="D11" s="61" t="s">
        <v>313</v>
      </c>
      <c r="E11" s="108"/>
      <c r="F11" s="62"/>
    </row>
    <row r="12" spans="1:6" ht="24" customHeight="1" x14ac:dyDescent="0.35">
      <c r="A12" s="59">
        <v>8</v>
      </c>
      <c r="B12" s="107"/>
      <c r="C12" s="60">
        <v>2400320100591</v>
      </c>
      <c r="D12" s="61" t="s">
        <v>314</v>
      </c>
      <c r="E12" s="108"/>
      <c r="F12" s="62"/>
    </row>
    <row r="13" spans="1:6" ht="24" customHeight="1" x14ac:dyDescent="0.35">
      <c r="A13" s="59">
        <v>9</v>
      </c>
      <c r="B13" s="107"/>
      <c r="C13" s="60">
        <v>2400320100597</v>
      </c>
      <c r="D13" s="61" t="s">
        <v>315</v>
      </c>
      <c r="E13" s="108"/>
      <c r="F13" s="62"/>
    </row>
    <row r="14" spans="1:6" ht="24" customHeight="1" x14ac:dyDescent="0.35">
      <c r="A14" s="59">
        <v>10</v>
      </c>
      <c r="B14" s="107"/>
      <c r="C14" s="60">
        <v>2400320100608</v>
      </c>
      <c r="D14" s="61" t="s">
        <v>316</v>
      </c>
      <c r="E14" s="108"/>
      <c r="F14" s="62"/>
    </row>
    <row r="15" spans="1:6" ht="24" customHeight="1" x14ac:dyDescent="0.35">
      <c r="A15" s="59">
        <v>11</v>
      </c>
      <c r="B15" s="107" t="s">
        <v>317</v>
      </c>
      <c r="C15" s="60">
        <v>2400320100833</v>
      </c>
      <c r="D15" s="61" t="s">
        <v>318</v>
      </c>
      <c r="E15" s="108"/>
      <c r="F15" s="62"/>
    </row>
    <row r="16" spans="1:6" ht="24" customHeight="1" x14ac:dyDescent="0.35">
      <c r="A16" s="59">
        <v>12</v>
      </c>
      <c r="B16" s="107"/>
      <c r="C16" s="60">
        <v>2400320100827</v>
      </c>
      <c r="D16" s="61" t="s">
        <v>319</v>
      </c>
      <c r="E16" s="108"/>
      <c r="F16" s="62"/>
    </row>
    <row r="17" spans="1:6" ht="24" customHeight="1" x14ac:dyDescent="0.35">
      <c r="A17" s="59">
        <v>13</v>
      </c>
      <c r="B17" s="107"/>
      <c r="C17" s="60">
        <v>2400320100850</v>
      </c>
      <c r="D17" s="61" t="s">
        <v>320</v>
      </c>
      <c r="E17" s="108"/>
      <c r="F17" s="62"/>
    </row>
    <row r="19" spans="1:6" ht="19.5" customHeight="1" x14ac:dyDescent="0.35">
      <c r="A19" s="57" t="s">
        <v>947</v>
      </c>
      <c r="B19" s="104" t="s">
        <v>304</v>
      </c>
      <c r="C19" s="104"/>
      <c r="D19" s="104"/>
      <c r="E19" s="104"/>
    </row>
    <row r="20" spans="1:6" ht="19.5" customHeight="1" x14ac:dyDescent="0.35">
      <c r="A20" s="57" t="s">
        <v>948</v>
      </c>
      <c r="B20" s="104" t="s">
        <v>949</v>
      </c>
      <c r="C20" s="104"/>
      <c r="D20" s="104"/>
      <c r="E20" s="104"/>
    </row>
    <row r="21" spans="1:6" ht="19.5" customHeight="1" x14ac:dyDescent="0.35">
      <c r="A21" s="57" t="s">
        <v>950</v>
      </c>
      <c r="B21" s="104" t="s">
        <v>949</v>
      </c>
      <c r="C21" s="104"/>
      <c r="D21" s="104"/>
      <c r="E21" s="104"/>
    </row>
  </sheetData>
  <mergeCells count="10">
    <mergeCell ref="B19:E19"/>
    <mergeCell ref="B20:E20"/>
    <mergeCell ref="B21:E21"/>
    <mergeCell ref="A1:F1"/>
    <mergeCell ref="B2:F2"/>
    <mergeCell ref="B5:B6"/>
    <mergeCell ref="E5:E17"/>
    <mergeCell ref="B7:B10"/>
    <mergeCell ref="B11:B14"/>
    <mergeCell ref="B15:B17"/>
  </mergeCells>
  <pageMargins left="0.75" right="0.75" top="1" bottom="1"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F24"/>
  <sheetViews>
    <sheetView zoomScaleNormal="100" workbookViewId="0">
      <pane ySplit="4" topLeftCell="A7" activePane="bottomLeft" state="frozen"/>
      <selection pane="bottomLeft" activeCell="F5" sqref="F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322</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321</v>
      </c>
      <c r="C5" s="60">
        <v>2400320100687</v>
      </c>
      <c r="D5" s="61" t="s">
        <v>323</v>
      </c>
      <c r="E5" s="108" t="s">
        <v>304</v>
      </c>
      <c r="F5" s="62"/>
    </row>
    <row r="6" spans="1:6" ht="24" customHeight="1" x14ac:dyDescent="0.35">
      <c r="A6" s="59">
        <v>2</v>
      </c>
      <c r="B6" s="107"/>
      <c r="C6" s="60">
        <v>2400320100677</v>
      </c>
      <c r="D6" s="61" t="s">
        <v>324</v>
      </c>
      <c r="E6" s="108"/>
      <c r="F6" s="62"/>
    </row>
    <row r="7" spans="1:6" ht="24" customHeight="1" x14ac:dyDescent="0.35">
      <c r="A7" s="59">
        <v>3</v>
      </c>
      <c r="B7" s="107"/>
      <c r="C7" s="60">
        <v>2400320100706</v>
      </c>
      <c r="D7" s="61" t="s">
        <v>325</v>
      </c>
      <c r="E7" s="108"/>
      <c r="F7" s="62"/>
    </row>
    <row r="8" spans="1:6" ht="24" customHeight="1" x14ac:dyDescent="0.35">
      <c r="A8" s="59">
        <v>4</v>
      </c>
      <c r="B8" s="107"/>
      <c r="C8" s="60">
        <v>2400320100716</v>
      </c>
      <c r="D8" s="61" t="s">
        <v>326</v>
      </c>
      <c r="E8" s="108"/>
      <c r="F8" s="62"/>
    </row>
    <row r="9" spans="1:6" ht="24" customHeight="1" x14ac:dyDescent="0.35">
      <c r="A9" s="59">
        <v>5</v>
      </c>
      <c r="B9" s="107" t="s">
        <v>327</v>
      </c>
      <c r="C9" s="60">
        <v>2400320100696</v>
      </c>
      <c r="D9" s="61" t="s">
        <v>328</v>
      </c>
      <c r="E9" s="108"/>
      <c r="F9" s="62"/>
    </row>
    <row r="10" spans="1:6" ht="24" customHeight="1" x14ac:dyDescent="0.35">
      <c r="A10" s="59">
        <v>6</v>
      </c>
      <c r="B10" s="107"/>
      <c r="C10" s="60">
        <v>2400320100689</v>
      </c>
      <c r="D10" s="61" t="s">
        <v>329</v>
      </c>
      <c r="E10" s="108"/>
      <c r="F10" s="62"/>
    </row>
    <row r="11" spans="1:6" ht="24" customHeight="1" x14ac:dyDescent="0.35">
      <c r="A11" s="59">
        <v>7</v>
      </c>
      <c r="B11" s="107"/>
      <c r="C11" s="60">
        <v>2400320100682</v>
      </c>
      <c r="D11" s="61" t="s">
        <v>330</v>
      </c>
      <c r="E11" s="108"/>
      <c r="F11" s="62"/>
    </row>
    <row r="12" spans="1:6" ht="24" customHeight="1" x14ac:dyDescent="0.35">
      <c r="A12" s="59">
        <v>8</v>
      </c>
      <c r="B12" s="107"/>
      <c r="C12" s="60">
        <v>2400320100650</v>
      </c>
      <c r="D12" s="61" t="s">
        <v>331</v>
      </c>
      <c r="E12" s="108"/>
      <c r="F12" s="62"/>
    </row>
    <row r="13" spans="1:6" ht="24" customHeight="1" x14ac:dyDescent="0.35">
      <c r="A13" s="59">
        <v>9</v>
      </c>
      <c r="B13" s="107" t="s">
        <v>332</v>
      </c>
      <c r="C13" s="60">
        <v>2400320100514</v>
      </c>
      <c r="D13" s="61" t="s">
        <v>333</v>
      </c>
      <c r="E13" s="108"/>
      <c r="F13" s="62"/>
    </row>
    <row r="14" spans="1:6" ht="24" customHeight="1" x14ac:dyDescent="0.35">
      <c r="A14" s="59">
        <v>10</v>
      </c>
      <c r="B14" s="107"/>
      <c r="C14" s="60">
        <v>2400320100513</v>
      </c>
      <c r="D14" s="61" t="s">
        <v>334</v>
      </c>
      <c r="E14" s="108"/>
      <c r="F14" s="62"/>
    </row>
    <row r="15" spans="1:6" ht="24" customHeight="1" x14ac:dyDescent="0.35">
      <c r="A15" s="59">
        <v>11</v>
      </c>
      <c r="B15" s="107"/>
      <c r="C15" s="60">
        <v>2400320100512</v>
      </c>
      <c r="D15" s="61" t="s">
        <v>335</v>
      </c>
      <c r="E15" s="108"/>
      <c r="F15" s="62"/>
    </row>
    <row r="16" spans="1:6" ht="24" customHeight="1" x14ac:dyDescent="0.35">
      <c r="A16" s="59">
        <v>12</v>
      </c>
      <c r="B16" s="107"/>
      <c r="C16" s="60">
        <v>2400320100504</v>
      </c>
      <c r="D16" s="61" t="s">
        <v>336</v>
      </c>
      <c r="E16" s="108"/>
      <c r="F16" s="62"/>
    </row>
    <row r="17" spans="1:6" ht="24" customHeight="1" x14ac:dyDescent="0.35">
      <c r="A17" s="59">
        <v>13</v>
      </c>
      <c r="B17" s="107" t="s">
        <v>337</v>
      </c>
      <c r="C17" s="60">
        <v>2400320100549</v>
      </c>
      <c r="D17" s="61" t="s">
        <v>338</v>
      </c>
      <c r="E17" s="108"/>
      <c r="F17" s="62"/>
    </row>
    <row r="18" spans="1:6" ht="24" customHeight="1" x14ac:dyDescent="0.35">
      <c r="A18" s="59">
        <v>14</v>
      </c>
      <c r="B18" s="107"/>
      <c r="C18" s="60">
        <v>2400320100534</v>
      </c>
      <c r="D18" s="61" t="s">
        <v>339</v>
      </c>
      <c r="E18" s="108"/>
      <c r="F18" s="62"/>
    </row>
    <row r="19" spans="1:6" ht="24" customHeight="1" x14ac:dyDescent="0.35">
      <c r="A19" s="59">
        <v>15</v>
      </c>
      <c r="B19" s="107"/>
      <c r="C19" s="60">
        <v>2400320100541</v>
      </c>
      <c r="D19" s="61" t="s">
        <v>340</v>
      </c>
      <c r="E19" s="108"/>
      <c r="F19" s="62"/>
    </row>
    <row r="20" spans="1:6" ht="24" customHeight="1" x14ac:dyDescent="0.35">
      <c r="A20" s="59">
        <v>16</v>
      </c>
      <c r="B20" s="107"/>
      <c r="C20" s="60">
        <v>2400320100553</v>
      </c>
      <c r="D20" s="61" t="s">
        <v>341</v>
      </c>
      <c r="E20" s="108"/>
      <c r="F20" s="62"/>
    </row>
    <row r="22" spans="1:6" ht="19.5" customHeight="1" x14ac:dyDescent="0.35">
      <c r="A22" s="57" t="s">
        <v>947</v>
      </c>
      <c r="B22" s="104" t="s">
        <v>322</v>
      </c>
      <c r="C22" s="104"/>
      <c r="D22" s="104"/>
      <c r="E22" s="104"/>
    </row>
    <row r="23" spans="1:6" ht="19.5" customHeight="1" x14ac:dyDescent="0.35">
      <c r="A23" s="57" t="s">
        <v>948</v>
      </c>
      <c r="B23" s="104" t="s">
        <v>949</v>
      </c>
      <c r="C23" s="104"/>
      <c r="D23" s="104"/>
      <c r="E23" s="104"/>
    </row>
    <row r="24" spans="1:6" ht="19.5" customHeight="1" x14ac:dyDescent="0.35">
      <c r="A24" s="57" t="s">
        <v>950</v>
      </c>
      <c r="B24" s="104" t="s">
        <v>949</v>
      </c>
      <c r="C24" s="104"/>
      <c r="D24" s="104"/>
      <c r="E24" s="104"/>
    </row>
  </sheetData>
  <mergeCells count="10">
    <mergeCell ref="B22:E22"/>
    <mergeCell ref="B23:E23"/>
    <mergeCell ref="B24:E24"/>
    <mergeCell ref="A1:F1"/>
    <mergeCell ref="B2:F2"/>
    <mergeCell ref="B5:B8"/>
    <mergeCell ref="E5:E20"/>
    <mergeCell ref="B9:B12"/>
    <mergeCell ref="B13:B16"/>
    <mergeCell ref="B17:B20"/>
  </mergeCells>
  <pageMargins left="0.75" right="0.75" top="1" bottom="1"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F20"/>
  <sheetViews>
    <sheetView zoomScaleNormal="100" workbookViewId="0">
      <pane ySplit="4" topLeftCell="A5" activePane="bottomLeft" state="frozen"/>
      <selection pane="bottomLeft" activeCell="F5" sqref="F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343</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342</v>
      </c>
      <c r="C5" s="60">
        <v>2400320100680</v>
      </c>
      <c r="D5" s="61" t="s">
        <v>344</v>
      </c>
      <c r="E5" s="108" t="s">
        <v>322</v>
      </c>
      <c r="F5" s="62"/>
    </row>
    <row r="6" spans="1:6" ht="24" customHeight="1" x14ac:dyDescent="0.35">
      <c r="A6" s="59">
        <v>2</v>
      </c>
      <c r="B6" s="107"/>
      <c r="C6" s="60">
        <v>2400320100663</v>
      </c>
      <c r="D6" s="61" t="s">
        <v>345</v>
      </c>
      <c r="E6" s="108"/>
      <c r="F6" s="62"/>
    </row>
    <row r="7" spans="1:6" ht="24" customHeight="1" x14ac:dyDescent="0.35">
      <c r="A7" s="59">
        <v>3</v>
      </c>
      <c r="B7" s="107"/>
      <c r="C7" s="60">
        <v>2400320100710</v>
      </c>
      <c r="D7" s="61" t="s">
        <v>346</v>
      </c>
      <c r="E7" s="108"/>
      <c r="F7" s="62"/>
    </row>
    <row r="8" spans="1:6" ht="24" customHeight="1" x14ac:dyDescent="0.35">
      <c r="A8" s="59">
        <v>4</v>
      </c>
      <c r="B8" s="107"/>
      <c r="C8" s="60">
        <v>2400320100705</v>
      </c>
      <c r="D8" s="61" t="s">
        <v>347</v>
      </c>
      <c r="E8" s="108"/>
      <c r="F8" s="62"/>
    </row>
    <row r="9" spans="1:6" ht="24" customHeight="1" x14ac:dyDescent="0.35">
      <c r="A9" s="59">
        <v>5</v>
      </c>
      <c r="B9" s="107" t="s">
        <v>348</v>
      </c>
      <c r="C9" s="60">
        <v>2400320100552</v>
      </c>
      <c r="D9" s="61" t="s">
        <v>349</v>
      </c>
      <c r="E9" s="108"/>
      <c r="F9" s="62"/>
    </row>
    <row r="10" spans="1:6" ht="24" customHeight="1" x14ac:dyDescent="0.35">
      <c r="A10" s="59">
        <v>6</v>
      </c>
      <c r="B10" s="107"/>
      <c r="C10" s="60">
        <v>2400320100561</v>
      </c>
      <c r="D10" s="61" t="s">
        <v>350</v>
      </c>
      <c r="E10" s="108"/>
      <c r="F10" s="62"/>
    </row>
    <row r="11" spans="1:6" ht="24" customHeight="1" x14ac:dyDescent="0.35">
      <c r="A11" s="59">
        <v>7</v>
      </c>
      <c r="B11" s="107"/>
      <c r="C11" s="60">
        <v>2400320100532</v>
      </c>
      <c r="D11" s="61" t="s">
        <v>351</v>
      </c>
      <c r="E11" s="108"/>
      <c r="F11" s="62"/>
    </row>
    <row r="12" spans="1:6" ht="24" customHeight="1" x14ac:dyDescent="0.35">
      <c r="A12" s="59">
        <v>8</v>
      </c>
      <c r="B12" s="107" t="s">
        <v>352</v>
      </c>
      <c r="C12" s="60">
        <v>2400320100838</v>
      </c>
      <c r="D12" s="61" t="s">
        <v>353</v>
      </c>
      <c r="E12" s="108"/>
      <c r="F12" s="62"/>
    </row>
    <row r="13" spans="1:6" ht="24" customHeight="1" x14ac:dyDescent="0.35">
      <c r="A13" s="59">
        <v>9</v>
      </c>
      <c r="B13" s="107"/>
      <c r="C13" s="60">
        <v>2400320100796</v>
      </c>
      <c r="D13" s="61" t="s">
        <v>354</v>
      </c>
      <c r="E13" s="108"/>
      <c r="F13" s="62"/>
    </row>
    <row r="14" spans="1:6" ht="24" customHeight="1" x14ac:dyDescent="0.35">
      <c r="A14" s="59">
        <v>10</v>
      </c>
      <c r="B14" s="107" t="s">
        <v>355</v>
      </c>
      <c r="C14" s="60">
        <v>2400320100558</v>
      </c>
      <c r="D14" s="61" t="s">
        <v>356</v>
      </c>
      <c r="E14" s="108"/>
      <c r="F14" s="62"/>
    </row>
    <row r="15" spans="1:6" ht="24" customHeight="1" x14ac:dyDescent="0.35">
      <c r="A15" s="59">
        <v>11</v>
      </c>
      <c r="B15" s="107"/>
      <c r="C15" s="60">
        <v>2400320100539</v>
      </c>
      <c r="D15" s="61" t="s">
        <v>357</v>
      </c>
      <c r="E15" s="108"/>
      <c r="F15" s="62"/>
    </row>
    <row r="16" spans="1:6" ht="24" customHeight="1" x14ac:dyDescent="0.35">
      <c r="A16" s="59">
        <v>12</v>
      </c>
      <c r="B16" s="107"/>
      <c r="C16" s="60">
        <v>2400320100565</v>
      </c>
      <c r="D16" s="61" t="s">
        <v>358</v>
      </c>
      <c r="E16" s="108"/>
      <c r="F16" s="62"/>
    </row>
    <row r="18" spans="1:5" ht="19.5" customHeight="1" x14ac:dyDescent="0.35">
      <c r="A18" s="57" t="s">
        <v>947</v>
      </c>
      <c r="B18" s="104" t="s">
        <v>343</v>
      </c>
      <c r="C18" s="104"/>
      <c r="D18" s="104"/>
      <c r="E18" s="104"/>
    </row>
    <row r="19" spans="1:5" ht="19.5" customHeight="1" x14ac:dyDescent="0.35">
      <c r="A19" s="57" t="s">
        <v>948</v>
      </c>
      <c r="B19" s="104" t="s">
        <v>949</v>
      </c>
      <c r="C19" s="104"/>
      <c r="D19" s="104"/>
      <c r="E19" s="104"/>
    </row>
    <row r="20" spans="1:5" ht="19.5" customHeight="1" x14ac:dyDescent="0.35">
      <c r="A20" s="57" t="s">
        <v>950</v>
      </c>
      <c r="B20" s="104" t="s">
        <v>949</v>
      </c>
      <c r="C20" s="104"/>
      <c r="D20" s="104"/>
      <c r="E20" s="104"/>
    </row>
  </sheetData>
  <mergeCells count="10">
    <mergeCell ref="B18:E18"/>
    <mergeCell ref="B19:E19"/>
    <mergeCell ref="B20:E20"/>
    <mergeCell ref="A1:F1"/>
    <mergeCell ref="B2:F2"/>
    <mergeCell ref="B5:B8"/>
    <mergeCell ref="E5:E16"/>
    <mergeCell ref="B9:B11"/>
    <mergeCell ref="B12:B13"/>
    <mergeCell ref="B14:B16"/>
  </mergeCells>
  <pageMargins left="0.75" right="0.75" top="1" bottom="1"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F22"/>
  <sheetViews>
    <sheetView zoomScaleNormal="100" workbookViewId="0">
      <pane ySplit="4" topLeftCell="A5" activePane="bottomLeft" state="frozen"/>
      <selection pane="bottomLeft" activeCell="F5" sqref="F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360</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359</v>
      </c>
      <c r="C5" s="60">
        <v>2400320100707</v>
      </c>
      <c r="D5" s="61" t="s">
        <v>361</v>
      </c>
      <c r="E5" s="108" t="s">
        <v>343</v>
      </c>
      <c r="F5" s="62"/>
    </row>
    <row r="6" spans="1:6" ht="24" customHeight="1" x14ac:dyDescent="0.35">
      <c r="A6" s="59">
        <v>2</v>
      </c>
      <c r="B6" s="107"/>
      <c r="C6" s="60">
        <v>2400320100840</v>
      </c>
      <c r="D6" s="61" t="s">
        <v>362</v>
      </c>
      <c r="E6" s="108"/>
      <c r="F6" s="62"/>
    </row>
    <row r="7" spans="1:6" ht="24" customHeight="1" x14ac:dyDescent="0.35">
      <c r="A7" s="59">
        <v>3</v>
      </c>
      <c r="B7" s="107" t="s">
        <v>363</v>
      </c>
      <c r="C7" s="60">
        <v>2400320100529</v>
      </c>
      <c r="D7" s="61" t="s">
        <v>364</v>
      </c>
      <c r="E7" s="108"/>
      <c r="F7" s="62"/>
    </row>
    <row r="8" spans="1:6" ht="24" customHeight="1" x14ac:dyDescent="0.35">
      <c r="A8" s="59">
        <v>4</v>
      </c>
      <c r="B8" s="107"/>
      <c r="C8" s="60">
        <v>2400320100509</v>
      </c>
      <c r="D8" s="61" t="s">
        <v>365</v>
      </c>
      <c r="E8" s="108"/>
      <c r="F8" s="62"/>
    </row>
    <row r="9" spans="1:6" ht="24" customHeight="1" x14ac:dyDescent="0.35">
      <c r="A9" s="59">
        <v>5</v>
      </c>
      <c r="B9" s="107"/>
      <c r="C9" s="60">
        <v>2400320100531</v>
      </c>
      <c r="D9" s="61" t="s">
        <v>366</v>
      </c>
      <c r="E9" s="108"/>
      <c r="F9" s="62"/>
    </row>
    <row r="10" spans="1:6" ht="24" customHeight="1" x14ac:dyDescent="0.35">
      <c r="A10" s="59">
        <v>6</v>
      </c>
      <c r="B10" s="107"/>
      <c r="C10" s="60">
        <v>2400320100500</v>
      </c>
      <c r="D10" s="61" t="s">
        <v>367</v>
      </c>
      <c r="E10" s="108"/>
      <c r="F10" s="62"/>
    </row>
    <row r="11" spans="1:6" ht="24" customHeight="1" x14ac:dyDescent="0.35">
      <c r="A11" s="59">
        <v>7</v>
      </c>
      <c r="B11" s="107" t="s">
        <v>368</v>
      </c>
      <c r="C11" s="60">
        <v>2400320100725</v>
      </c>
      <c r="D11" s="61" t="s">
        <v>369</v>
      </c>
      <c r="E11" s="108"/>
      <c r="F11" s="62"/>
    </row>
    <row r="12" spans="1:6" ht="24" customHeight="1" x14ac:dyDescent="0.35">
      <c r="A12" s="59">
        <v>8</v>
      </c>
      <c r="B12" s="107"/>
      <c r="C12" s="60">
        <v>2400320100671</v>
      </c>
      <c r="D12" s="61" t="s">
        <v>370</v>
      </c>
      <c r="E12" s="108"/>
      <c r="F12" s="62"/>
    </row>
    <row r="13" spans="1:6" ht="24" customHeight="1" x14ac:dyDescent="0.35">
      <c r="A13" s="59">
        <v>9</v>
      </c>
      <c r="B13" s="107"/>
      <c r="C13" s="60">
        <v>2400320100664</v>
      </c>
      <c r="D13" s="61" t="s">
        <v>371</v>
      </c>
      <c r="E13" s="108"/>
      <c r="F13" s="62"/>
    </row>
    <row r="14" spans="1:6" ht="24" customHeight="1" x14ac:dyDescent="0.35">
      <c r="A14" s="59">
        <v>10</v>
      </c>
      <c r="B14" s="107"/>
      <c r="C14" s="60">
        <v>2400320100675</v>
      </c>
      <c r="D14" s="61" t="s">
        <v>372</v>
      </c>
      <c r="E14" s="108"/>
      <c r="F14" s="62"/>
    </row>
    <row r="15" spans="1:6" ht="24" customHeight="1" x14ac:dyDescent="0.35">
      <c r="A15" s="59">
        <v>11</v>
      </c>
      <c r="B15" s="107" t="s">
        <v>373</v>
      </c>
      <c r="C15" s="60">
        <v>2400320100848</v>
      </c>
      <c r="D15" s="61" t="s">
        <v>374</v>
      </c>
      <c r="E15" s="108"/>
      <c r="F15" s="62"/>
    </row>
    <row r="16" spans="1:6" ht="24" customHeight="1" x14ac:dyDescent="0.35">
      <c r="A16" s="59">
        <v>12</v>
      </c>
      <c r="B16" s="107"/>
      <c r="C16" s="60">
        <v>2400320100809</v>
      </c>
      <c r="D16" s="61" t="s">
        <v>375</v>
      </c>
      <c r="E16" s="108"/>
      <c r="F16" s="62"/>
    </row>
    <row r="17" spans="1:6" ht="24" customHeight="1" x14ac:dyDescent="0.35">
      <c r="A17" s="59">
        <v>13</v>
      </c>
      <c r="B17" s="107"/>
      <c r="C17" s="60">
        <v>2400320100811</v>
      </c>
      <c r="D17" s="61" t="s">
        <v>376</v>
      </c>
      <c r="E17" s="108"/>
      <c r="F17" s="62"/>
    </row>
    <row r="18" spans="1:6" ht="24" customHeight="1" x14ac:dyDescent="0.35">
      <c r="A18" s="59">
        <v>14</v>
      </c>
      <c r="B18" s="107"/>
      <c r="C18" s="60">
        <v>2400320100830</v>
      </c>
      <c r="D18" s="61" t="s">
        <v>377</v>
      </c>
      <c r="E18" s="108"/>
      <c r="F18" s="62"/>
    </row>
    <row r="20" spans="1:6" ht="19.5" customHeight="1" x14ac:dyDescent="0.35">
      <c r="A20" s="57" t="s">
        <v>947</v>
      </c>
      <c r="B20" s="104" t="s">
        <v>360</v>
      </c>
      <c r="C20" s="104"/>
      <c r="D20" s="104"/>
      <c r="E20" s="104"/>
    </row>
    <row r="21" spans="1:6" ht="19.5" customHeight="1" x14ac:dyDescent="0.35">
      <c r="A21" s="57" t="s">
        <v>948</v>
      </c>
      <c r="B21" s="104" t="s">
        <v>949</v>
      </c>
      <c r="C21" s="104"/>
      <c r="D21" s="104"/>
      <c r="E21" s="104"/>
    </row>
    <row r="22" spans="1:6" ht="19.5" customHeight="1" x14ac:dyDescent="0.35">
      <c r="A22" s="57" t="s">
        <v>950</v>
      </c>
      <c r="B22" s="104" t="s">
        <v>949</v>
      </c>
      <c r="C22" s="104"/>
      <c r="D22" s="104"/>
      <c r="E22" s="104"/>
    </row>
  </sheetData>
  <mergeCells count="10">
    <mergeCell ref="B20:E20"/>
    <mergeCell ref="B21:E21"/>
    <mergeCell ref="B22:E22"/>
    <mergeCell ref="A1:F1"/>
    <mergeCell ref="B2:F2"/>
    <mergeCell ref="B5:B6"/>
    <mergeCell ref="E5:E18"/>
    <mergeCell ref="B7:B10"/>
    <mergeCell ref="B11:B14"/>
    <mergeCell ref="B15:B18"/>
  </mergeCells>
  <pageMargins left="0.75" right="0.75" top="1" bottom="1"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F19"/>
  <sheetViews>
    <sheetView zoomScaleNormal="100" workbookViewId="0">
      <pane ySplit="4" topLeftCell="A5" activePane="bottomLeft" state="frozen"/>
      <selection pane="bottomLeft" activeCell="F5" sqref="F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379</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63" t="s">
        <v>378</v>
      </c>
      <c r="C5" s="60">
        <v>2400320100722</v>
      </c>
      <c r="D5" s="61" t="s">
        <v>380</v>
      </c>
      <c r="E5" s="108" t="s">
        <v>360</v>
      </c>
      <c r="F5" s="62"/>
    </row>
    <row r="6" spans="1:6" ht="24" customHeight="1" x14ac:dyDescent="0.35">
      <c r="A6" s="59">
        <v>2</v>
      </c>
      <c r="B6" s="107" t="s">
        <v>381</v>
      </c>
      <c r="C6" s="60">
        <v>2400320100485</v>
      </c>
      <c r="D6" s="61" t="s">
        <v>382</v>
      </c>
      <c r="E6" s="108"/>
      <c r="F6" s="62"/>
    </row>
    <row r="7" spans="1:6" ht="24" customHeight="1" x14ac:dyDescent="0.35">
      <c r="A7" s="59">
        <v>3</v>
      </c>
      <c r="B7" s="107"/>
      <c r="C7" s="60">
        <v>2400320100507</v>
      </c>
      <c r="D7" s="61" t="s">
        <v>383</v>
      </c>
      <c r="E7" s="108"/>
      <c r="F7" s="62"/>
    </row>
    <row r="8" spans="1:6" ht="24" customHeight="1" x14ac:dyDescent="0.35">
      <c r="A8" s="59">
        <v>4</v>
      </c>
      <c r="B8" s="107"/>
      <c r="C8" s="60">
        <v>2400320100631</v>
      </c>
      <c r="D8" s="61" t="s">
        <v>384</v>
      </c>
      <c r="E8" s="108"/>
      <c r="F8" s="62"/>
    </row>
    <row r="9" spans="1:6" ht="24" customHeight="1" x14ac:dyDescent="0.35">
      <c r="A9" s="59">
        <v>5</v>
      </c>
      <c r="B9" s="107" t="s">
        <v>385</v>
      </c>
      <c r="C9" s="60">
        <v>2400320100497</v>
      </c>
      <c r="D9" s="61" t="s">
        <v>386</v>
      </c>
      <c r="E9" s="108"/>
      <c r="F9" s="62"/>
    </row>
    <row r="10" spans="1:6" ht="24" customHeight="1" x14ac:dyDescent="0.35">
      <c r="A10" s="59">
        <v>6</v>
      </c>
      <c r="B10" s="107"/>
      <c r="C10" s="60">
        <v>2400320100575</v>
      </c>
      <c r="D10" s="61" t="s">
        <v>387</v>
      </c>
      <c r="E10" s="108"/>
      <c r="F10" s="62"/>
    </row>
    <row r="11" spans="1:6" ht="24" customHeight="1" x14ac:dyDescent="0.35">
      <c r="A11" s="59">
        <v>7</v>
      </c>
      <c r="B11" s="107"/>
      <c r="C11" s="60">
        <v>2400320100633</v>
      </c>
      <c r="D11" s="61" t="s">
        <v>388</v>
      </c>
      <c r="E11" s="108"/>
      <c r="F11" s="62"/>
    </row>
    <row r="12" spans="1:6" ht="24" customHeight="1" x14ac:dyDescent="0.35">
      <c r="A12" s="59">
        <v>8</v>
      </c>
      <c r="B12" s="107"/>
      <c r="C12" s="60">
        <v>2400320100625</v>
      </c>
      <c r="D12" s="61" t="s">
        <v>389</v>
      </c>
      <c r="E12" s="108"/>
      <c r="F12" s="62"/>
    </row>
    <row r="13" spans="1:6" ht="24" customHeight="1" x14ac:dyDescent="0.35">
      <c r="A13" s="59">
        <v>9</v>
      </c>
      <c r="B13" s="107" t="s">
        <v>390</v>
      </c>
      <c r="C13" s="60">
        <v>2400320100576</v>
      </c>
      <c r="D13" s="61" t="s">
        <v>391</v>
      </c>
      <c r="E13" s="108"/>
      <c r="F13" s="62"/>
    </row>
    <row r="14" spans="1:6" ht="24" customHeight="1" x14ac:dyDescent="0.35">
      <c r="A14" s="59">
        <v>10</v>
      </c>
      <c r="B14" s="107"/>
      <c r="C14" s="60">
        <v>2400320100634</v>
      </c>
      <c r="D14" s="61" t="s">
        <v>392</v>
      </c>
      <c r="E14" s="108"/>
      <c r="F14" s="62"/>
    </row>
    <row r="15" spans="1:6" ht="24" customHeight="1" x14ac:dyDescent="0.35">
      <c r="A15" s="59">
        <v>11</v>
      </c>
      <c r="B15" s="107"/>
      <c r="C15" s="60">
        <v>2400320100643</v>
      </c>
      <c r="D15" s="61" t="s">
        <v>393</v>
      </c>
      <c r="E15" s="108"/>
      <c r="F15" s="62"/>
    </row>
    <row r="17" spans="1:5" ht="19.5" customHeight="1" x14ac:dyDescent="0.35">
      <c r="A17" s="57" t="s">
        <v>947</v>
      </c>
      <c r="B17" s="104" t="s">
        <v>379</v>
      </c>
      <c r="C17" s="104"/>
      <c r="D17" s="104"/>
      <c r="E17" s="104"/>
    </row>
    <row r="18" spans="1:5" ht="19.5" customHeight="1" x14ac:dyDescent="0.35">
      <c r="A18" s="57" t="s">
        <v>948</v>
      </c>
      <c r="B18" s="104" t="s">
        <v>949</v>
      </c>
      <c r="C18" s="104"/>
      <c r="D18" s="104"/>
      <c r="E18" s="104"/>
    </row>
    <row r="19" spans="1:5" ht="19.5" customHeight="1" x14ac:dyDescent="0.35">
      <c r="A19" s="57" t="s">
        <v>950</v>
      </c>
      <c r="B19" s="104" t="s">
        <v>949</v>
      </c>
      <c r="C19" s="104"/>
      <c r="D19" s="104"/>
      <c r="E19" s="104"/>
    </row>
  </sheetData>
  <mergeCells count="9">
    <mergeCell ref="B17:E17"/>
    <mergeCell ref="B18:E18"/>
    <mergeCell ref="B19:E19"/>
    <mergeCell ref="A1:F1"/>
    <mergeCell ref="B2:F2"/>
    <mergeCell ref="E5:E15"/>
    <mergeCell ref="B6:B8"/>
    <mergeCell ref="B9:B12"/>
    <mergeCell ref="B13:B15"/>
  </mergeCells>
  <pageMargins left="0.75" right="0.75" top="1" bottom="1"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19"/>
  <sheetViews>
    <sheetView zoomScaleNormal="100" workbookViewId="0">
      <pane ySplit="4" topLeftCell="A7" activePane="bottomLeft" state="frozen"/>
      <selection pane="bottomLeft" activeCell="F10" sqref="F10"/>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395</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394</v>
      </c>
      <c r="C5" s="59">
        <v>2400320100815</v>
      </c>
      <c r="D5" s="61" t="s">
        <v>396</v>
      </c>
      <c r="E5" s="61" t="s">
        <v>379</v>
      </c>
      <c r="F5" s="62"/>
    </row>
    <row r="6" spans="1:6" ht="24" customHeight="1" x14ac:dyDescent="0.35">
      <c r="A6" s="59">
        <v>2</v>
      </c>
      <c r="B6" s="107"/>
      <c r="C6" s="59">
        <v>2400320100851</v>
      </c>
      <c r="D6" s="61" t="s">
        <v>397</v>
      </c>
      <c r="E6" s="61" t="s">
        <v>379</v>
      </c>
      <c r="F6" s="62"/>
    </row>
    <row r="7" spans="1:6" ht="24" customHeight="1" x14ac:dyDescent="0.35">
      <c r="A7" s="59">
        <v>3</v>
      </c>
      <c r="B7" s="107" t="s">
        <v>398</v>
      </c>
      <c r="C7" s="60">
        <v>2400320100533</v>
      </c>
      <c r="D7" s="61" t="s">
        <v>399</v>
      </c>
      <c r="E7" s="108" t="s">
        <v>379</v>
      </c>
      <c r="F7" s="62"/>
    </row>
    <row r="8" spans="1:6" ht="24" customHeight="1" x14ac:dyDescent="0.35">
      <c r="A8" s="59">
        <v>4</v>
      </c>
      <c r="B8" s="107"/>
      <c r="C8" s="60">
        <v>2400320100430</v>
      </c>
      <c r="D8" s="61" t="s">
        <v>400</v>
      </c>
      <c r="E8" s="108"/>
      <c r="F8" s="62"/>
    </row>
    <row r="9" spans="1:6" ht="24" customHeight="1" x14ac:dyDescent="0.35">
      <c r="A9" s="59">
        <v>5</v>
      </c>
      <c r="B9" s="107"/>
      <c r="C9" s="60">
        <v>2400320100642</v>
      </c>
      <c r="D9" s="61" t="s">
        <v>401</v>
      </c>
      <c r="E9" s="108"/>
      <c r="F9" s="62"/>
    </row>
    <row r="10" spans="1:6" ht="24" customHeight="1" x14ac:dyDescent="0.35">
      <c r="A10" s="59">
        <v>6</v>
      </c>
      <c r="B10" s="107"/>
      <c r="C10" s="60">
        <v>2400320100440</v>
      </c>
      <c r="D10" s="61" t="s">
        <v>402</v>
      </c>
      <c r="E10" s="108"/>
      <c r="F10" s="62"/>
    </row>
    <row r="11" spans="1:6" ht="24" customHeight="1" x14ac:dyDescent="0.35">
      <c r="A11" s="59">
        <v>7</v>
      </c>
      <c r="B11" s="59" t="s">
        <v>403</v>
      </c>
      <c r="C11" s="60">
        <v>2400320100440</v>
      </c>
      <c r="D11" s="61" t="s">
        <v>402</v>
      </c>
      <c r="E11" s="108"/>
      <c r="F11" s="62"/>
    </row>
    <row r="12" spans="1:6" ht="24" customHeight="1" x14ac:dyDescent="0.35">
      <c r="A12" s="59">
        <v>8</v>
      </c>
      <c r="B12" s="107" t="s">
        <v>404</v>
      </c>
      <c r="C12" s="60">
        <v>2400320100590</v>
      </c>
      <c r="D12" s="61" t="s">
        <v>405</v>
      </c>
      <c r="E12" s="108"/>
      <c r="F12" s="62"/>
    </row>
    <row r="13" spans="1:6" ht="24" customHeight="1" x14ac:dyDescent="0.35">
      <c r="A13" s="59">
        <v>9</v>
      </c>
      <c r="B13" s="107"/>
      <c r="C13" s="60">
        <v>2400320100615</v>
      </c>
      <c r="D13" s="61" t="s">
        <v>406</v>
      </c>
      <c r="E13" s="108"/>
      <c r="F13" s="62"/>
    </row>
    <row r="14" spans="1:6" ht="24" customHeight="1" x14ac:dyDescent="0.35">
      <c r="A14" s="59">
        <v>10</v>
      </c>
      <c r="B14" s="107"/>
      <c r="C14" s="60">
        <v>2400320100582</v>
      </c>
      <c r="D14" s="61" t="s">
        <v>407</v>
      </c>
      <c r="E14" s="108"/>
      <c r="F14" s="62"/>
    </row>
    <row r="15" spans="1:6" ht="24" customHeight="1" x14ac:dyDescent="0.35">
      <c r="A15" s="59">
        <v>11</v>
      </c>
      <c r="B15" s="107"/>
      <c r="C15" s="60">
        <v>2400320100616</v>
      </c>
      <c r="D15" s="61" t="s">
        <v>408</v>
      </c>
      <c r="E15" s="108"/>
      <c r="F15" s="62"/>
    </row>
    <row r="17" spans="1:5" ht="19.5" customHeight="1" x14ac:dyDescent="0.35">
      <c r="A17" s="57" t="s">
        <v>947</v>
      </c>
      <c r="B17" s="104" t="s">
        <v>395</v>
      </c>
      <c r="C17" s="104"/>
      <c r="D17" s="104"/>
      <c r="E17" s="104"/>
    </row>
    <row r="18" spans="1:5" ht="19.5" customHeight="1" x14ac:dyDescent="0.35">
      <c r="A18" s="57" t="s">
        <v>948</v>
      </c>
      <c r="B18" s="104" t="s">
        <v>949</v>
      </c>
      <c r="C18" s="104"/>
      <c r="D18" s="104"/>
      <c r="E18" s="104"/>
    </row>
    <row r="19" spans="1:5" ht="19.5" customHeight="1" x14ac:dyDescent="0.35">
      <c r="A19" s="57" t="s">
        <v>950</v>
      </c>
      <c r="B19" s="104" t="s">
        <v>949</v>
      </c>
      <c r="C19" s="104"/>
      <c r="D19" s="104"/>
      <c r="E19" s="104"/>
    </row>
  </sheetData>
  <mergeCells count="9">
    <mergeCell ref="B17:E17"/>
    <mergeCell ref="B18:E18"/>
    <mergeCell ref="B19:E19"/>
    <mergeCell ref="A1:F1"/>
    <mergeCell ref="B2:F2"/>
    <mergeCell ref="B5:B6"/>
    <mergeCell ref="B7:B10"/>
    <mergeCell ref="E7:E15"/>
    <mergeCell ref="B12:B15"/>
  </mergeCells>
  <pageMargins left="0.75" right="0.75" top="1" bottom="1"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F21"/>
  <sheetViews>
    <sheetView zoomScaleNormal="100" workbookViewId="0">
      <pane ySplit="4" topLeftCell="A5" activePane="bottomLeft" state="frozen"/>
      <selection pane="bottomLeft" activeCell="F5" sqref="F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410</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409</v>
      </c>
      <c r="C5" s="60">
        <v>2400320100749</v>
      </c>
      <c r="D5" s="61" t="s">
        <v>411</v>
      </c>
      <c r="E5" s="108" t="s">
        <v>395</v>
      </c>
      <c r="F5" s="62"/>
    </row>
    <row r="6" spans="1:6" ht="24" customHeight="1" x14ac:dyDescent="0.35">
      <c r="A6" s="59">
        <v>2</v>
      </c>
      <c r="B6" s="107"/>
      <c r="C6" s="60">
        <v>2400320100748</v>
      </c>
      <c r="D6" s="61" t="s">
        <v>411</v>
      </c>
      <c r="E6" s="108"/>
      <c r="F6" s="62"/>
    </row>
    <row r="7" spans="1:6" ht="24" customHeight="1" x14ac:dyDescent="0.35">
      <c r="A7" s="59">
        <v>3</v>
      </c>
      <c r="B7" s="107"/>
      <c r="C7" s="60">
        <v>2400320100760</v>
      </c>
      <c r="D7" s="61" t="s">
        <v>412</v>
      </c>
      <c r="E7" s="108"/>
      <c r="F7" s="62"/>
    </row>
    <row r="8" spans="1:6" ht="24" customHeight="1" x14ac:dyDescent="0.35">
      <c r="A8" s="59">
        <v>4</v>
      </c>
      <c r="B8" s="107"/>
      <c r="C8" s="60">
        <v>2400320100750</v>
      </c>
      <c r="D8" s="61" t="s">
        <v>413</v>
      </c>
      <c r="E8" s="108"/>
      <c r="F8" s="62"/>
    </row>
    <row r="9" spans="1:6" ht="24" customHeight="1" x14ac:dyDescent="0.35">
      <c r="A9" s="59">
        <v>5</v>
      </c>
      <c r="B9" s="107" t="s">
        <v>414</v>
      </c>
      <c r="C9" s="60">
        <v>2400320100714</v>
      </c>
      <c r="D9" s="61" t="s">
        <v>415</v>
      </c>
      <c r="E9" s="108"/>
      <c r="F9" s="62"/>
    </row>
    <row r="10" spans="1:6" ht="24" customHeight="1" x14ac:dyDescent="0.35">
      <c r="A10" s="59">
        <v>6</v>
      </c>
      <c r="B10" s="107"/>
      <c r="C10" s="60">
        <v>2400320100711</v>
      </c>
      <c r="D10" s="61" t="s">
        <v>416</v>
      </c>
      <c r="E10" s="108"/>
      <c r="F10" s="62"/>
    </row>
    <row r="11" spans="1:6" ht="24" customHeight="1" x14ac:dyDescent="0.35">
      <c r="A11" s="59">
        <v>7</v>
      </c>
      <c r="B11" s="107"/>
      <c r="C11" s="60">
        <v>2400320100654</v>
      </c>
      <c r="D11" s="61" t="s">
        <v>417</v>
      </c>
      <c r="E11" s="108"/>
      <c r="F11" s="62"/>
    </row>
    <row r="12" spans="1:6" ht="24" customHeight="1" x14ac:dyDescent="0.35">
      <c r="A12" s="59">
        <v>8</v>
      </c>
      <c r="B12" s="107"/>
      <c r="C12" s="60">
        <v>2400320100657</v>
      </c>
      <c r="D12" s="61" t="s">
        <v>418</v>
      </c>
      <c r="E12" s="108"/>
      <c r="F12" s="62"/>
    </row>
    <row r="13" spans="1:6" ht="24" customHeight="1" x14ac:dyDescent="0.35">
      <c r="A13" s="59">
        <v>9</v>
      </c>
      <c r="B13" s="107" t="s">
        <v>419</v>
      </c>
      <c r="C13" s="60">
        <v>2400320100734</v>
      </c>
      <c r="D13" s="61" t="s">
        <v>420</v>
      </c>
      <c r="E13" s="108"/>
      <c r="F13" s="62"/>
    </row>
    <row r="14" spans="1:6" ht="24" customHeight="1" x14ac:dyDescent="0.35">
      <c r="A14" s="59">
        <v>10</v>
      </c>
      <c r="B14" s="107"/>
      <c r="C14" s="60">
        <v>2400320100794</v>
      </c>
      <c r="D14" s="61" t="s">
        <v>421</v>
      </c>
      <c r="E14" s="108"/>
      <c r="F14" s="62"/>
    </row>
    <row r="15" spans="1:6" ht="24" customHeight="1" x14ac:dyDescent="0.35">
      <c r="A15" s="59">
        <v>11</v>
      </c>
      <c r="B15" s="107"/>
      <c r="C15" s="60">
        <v>2400320100789</v>
      </c>
      <c r="D15" s="61" t="s">
        <v>422</v>
      </c>
      <c r="E15" s="108"/>
      <c r="F15" s="62"/>
    </row>
    <row r="16" spans="1:6" ht="24" customHeight="1" x14ac:dyDescent="0.35">
      <c r="A16" s="59">
        <v>12</v>
      </c>
      <c r="B16" s="107" t="s">
        <v>423</v>
      </c>
      <c r="C16" s="60">
        <v>2400320100729</v>
      </c>
      <c r="D16" s="61" t="s">
        <v>424</v>
      </c>
      <c r="E16" s="108"/>
      <c r="F16" s="62"/>
    </row>
    <row r="17" spans="1:6" ht="24" customHeight="1" x14ac:dyDescent="0.35">
      <c r="A17" s="59">
        <v>13</v>
      </c>
      <c r="B17" s="107"/>
      <c r="C17" s="60">
        <v>2400320100752</v>
      </c>
      <c r="D17" s="61" t="s">
        <v>425</v>
      </c>
      <c r="E17" s="108"/>
      <c r="F17" s="62"/>
    </row>
    <row r="19" spans="1:6" ht="19.5" customHeight="1" x14ac:dyDescent="0.35">
      <c r="A19" s="57" t="s">
        <v>947</v>
      </c>
      <c r="B19" s="104" t="s">
        <v>410</v>
      </c>
      <c r="C19" s="104"/>
      <c r="D19" s="104"/>
      <c r="E19" s="104"/>
    </row>
    <row r="20" spans="1:6" ht="19.5" customHeight="1" x14ac:dyDescent="0.35">
      <c r="A20" s="57" t="s">
        <v>948</v>
      </c>
      <c r="B20" s="104" t="s">
        <v>949</v>
      </c>
      <c r="C20" s="104"/>
      <c r="D20" s="104"/>
      <c r="E20" s="104"/>
    </row>
    <row r="21" spans="1:6" ht="19.5" customHeight="1" x14ac:dyDescent="0.35">
      <c r="A21" s="57" t="s">
        <v>950</v>
      </c>
      <c r="B21" s="104" t="s">
        <v>949</v>
      </c>
      <c r="C21" s="104"/>
      <c r="D21" s="104"/>
      <c r="E21" s="104"/>
    </row>
  </sheetData>
  <mergeCells count="10">
    <mergeCell ref="B19:E19"/>
    <mergeCell ref="B20:E20"/>
    <mergeCell ref="B21:E21"/>
    <mergeCell ref="A1:F1"/>
    <mergeCell ref="B2:F2"/>
    <mergeCell ref="B5:B8"/>
    <mergeCell ref="E5:E17"/>
    <mergeCell ref="B9:B12"/>
    <mergeCell ref="B13:B15"/>
    <mergeCell ref="B16:B17"/>
  </mergeCells>
  <pageMargins left="0.75" right="0.75" top="1" bottom="1"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22"/>
  <sheetViews>
    <sheetView zoomScaleNormal="100" workbookViewId="0">
      <pane ySplit="4" topLeftCell="A5" activePane="bottomLeft" state="frozen"/>
      <selection pane="bottomLeft" activeCell="F5" sqref="F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427</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426</v>
      </c>
      <c r="C5" s="60">
        <v>2400320100798</v>
      </c>
      <c r="D5" s="61" t="s">
        <v>428</v>
      </c>
      <c r="E5" s="108" t="s">
        <v>410</v>
      </c>
      <c r="F5" s="62"/>
    </row>
    <row r="6" spans="1:6" ht="24" customHeight="1" x14ac:dyDescent="0.35">
      <c r="A6" s="59">
        <v>2</v>
      </c>
      <c r="B6" s="107"/>
      <c r="C6" s="60">
        <v>2400320100668</v>
      </c>
      <c r="D6" s="61" t="s">
        <v>429</v>
      </c>
      <c r="E6" s="108"/>
      <c r="F6" s="62"/>
    </row>
    <row r="7" spans="1:6" ht="24" customHeight="1" x14ac:dyDescent="0.35">
      <c r="A7" s="59">
        <v>3</v>
      </c>
      <c r="B7" s="107"/>
      <c r="C7" s="60">
        <v>2400320100665</v>
      </c>
      <c r="D7" s="61" t="s">
        <v>430</v>
      </c>
      <c r="E7" s="108"/>
      <c r="F7" s="62"/>
    </row>
    <row r="8" spans="1:6" ht="24" customHeight="1" x14ac:dyDescent="0.35">
      <c r="A8" s="59">
        <v>4</v>
      </c>
      <c r="B8" s="107"/>
      <c r="C8" s="60">
        <v>2400320100666</v>
      </c>
      <c r="D8" s="61" t="s">
        <v>431</v>
      </c>
      <c r="E8" s="108"/>
      <c r="F8" s="62"/>
    </row>
    <row r="9" spans="1:6" ht="24" customHeight="1" x14ac:dyDescent="0.35">
      <c r="A9" s="59">
        <v>5</v>
      </c>
      <c r="B9" s="107" t="s">
        <v>432</v>
      </c>
      <c r="C9" s="60">
        <v>2400320100648</v>
      </c>
      <c r="D9" s="61" t="s">
        <v>433</v>
      </c>
      <c r="E9" s="108"/>
      <c r="F9" s="62"/>
    </row>
    <row r="10" spans="1:6" ht="24" customHeight="1" x14ac:dyDescent="0.35">
      <c r="A10" s="59">
        <v>6</v>
      </c>
      <c r="B10" s="107"/>
      <c r="C10" s="60">
        <v>2400320100721</v>
      </c>
      <c r="D10" s="61" t="s">
        <v>434</v>
      </c>
      <c r="E10" s="108"/>
      <c r="F10" s="62"/>
    </row>
    <row r="11" spans="1:6" ht="24" customHeight="1" x14ac:dyDescent="0.35">
      <c r="A11" s="59">
        <v>7</v>
      </c>
      <c r="B11" s="107"/>
      <c r="C11" s="60">
        <v>2400320100672</v>
      </c>
      <c r="D11" s="61" t="s">
        <v>435</v>
      </c>
      <c r="E11" s="108"/>
      <c r="F11" s="62"/>
    </row>
    <row r="12" spans="1:6" ht="24" customHeight="1" x14ac:dyDescent="0.35">
      <c r="A12" s="59">
        <v>8</v>
      </c>
      <c r="B12" s="107" t="s">
        <v>436</v>
      </c>
      <c r="C12" s="60">
        <v>2400320100443</v>
      </c>
      <c r="D12" s="61" t="s">
        <v>437</v>
      </c>
      <c r="E12" s="108"/>
      <c r="F12" s="62"/>
    </row>
    <row r="13" spans="1:6" ht="24" customHeight="1" x14ac:dyDescent="0.35">
      <c r="A13" s="59">
        <v>9</v>
      </c>
      <c r="B13" s="107"/>
      <c r="C13" s="60">
        <v>2400320100451</v>
      </c>
      <c r="D13" s="61" t="s">
        <v>438</v>
      </c>
      <c r="E13" s="108"/>
      <c r="F13" s="62"/>
    </row>
    <row r="14" spans="1:6" ht="24" customHeight="1" x14ac:dyDescent="0.35">
      <c r="A14" s="59">
        <v>10</v>
      </c>
      <c r="B14" s="107"/>
      <c r="C14" s="60">
        <v>2400320100447</v>
      </c>
      <c r="D14" s="61" t="s">
        <v>439</v>
      </c>
      <c r="E14" s="108"/>
      <c r="F14" s="62"/>
    </row>
    <row r="15" spans="1:6" ht="24" customHeight="1" x14ac:dyDescent="0.35">
      <c r="A15" s="59">
        <v>11</v>
      </c>
      <c r="B15" s="107"/>
      <c r="C15" s="60">
        <v>2400320100492</v>
      </c>
      <c r="D15" s="61" t="s">
        <v>440</v>
      </c>
      <c r="E15" s="108"/>
      <c r="F15" s="62"/>
    </row>
    <row r="16" spans="1:6" ht="24" customHeight="1" x14ac:dyDescent="0.35">
      <c r="A16" s="59">
        <v>12</v>
      </c>
      <c r="B16" s="107" t="s">
        <v>441</v>
      </c>
      <c r="C16" s="60">
        <v>2400320100785</v>
      </c>
      <c r="D16" s="61" t="s">
        <v>442</v>
      </c>
      <c r="E16" s="108"/>
      <c r="F16" s="62"/>
    </row>
    <row r="17" spans="1:6" ht="24" customHeight="1" x14ac:dyDescent="0.35">
      <c r="A17" s="59">
        <v>13</v>
      </c>
      <c r="B17" s="107"/>
      <c r="C17" s="60">
        <v>2400320100741</v>
      </c>
      <c r="D17" s="61" t="s">
        <v>443</v>
      </c>
      <c r="E17" s="108"/>
      <c r="F17" s="62"/>
    </row>
    <row r="18" spans="1:6" ht="24" customHeight="1" x14ac:dyDescent="0.35">
      <c r="A18" s="59">
        <v>14</v>
      </c>
      <c r="B18" s="107"/>
      <c r="C18" s="60">
        <v>2400320100732</v>
      </c>
      <c r="D18" s="61" t="s">
        <v>444</v>
      </c>
      <c r="E18" s="108"/>
      <c r="F18" s="62"/>
    </row>
    <row r="20" spans="1:6" ht="19.5" customHeight="1" x14ac:dyDescent="0.35">
      <c r="A20" s="57" t="s">
        <v>947</v>
      </c>
      <c r="B20" s="104" t="s">
        <v>427</v>
      </c>
      <c r="C20" s="104"/>
      <c r="D20" s="104"/>
      <c r="E20" s="104"/>
    </row>
    <row r="21" spans="1:6" ht="19.5" customHeight="1" x14ac:dyDescent="0.35">
      <c r="A21" s="57" t="s">
        <v>948</v>
      </c>
      <c r="B21" s="104" t="s">
        <v>949</v>
      </c>
      <c r="C21" s="104"/>
      <c r="D21" s="104"/>
      <c r="E21" s="104"/>
    </row>
    <row r="22" spans="1:6" ht="19.5" customHeight="1" x14ac:dyDescent="0.35">
      <c r="A22" s="57" t="s">
        <v>950</v>
      </c>
      <c r="B22" s="104" t="s">
        <v>949</v>
      </c>
      <c r="C22" s="104"/>
      <c r="D22" s="104"/>
      <c r="E22" s="104"/>
    </row>
  </sheetData>
  <mergeCells count="10">
    <mergeCell ref="B20:E20"/>
    <mergeCell ref="B21:E21"/>
    <mergeCell ref="B22:E22"/>
    <mergeCell ref="A1:F1"/>
    <mergeCell ref="B2:F2"/>
    <mergeCell ref="B5:B8"/>
    <mergeCell ref="E5:E18"/>
    <mergeCell ref="B9:B11"/>
    <mergeCell ref="B12:B15"/>
    <mergeCell ref="B16:B18"/>
  </mergeCells>
  <pageMargins left="0.75" right="0.75" top="1" bottom="1"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23"/>
  <sheetViews>
    <sheetView zoomScaleNormal="100" workbookViewId="0">
      <pane ySplit="4" topLeftCell="A10" activePane="bottomLeft" state="frozen"/>
      <selection pane="bottomLeft" activeCell="F10" sqref="F10"/>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446</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445</v>
      </c>
      <c r="C5" s="60">
        <v>2400320100779</v>
      </c>
      <c r="D5" s="61" t="s">
        <v>447</v>
      </c>
      <c r="E5" s="108" t="s">
        <v>427</v>
      </c>
      <c r="F5" s="62"/>
    </row>
    <row r="6" spans="1:6" ht="24" customHeight="1" x14ac:dyDescent="0.35">
      <c r="A6" s="59">
        <v>2</v>
      </c>
      <c r="B6" s="107"/>
      <c r="C6" s="60">
        <v>2400320100775</v>
      </c>
      <c r="D6" s="61" t="s">
        <v>448</v>
      </c>
      <c r="E6" s="108"/>
      <c r="F6" s="62"/>
    </row>
    <row r="7" spans="1:6" ht="24" customHeight="1" x14ac:dyDescent="0.35">
      <c r="A7" s="59">
        <v>3</v>
      </c>
      <c r="B7" s="107"/>
      <c r="C7" s="60">
        <v>2400320100757</v>
      </c>
      <c r="D7" s="61" t="s">
        <v>449</v>
      </c>
      <c r="E7" s="108"/>
      <c r="F7" s="62"/>
    </row>
    <row r="8" spans="1:6" ht="24" customHeight="1" x14ac:dyDescent="0.35">
      <c r="A8" s="59">
        <v>4</v>
      </c>
      <c r="B8" s="107" t="s">
        <v>450</v>
      </c>
      <c r="C8" s="60">
        <v>2400320100821</v>
      </c>
      <c r="D8" s="61" t="s">
        <v>451</v>
      </c>
      <c r="E8" s="108"/>
      <c r="F8" s="62"/>
    </row>
    <row r="9" spans="1:6" ht="24" customHeight="1" x14ac:dyDescent="0.35">
      <c r="A9" s="59">
        <v>5</v>
      </c>
      <c r="B9" s="107"/>
      <c r="C9" s="60">
        <v>2400320100828</v>
      </c>
      <c r="D9" s="61" t="s">
        <v>452</v>
      </c>
      <c r="E9" s="108"/>
      <c r="F9" s="62"/>
    </row>
    <row r="10" spans="1:6" ht="24" customHeight="1" x14ac:dyDescent="0.35">
      <c r="A10" s="59">
        <v>6</v>
      </c>
      <c r="B10" s="107"/>
      <c r="C10" s="60">
        <v>2400320100849</v>
      </c>
      <c r="D10" s="61" t="s">
        <v>453</v>
      </c>
      <c r="E10" s="108"/>
      <c r="F10" s="62"/>
    </row>
    <row r="11" spans="1:6" ht="24" customHeight="1" x14ac:dyDescent="0.35">
      <c r="A11" s="59">
        <v>7</v>
      </c>
      <c r="B11" s="107"/>
      <c r="C11" s="60">
        <v>2400320100819</v>
      </c>
      <c r="D11" s="61" t="s">
        <v>454</v>
      </c>
      <c r="E11" s="108"/>
      <c r="F11" s="62"/>
    </row>
    <row r="12" spans="1:6" ht="24" customHeight="1" x14ac:dyDescent="0.35">
      <c r="A12" s="59">
        <v>8</v>
      </c>
      <c r="B12" s="107" t="s">
        <v>455</v>
      </c>
      <c r="C12" s="60">
        <v>2400320100618</v>
      </c>
      <c r="D12" s="61" t="s">
        <v>456</v>
      </c>
      <c r="E12" s="108"/>
      <c r="F12" s="62"/>
    </row>
    <row r="13" spans="1:6" ht="24" customHeight="1" x14ac:dyDescent="0.35">
      <c r="A13" s="59">
        <v>9</v>
      </c>
      <c r="B13" s="107"/>
      <c r="C13" s="60">
        <v>2400320100621</v>
      </c>
      <c r="D13" s="61" t="s">
        <v>457</v>
      </c>
      <c r="E13" s="108"/>
      <c r="F13" s="62"/>
    </row>
    <row r="14" spans="1:6" ht="24" customHeight="1" x14ac:dyDescent="0.35">
      <c r="A14" s="59">
        <v>10</v>
      </c>
      <c r="B14" s="107"/>
      <c r="C14" s="60">
        <v>2400320100638</v>
      </c>
      <c r="D14" s="61" t="s">
        <v>458</v>
      </c>
      <c r="E14" s="108"/>
      <c r="F14" s="62"/>
    </row>
    <row r="15" spans="1:6" ht="24" customHeight="1" x14ac:dyDescent="0.35">
      <c r="A15" s="59">
        <v>11</v>
      </c>
      <c r="B15" s="107"/>
      <c r="C15" s="60">
        <v>2400320100645</v>
      </c>
      <c r="D15" s="61" t="s">
        <v>459</v>
      </c>
      <c r="E15" s="108"/>
      <c r="F15" s="62"/>
    </row>
    <row r="16" spans="1:6" ht="24" customHeight="1" x14ac:dyDescent="0.35">
      <c r="A16" s="59">
        <v>12</v>
      </c>
      <c r="B16" s="107" t="s">
        <v>460</v>
      </c>
      <c r="C16" s="60">
        <v>2400320100528</v>
      </c>
      <c r="D16" s="61" t="s">
        <v>461</v>
      </c>
      <c r="E16" s="108"/>
      <c r="F16" s="62"/>
    </row>
    <row r="17" spans="1:6" ht="24" customHeight="1" x14ac:dyDescent="0.35">
      <c r="A17" s="59">
        <v>13</v>
      </c>
      <c r="B17" s="107"/>
      <c r="C17" s="60">
        <v>2400320100622</v>
      </c>
      <c r="D17" s="61" t="s">
        <v>457</v>
      </c>
      <c r="E17" s="108"/>
      <c r="F17" s="62"/>
    </row>
    <row r="18" spans="1:6" ht="24" customHeight="1" x14ac:dyDescent="0.35">
      <c r="A18" s="59">
        <v>14</v>
      </c>
      <c r="B18" s="107"/>
      <c r="C18" s="60">
        <v>2400320100515</v>
      </c>
      <c r="D18" s="61" t="s">
        <v>462</v>
      </c>
      <c r="E18" s="108"/>
      <c r="F18" s="62"/>
    </row>
    <row r="19" spans="1:6" ht="24" customHeight="1" x14ac:dyDescent="0.35">
      <c r="A19" s="59">
        <v>15</v>
      </c>
      <c r="B19" s="107"/>
      <c r="C19" s="60">
        <v>2400320100526</v>
      </c>
      <c r="D19" s="61" t="s">
        <v>463</v>
      </c>
      <c r="E19" s="108"/>
      <c r="F19" s="62"/>
    </row>
    <row r="21" spans="1:6" ht="19.5" customHeight="1" x14ac:dyDescent="0.35">
      <c r="A21" s="57" t="s">
        <v>947</v>
      </c>
      <c r="B21" s="104" t="s">
        <v>446</v>
      </c>
      <c r="C21" s="104"/>
      <c r="D21" s="104"/>
      <c r="E21" s="104"/>
    </row>
    <row r="22" spans="1:6" ht="19.5" customHeight="1" x14ac:dyDescent="0.35">
      <c r="A22" s="57" t="s">
        <v>948</v>
      </c>
      <c r="B22" s="104" t="s">
        <v>949</v>
      </c>
      <c r="C22" s="104"/>
      <c r="D22" s="104"/>
      <c r="E22" s="104"/>
    </row>
    <row r="23" spans="1:6" ht="19.5" customHeight="1" x14ac:dyDescent="0.35">
      <c r="A23" s="57" t="s">
        <v>950</v>
      </c>
      <c r="B23" s="104" t="s">
        <v>949</v>
      </c>
      <c r="C23" s="104"/>
      <c r="D23" s="104"/>
      <c r="E23" s="104"/>
    </row>
  </sheetData>
  <mergeCells count="10">
    <mergeCell ref="B21:E21"/>
    <mergeCell ref="B22:E22"/>
    <mergeCell ref="B23:E23"/>
    <mergeCell ref="A1:F1"/>
    <mergeCell ref="B2:F2"/>
    <mergeCell ref="B5:B7"/>
    <mergeCell ref="E5:E19"/>
    <mergeCell ref="B8:B11"/>
    <mergeCell ref="B12:B15"/>
    <mergeCell ref="B16:B19"/>
  </mergeCells>
  <pageMargins left="0.75" right="0.75" top="1" bottom="1"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F19"/>
  <sheetViews>
    <sheetView zoomScaleNormal="100" workbookViewId="0">
      <pane ySplit="4" topLeftCell="A5" activePane="bottomLeft" state="frozen"/>
      <selection pane="bottomLeft" activeCell="F5" sqref="F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465</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464</v>
      </c>
      <c r="C5" s="60">
        <v>2400320100786</v>
      </c>
      <c r="D5" s="61" t="s">
        <v>466</v>
      </c>
      <c r="E5" s="108" t="s">
        <v>446</v>
      </c>
      <c r="F5" s="62"/>
    </row>
    <row r="6" spans="1:6" ht="24" customHeight="1" x14ac:dyDescent="0.35">
      <c r="A6" s="59">
        <v>2</v>
      </c>
      <c r="B6" s="107"/>
      <c r="C6" s="60">
        <v>2400320100768</v>
      </c>
      <c r="D6" s="61" t="s">
        <v>467</v>
      </c>
      <c r="E6" s="108"/>
      <c r="F6" s="62"/>
    </row>
    <row r="7" spans="1:6" ht="24" customHeight="1" x14ac:dyDescent="0.35">
      <c r="A7" s="59">
        <v>3</v>
      </c>
      <c r="B7" s="107"/>
      <c r="C7" s="60">
        <v>2400320100744</v>
      </c>
      <c r="D7" s="61" t="s">
        <v>468</v>
      </c>
      <c r="E7" s="108"/>
      <c r="F7" s="62"/>
    </row>
    <row r="8" spans="1:6" ht="24" customHeight="1" x14ac:dyDescent="0.35">
      <c r="A8" s="59">
        <v>4</v>
      </c>
      <c r="B8" s="107" t="s">
        <v>469</v>
      </c>
      <c r="C8" s="60">
        <v>2400320100611</v>
      </c>
      <c r="D8" s="61" t="s">
        <v>470</v>
      </c>
      <c r="E8" s="108"/>
      <c r="F8" s="62"/>
    </row>
    <row r="9" spans="1:6" ht="24" customHeight="1" x14ac:dyDescent="0.35">
      <c r="A9" s="59">
        <v>5</v>
      </c>
      <c r="B9" s="107"/>
      <c r="C9" s="60">
        <v>2400320100599</v>
      </c>
      <c r="D9" s="61" t="s">
        <v>471</v>
      </c>
      <c r="E9" s="108"/>
      <c r="F9" s="62"/>
    </row>
    <row r="10" spans="1:6" ht="24" customHeight="1" x14ac:dyDescent="0.35">
      <c r="A10" s="59">
        <v>6</v>
      </c>
      <c r="B10" s="107"/>
      <c r="C10" s="60">
        <v>2400320100510</v>
      </c>
      <c r="D10" s="61" t="s">
        <v>472</v>
      </c>
      <c r="E10" s="108"/>
      <c r="F10" s="62"/>
    </row>
    <row r="11" spans="1:6" ht="24" customHeight="1" x14ac:dyDescent="0.35">
      <c r="A11" s="59">
        <v>7</v>
      </c>
      <c r="B11" s="107"/>
      <c r="C11" s="60">
        <v>2400320100543</v>
      </c>
      <c r="D11" s="61" t="s">
        <v>473</v>
      </c>
      <c r="E11" s="108"/>
      <c r="F11" s="62"/>
    </row>
    <row r="12" spans="1:6" ht="24" customHeight="1" x14ac:dyDescent="0.35">
      <c r="A12" s="59">
        <v>8</v>
      </c>
      <c r="B12" s="107" t="s">
        <v>474</v>
      </c>
      <c r="C12" s="60">
        <v>2400320100868</v>
      </c>
      <c r="D12" s="61" t="s">
        <v>475</v>
      </c>
      <c r="E12" s="108"/>
      <c r="F12" s="62"/>
    </row>
    <row r="13" spans="1:6" ht="24" customHeight="1" x14ac:dyDescent="0.35">
      <c r="A13" s="59">
        <v>9</v>
      </c>
      <c r="B13" s="107"/>
      <c r="C13" s="60">
        <v>2400320100718</v>
      </c>
      <c r="D13" s="61" t="s">
        <v>476</v>
      </c>
      <c r="E13" s="108"/>
      <c r="F13" s="62"/>
    </row>
    <row r="14" spans="1:6" ht="24" customHeight="1" x14ac:dyDescent="0.35">
      <c r="A14" s="59">
        <v>10</v>
      </c>
      <c r="B14" s="107" t="s">
        <v>477</v>
      </c>
      <c r="C14" s="60">
        <v>2400320100569</v>
      </c>
      <c r="D14" s="61" t="s">
        <v>478</v>
      </c>
      <c r="E14" s="108"/>
      <c r="F14" s="62"/>
    </row>
    <row r="15" spans="1:6" ht="24" customHeight="1" x14ac:dyDescent="0.35">
      <c r="A15" s="59">
        <v>11</v>
      </c>
      <c r="B15" s="107"/>
      <c r="C15" s="60">
        <v>2400320100506</v>
      </c>
      <c r="D15" s="61" t="s">
        <v>479</v>
      </c>
      <c r="E15" s="108"/>
      <c r="F15" s="62"/>
    </row>
    <row r="17" spans="1:5" ht="19.5" customHeight="1" x14ac:dyDescent="0.35">
      <c r="A17" s="57" t="s">
        <v>947</v>
      </c>
      <c r="B17" s="104" t="s">
        <v>465</v>
      </c>
      <c r="C17" s="104"/>
      <c r="D17" s="104"/>
      <c r="E17" s="104"/>
    </row>
    <row r="18" spans="1:5" ht="19.5" customHeight="1" x14ac:dyDescent="0.35">
      <c r="A18" s="57" t="s">
        <v>948</v>
      </c>
      <c r="B18" s="104" t="s">
        <v>949</v>
      </c>
      <c r="C18" s="104"/>
      <c r="D18" s="104"/>
      <c r="E18" s="104"/>
    </row>
    <row r="19" spans="1:5" ht="19.5" customHeight="1" x14ac:dyDescent="0.35">
      <c r="A19" s="57" t="s">
        <v>950</v>
      </c>
      <c r="B19" s="104" t="s">
        <v>949</v>
      </c>
      <c r="C19" s="104"/>
      <c r="D19" s="104"/>
      <c r="E19" s="104"/>
    </row>
  </sheetData>
  <mergeCells count="10">
    <mergeCell ref="B17:E17"/>
    <mergeCell ref="B18:E18"/>
    <mergeCell ref="B19:E19"/>
    <mergeCell ref="A1:F1"/>
    <mergeCell ref="B2:F2"/>
    <mergeCell ref="B5:B7"/>
    <mergeCell ref="E5:E15"/>
    <mergeCell ref="B8:B11"/>
    <mergeCell ref="B12:B13"/>
    <mergeCell ref="B14:B15"/>
  </mergeCells>
  <pageMargins left="0.75" right="0.75" top="1" bottom="1" header="0.511811023622047" footer="0.511811023622047"/>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F21"/>
  <sheetViews>
    <sheetView zoomScaleNormal="100" workbookViewId="0">
      <pane ySplit="4" topLeftCell="A9" activePane="bottomLeft" state="frozen"/>
      <selection pane="bottomLeft" activeCell="F9" sqref="F9"/>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481</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480</v>
      </c>
      <c r="C5" s="107">
        <v>2400320100567</v>
      </c>
      <c r="D5" s="61" t="s">
        <v>482</v>
      </c>
      <c r="E5" s="64" t="s">
        <v>465</v>
      </c>
      <c r="F5" s="62"/>
    </row>
    <row r="6" spans="1:6" ht="24" customHeight="1" x14ac:dyDescent="0.35">
      <c r="A6" s="59">
        <v>2</v>
      </c>
      <c r="B6" s="107"/>
      <c r="C6" s="107"/>
      <c r="D6" s="61" t="s">
        <v>483</v>
      </c>
      <c r="E6" s="64" t="s">
        <v>465</v>
      </c>
      <c r="F6" s="62"/>
    </row>
    <row r="7" spans="1:6" ht="24" customHeight="1" x14ac:dyDescent="0.35">
      <c r="A7" s="59">
        <v>3</v>
      </c>
      <c r="B7" s="107"/>
      <c r="C7" s="107"/>
      <c r="D7" s="61" t="s">
        <v>484</v>
      </c>
      <c r="E7" s="64" t="s">
        <v>465</v>
      </c>
      <c r="F7" s="62"/>
    </row>
    <row r="8" spans="1:6" ht="24" customHeight="1" x14ac:dyDescent="0.35">
      <c r="A8" s="59">
        <v>4</v>
      </c>
      <c r="B8" s="107"/>
      <c r="C8" s="107"/>
      <c r="D8" s="61" t="s">
        <v>485</v>
      </c>
      <c r="E8" s="64" t="s">
        <v>465</v>
      </c>
      <c r="F8" s="62"/>
    </row>
    <row r="9" spans="1:6" ht="24" customHeight="1" x14ac:dyDescent="0.35">
      <c r="A9" s="59">
        <v>5</v>
      </c>
      <c r="B9" s="107" t="s">
        <v>486</v>
      </c>
      <c r="C9" s="107"/>
      <c r="D9" s="61" t="s">
        <v>487</v>
      </c>
      <c r="E9" s="64" t="s">
        <v>465</v>
      </c>
      <c r="F9" s="62"/>
    </row>
    <row r="10" spans="1:6" ht="24" customHeight="1" x14ac:dyDescent="0.35">
      <c r="A10" s="59">
        <v>6</v>
      </c>
      <c r="B10" s="107"/>
      <c r="C10" s="107"/>
      <c r="D10" s="61" t="s">
        <v>488</v>
      </c>
      <c r="E10" s="64" t="s">
        <v>465</v>
      </c>
      <c r="F10" s="62"/>
    </row>
    <row r="11" spans="1:6" ht="24" customHeight="1" x14ac:dyDescent="0.35">
      <c r="A11" s="59">
        <v>7</v>
      </c>
      <c r="B11" s="107"/>
      <c r="C11" s="107"/>
      <c r="D11" s="61" t="s">
        <v>489</v>
      </c>
      <c r="E11" s="64" t="s">
        <v>465</v>
      </c>
      <c r="F11" s="62"/>
    </row>
    <row r="12" spans="1:6" ht="24" customHeight="1" x14ac:dyDescent="0.35">
      <c r="A12" s="59">
        <v>8</v>
      </c>
      <c r="B12" s="107" t="s">
        <v>490</v>
      </c>
      <c r="C12" s="107"/>
      <c r="D12" s="61" t="s">
        <v>491</v>
      </c>
      <c r="E12" s="64" t="s">
        <v>465</v>
      </c>
      <c r="F12" s="62"/>
    </row>
    <row r="13" spans="1:6" ht="24" customHeight="1" x14ac:dyDescent="0.35">
      <c r="A13" s="59">
        <v>9</v>
      </c>
      <c r="B13" s="107"/>
      <c r="C13" s="107"/>
      <c r="D13" s="61" t="s">
        <v>492</v>
      </c>
      <c r="E13" s="64" t="s">
        <v>465</v>
      </c>
      <c r="F13" s="62"/>
    </row>
    <row r="14" spans="1:6" ht="24" customHeight="1" x14ac:dyDescent="0.35">
      <c r="A14" s="59">
        <v>10</v>
      </c>
      <c r="B14" s="107"/>
      <c r="C14" s="107"/>
      <c r="D14" s="61" t="s">
        <v>493</v>
      </c>
      <c r="E14" s="64" t="s">
        <v>465</v>
      </c>
      <c r="F14" s="62"/>
    </row>
    <row r="15" spans="1:6" ht="24" customHeight="1" x14ac:dyDescent="0.35">
      <c r="A15" s="59">
        <v>11</v>
      </c>
      <c r="B15" s="107" t="s">
        <v>494</v>
      </c>
      <c r="C15" s="107"/>
      <c r="D15" s="61" t="s">
        <v>495</v>
      </c>
      <c r="E15" s="64" t="s">
        <v>465</v>
      </c>
      <c r="F15" s="62"/>
    </row>
    <row r="16" spans="1:6" ht="24" customHeight="1" x14ac:dyDescent="0.35">
      <c r="A16" s="59">
        <v>12</v>
      </c>
      <c r="B16" s="107"/>
      <c r="C16" s="107"/>
      <c r="D16" s="61" t="s">
        <v>496</v>
      </c>
      <c r="E16" s="64" t="s">
        <v>465</v>
      </c>
      <c r="F16" s="62"/>
    </row>
    <row r="17" spans="1:6" ht="24" customHeight="1" x14ac:dyDescent="0.35">
      <c r="A17" s="59">
        <v>13</v>
      </c>
      <c r="B17" s="107"/>
      <c r="C17" s="107"/>
      <c r="D17" s="61" t="s">
        <v>497</v>
      </c>
      <c r="E17" s="64" t="s">
        <v>465</v>
      </c>
      <c r="F17" s="62"/>
    </row>
    <row r="19" spans="1:6" ht="19.5" customHeight="1" x14ac:dyDescent="0.35">
      <c r="A19" s="57" t="s">
        <v>947</v>
      </c>
      <c r="B19" s="104" t="s">
        <v>481</v>
      </c>
      <c r="C19" s="104"/>
      <c r="D19" s="104"/>
      <c r="E19" s="104"/>
    </row>
    <row r="20" spans="1:6" ht="19.5" customHeight="1" x14ac:dyDescent="0.35">
      <c r="A20" s="57" t="s">
        <v>948</v>
      </c>
      <c r="B20" s="104" t="s">
        <v>949</v>
      </c>
      <c r="C20" s="104"/>
      <c r="D20" s="104"/>
      <c r="E20" s="104"/>
    </row>
    <row r="21" spans="1:6" ht="19.5" customHeight="1" x14ac:dyDescent="0.35">
      <c r="A21" s="57" t="s">
        <v>950</v>
      </c>
      <c r="B21" s="104" t="s">
        <v>949</v>
      </c>
      <c r="C21" s="104"/>
      <c r="D21" s="104"/>
      <c r="E21" s="104"/>
    </row>
  </sheetData>
  <mergeCells count="10">
    <mergeCell ref="B19:E19"/>
    <mergeCell ref="B20:E20"/>
    <mergeCell ref="B21:E21"/>
    <mergeCell ref="A1:F1"/>
    <mergeCell ref="B2:F2"/>
    <mergeCell ref="B5:B8"/>
    <mergeCell ref="C5:C17"/>
    <mergeCell ref="B9:B11"/>
    <mergeCell ref="B12:B14"/>
    <mergeCell ref="B15:B17"/>
  </mergeCells>
  <pageMargins left="0.75" right="0.75" top="1" bottom="1" header="0.511811023622047" footer="0.511811023622047"/>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F19"/>
  <sheetViews>
    <sheetView zoomScaleNormal="100" workbookViewId="0">
      <pane ySplit="4" topLeftCell="A5" activePane="bottomLeft" state="frozen"/>
      <selection pane="bottomLeft" activeCell="F5" sqref="F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499</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498</v>
      </c>
      <c r="C5" s="60">
        <v>2400320100592</v>
      </c>
      <c r="D5" s="61" t="s">
        <v>500</v>
      </c>
      <c r="E5" s="108" t="s">
        <v>481</v>
      </c>
      <c r="F5" s="62"/>
    </row>
    <row r="6" spans="1:6" ht="24" customHeight="1" x14ac:dyDescent="0.35">
      <c r="A6" s="59">
        <v>2</v>
      </c>
      <c r="B6" s="107"/>
      <c r="C6" s="60">
        <v>2400320100589</v>
      </c>
      <c r="D6" s="61" t="s">
        <v>501</v>
      </c>
      <c r="E6" s="108"/>
      <c r="F6" s="62"/>
    </row>
    <row r="7" spans="1:6" ht="24" customHeight="1" x14ac:dyDescent="0.35">
      <c r="A7" s="59">
        <v>3</v>
      </c>
      <c r="B7" s="107"/>
      <c r="C7" s="60">
        <v>2400320100626</v>
      </c>
      <c r="D7" s="61" t="s">
        <v>502</v>
      </c>
      <c r="E7" s="108"/>
      <c r="F7" s="62"/>
    </row>
    <row r="8" spans="1:6" ht="24" customHeight="1" x14ac:dyDescent="0.35">
      <c r="A8" s="59">
        <v>4</v>
      </c>
      <c r="B8" s="107"/>
      <c r="C8" s="60">
        <v>2400320100577</v>
      </c>
      <c r="D8" s="61" t="s">
        <v>503</v>
      </c>
      <c r="E8" s="108"/>
      <c r="F8" s="62"/>
    </row>
    <row r="9" spans="1:6" ht="24" customHeight="1" x14ac:dyDescent="0.35">
      <c r="A9" s="59">
        <v>5</v>
      </c>
      <c r="B9" s="107" t="s">
        <v>504</v>
      </c>
      <c r="C9" s="60">
        <v>2400320100812</v>
      </c>
      <c r="D9" s="61" t="s">
        <v>505</v>
      </c>
      <c r="E9" s="108"/>
      <c r="F9" s="62"/>
    </row>
    <row r="10" spans="1:6" ht="24" customHeight="1" x14ac:dyDescent="0.35">
      <c r="A10" s="59">
        <v>6</v>
      </c>
      <c r="B10" s="107"/>
      <c r="C10" s="60">
        <v>2400320100858</v>
      </c>
      <c r="D10" s="61" t="s">
        <v>506</v>
      </c>
      <c r="E10" s="108"/>
      <c r="F10" s="62"/>
    </row>
    <row r="11" spans="1:6" ht="24" customHeight="1" x14ac:dyDescent="0.35">
      <c r="A11" s="59">
        <v>7</v>
      </c>
      <c r="B11" s="107"/>
      <c r="C11" s="60">
        <v>2400320100805</v>
      </c>
      <c r="D11" s="61" t="s">
        <v>507</v>
      </c>
      <c r="E11" s="108"/>
      <c r="F11" s="62"/>
    </row>
    <row r="12" spans="1:6" ht="24" customHeight="1" x14ac:dyDescent="0.35">
      <c r="A12" s="59">
        <v>8</v>
      </c>
      <c r="B12" s="107" t="s">
        <v>508</v>
      </c>
      <c r="C12" s="60">
        <v>2400320100831</v>
      </c>
      <c r="D12" s="61" t="s">
        <v>509</v>
      </c>
      <c r="E12" s="108"/>
      <c r="F12" s="62"/>
    </row>
    <row r="13" spans="1:6" ht="24" customHeight="1" x14ac:dyDescent="0.35">
      <c r="A13" s="59">
        <v>9</v>
      </c>
      <c r="B13" s="107"/>
      <c r="C13" s="60">
        <v>2400320100841</v>
      </c>
      <c r="D13" s="61" t="s">
        <v>510</v>
      </c>
      <c r="E13" s="108"/>
      <c r="F13" s="62"/>
    </row>
    <row r="14" spans="1:6" ht="24" customHeight="1" x14ac:dyDescent="0.35">
      <c r="A14" s="59">
        <v>10</v>
      </c>
      <c r="B14" s="107"/>
      <c r="C14" s="60">
        <v>2400320100853</v>
      </c>
      <c r="D14" s="61" t="s">
        <v>511</v>
      </c>
      <c r="E14" s="108"/>
      <c r="F14" s="62"/>
    </row>
    <row r="15" spans="1:6" ht="24" customHeight="1" x14ac:dyDescent="0.35">
      <c r="A15" s="59">
        <v>11</v>
      </c>
      <c r="B15" s="107"/>
      <c r="C15" s="60">
        <v>2400320100806</v>
      </c>
      <c r="D15" s="61" t="s">
        <v>512</v>
      </c>
      <c r="E15" s="108"/>
      <c r="F15" s="62"/>
    </row>
    <row r="17" spans="1:5" ht="19.5" customHeight="1" x14ac:dyDescent="0.35">
      <c r="A17" s="57" t="s">
        <v>947</v>
      </c>
      <c r="B17" s="104" t="s">
        <v>499</v>
      </c>
      <c r="C17" s="104"/>
      <c r="D17" s="104"/>
      <c r="E17" s="104"/>
    </row>
    <row r="18" spans="1:5" ht="19.5" customHeight="1" x14ac:dyDescent="0.35">
      <c r="A18" s="57" t="s">
        <v>948</v>
      </c>
      <c r="B18" s="104" t="s">
        <v>949</v>
      </c>
      <c r="C18" s="104"/>
      <c r="D18" s="104"/>
      <c r="E18" s="104"/>
    </row>
    <row r="19" spans="1:5" ht="19.5" customHeight="1" x14ac:dyDescent="0.35">
      <c r="A19" s="57" t="s">
        <v>950</v>
      </c>
      <c r="B19" s="104" t="s">
        <v>949</v>
      </c>
      <c r="C19" s="104"/>
      <c r="D19" s="104"/>
      <c r="E19" s="104"/>
    </row>
  </sheetData>
  <mergeCells count="9">
    <mergeCell ref="B17:E17"/>
    <mergeCell ref="B18:E18"/>
    <mergeCell ref="B19:E19"/>
    <mergeCell ref="A1:F1"/>
    <mergeCell ref="B2:F2"/>
    <mergeCell ref="B5:B8"/>
    <mergeCell ref="E5:E15"/>
    <mergeCell ref="B9:B11"/>
    <mergeCell ref="B12:B15"/>
  </mergeCells>
  <pageMargins left="0.75" right="0.75" top="1" bottom="1" header="0.511811023622047" footer="0.511811023622047"/>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F22"/>
  <sheetViews>
    <sheetView zoomScaleNormal="100" workbookViewId="0">
      <pane ySplit="4" topLeftCell="A5" activePane="bottomLeft" state="frozen"/>
      <selection pane="bottomLeft" activeCell="F5" sqref="F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514</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513</v>
      </c>
      <c r="C5" s="60">
        <v>2400320100489</v>
      </c>
      <c r="D5" s="61" t="s">
        <v>515</v>
      </c>
      <c r="E5" s="108" t="s">
        <v>499</v>
      </c>
      <c r="F5" s="62"/>
    </row>
    <row r="6" spans="1:6" ht="24" customHeight="1" x14ac:dyDescent="0.35">
      <c r="A6" s="59">
        <v>2</v>
      </c>
      <c r="B6" s="107"/>
      <c r="C6" s="60">
        <v>2400320100519</v>
      </c>
      <c r="D6" s="61" t="s">
        <v>516</v>
      </c>
      <c r="E6" s="108"/>
      <c r="F6" s="62"/>
    </row>
    <row r="7" spans="1:6" ht="24" customHeight="1" x14ac:dyDescent="0.35">
      <c r="A7" s="59">
        <v>3</v>
      </c>
      <c r="B7" s="107"/>
      <c r="C7" s="60">
        <v>2400320100460</v>
      </c>
      <c r="D7" s="61" t="s">
        <v>517</v>
      </c>
      <c r="E7" s="108"/>
      <c r="F7" s="62"/>
    </row>
    <row r="8" spans="1:6" ht="24" customHeight="1" x14ac:dyDescent="0.35">
      <c r="A8" s="59">
        <v>4</v>
      </c>
      <c r="B8" s="107" t="s">
        <v>518</v>
      </c>
      <c r="C8" s="60">
        <v>2400320100464</v>
      </c>
      <c r="D8" s="61" t="s">
        <v>519</v>
      </c>
      <c r="E8" s="108"/>
      <c r="F8" s="62"/>
    </row>
    <row r="9" spans="1:6" ht="24" customHeight="1" x14ac:dyDescent="0.35">
      <c r="A9" s="59">
        <v>5</v>
      </c>
      <c r="B9" s="107"/>
      <c r="C9" s="60">
        <v>2400320100469</v>
      </c>
      <c r="D9" s="61" t="s">
        <v>520</v>
      </c>
      <c r="E9" s="108"/>
      <c r="F9" s="62"/>
    </row>
    <row r="10" spans="1:6" ht="24" customHeight="1" x14ac:dyDescent="0.35">
      <c r="A10" s="59">
        <v>6</v>
      </c>
      <c r="B10" s="107"/>
      <c r="C10" s="60">
        <v>2400320100483</v>
      </c>
      <c r="D10" s="61" t="s">
        <v>521</v>
      </c>
      <c r="E10" s="108"/>
      <c r="F10" s="62"/>
    </row>
    <row r="11" spans="1:6" ht="24" customHeight="1" x14ac:dyDescent="0.35">
      <c r="A11" s="59">
        <v>7</v>
      </c>
      <c r="B11" s="107"/>
      <c r="C11" s="60">
        <v>2400320100454</v>
      </c>
      <c r="D11" s="61" t="s">
        <v>522</v>
      </c>
      <c r="E11" s="108"/>
      <c r="F11" s="62"/>
    </row>
    <row r="12" spans="1:6" ht="24" customHeight="1" x14ac:dyDescent="0.35">
      <c r="A12" s="59">
        <v>8</v>
      </c>
      <c r="B12" s="107" t="s">
        <v>523</v>
      </c>
      <c r="C12" s="60">
        <v>2400320100846</v>
      </c>
      <c r="D12" s="61" t="s">
        <v>524</v>
      </c>
      <c r="E12" s="108"/>
      <c r="F12" s="62"/>
    </row>
    <row r="13" spans="1:6" ht="24" customHeight="1" x14ac:dyDescent="0.35">
      <c r="A13" s="59">
        <v>9</v>
      </c>
      <c r="B13" s="107"/>
      <c r="C13" s="60">
        <v>2400320100807</v>
      </c>
      <c r="D13" s="61" t="s">
        <v>525</v>
      </c>
      <c r="E13" s="108"/>
      <c r="F13" s="62"/>
    </row>
    <row r="14" spans="1:6" ht="24" customHeight="1" x14ac:dyDescent="0.35">
      <c r="A14" s="59">
        <v>10</v>
      </c>
      <c r="B14" s="107"/>
      <c r="C14" s="60">
        <v>2400320100804</v>
      </c>
      <c r="D14" s="61" t="s">
        <v>526</v>
      </c>
      <c r="E14" s="108"/>
      <c r="F14" s="62"/>
    </row>
    <row r="15" spans="1:6" ht="24" customHeight="1" x14ac:dyDescent="0.35">
      <c r="A15" s="59">
        <v>11</v>
      </c>
      <c r="B15" s="107" t="s">
        <v>527</v>
      </c>
      <c r="C15" s="60">
        <v>2400320100787</v>
      </c>
      <c r="D15" s="61" t="s">
        <v>528</v>
      </c>
      <c r="E15" s="108"/>
      <c r="F15" s="62"/>
    </row>
    <row r="16" spans="1:6" ht="24" customHeight="1" x14ac:dyDescent="0.35">
      <c r="A16" s="59">
        <v>12</v>
      </c>
      <c r="B16" s="107"/>
      <c r="C16" s="60">
        <v>2400320100774</v>
      </c>
      <c r="D16" s="61" t="s">
        <v>529</v>
      </c>
      <c r="E16" s="108"/>
      <c r="F16" s="62"/>
    </row>
    <row r="17" spans="1:6" ht="24" customHeight="1" x14ac:dyDescent="0.35">
      <c r="A17" s="59">
        <v>13</v>
      </c>
      <c r="B17" s="107"/>
      <c r="C17" s="60">
        <v>2400320100737</v>
      </c>
      <c r="D17" s="61" t="s">
        <v>530</v>
      </c>
      <c r="E17" s="108"/>
      <c r="F17" s="62"/>
    </row>
    <row r="18" spans="1:6" ht="24" customHeight="1" x14ac:dyDescent="0.35">
      <c r="A18" s="59">
        <v>14</v>
      </c>
      <c r="B18" s="107"/>
      <c r="C18" s="60">
        <v>2400320100767</v>
      </c>
      <c r="D18" s="61" t="s">
        <v>531</v>
      </c>
      <c r="E18" s="108"/>
      <c r="F18" s="62"/>
    </row>
    <row r="20" spans="1:6" ht="19.5" customHeight="1" x14ac:dyDescent="0.35">
      <c r="A20" s="57" t="s">
        <v>947</v>
      </c>
      <c r="B20" s="104" t="s">
        <v>514</v>
      </c>
      <c r="C20" s="104"/>
      <c r="D20" s="104"/>
      <c r="E20" s="104"/>
    </row>
    <row r="21" spans="1:6" ht="19.5" customHeight="1" x14ac:dyDescent="0.35">
      <c r="A21" s="57" t="s">
        <v>948</v>
      </c>
      <c r="B21" s="104" t="s">
        <v>949</v>
      </c>
      <c r="C21" s="104"/>
      <c r="D21" s="104"/>
      <c r="E21" s="104"/>
    </row>
    <row r="22" spans="1:6" ht="19.5" customHeight="1" x14ac:dyDescent="0.35">
      <c r="A22" s="57" t="s">
        <v>950</v>
      </c>
      <c r="B22" s="104" t="s">
        <v>949</v>
      </c>
      <c r="C22" s="104"/>
      <c r="D22" s="104"/>
      <c r="E22" s="104"/>
    </row>
  </sheetData>
  <mergeCells count="10">
    <mergeCell ref="B20:E20"/>
    <mergeCell ref="B21:E21"/>
    <mergeCell ref="B22:E22"/>
    <mergeCell ref="A1:F1"/>
    <mergeCell ref="B2:F2"/>
    <mergeCell ref="B5:B7"/>
    <mergeCell ref="E5:E18"/>
    <mergeCell ref="B8:B11"/>
    <mergeCell ref="B12:B14"/>
    <mergeCell ref="B15:B18"/>
  </mergeCells>
  <pageMargins left="0.75" right="0.75" top="1" bottom="1" header="0.511811023622047" footer="0.511811023622047"/>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F21"/>
  <sheetViews>
    <sheetView zoomScaleNormal="100" workbookViewId="0">
      <pane ySplit="4" topLeftCell="A5" activePane="bottomLeft" state="frozen"/>
      <selection pane="bottomLeft" activeCell="F9" sqref="F9"/>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533</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532</v>
      </c>
      <c r="C5" s="60">
        <v>2400320100755</v>
      </c>
      <c r="D5" s="61" t="s">
        <v>534</v>
      </c>
      <c r="E5" s="108" t="s">
        <v>514</v>
      </c>
      <c r="F5" s="62"/>
    </row>
    <row r="6" spans="1:6" ht="24" customHeight="1" x14ac:dyDescent="0.35">
      <c r="A6" s="59">
        <v>2</v>
      </c>
      <c r="B6" s="107"/>
      <c r="C6" s="60">
        <v>2400320100765</v>
      </c>
      <c r="D6" s="61" t="s">
        <v>535</v>
      </c>
      <c r="E6" s="108"/>
      <c r="F6" s="62"/>
    </row>
    <row r="7" spans="1:6" ht="24" customHeight="1" x14ac:dyDescent="0.35">
      <c r="A7" s="59">
        <v>3</v>
      </c>
      <c r="B7" s="107"/>
      <c r="C7" s="60">
        <v>2400320100740</v>
      </c>
      <c r="D7" s="61" t="s">
        <v>536</v>
      </c>
      <c r="E7" s="108"/>
      <c r="F7" s="62"/>
    </row>
    <row r="8" spans="1:6" ht="24" customHeight="1" x14ac:dyDescent="0.35">
      <c r="A8" s="59">
        <v>4</v>
      </c>
      <c r="B8" s="107"/>
      <c r="C8" s="60">
        <v>2400320100660</v>
      </c>
      <c r="D8" s="61" t="s">
        <v>537</v>
      </c>
      <c r="E8" s="108"/>
      <c r="F8" s="62"/>
    </row>
    <row r="9" spans="1:6" ht="24" customHeight="1" x14ac:dyDescent="0.35">
      <c r="A9" s="59">
        <v>5</v>
      </c>
      <c r="B9" s="107" t="s">
        <v>538</v>
      </c>
      <c r="C9" s="60">
        <v>2400320100676</v>
      </c>
      <c r="D9" s="61" t="s">
        <v>539</v>
      </c>
      <c r="E9" s="108"/>
      <c r="F9" s="62"/>
    </row>
    <row r="10" spans="1:6" ht="24" customHeight="1" x14ac:dyDescent="0.35">
      <c r="A10" s="59">
        <v>6</v>
      </c>
      <c r="B10" s="107"/>
      <c r="C10" s="60">
        <v>2400320100730</v>
      </c>
      <c r="D10" s="61" t="s">
        <v>540</v>
      </c>
      <c r="E10" s="108"/>
      <c r="F10" s="62"/>
    </row>
    <row r="11" spans="1:6" ht="24" customHeight="1" x14ac:dyDescent="0.35">
      <c r="A11" s="59">
        <v>7</v>
      </c>
      <c r="B11" s="107"/>
      <c r="C11" s="60">
        <v>2400320100739</v>
      </c>
      <c r="D11" s="61" t="s">
        <v>541</v>
      </c>
      <c r="E11" s="108"/>
      <c r="F11" s="62"/>
    </row>
    <row r="12" spans="1:6" ht="24" customHeight="1" x14ac:dyDescent="0.35">
      <c r="A12" s="59">
        <v>8</v>
      </c>
      <c r="B12" s="107"/>
      <c r="C12" s="60">
        <v>2400320100681</v>
      </c>
      <c r="D12" s="61" t="s">
        <v>542</v>
      </c>
      <c r="E12" s="108"/>
      <c r="F12" s="62"/>
    </row>
    <row r="13" spans="1:6" ht="24" customHeight="1" x14ac:dyDescent="0.35">
      <c r="A13" s="59">
        <v>9</v>
      </c>
      <c r="B13" s="107" t="s">
        <v>543</v>
      </c>
      <c r="C13" s="60">
        <v>2400320100678</v>
      </c>
      <c r="D13" s="61" t="s">
        <v>544</v>
      </c>
      <c r="E13" s="108"/>
      <c r="F13" s="62"/>
    </row>
    <row r="14" spans="1:6" ht="24" customHeight="1" x14ac:dyDescent="0.35">
      <c r="A14" s="59">
        <v>10</v>
      </c>
      <c r="B14" s="107"/>
      <c r="C14" s="60">
        <v>2400320100679</v>
      </c>
      <c r="D14" s="61" t="s">
        <v>545</v>
      </c>
      <c r="E14" s="108"/>
      <c r="F14" s="62"/>
    </row>
    <row r="15" spans="1:6" ht="24" customHeight="1" x14ac:dyDescent="0.35">
      <c r="A15" s="59">
        <v>11</v>
      </c>
      <c r="B15" s="107"/>
      <c r="C15" s="60">
        <v>2400320100685</v>
      </c>
      <c r="D15" s="61" t="s">
        <v>546</v>
      </c>
      <c r="E15" s="108"/>
      <c r="F15" s="62"/>
    </row>
    <row r="16" spans="1:6" ht="24" customHeight="1" x14ac:dyDescent="0.35">
      <c r="A16" s="59">
        <v>12</v>
      </c>
      <c r="B16" s="107" t="s">
        <v>547</v>
      </c>
      <c r="C16" s="60">
        <v>2400320100800</v>
      </c>
      <c r="D16" s="61" t="s">
        <v>548</v>
      </c>
      <c r="E16" s="108"/>
      <c r="F16" s="62"/>
    </row>
    <row r="17" spans="1:6" ht="24" customHeight="1" x14ac:dyDescent="0.35">
      <c r="A17" s="59">
        <v>13</v>
      </c>
      <c r="B17" s="107"/>
      <c r="C17" s="60">
        <v>2400320100795</v>
      </c>
      <c r="D17" s="61" t="s">
        <v>549</v>
      </c>
      <c r="E17" s="108"/>
      <c r="F17" s="62"/>
    </row>
    <row r="19" spans="1:6" ht="19.5" customHeight="1" x14ac:dyDescent="0.35">
      <c r="A19" s="57" t="s">
        <v>947</v>
      </c>
      <c r="B19" s="104" t="s">
        <v>533</v>
      </c>
      <c r="C19" s="104"/>
      <c r="D19" s="104"/>
      <c r="E19" s="104"/>
    </row>
    <row r="20" spans="1:6" ht="19.5" customHeight="1" x14ac:dyDescent="0.35">
      <c r="A20" s="57" t="s">
        <v>948</v>
      </c>
      <c r="B20" s="104" t="s">
        <v>949</v>
      </c>
      <c r="C20" s="104"/>
      <c r="D20" s="104"/>
      <c r="E20" s="104"/>
    </row>
    <row r="21" spans="1:6" ht="19.5" customHeight="1" x14ac:dyDescent="0.35">
      <c r="A21" s="57" t="s">
        <v>950</v>
      </c>
      <c r="B21" s="104" t="s">
        <v>949</v>
      </c>
      <c r="C21" s="104"/>
      <c r="D21" s="104"/>
      <c r="E21" s="104"/>
    </row>
  </sheetData>
  <mergeCells count="10">
    <mergeCell ref="B19:E19"/>
    <mergeCell ref="B20:E20"/>
    <mergeCell ref="B21:E21"/>
    <mergeCell ref="A1:F1"/>
    <mergeCell ref="B2:F2"/>
    <mergeCell ref="B5:B8"/>
    <mergeCell ref="E5:E17"/>
    <mergeCell ref="B9:B12"/>
    <mergeCell ref="B13:B15"/>
    <mergeCell ref="B16:B17"/>
  </mergeCells>
  <pageMargins left="0.75" right="0.75" top="1" bottom="1" header="0.511811023622047" footer="0.511811023622047"/>
  <pageSetup paperSize="9"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F23"/>
  <sheetViews>
    <sheetView zoomScaleNormal="100" workbookViewId="0">
      <pane ySplit="4" topLeftCell="A10" activePane="bottomLeft" state="frozen"/>
      <selection pane="bottomLeft" activeCell="F10" sqref="F10"/>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551</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550</v>
      </c>
      <c r="C5" s="60">
        <v>2400320100733</v>
      </c>
      <c r="D5" s="61" t="s">
        <v>552</v>
      </c>
      <c r="E5" s="61" t="s">
        <v>533</v>
      </c>
      <c r="F5" s="62"/>
    </row>
    <row r="6" spans="1:6" ht="24" customHeight="1" x14ac:dyDescent="0.35">
      <c r="A6" s="59">
        <v>2</v>
      </c>
      <c r="B6" s="107"/>
      <c r="C6" s="60">
        <v>2400320100731</v>
      </c>
      <c r="D6" s="61" t="s">
        <v>553</v>
      </c>
      <c r="E6" s="61" t="s">
        <v>533</v>
      </c>
      <c r="F6" s="62"/>
    </row>
    <row r="7" spans="1:6" ht="24" customHeight="1" x14ac:dyDescent="0.35">
      <c r="A7" s="59">
        <v>3</v>
      </c>
      <c r="B7" s="107"/>
      <c r="C7" s="60">
        <v>2400320100808</v>
      </c>
      <c r="D7" s="61" t="s">
        <v>554</v>
      </c>
      <c r="E7" s="61" t="s">
        <v>533</v>
      </c>
      <c r="F7" s="62"/>
    </row>
    <row r="8" spans="1:6" ht="24" customHeight="1" x14ac:dyDescent="0.35">
      <c r="A8" s="59">
        <v>4</v>
      </c>
      <c r="B8" s="107" t="s">
        <v>555</v>
      </c>
      <c r="C8" s="60">
        <v>2400320100428</v>
      </c>
      <c r="D8" s="61" t="s">
        <v>556</v>
      </c>
      <c r="E8" s="61" t="s">
        <v>533</v>
      </c>
      <c r="F8" s="62"/>
    </row>
    <row r="9" spans="1:6" ht="24" customHeight="1" x14ac:dyDescent="0.35">
      <c r="A9" s="59">
        <v>5</v>
      </c>
      <c r="B9" s="107"/>
      <c r="C9" s="60">
        <v>2400320100435</v>
      </c>
      <c r="D9" s="61" t="s">
        <v>557</v>
      </c>
      <c r="E9" s="61" t="s">
        <v>533</v>
      </c>
      <c r="F9" s="62"/>
    </row>
    <row r="10" spans="1:6" ht="24" customHeight="1" x14ac:dyDescent="0.35">
      <c r="A10" s="59">
        <v>6</v>
      </c>
      <c r="B10" s="107"/>
      <c r="C10" s="60">
        <v>2400320100530</v>
      </c>
      <c r="D10" s="61" t="s">
        <v>558</v>
      </c>
      <c r="E10" s="64" t="s">
        <v>533</v>
      </c>
      <c r="F10" s="62"/>
    </row>
    <row r="11" spans="1:6" ht="24" customHeight="1" x14ac:dyDescent="0.35">
      <c r="A11" s="59">
        <v>7</v>
      </c>
      <c r="B11" s="107"/>
      <c r="C11" s="60">
        <v>2400320100535</v>
      </c>
      <c r="D11" s="61" t="s">
        <v>559</v>
      </c>
      <c r="E11" s="64" t="s">
        <v>533</v>
      </c>
      <c r="F11" s="62"/>
    </row>
    <row r="12" spans="1:6" ht="24" customHeight="1" x14ac:dyDescent="0.35">
      <c r="A12" s="59">
        <v>8</v>
      </c>
      <c r="B12" s="107" t="s">
        <v>560</v>
      </c>
      <c r="C12" s="60">
        <v>2400320100857</v>
      </c>
      <c r="D12" s="61" t="s">
        <v>561</v>
      </c>
      <c r="E12" s="64" t="s">
        <v>533</v>
      </c>
      <c r="F12" s="62"/>
    </row>
    <row r="13" spans="1:6" ht="24" customHeight="1" x14ac:dyDescent="0.35">
      <c r="A13" s="59">
        <v>9</v>
      </c>
      <c r="B13" s="107"/>
      <c r="C13" s="60">
        <v>2400320100839</v>
      </c>
      <c r="D13" s="61" t="s">
        <v>562</v>
      </c>
      <c r="E13" s="64" t="s">
        <v>533</v>
      </c>
      <c r="F13" s="62"/>
    </row>
    <row r="14" spans="1:6" ht="24" customHeight="1" x14ac:dyDescent="0.35">
      <c r="A14" s="59">
        <v>10</v>
      </c>
      <c r="B14" s="107"/>
      <c r="C14" s="60">
        <v>2400320100829</v>
      </c>
      <c r="D14" s="61" t="s">
        <v>563</v>
      </c>
      <c r="E14" s="64" t="s">
        <v>533</v>
      </c>
      <c r="F14" s="62"/>
    </row>
    <row r="15" spans="1:6" ht="24" customHeight="1" x14ac:dyDescent="0.35">
      <c r="A15" s="59">
        <v>11</v>
      </c>
      <c r="B15" s="107"/>
      <c r="C15" s="60">
        <v>2400320100810</v>
      </c>
      <c r="D15" s="61" t="s">
        <v>564</v>
      </c>
      <c r="E15" s="64" t="s">
        <v>533</v>
      </c>
      <c r="F15" s="62"/>
    </row>
    <row r="16" spans="1:6" ht="24" customHeight="1" x14ac:dyDescent="0.35">
      <c r="A16" s="59">
        <v>12</v>
      </c>
      <c r="B16" s="107" t="s">
        <v>565</v>
      </c>
      <c r="C16" s="60">
        <v>2400320100818</v>
      </c>
      <c r="D16" s="61" t="s">
        <v>566</v>
      </c>
      <c r="E16" s="64" t="s">
        <v>533</v>
      </c>
      <c r="F16" s="62"/>
    </row>
    <row r="17" spans="1:6" ht="24" customHeight="1" x14ac:dyDescent="0.35">
      <c r="A17" s="59">
        <v>13</v>
      </c>
      <c r="B17" s="107"/>
      <c r="C17" s="60">
        <v>2400320100814</v>
      </c>
      <c r="D17" s="61" t="s">
        <v>567</v>
      </c>
      <c r="E17" s="64" t="s">
        <v>533</v>
      </c>
      <c r="F17" s="62"/>
    </row>
    <row r="18" spans="1:6" ht="24" customHeight="1" x14ac:dyDescent="0.35">
      <c r="A18" s="59">
        <v>14</v>
      </c>
      <c r="B18" s="107"/>
      <c r="C18" s="60">
        <v>2400320100862</v>
      </c>
      <c r="D18" s="61" t="s">
        <v>568</v>
      </c>
      <c r="E18" s="64" t="s">
        <v>533</v>
      </c>
      <c r="F18" s="62"/>
    </row>
    <row r="19" spans="1:6" ht="24" customHeight="1" x14ac:dyDescent="0.35">
      <c r="A19" s="59">
        <v>15</v>
      </c>
      <c r="B19" s="107"/>
      <c r="C19" s="60">
        <v>2400320100826</v>
      </c>
      <c r="D19" s="61" t="s">
        <v>569</v>
      </c>
      <c r="E19" s="64" t="s">
        <v>533</v>
      </c>
      <c r="F19" s="62"/>
    </row>
    <row r="21" spans="1:6" ht="19.5" customHeight="1" x14ac:dyDescent="0.35">
      <c r="A21" s="57" t="s">
        <v>947</v>
      </c>
      <c r="B21" s="104" t="s">
        <v>551</v>
      </c>
      <c r="C21" s="104"/>
      <c r="D21" s="104"/>
      <c r="E21" s="104"/>
    </row>
    <row r="22" spans="1:6" ht="19.5" customHeight="1" x14ac:dyDescent="0.35">
      <c r="A22" s="57" t="s">
        <v>948</v>
      </c>
      <c r="B22" s="104" t="s">
        <v>949</v>
      </c>
      <c r="C22" s="104"/>
      <c r="D22" s="104"/>
      <c r="E22" s="104"/>
    </row>
    <row r="23" spans="1:6" ht="19.5" customHeight="1" x14ac:dyDescent="0.35">
      <c r="A23" s="57" t="s">
        <v>950</v>
      </c>
      <c r="B23" s="104" t="s">
        <v>949</v>
      </c>
      <c r="C23" s="104"/>
      <c r="D23" s="104"/>
      <c r="E23" s="104"/>
    </row>
  </sheetData>
  <mergeCells count="9">
    <mergeCell ref="B16:B19"/>
    <mergeCell ref="B21:E21"/>
    <mergeCell ref="B22:E22"/>
    <mergeCell ref="B23:E23"/>
    <mergeCell ref="A1:F1"/>
    <mergeCell ref="B2:F2"/>
    <mergeCell ref="B5:B7"/>
    <mergeCell ref="B8:B11"/>
    <mergeCell ref="B12:B15"/>
  </mergeCells>
  <pageMargins left="0.75" right="0.75" top="1" bottom="1" header="0.511811023622047" footer="0.511811023622047"/>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F21"/>
  <sheetViews>
    <sheetView zoomScaleNormal="100" workbookViewId="0">
      <pane ySplit="4" topLeftCell="A5" activePane="bottomLeft" state="frozen"/>
      <selection pane="bottomLeft" activeCell="F5" sqref="F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571</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570</v>
      </c>
      <c r="C5" s="60">
        <v>2400320100863</v>
      </c>
      <c r="D5" s="61" t="s">
        <v>572</v>
      </c>
      <c r="E5" s="61" t="s">
        <v>551</v>
      </c>
      <c r="F5" s="62"/>
    </row>
    <row r="6" spans="1:6" ht="24" customHeight="1" x14ac:dyDescent="0.35">
      <c r="A6" s="59">
        <v>2</v>
      </c>
      <c r="B6" s="107"/>
      <c r="C6" s="60">
        <v>2400320100824</v>
      </c>
      <c r="D6" s="61" t="s">
        <v>573</v>
      </c>
      <c r="E6" s="61" t="s">
        <v>551</v>
      </c>
      <c r="F6" s="62"/>
    </row>
    <row r="7" spans="1:6" ht="24" customHeight="1" x14ac:dyDescent="0.35">
      <c r="A7" s="59">
        <v>3</v>
      </c>
      <c r="B7" s="107" t="s">
        <v>574</v>
      </c>
      <c r="C7" s="60">
        <v>2400320100703</v>
      </c>
      <c r="D7" s="61" t="s">
        <v>575</v>
      </c>
      <c r="E7" s="61" t="s">
        <v>551</v>
      </c>
      <c r="F7" s="62"/>
    </row>
    <row r="8" spans="1:6" ht="24" customHeight="1" x14ac:dyDescent="0.35">
      <c r="A8" s="59">
        <v>4</v>
      </c>
      <c r="B8" s="107"/>
      <c r="C8" s="60">
        <v>2400320100690</v>
      </c>
      <c r="D8" s="61" t="s">
        <v>576</v>
      </c>
      <c r="E8" s="61" t="s">
        <v>551</v>
      </c>
      <c r="F8" s="62"/>
    </row>
    <row r="9" spans="1:6" ht="24" customHeight="1" x14ac:dyDescent="0.35">
      <c r="A9" s="59">
        <v>5</v>
      </c>
      <c r="B9" s="107"/>
      <c r="C9" s="60">
        <v>2400320100702</v>
      </c>
      <c r="D9" s="61" t="s">
        <v>577</v>
      </c>
      <c r="E9" s="61" t="s">
        <v>551</v>
      </c>
      <c r="F9" s="62"/>
    </row>
    <row r="10" spans="1:6" ht="24" customHeight="1" x14ac:dyDescent="0.35">
      <c r="A10" s="59">
        <v>6</v>
      </c>
      <c r="B10" s="107"/>
      <c r="C10" s="60">
        <v>2400320100688</v>
      </c>
      <c r="D10" s="61" t="s">
        <v>578</v>
      </c>
      <c r="E10" s="61" t="s">
        <v>551</v>
      </c>
      <c r="F10" s="62"/>
    </row>
    <row r="11" spans="1:6" ht="24" customHeight="1" x14ac:dyDescent="0.35">
      <c r="A11" s="59">
        <v>7</v>
      </c>
      <c r="B11" s="107" t="s">
        <v>579</v>
      </c>
      <c r="C11" s="60">
        <v>2400320100461</v>
      </c>
      <c r="D11" s="61" t="s">
        <v>580</v>
      </c>
      <c r="E11" s="61" t="s">
        <v>551</v>
      </c>
      <c r="F11" s="62"/>
    </row>
    <row r="12" spans="1:6" ht="24" customHeight="1" x14ac:dyDescent="0.35">
      <c r="A12" s="59">
        <v>8</v>
      </c>
      <c r="B12" s="107"/>
      <c r="C12" s="60">
        <v>2400320100496</v>
      </c>
      <c r="D12" s="61" t="s">
        <v>581</v>
      </c>
      <c r="E12" s="64" t="s">
        <v>551</v>
      </c>
      <c r="F12" s="62"/>
    </row>
    <row r="13" spans="1:6" ht="24" customHeight="1" x14ac:dyDescent="0.35">
      <c r="A13" s="59">
        <v>9</v>
      </c>
      <c r="B13" s="107"/>
      <c r="C13" s="60">
        <v>2400320100446</v>
      </c>
      <c r="D13" s="61" t="s">
        <v>582</v>
      </c>
      <c r="E13" s="64" t="s">
        <v>551</v>
      </c>
      <c r="F13" s="62"/>
    </row>
    <row r="14" spans="1:6" ht="24" customHeight="1" x14ac:dyDescent="0.35">
      <c r="A14" s="59">
        <v>10</v>
      </c>
      <c r="B14" s="107" t="s">
        <v>583</v>
      </c>
      <c r="C14" s="60">
        <v>2400320100860</v>
      </c>
      <c r="D14" s="61" t="s">
        <v>584</v>
      </c>
      <c r="E14" s="64" t="s">
        <v>551</v>
      </c>
      <c r="F14" s="62"/>
    </row>
    <row r="15" spans="1:6" ht="24" customHeight="1" x14ac:dyDescent="0.35">
      <c r="A15" s="59">
        <v>11</v>
      </c>
      <c r="B15" s="107"/>
      <c r="C15" s="60">
        <v>2400320100820</v>
      </c>
      <c r="D15" s="61" t="s">
        <v>585</v>
      </c>
      <c r="E15" s="64" t="s">
        <v>551</v>
      </c>
      <c r="F15" s="62"/>
    </row>
    <row r="16" spans="1:6" ht="24" customHeight="1" x14ac:dyDescent="0.35">
      <c r="A16" s="59">
        <v>12</v>
      </c>
      <c r="B16" s="107"/>
      <c r="C16" s="60">
        <v>2400320100837</v>
      </c>
      <c r="D16" s="61" t="s">
        <v>586</v>
      </c>
      <c r="E16" s="64" t="s">
        <v>551</v>
      </c>
      <c r="F16" s="62"/>
    </row>
    <row r="17" spans="1:6" ht="24" customHeight="1" x14ac:dyDescent="0.35">
      <c r="A17" s="59">
        <v>13</v>
      </c>
      <c r="B17" s="107"/>
      <c r="C17" s="60">
        <v>2400320100817</v>
      </c>
      <c r="D17" s="61" t="s">
        <v>587</v>
      </c>
      <c r="E17" s="64" t="s">
        <v>551</v>
      </c>
      <c r="F17" s="62"/>
    </row>
    <row r="19" spans="1:6" ht="19.5" customHeight="1" x14ac:dyDescent="0.35">
      <c r="A19" s="57" t="s">
        <v>947</v>
      </c>
      <c r="B19" s="104" t="s">
        <v>571</v>
      </c>
      <c r="C19" s="104"/>
      <c r="D19" s="104"/>
      <c r="E19" s="104"/>
    </row>
    <row r="20" spans="1:6" ht="19.5" customHeight="1" x14ac:dyDescent="0.35">
      <c r="A20" s="57" t="s">
        <v>948</v>
      </c>
      <c r="B20" s="104" t="s">
        <v>949</v>
      </c>
      <c r="C20" s="104"/>
      <c r="D20" s="104"/>
      <c r="E20" s="104"/>
    </row>
    <row r="21" spans="1:6" ht="19.5" customHeight="1" x14ac:dyDescent="0.35">
      <c r="A21" s="57" t="s">
        <v>950</v>
      </c>
      <c r="B21" s="104" t="s">
        <v>949</v>
      </c>
      <c r="C21" s="104"/>
      <c r="D21" s="104"/>
      <c r="E21" s="104"/>
    </row>
  </sheetData>
  <mergeCells count="9">
    <mergeCell ref="B14:B17"/>
    <mergeCell ref="B19:E19"/>
    <mergeCell ref="B20:E20"/>
    <mergeCell ref="B21:E21"/>
    <mergeCell ref="A1:F1"/>
    <mergeCell ref="B2:F2"/>
    <mergeCell ref="B5:B6"/>
    <mergeCell ref="B7:B10"/>
    <mergeCell ref="B11:B13"/>
  </mergeCells>
  <pageMargins left="0.75" right="0.75" top="1" bottom="1" header="0.511811023622047" footer="0.511811023622047"/>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F20"/>
  <sheetViews>
    <sheetView zoomScaleNormal="100" workbookViewId="0">
      <pane ySplit="4" topLeftCell="A8" activePane="bottomLeft" state="frozen"/>
      <selection pane="bottomLeft" activeCell="F5" sqref="F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589</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588</v>
      </c>
      <c r="C5" s="60">
        <v>2400320100557</v>
      </c>
      <c r="D5" s="61" t="s">
        <v>590</v>
      </c>
      <c r="E5" s="64" t="s">
        <v>571</v>
      </c>
      <c r="F5" s="62"/>
    </row>
    <row r="6" spans="1:6" ht="24" customHeight="1" x14ac:dyDescent="0.35">
      <c r="A6" s="59">
        <v>2</v>
      </c>
      <c r="B6" s="107"/>
      <c r="C6" s="60">
        <v>2400320100624</v>
      </c>
      <c r="D6" s="61" t="s">
        <v>591</v>
      </c>
      <c r="E6" s="64" t="s">
        <v>571</v>
      </c>
      <c r="F6" s="62"/>
    </row>
    <row r="7" spans="1:6" ht="24" customHeight="1" x14ac:dyDescent="0.35">
      <c r="A7" s="59">
        <v>3</v>
      </c>
      <c r="B7" s="107"/>
      <c r="C7" s="60">
        <v>2400320100641</v>
      </c>
      <c r="D7" s="61" t="s">
        <v>592</v>
      </c>
      <c r="E7" s="64" t="s">
        <v>571</v>
      </c>
      <c r="F7" s="62"/>
    </row>
    <row r="8" spans="1:6" ht="24" customHeight="1" x14ac:dyDescent="0.35">
      <c r="A8" s="59">
        <v>4</v>
      </c>
      <c r="B8" s="107"/>
      <c r="C8" s="60">
        <v>2400320100571</v>
      </c>
      <c r="D8" s="61" t="s">
        <v>593</v>
      </c>
      <c r="E8" s="64" t="s">
        <v>571</v>
      </c>
      <c r="F8" s="62"/>
    </row>
    <row r="9" spans="1:6" ht="24" customHeight="1" x14ac:dyDescent="0.35">
      <c r="A9" s="59">
        <v>5</v>
      </c>
      <c r="B9" s="107" t="s">
        <v>594</v>
      </c>
      <c r="C9" s="60">
        <v>2400320100699</v>
      </c>
      <c r="D9" s="61" t="s">
        <v>595</v>
      </c>
      <c r="E9" s="64" t="s">
        <v>571</v>
      </c>
      <c r="F9" s="62"/>
    </row>
    <row r="10" spans="1:6" ht="24" customHeight="1" x14ac:dyDescent="0.35">
      <c r="A10" s="59">
        <v>6</v>
      </c>
      <c r="B10" s="107"/>
      <c r="C10" s="60">
        <v>2400320100692</v>
      </c>
      <c r="D10" s="61" t="s">
        <v>596</v>
      </c>
      <c r="E10" s="64" t="s">
        <v>571</v>
      </c>
      <c r="F10" s="62"/>
    </row>
    <row r="11" spans="1:6" ht="24" customHeight="1" x14ac:dyDescent="0.35">
      <c r="A11" s="59">
        <v>7</v>
      </c>
      <c r="B11" s="107"/>
      <c r="C11" s="60">
        <v>2400320100701</v>
      </c>
      <c r="D11" s="61" t="s">
        <v>597</v>
      </c>
      <c r="E11" s="64" t="s">
        <v>571</v>
      </c>
      <c r="F11" s="62"/>
    </row>
    <row r="12" spans="1:6" ht="24" customHeight="1" x14ac:dyDescent="0.35">
      <c r="A12" s="59">
        <v>8</v>
      </c>
      <c r="B12" s="107"/>
      <c r="C12" s="60">
        <v>2400320100708</v>
      </c>
      <c r="D12" s="61" t="s">
        <v>598</v>
      </c>
      <c r="E12" s="64" t="s">
        <v>571</v>
      </c>
      <c r="F12" s="62"/>
    </row>
    <row r="13" spans="1:6" ht="24" customHeight="1" x14ac:dyDescent="0.35">
      <c r="A13" s="59">
        <v>9</v>
      </c>
      <c r="B13" s="107" t="s">
        <v>599</v>
      </c>
      <c r="C13" s="60">
        <v>2400320100462</v>
      </c>
      <c r="D13" s="61" t="s">
        <v>600</v>
      </c>
      <c r="E13" s="64" t="s">
        <v>571</v>
      </c>
      <c r="F13" s="62"/>
    </row>
    <row r="14" spans="1:6" ht="24" customHeight="1" x14ac:dyDescent="0.35">
      <c r="A14" s="59">
        <v>10</v>
      </c>
      <c r="B14" s="107"/>
      <c r="C14" s="60">
        <v>2400320100444</v>
      </c>
      <c r="D14" s="61" t="s">
        <v>601</v>
      </c>
      <c r="E14" s="64" t="s">
        <v>571</v>
      </c>
      <c r="F14" s="62"/>
    </row>
    <row r="15" spans="1:6" ht="24" customHeight="1" x14ac:dyDescent="0.35">
      <c r="A15" s="59">
        <v>11</v>
      </c>
      <c r="B15" s="107" t="s">
        <v>602</v>
      </c>
      <c r="C15" s="60">
        <v>2400320100847</v>
      </c>
      <c r="D15" s="61" t="s">
        <v>603</v>
      </c>
      <c r="E15" s="64" t="s">
        <v>571</v>
      </c>
      <c r="F15" s="62"/>
    </row>
    <row r="16" spans="1:6" ht="24" customHeight="1" x14ac:dyDescent="0.35">
      <c r="A16" s="59">
        <v>12</v>
      </c>
      <c r="B16" s="107"/>
      <c r="C16" s="60">
        <v>2400320100845</v>
      </c>
      <c r="D16" s="61" t="s">
        <v>604</v>
      </c>
      <c r="E16" s="64" t="s">
        <v>571</v>
      </c>
      <c r="F16" s="62"/>
    </row>
    <row r="18" spans="1:5" ht="19.5" customHeight="1" x14ac:dyDescent="0.35">
      <c r="A18" s="57" t="s">
        <v>947</v>
      </c>
      <c r="B18" s="104" t="s">
        <v>589</v>
      </c>
      <c r="C18" s="104"/>
      <c r="D18" s="104"/>
      <c r="E18" s="104"/>
    </row>
    <row r="19" spans="1:5" ht="19.5" customHeight="1" x14ac:dyDescent="0.35">
      <c r="A19" s="57" t="s">
        <v>948</v>
      </c>
      <c r="B19" s="104" t="s">
        <v>949</v>
      </c>
      <c r="C19" s="104"/>
      <c r="D19" s="104"/>
      <c r="E19" s="104"/>
    </row>
    <row r="20" spans="1:5" ht="19.5" customHeight="1" x14ac:dyDescent="0.35">
      <c r="A20" s="57" t="s">
        <v>950</v>
      </c>
      <c r="B20" s="104" t="s">
        <v>949</v>
      </c>
      <c r="C20" s="104"/>
      <c r="D20" s="104"/>
      <c r="E20" s="104"/>
    </row>
  </sheetData>
  <mergeCells count="9">
    <mergeCell ref="B15:B16"/>
    <mergeCell ref="B18:E18"/>
    <mergeCell ref="B19:E19"/>
    <mergeCell ref="B20:E20"/>
    <mergeCell ref="A1:F1"/>
    <mergeCell ref="B2:F2"/>
    <mergeCell ref="B5:B8"/>
    <mergeCell ref="B9:B12"/>
    <mergeCell ref="B13:B14"/>
  </mergeCells>
  <pageMargins left="0.75" right="0.75" top="1" bottom="1" header="0.511811023622047" footer="0.511811023622047"/>
  <pageSetup paperSize="9" orientation="portrait"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F22"/>
  <sheetViews>
    <sheetView zoomScaleNormal="100" workbookViewId="0">
      <pane ySplit="4" topLeftCell="A11" activePane="bottomLeft" state="frozen"/>
      <selection pane="bottomLeft" activeCell="F6" sqref="F6"/>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606</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605</v>
      </c>
      <c r="C5" s="60">
        <v>2400320100735</v>
      </c>
      <c r="D5" s="61" t="s">
        <v>607</v>
      </c>
      <c r="E5" s="108" t="s">
        <v>589</v>
      </c>
      <c r="F5" s="62"/>
    </row>
    <row r="6" spans="1:6" ht="24" customHeight="1" x14ac:dyDescent="0.35">
      <c r="A6" s="59">
        <v>2</v>
      </c>
      <c r="B6" s="107"/>
      <c r="C6" s="60">
        <v>2400320100770</v>
      </c>
      <c r="D6" s="61" t="s">
        <v>608</v>
      </c>
      <c r="E6" s="108"/>
      <c r="F6" s="62"/>
    </row>
    <row r="7" spans="1:6" ht="24" customHeight="1" x14ac:dyDescent="0.35">
      <c r="A7" s="59">
        <v>3</v>
      </c>
      <c r="B7" s="107"/>
      <c r="C7" s="60">
        <v>2400320100742</v>
      </c>
      <c r="D7" s="61" t="s">
        <v>609</v>
      </c>
      <c r="E7" s="108"/>
      <c r="F7" s="62"/>
    </row>
    <row r="8" spans="1:6" ht="24" customHeight="1" x14ac:dyDescent="0.35">
      <c r="A8" s="59">
        <v>4</v>
      </c>
      <c r="B8" s="107"/>
      <c r="C8" s="60">
        <v>2400320100867</v>
      </c>
      <c r="D8" s="61" t="s">
        <v>610</v>
      </c>
      <c r="E8" s="108"/>
      <c r="F8" s="62"/>
    </row>
    <row r="9" spans="1:6" ht="24" customHeight="1" x14ac:dyDescent="0.35">
      <c r="A9" s="59">
        <v>5</v>
      </c>
      <c r="B9" s="107" t="s">
        <v>611</v>
      </c>
      <c r="C9" s="60">
        <v>2400320100487</v>
      </c>
      <c r="D9" s="61" t="s">
        <v>612</v>
      </c>
      <c r="E9" s="108"/>
      <c r="F9" s="62"/>
    </row>
    <row r="10" spans="1:6" ht="24" customHeight="1" x14ac:dyDescent="0.35">
      <c r="A10" s="59">
        <v>6</v>
      </c>
      <c r="B10" s="107"/>
      <c r="C10" s="60">
        <v>2400320100427</v>
      </c>
      <c r="D10" s="61" t="s">
        <v>613</v>
      </c>
      <c r="E10" s="108"/>
      <c r="F10" s="62"/>
    </row>
    <row r="11" spans="1:6" ht="24" customHeight="1" x14ac:dyDescent="0.35">
      <c r="A11" s="59">
        <v>7</v>
      </c>
      <c r="B11" s="107"/>
      <c r="C11" s="60">
        <v>2400320100494</v>
      </c>
      <c r="D11" s="61" t="s">
        <v>614</v>
      </c>
      <c r="E11" s="108"/>
      <c r="F11" s="62"/>
    </row>
    <row r="12" spans="1:6" ht="24" customHeight="1" x14ac:dyDescent="0.35">
      <c r="A12" s="59">
        <v>8</v>
      </c>
      <c r="B12" s="107"/>
      <c r="C12" s="60">
        <v>2400320100637</v>
      </c>
      <c r="D12" s="61" t="s">
        <v>615</v>
      </c>
      <c r="E12" s="108"/>
      <c r="F12" s="62"/>
    </row>
    <row r="13" spans="1:6" ht="24" customHeight="1" x14ac:dyDescent="0.35">
      <c r="A13" s="59">
        <v>9</v>
      </c>
      <c r="B13" s="107" t="s">
        <v>616</v>
      </c>
      <c r="C13" s="60">
        <v>2400320100505</v>
      </c>
      <c r="D13" s="61" t="s">
        <v>617</v>
      </c>
      <c r="E13" s="108"/>
      <c r="F13" s="62"/>
    </row>
    <row r="14" spans="1:6" ht="24" customHeight="1" x14ac:dyDescent="0.35">
      <c r="A14" s="59">
        <v>10</v>
      </c>
      <c r="B14" s="107"/>
      <c r="C14" s="60">
        <v>2400320100544</v>
      </c>
      <c r="D14" s="61" t="s">
        <v>618</v>
      </c>
      <c r="E14" s="108"/>
      <c r="F14" s="62"/>
    </row>
    <row r="15" spans="1:6" ht="24" customHeight="1" x14ac:dyDescent="0.35">
      <c r="A15" s="59">
        <v>11</v>
      </c>
      <c r="B15" s="107"/>
      <c r="C15" s="60">
        <v>2400320100537</v>
      </c>
      <c r="D15" s="61" t="s">
        <v>619</v>
      </c>
      <c r="E15" s="108"/>
      <c r="F15" s="62"/>
    </row>
    <row r="16" spans="1:6" ht="24" customHeight="1" x14ac:dyDescent="0.35">
      <c r="A16" s="59">
        <v>12</v>
      </c>
      <c r="B16" s="107" t="s">
        <v>620</v>
      </c>
      <c r="C16" s="60">
        <v>2400320100520</v>
      </c>
      <c r="D16" s="61" t="s">
        <v>621</v>
      </c>
      <c r="E16" s="108"/>
      <c r="F16" s="62"/>
    </row>
    <row r="17" spans="1:6" ht="24" customHeight="1" x14ac:dyDescent="0.35">
      <c r="A17" s="59">
        <v>13</v>
      </c>
      <c r="B17" s="107"/>
      <c r="C17" s="60">
        <v>2400320100538</v>
      </c>
      <c r="D17" s="61" t="s">
        <v>622</v>
      </c>
      <c r="E17" s="108"/>
      <c r="F17" s="62"/>
    </row>
    <row r="18" spans="1:6" ht="24" customHeight="1" x14ac:dyDescent="0.35">
      <c r="A18" s="59">
        <v>14</v>
      </c>
      <c r="B18" s="107"/>
      <c r="C18" s="60">
        <v>2400320100568</v>
      </c>
      <c r="D18" s="61" t="s">
        <v>623</v>
      </c>
      <c r="E18" s="108"/>
      <c r="F18" s="62"/>
    </row>
    <row r="20" spans="1:6" ht="19.5" customHeight="1" x14ac:dyDescent="0.35">
      <c r="A20" s="57" t="s">
        <v>947</v>
      </c>
      <c r="B20" s="104" t="s">
        <v>606</v>
      </c>
      <c r="C20" s="104"/>
      <c r="D20" s="104"/>
      <c r="E20" s="104"/>
    </row>
    <row r="21" spans="1:6" ht="19.5" customHeight="1" x14ac:dyDescent="0.35">
      <c r="A21" s="57" t="s">
        <v>948</v>
      </c>
      <c r="B21" s="104" t="s">
        <v>949</v>
      </c>
      <c r="C21" s="104"/>
      <c r="D21" s="104"/>
      <c r="E21" s="104"/>
    </row>
    <row r="22" spans="1:6" ht="19.5" customHeight="1" x14ac:dyDescent="0.35">
      <c r="A22" s="57" t="s">
        <v>950</v>
      </c>
      <c r="B22" s="104" t="s">
        <v>949</v>
      </c>
      <c r="C22" s="104"/>
      <c r="D22" s="104"/>
      <c r="E22" s="104"/>
    </row>
  </sheetData>
  <mergeCells count="10">
    <mergeCell ref="B20:E20"/>
    <mergeCell ref="B21:E21"/>
    <mergeCell ref="B22:E22"/>
    <mergeCell ref="A1:F1"/>
    <mergeCell ref="B2:F2"/>
    <mergeCell ref="B5:B8"/>
    <mergeCell ref="E5:E18"/>
    <mergeCell ref="B9:B12"/>
    <mergeCell ref="B13:B15"/>
    <mergeCell ref="B16:B18"/>
  </mergeCells>
  <pageMargins left="0.75" right="0.75" top="1" bottom="1" header="0.511811023622047" footer="0.511811023622047"/>
  <pageSetup paperSize="9"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F21"/>
  <sheetViews>
    <sheetView zoomScaleNormal="100" workbookViewId="0">
      <pane ySplit="4" topLeftCell="A5" activePane="bottomLeft" state="frozen"/>
      <selection pane="bottomLeft" activeCell="B15" sqref="B15"/>
    </sheetView>
  </sheetViews>
  <sheetFormatPr defaultColWidth="8.6328125" defaultRowHeight="14.5" x14ac:dyDescent="0.35"/>
  <cols>
    <col min="1" max="1" width="26" customWidth="1"/>
    <col min="2" max="2" width="16" customWidth="1"/>
    <col min="3" max="3" width="20" customWidth="1"/>
    <col min="4" max="5" width="30" customWidth="1"/>
    <col min="6" max="6" width="35" customWidth="1"/>
  </cols>
  <sheetData>
    <row r="1" spans="1:6" ht="27.75" customHeight="1" x14ac:dyDescent="0.35">
      <c r="A1" s="105" t="s">
        <v>1013</v>
      </c>
      <c r="B1" s="105"/>
      <c r="C1" s="105"/>
      <c r="D1" s="105"/>
      <c r="E1" s="105"/>
      <c r="F1" s="105"/>
    </row>
    <row r="2" spans="1:6" ht="21.75" customHeight="1" x14ac:dyDescent="0.35">
      <c r="A2" s="57" t="s">
        <v>1014</v>
      </c>
      <c r="B2" s="106" t="s">
        <v>44</v>
      </c>
      <c r="C2" s="106"/>
      <c r="D2" s="106"/>
      <c r="E2" s="106"/>
      <c r="F2" s="106"/>
    </row>
    <row r="4" spans="1:6" ht="33.75" customHeight="1" x14ac:dyDescent="0.35">
      <c r="A4" s="58" t="s">
        <v>642</v>
      </c>
      <c r="B4" s="58" t="s">
        <v>1015</v>
      </c>
      <c r="C4" s="58" t="s">
        <v>1016</v>
      </c>
      <c r="D4" s="58" t="s">
        <v>655</v>
      </c>
      <c r="E4" s="58" t="s">
        <v>653</v>
      </c>
      <c r="F4" s="58" t="s">
        <v>1017</v>
      </c>
    </row>
    <row r="5" spans="1:6" ht="24" customHeight="1" x14ac:dyDescent="0.35">
      <c r="A5" s="59">
        <v>1</v>
      </c>
      <c r="B5" s="107" t="s">
        <v>624</v>
      </c>
      <c r="C5" s="60">
        <v>2400320100503</v>
      </c>
      <c r="D5" s="61" t="s">
        <v>625</v>
      </c>
      <c r="E5" s="108" t="s">
        <v>606</v>
      </c>
      <c r="F5" s="62"/>
    </row>
    <row r="6" spans="1:6" ht="24" customHeight="1" x14ac:dyDescent="0.35">
      <c r="A6" s="59">
        <v>2</v>
      </c>
      <c r="B6" s="107"/>
      <c r="C6" s="60">
        <v>2400320100465</v>
      </c>
      <c r="D6" s="61" t="s">
        <v>519</v>
      </c>
      <c r="E6" s="108"/>
      <c r="F6" s="62"/>
    </row>
    <row r="7" spans="1:6" ht="24" customHeight="1" x14ac:dyDescent="0.35">
      <c r="A7" s="59">
        <v>3</v>
      </c>
      <c r="B7" s="107"/>
      <c r="C7" s="60">
        <v>2400320100467</v>
      </c>
      <c r="D7" s="61" t="s">
        <v>626</v>
      </c>
      <c r="E7" s="108"/>
      <c r="F7" s="62"/>
    </row>
    <row r="8" spans="1:6" ht="24" customHeight="1" x14ac:dyDescent="0.35">
      <c r="A8" s="59">
        <v>4</v>
      </c>
      <c r="B8" s="107"/>
      <c r="C8" s="60">
        <v>2400320100479</v>
      </c>
      <c r="D8" s="61" t="s">
        <v>627</v>
      </c>
      <c r="E8" s="108"/>
      <c r="F8" s="62"/>
    </row>
    <row r="9" spans="1:6" ht="24" customHeight="1" x14ac:dyDescent="0.35">
      <c r="A9" s="59">
        <v>5</v>
      </c>
      <c r="B9" s="107" t="s">
        <v>628</v>
      </c>
      <c r="C9" s="60">
        <v>2400320100754</v>
      </c>
      <c r="D9" s="61" t="s">
        <v>629</v>
      </c>
      <c r="E9" s="108"/>
      <c r="F9" s="62"/>
    </row>
    <row r="10" spans="1:6" ht="24" customHeight="1" x14ac:dyDescent="0.35">
      <c r="A10" s="59">
        <v>6</v>
      </c>
      <c r="B10" s="107"/>
      <c r="C10" s="60">
        <v>2400320100781</v>
      </c>
      <c r="D10" s="61" t="s">
        <v>630</v>
      </c>
      <c r="E10" s="108"/>
      <c r="F10" s="62"/>
    </row>
    <row r="11" spans="1:6" ht="24" customHeight="1" x14ac:dyDescent="0.35">
      <c r="A11" s="59">
        <v>7</v>
      </c>
      <c r="B11" s="107"/>
      <c r="C11" s="60">
        <v>2400320100743</v>
      </c>
      <c r="D11" s="61" t="s">
        <v>631</v>
      </c>
      <c r="E11" s="108"/>
      <c r="F11" s="62"/>
    </row>
    <row r="12" spans="1:6" ht="24" customHeight="1" x14ac:dyDescent="0.35">
      <c r="A12" s="59">
        <v>8</v>
      </c>
      <c r="B12" s="107"/>
      <c r="C12" s="60">
        <v>2400320100782</v>
      </c>
      <c r="D12" s="61" t="s">
        <v>632</v>
      </c>
      <c r="E12" s="108"/>
      <c r="F12" s="62"/>
    </row>
    <row r="13" spans="1:6" ht="24" customHeight="1" x14ac:dyDescent="0.35">
      <c r="A13" s="59">
        <v>9</v>
      </c>
      <c r="B13" s="107" t="s">
        <v>633</v>
      </c>
      <c r="C13" s="60">
        <v>2400320100425</v>
      </c>
      <c r="D13" s="61" t="s">
        <v>634</v>
      </c>
      <c r="E13" s="108"/>
      <c r="F13" s="62"/>
    </row>
    <row r="14" spans="1:6" ht="24" customHeight="1" x14ac:dyDescent="0.35">
      <c r="A14" s="59">
        <v>10</v>
      </c>
      <c r="B14" s="107"/>
      <c r="C14" s="60">
        <v>2400320100438</v>
      </c>
      <c r="D14" s="61" t="s">
        <v>635</v>
      </c>
      <c r="E14" s="108"/>
      <c r="F14" s="62"/>
    </row>
    <row r="15" spans="1:6" ht="24" customHeight="1" x14ac:dyDescent="0.35">
      <c r="A15" s="59">
        <v>11</v>
      </c>
      <c r="B15" s="107" t="s">
        <v>636</v>
      </c>
      <c r="C15" s="60">
        <v>2400320100773</v>
      </c>
      <c r="D15" s="61" t="s">
        <v>637</v>
      </c>
      <c r="E15" s="108"/>
      <c r="F15" s="62"/>
    </row>
    <row r="16" spans="1:6" ht="24" customHeight="1" x14ac:dyDescent="0.35">
      <c r="A16" s="59">
        <v>12</v>
      </c>
      <c r="B16" s="107"/>
      <c r="C16" s="60">
        <v>2400320100777</v>
      </c>
      <c r="D16" s="61" t="s">
        <v>638</v>
      </c>
      <c r="E16" s="108"/>
      <c r="F16" s="62"/>
    </row>
    <row r="17" spans="1:6" ht="24" customHeight="1" x14ac:dyDescent="0.35">
      <c r="A17" s="59">
        <v>13</v>
      </c>
      <c r="B17" s="107"/>
      <c r="C17" s="60">
        <v>2400320100766</v>
      </c>
      <c r="D17" s="61" t="s">
        <v>639</v>
      </c>
      <c r="E17" s="108"/>
      <c r="F17" s="62"/>
    </row>
    <row r="19" spans="1:6" ht="19.5" customHeight="1" x14ac:dyDescent="0.35">
      <c r="A19" s="57" t="s">
        <v>947</v>
      </c>
      <c r="B19" s="104" t="s">
        <v>44</v>
      </c>
      <c r="C19" s="104"/>
      <c r="D19" s="104"/>
      <c r="E19" s="104"/>
    </row>
    <row r="20" spans="1:6" ht="19.5" customHeight="1" x14ac:dyDescent="0.35">
      <c r="A20" s="57" t="s">
        <v>948</v>
      </c>
      <c r="B20" s="104" t="s">
        <v>949</v>
      </c>
      <c r="C20" s="104"/>
      <c r="D20" s="104"/>
      <c r="E20" s="104"/>
    </row>
    <row r="21" spans="1:6" ht="19.5" customHeight="1" x14ac:dyDescent="0.35">
      <c r="A21" s="57" t="s">
        <v>950</v>
      </c>
      <c r="B21" s="104" t="s">
        <v>949</v>
      </c>
      <c r="C21" s="104"/>
      <c r="D21" s="104"/>
      <c r="E21" s="104"/>
    </row>
  </sheetData>
  <mergeCells count="10">
    <mergeCell ref="B19:E19"/>
    <mergeCell ref="B20:E20"/>
    <mergeCell ref="B21:E21"/>
    <mergeCell ref="A1:F1"/>
    <mergeCell ref="B2:F2"/>
    <mergeCell ref="B5:B8"/>
    <mergeCell ref="E5:E17"/>
    <mergeCell ref="B9:B12"/>
    <mergeCell ref="B13:B14"/>
    <mergeCell ref="B15:B17"/>
  </mergeCells>
  <pageMargins left="0.75" right="0.75" top="1" bottom="1" header="0.511811023622047" footer="0.511811023622047"/>
  <pageSetup paperSize="9"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IF(Master_Sheet!F4="","",Master_Sheet!F4)</f>
        <v>Hardik Bhardwaj</v>
      </c>
      <c r="C2" s="109"/>
    </row>
    <row r="3" spans="1:3" ht="14.25" customHeight="1" x14ac:dyDescent="0.35">
      <c r="A3" s="65" t="s">
        <v>1020</v>
      </c>
      <c r="B3" s="110">
        <f>IF(Master_Sheet!E4="","",Master_Sheet!E4)</f>
        <v>2400320100481</v>
      </c>
      <c r="C3" s="110"/>
    </row>
    <row r="4" spans="1:3" ht="14.25" customHeight="1" x14ac:dyDescent="0.35">
      <c r="A4" s="65" t="s">
        <v>1021</v>
      </c>
      <c r="B4" s="109" t="str">
        <f>IF(Master_Sheet!O4="","",Master_Sheet!O4)</f>
        <v>Mr. Abhishek Yadav</v>
      </c>
      <c r="C4" s="109"/>
    </row>
    <row r="5" spans="1:3" ht="14.25" customHeight="1" x14ac:dyDescent="0.35">
      <c r="A5" s="65" t="s">
        <v>1014</v>
      </c>
      <c r="B5" s="109" t="str">
        <f>IF(Master_Sheet!AI4="","",Master_Sheet!AI4)</f>
        <v>Mr. Akhilesh Kumar Srivastava</v>
      </c>
      <c r="C5" s="109"/>
    </row>
    <row r="6" spans="1:3" ht="14.25" customHeight="1" x14ac:dyDescent="0.35">
      <c r="A6" s="65" t="s">
        <v>1022</v>
      </c>
      <c r="B6" s="109" t="str">
        <f>IF(Master_Sheet!AG4="","",Master_Sheet!AG4)</f>
        <v>P_001</v>
      </c>
      <c r="C6" s="109"/>
    </row>
    <row r="7" spans="1:3" ht="14.25" customHeight="1" x14ac:dyDescent="0.35">
      <c r="A7" s="65" t="s">
        <v>1023</v>
      </c>
      <c r="B7" s="109" t="str">
        <f>IF(Master_Sheet!AH4="","",Master_Sheet!AH4)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IF(Master_Sheet!G4="","",Master_Sheet!G4)</f>
        <v>4.2</v>
      </c>
    </row>
    <row r="12" spans="1:3" ht="14.25" customHeight="1" x14ac:dyDescent="0.35">
      <c r="A12" s="22" t="s">
        <v>1029</v>
      </c>
      <c r="B12" s="21">
        <v>6</v>
      </c>
      <c r="C12" s="21">
        <f>IF(Master_Sheet!H4="","",Master_Sheet!H4)</f>
        <v>6</v>
      </c>
    </row>
    <row r="13" spans="1:3" ht="14.25" customHeight="1" x14ac:dyDescent="0.35">
      <c r="A13" s="22" t="s">
        <v>1030</v>
      </c>
      <c r="B13" s="21">
        <v>6</v>
      </c>
      <c r="C13" s="21">
        <f>IF(Master_Sheet!I4="","",Master_Sheet!I4)</f>
        <v>6</v>
      </c>
    </row>
    <row r="14" spans="1:3" ht="27.75" customHeight="1" x14ac:dyDescent="0.35">
      <c r="A14" s="22" t="s">
        <v>1031</v>
      </c>
      <c r="B14" s="21">
        <v>6</v>
      </c>
      <c r="C14" s="21">
        <f>IF(Master_Sheet!J4="","",Master_Sheet!J4)</f>
        <v>6</v>
      </c>
    </row>
    <row r="15" spans="1:3" ht="14.25" customHeight="1" x14ac:dyDescent="0.35">
      <c r="A15" s="22" t="s">
        <v>1032</v>
      </c>
      <c r="B15" s="21">
        <v>6</v>
      </c>
      <c r="C15" s="21">
        <f>IF(Master_Sheet!K4="","",Master_Sheet!K4)</f>
        <v>6</v>
      </c>
    </row>
    <row r="16" spans="1:3" ht="14.25" customHeight="1" x14ac:dyDescent="0.35">
      <c r="A16" s="27" t="s">
        <v>1033</v>
      </c>
      <c r="B16" s="28">
        <v>30</v>
      </c>
      <c r="C16" s="28">
        <f>IF(Master_Sheet!M4="","",Master_Sheet!M4)</f>
        <v>28.2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IF(Master_Sheet!R4="","",Master_Sheet!R4)</f>
        <v/>
      </c>
    </row>
    <row r="21" spans="1:3" ht="26.25" customHeight="1" x14ac:dyDescent="0.35">
      <c r="A21" s="22" t="s">
        <v>1036</v>
      </c>
      <c r="B21" s="21">
        <v>6</v>
      </c>
      <c r="C21" s="21" t="str">
        <f>IF(Master_Sheet!S4="","",Master_Sheet!S4)</f>
        <v/>
      </c>
    </row>
    <row r="22" spans="1:3" ht="14.25" customHeight="1" x14ac:dyDescent="0.35">
      <c r="A22" s="22" t="s">
        <v>1037</v>
      </c>
      <c r="B22" s="21">
        <v>6</v>
      </c>
      <c r="C22" s="21" t="str">
        <f>IF(Master_Sheet!T4="","",Master_Sheet!T4)</f>
        <v/>
      </c>
    </row>
    <row r="23" spans="1:3" ht="26.25" customHeight="1" x14ac:dyDescent="0.35">
      <c r="A23" s="22" t="s">
        <v>1038</v>
      </c>
      <c r="B23" s="21">
        <v>6</v>
      </c>
      <c r="C23" s="21" t="str">
        <f>IF(Master_Sheet!U4="","",Master_Sheet!U4)</f>
        <v/>
      </c>
    </row>
    <row r="24" spans="1:3" ht="14.25" customHeight="1" x14ac:dyDescent="0.35">
      <c r="A24" s="22" t="s">
        <v>1039</v>
      </c>
      <c r="B24" s="21">
        <v>6</v>
      </c>
      <c r="C24" s="21" t="str">
        <f>IF(Master_Sheet!V4="","",Master_Sheet!V4)</f>
        <v/>
      </c>
    </row>
    <row r="25" spans="1:3" ht="14.25" customHeight="1" x14ac:dyDescent="0.35">
      <c r="A25" s="67" t="s">
        <v>1033</v>
      </c>
      <c r="B25" s="68">
        <v>30</v>
      </c>
      <c r="C25" s="68" t="str">
        <f>IF(Master_Sheet!W4="","",Master_Sheet!W4)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IF(Master_Sheet!X4="","",Master_Sheet!X4)</f>
        <v/>
      </c>
    </row>
    <row r="30" spans="1:3" ht="14.25" customHeight="1" x14ac:dyDescent="0.35">
      <c r="A30" s="22" t="s">
        <v>1042</v>
      </c>
      <c r="B30" s="21">
        <v>8</v>
      </c>
      <c r="C30" s="21" t="str">
        <f>IF(Master_Sheet!Y4="","",Master_Sheet!Y4)</f>
        <v/>
      </c>
    </row>
    <row r="31" spans="1:3" ht="14.25" customHeight="1" x14ac:dyDescent="0.35">
      <c r="A31" s="22" t="s">
        <v>1043</v>
      </c>
      <c r="B31" s="21">
        <v>8</v>
      </c>
      <c r="C31" s="21" t="str">
        <f>IF(Master_Sheet!Z4="","",Master_Sheet!Z4)</f>
        <v/>
      </c>
    </row>
    <row r="32" spans="1:3" ht="14.25" customHeight="1" x14ac:dyDescent="0.35">
      <c r="A32" s="22" t="s">
        <v>1044</v>
      </c>
      <c r="B32" s="21">
        <v>8</v>
      </c>
      <c r="C32" s="21" t="str">
        <f>IF(Master_Sheet!AA4="","",Master_Sheet!AA4)</f>
        <v/>
      </c>
    </row>
    <row r="33" spans="1:3" ht="14.25" customHeight="1" x14ac:dyDescent="0.35">
      <c r="A33" s="22" t="s">
        <v>1045</v>
      </c>
      <c r="B33" s="21">
        <v>8</v>
      </c>
      <c r="C33" s="21" t="str">
        <f>IF(Master_Sheet!AB4="","",Master_Sheet!AB4)</f>
        <v/>
      </c>
    </row>
    <row r="34" spans="1:3" ht="14.25" customHeight="1" x14ac:dyDescent="0.35">
      <c r="A34" s="69" t="s">
        <v>1033</v>
      </c>
      <c r="B34" s="70">
        <v>40</v>
      </c>
      <c r="C34" s="70" t="str">
        <f>IF(Master_Sheet!AC4="","",Master_Sheet!AC4)</f>
        <v/>
      </c>
    </row>
    <row r="36" spans="1:3" ht="15" customHeight="1" x14ac:dyDescent="0.35">
      <c r="A36" s="71" t="s">
        <v>1046</v>
      </c>
      <c r="B36" s="72">
        <v>100</v>
      </c>
      <c r="C36" s="72">
        <f>IF(Master_Sheet!AD4="","",Master_Sheet!AD4)</f>
        <v>28.2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IF(Master_Sheet!F5="","",Master_Sheet!F5)</f>
        <v>Divyansh Chauhan</v>
      </c>
      <c r="C2" s="109"/>
    </row>
    <row r="3" spans="1:3" ht="14.25" customHeight="1" x14ac:dyDescent="0.35">
      <c r="A3" s="65" t="s">
        <v>1020</v>
      </c>
      <c r="B3" s="110">
        <f>IF(Master_Sheet!E5="","",Master_Sheet!E5)</f>
        <v>2400320100439</v>
      </c>
      <c r="C3" s="110"/>
    </row>
    <row r="4" spans="1:3" ht="14.25" customHeight="1" x14ac:dyDescent="0.35">
      <c r="A4" s="65" t="s">
        <v>1021</v>
      </c>
      <c r="B4" s="109" t="str">
        <f>IF(Master_Sheet!O5="","",Master_Sheet!O5)</f>
        <v>Mr. Abhishek Yadav</v>
      </c>
      <c r="C4" s="109"/>
    </row>
    <row r="5" spans="1:3" ht="14.25" customHeight="1" x14ac:dyDescent="0.35">
      <c r="A5" s="65" t="s">
        <v>1014</v>
      </c>
      <c r="B5" s="109" t="str">
        <f>IF(Master_Sheet!AI5="","",Master_Sheet!AI5)</f>
        <v>Mr. Akhilesh Kumar Srivastava</v>
      </c>
      <c r="C5" s="109"/>
    </row>
    <row r="6" spans="1:3" ht="14.25" customHeight="1" x14ac:dyDescent="0.35">
      <c r="A6" s="65" t="s">
        <v>1022</v>
      </c>
      <c r="B6" s="109" t="str">
        <f>IF(Master_Sheet!AG5="","",Master_Sheet!AG5)</f>
        <v>P_001</v>
      </c>
      <c r="C6" s="109"/>
    </row>
    <row r="7" spans="1:3" ht="14.25" customHeight="1" x14ac:dyDescent="0.35">
      <c r="A7" s="65" t="s">
        <v>1023</v>
      </c>
      <c r="B7" s="109" t="str">
        <f>IF(Master_Sheet!AH5="","",Master_Sheet!AH5)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IF(Master_Sheet!G5="","",Master_Sheet!G5)</f>
        <v>4.2</v>
      </c>
    </row>
    <row r="12" spans="1:3" ht="14.25" customHeight="1" x14ac:dyDescent="0.35">
      <c r="A12" s="22" t="s">
        <v>1029</v>
      </c>
      <c r="B12" s="21">
        <v>6</v>
      </c>
      <c r="C12" s="21" t="str">
        <f>IF(Master_Sheet!H5="","",Master_Sheet!H5)</f>
        <v/>
      </c>
    </row>
    <row r="13" spans="1:3" ht="14.25" customHeight="1" x14ac:dyDescent="0.35">
      <c r="A13" s="22" t="s">
        <v>1030</v>
      </c>
      <c r="B13" s="21">
        <v>6</v>
      </c>
      <c r="C13" s="21" t="str">
        <f>IF(Master_Sheet!I5="","",Master_Sheet!I5)</f>
        <v/>
      </c>
    </row>
    <row r="14" spans="1:3" ht="27.75" customHeight="1" x14ac:dyDescent="0.35">
      <c r="A14" s="22" t="s">
        <v>1031</v>
      </c>
      <c r="B14" s="21">
        <v>6</v>
      </c>
      <c r="C14" s="21" t="str">
        <f>IF(Master_Sheet!J5="","",Master_Sheet!J5)</f>
        <v/>
      </c>
    </row>
    <row r="15" spans="1:3" ht="14.25" customHeight="1" x14ac:dyDescent="0.35">
      <c r="A15" s="22" t="s">
        <v>1032</v>
      </c>
      <c r="B15" s="21">
        <v>6</v>
      </c>
      <c r="C15" s="21" t="str">
        <f>IF(Master_Sheet!K5="","",Master_Sheet!K5)</f>
        <v/>
      </c>
    </row>
    <row r="16" spans="1:3" ht="14.25" customHeight="1" x14ac:dyDescent="0.35">
      <c r="A16" s="27" t="s">
        <v>1033</v>
      </c>
      <c r="B16" s="28">
        <v>30</v>
      </c>
      <c r="C16" s="28">
        <f>IF(Master_Sheet!M5="","",Master_Sheet!M5)</f>
        <v>4.2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IF(Master_Sheet!R5="","",Master_Sheet!R5)</f>
        <v/>
      </c>
    </row>
    <row r="21" spans="1:3" ht="26.25" customHeight="1" x14ac:dyDescent="0.35">
      <c r="A21" s="22" t="s">
        <v>1036</v>
      </c>
      <c r="B21" s="21">
        <v>6</v>
      </c>
      <c r="C21" s="21" t="str">
        <f>IF(Master_Sheet!S5="","",Master_Sheet!S5)</f>
        <v/>
      </c>
    </row>
    <row r="22" spans="1:3" ht="14.25" customHeight="1" x14ac:dyDescent="0.35">
      <c r="A22" s="22" t="s">
        <v>1037</v>
      </c>
      <c r="B22" s="21">
        <v>6</v>
      </c>
      <c r="C22" s="21" t="str">
        <f>IF(Master_Sheet!T5="","",Master_Sheet!T5)</f>
        <v/>
      </c>
    </row>
    <row r="23" spans="1:3" ht="26.25" customHeight="1" x14ac:dyDescent="0.35">
      <c r="A23" s="22" t="s">
        <v>1038</v>
      </c>
      <c r="B23" s="21">
        <v>6</v>
      </c>
      <c r="C23" s="21" t="str">
        <f>IF(Master_Sheet!U5="","",Master_Sheet!U5)</f>
        <v/>
      </c>
    </row>
    <row r="24" spans="1:3" ht="14.25" customHeight="1" x14ac:dyDescent="0.35">
      <c r="A24" s="22" t="s">
        <v>1039</v>
      </c>
      <c r="B24" s="21">
        <v>6</v>
      </c>
      <c r="C24" s="21" t="str">
        <f>IF(Master_Sheet!V5="","",Master_Sheet!V5)</f>
        <v/>
      </c>
    </row>
    <row r="25" spans="1:3" ht="14.25" customHeight="1" x14ac:dyDescent="0.35">
      <c r="A25" s="67" t="s">
        <v>1033</v>
      </c>
      <c r="B25" s="68">
        <v>30</v>
      </c>
      <c r="C25" s="68" t="str">
        <f>IF(Master_Sheet!W5="","",Master_Sheet!W5)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IF(Master_Sheet!X5="","",Master_Sheet!X5)</f>
        <v/>
      </c>
    </row>
    <row r="30" spans="1:3" ht="14.25" customHeight="1" x14ac:dyDescent="0.35">
      <c r="A30" s="22" t="s">
        <v>1042</v>
      </c>
      <c r="B30" s="21">
        <v>8</v>
      </c>
      <c r="C30" s="21" t="str">
        <f>IF(Master_Sheet!Y5="","",Master_Sheet!Y5)</f>
        <v/>
      </c>
    </row>
    <row r="31" spans="1:3" ht="14.25" customHeight="1" x14ac:dyDescent="0.35">
      <c r="A31" s="22" t="s">
        <v>1043</v>
      </c>
      <c r="B31" s="21">
        <v>8</v>
      </c>
      <c r="C31" s="21" t="str">
        <f>IF(Master_Sheet!Z5="","",Master_Sheet!Z5)</f>
        <v/>
      </c>
    </row>
    <row r="32" spans="1:3" ht="14.25" customHeight="1" x14ac:dyDescent="0.35">
      <c r="A32" s="22" t="s">
        <v>1044</v>
      </c>
      <c r="B32" s="21">
        <v>8</v>
      </c>
      <c r="C32" s="21" t="str">
        <f>IF(Master_Sheet!AA5="","",Master_Sheet!AA5)</f>
        <v/>
      </c>
    </row>
    <row r="33" spans="1:3" ht="14.25" customHeight="1" x14ac:dyDescent="0.35">
      <c r="A33" s="22" t="s">
        <v>1045</v>
      </c>
      <c r="B33" s="21">
        <v>8</v>
      </c>
      <c r="C33" s="21" t="str">
        <f>IF(Master_Sheet!AB5="","",Master_Sheet!AB5)</f>
        <v/>
      </c>
    </row>
    <row r="34" spans="1:3" ht="14.25" customHeight="1" x14ac:dyDescent="0.35">
      <c r="A34" s="69" t="s">
        <v>1033</v>
      </c>
      <c r="B34" s="70">
        <v>40</v>
      </c>
      <c r="C34" s="70" t="str">
        <f>IF(Master_Sheet!AC5="","",Master_Sheet!AC5)</f>
        <v/>
      </c>
    </row>
    <row r="36" spans="1:3" ht="15" customHeight="1" x14ac:dyDescent="0.35">
      <c r="A36" s="71" t="s">
        <v>1046</v>
      </c>
      <c r="B36" s="72">
        <v>100</v>
      </c>
      <c r="C36" s="72">
        <f>IF(Master_Sheet!AD5="","",Master_Sheet!AD5)</f>
        <v>4.2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IF(Master_Sheet!F6="","",Master_Sheet!F6)</f>
        <v>Harsh Gupta</v>
      </c>
      <c r="C2" s="109"/>
    </row>
    <row r="3" spans="1:3" ht="14.25" customHeight="1" x14ac:dyDescent="0.35">
      <c r="A3" s="65" t="s">
        <v>1020</v>
      </c>
      <c r="B3" s="110">
        <f>IF(Master_Sheet!E6="","",Master_Sheet!E6)</f>
        <v>2400320100486</v>
      </c>
      <c r="C3" s="110"/>
    </row>
    <row r="4" spans="1:3" ht="14.25" customHeight="1" x14ac:dyDescent="0.35">
      <c r="A4" s="65" t="s">
        <v>1021</v>
      </c>
      <c r="B4" s="109" t="str">
        <f>IF(Master_Sheet!O6="","",Master_Sheet!O6)</f>
        <v>Mr. Abhishek Yadav</v>
      </c>
      <c r="C4" s="109"/>
    </row>
    <row r="5" spans="1:3" ht="14.25" customHeight="1" x14ac:dyDescent="0.35">
      <c r="A5" s="65" t="s">
        <v>1014</v>
      </c>
      <c r="B5" s="109" t="str">
        <f>IF(Master_Sheet!AI6="","",Master_Sheet!AI6)</f>
        <v>Mr. Akhilesh Kumar Srivastava</v>
      </c>
      <c r="C5" s="109"/>
    </row>
    <row r="6" spans="1:3" ht="14.25" customHeight="1" x14ac:dyDescent="0.35">
      <c r="A6" s="65" t="s">
        <v>1022</v>
      </c>
      <c r="B6" s="109" t="str">
        <f>IF(Master_Sheet!AG6="","",Master_Sheet!AG6)</f>
        <v>P_001</v>
      </c>
      <c r="C6" s="109"/>
    </row>
    <row r="7" spans="1:3" ht="14.25" customHeight="1" x14ac:dyDescent="0.35">
      <c r="A7" s="65" t="s">
        <v>1023</v>
      </c>
      <c r="B7" s="109" t="str">
        <f>IF(Master_Sheet!AH6="","",Master_Sheet!AH6)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IF(Master_Sheet!G6="","",Master_Sheet!G6)</f>
        <v>4.2</v>
      </c>
    </row>
    <row r="12" spans="1:3" ht="14.25" customHeight="1" x14ac:dyDescent="0.35">
      <c r="A12" s="22" t="s">
        <v>1029</v>
      </c>
      <c r="B12" s="21">
        <v>6</v>
      </c>
      <c r="C12" s="21" t="str">
        <f>IF(Master_Sheet!H6="","",Master_Sheet!H6)</f>
        <v/>
      </c>
    </row>
    <row r="13" spans="1:3" ht="14.25" customHeight="1" x14ac:dyDescent="0.35">
      <c r="A13" s="22" t="s">
        <v>1030</v>
      </c>
      <c r="B13" s="21">
        <v>6</v>
      </c>
      <c r="C13" s="21" t="str">
        <f>IF(Master_Sheet!I6="","",Master_Sheet!I6)</f>
        <v/>
      </c>
    </row>
    <row r="14" spans="1:3" ht="27.75" customHeight="1" x14ac:dyDescent="0.35">
      <c r="A14" s="22" t="s">
        <v>1031</v>
      </c>
      <c r="B14" s="21">
        <v>6</v>
      </c>
      <c r="C14" s="21" t="str">
        <f>IF(Master_Sheet!J6="","",Master_Sheet!J6)</f>
        <v/>
      </c>
    </row>
    <row r="15" spans="1:3" ht="14.25" customHeight="1" x14ac:dyDescent="0.35">
      <c r="A15" s="22" t="s">
        <v>1032</v>
      </c>
      <c r="B15" s="21">
        <v>6</v>
      </c>
      <c r="C15" s="21" t="str">
        <f>IF(Master_Sheet!K6="","",Master_Sheet!K6)</f>
        <v/>
      </c>
    </row>
    <row r="16" spans="1:3" ht="14.25" customHeight="1" x14ac:dyDescent="0.35">
      <c r="A16" s="27" t="s">
        <v>1033</v>
      </c>
      <c r="B16" s="28">
        <v>30</v>
      </c>
      <c r="C16" s="28">
        <f>IF(Master_Sheet!M6="","",Master_Sheet!M6)</f>
        <v>4.2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IF(Master_Sheet!R6="","",Master_Sheet!R6)</f>
        <v/>
      </c>
    </row>
    <row r="21" spans="1:3" ht="26.25" customHeight="1" x14ac:dyDescent="0.35">
      <c r="A21" s="22" t="s">
        <v>1036</v>
      </c>
      <c r="B21" s="21">
        <v>6</v>
      </c>
      <c r="C21" s="21" t="str">
        <f>IF(Master_Sheet!S6="","",Master_Sheet!S6)</f>
        <v/>
      </c>
    </row>
    <row r="22" spans="1:3" ht="14.25" customHeight="1" x14ac:dyDescent="0.35">
      <c r="A22" s="22" t="s">
        <v>1037</v>
      </c>
      <c r="B22" s="21">
        <v>6</v>
      </c>
      <c r="C22" s="21" t="str">
        <f>IF(Master_Sheet!T6="","",Master_Sheet!T6)</f>
        <v/>
      </c>
    </row>
    <row r="23" spans="1:3" ht="26.25" customHeight="1" x14ac:dyDescent="0.35">
      <c r="A23" s="22" t="s">
        <v>1038</v>
      </c>
      <c r="B23" s="21">
        <v>6</v>
      </c>
      <c r="C23" s="21" t="str">
        <f>IF(Master_Sheet!U6="","",Master_Sheet!U6)</f>
        <v/>
      </c>
    </row>
    <row r="24" spans="1:3" ht="14.25" customHeight="1" x14ac:dyDescent="0.35">
      <c r="A24" s="22" t="s">
        <v>1039</v>
      </c>
      <c r="B24" s="21">
        <v>6</v>
      </c>
      <c r="C24" s="21" t="str">
        <f>IF(Master_Sheet!V6="","",Master_Sheet!V6)</f>
        <v/>
      </c>
    </row>
    <row r="25" spans="1:3" ht="14.25" customHeight="1" x14ac:dyDescent="0.35">
      <c r="A25" s="67" t="s">
        <v>1033</v>
      </c>
      <c r="B25" s="68">
        <v>30</v>
      </c>
      <c r="C25" s="68" t="str">
        <f>IF(Master_Sheet!W6="","",Master_Sheet!W6)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IF(Master_Sheet!X6="","",Master_Sheet!X6)</f>
        <v/>
      </c>
    </row>
    <row r="30" spans="1:3" ht="14.25" customHeight="1" x14ac:dyDescent="0.35">
      <c r="A30" s="22" t="s">
        <v>1042</v>
      </c>
      <c r="B30" s="21">
        <v>8</v>
      </c>
      <c r="C30" s="21" t="str">
        <f>IF(Master_Sheet!Y6="","",Master_Sheet!Y6)</f>
        <v/>
      </c>
    </row>
    <row r="31" spans="1:3" ht="14.25" customHeight="1" x14ac:dyDescent="0.35">
      <c r="A31" s="22" t="s">
        <v>1043</v>
      </c>
      <c r="B31" s="21">
        <v>8</v>
      </c>
      <c r="C31" s="21" t="str">
        <f>IF(Master_Sheet!Z6="","",Master_Sheet!Z6)</f>
        <v/>
      </c>
    </row>
    <row r="32" spans="1:3" ht="14.25" customHeight="1" x14ac:dyDescent="0.35">
      <c r="A32" s="22" t="s">
        <v>1044</v>
      </c>
      <c r="B32" s="21">
        <v>8</v>
      </c>
      <c r="C32" s="21" t="str">
        <f>IF(Master_Sheet!AA6="","",Master_Sheet!AA6)</f>
        <v/>
      </c>
    </row>
    <row r="33" spans="1:3" ht="14.25" customHeight="1" x14ac:dyDescent="0.35">
      <c r="A33" s="22" t="s">
        <v>1045</v>
      </c>
      <c r="B33" s="21">
        <v>8</v>
      </c>
      <c r="C33" s="21" t="str">
        <f>IF(Master_Sheet!AB6="","",Master_Sheet!AB6)</f>
        <v/>
      </c>
    </row>
    <row r="34" spans="1:3" ht="14.25" customHeight="1" x14ac:dyDescent="0.35">
      <c r="A34" s="69" t="s">
        <v>1033</v>
      </c>
      <c r="B34" s="70">
        <v>40</v>
      </c>
      <c r="C34" s="70" t="str">
        <f>IF(Master_Sheet!AC6="","",Master_Sheet!AC6)</f>
        <v/>
      </c>
    </row>
    <row r="36" spans="1:3" ht="15" customHeight="1" x14ac:dyDescent="0.35">
      <c r="A36" s="71" t="s">
        <v>1046</v>
      </c>
      <c r="B36" s="72">
        <v>100</v>
      </c>
      <c r="C36" s="72">
        <f>IF(Master_Sheet!AD6="","",Master_Sheet!AD6)</f>
        <v>4.2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IF(Master_Sheet!F7="","",Master_Sheet!F7)</f>
        <v>Nitya Dutta</v>
      </c>
      <c r="C2" s="109"/>
    </row>
    <row r="3" spans="1:3" ht="14.25" customHeight="1" x14ac:dyDescent="0.35">
      <c r="A3" s="65" t="s">
        <v>1020</v>
      </c>
      <c r="B3" s="110">
        <f>IF(Master_Sheet!E7="","",Master_Sheet!E7)</f>
        <v>2400320100769</v>
      </c>
      <c r="C3" s="110"/>
    </row>
    <row r="4" spans="1:3" ht="14.25" customHeight="1" x14ac:dyDescent="0.35">
      <c r="A4" s="65" t="s">
        <v>1021</v>
      </c>
      <c r="B4" s="109" t="str">
        <f>IF(Master_Sheet!O7="","",Master_Sheet!O7)</f>
        <v>Mr. Abhishek Yadav</v>
      </c>
      <c r="C4" s="109"/>
    </row>
    <row r="5" spans="1:3" ht="14.25" customHeight="1" x14ac:dyDescent="0.35">
      <c r="A5" s="65" t="s">
        <v>1014</v>
      </c>
      <c r="B5" s="109" t="str">
        <f>IF(Master_Sheet!AI7="","",Master_Sheet!AI7)</f>
        <v>Mr. Akhilesh Kumar Srivastava</v>
      </c>
      <c r="C5" s="109"/>
    </row>
    <row r="6" spans="1:3" ht="14.25" customHeight="1" x14ac:dyDescent="0.35">
      <c r="A6" s="65" t="s">
        <v>1022</v>
      </c>
      <c r="B6" s="109" t="str">
        <f>IF(Master_Sheet!AG7="","",Master_Sheet!AG7)</f>
        <v>P_001</v>
      </c>
      <c r="C6" s="109"/>
    </row>
    <row r="7" spans="1:3" ht="14.25" customHeight="1" x14ac:dyDescent="0.35">
      <c r="A7" s="65" t="s">
        <v>1023</v>
      </c>
      <c r="B7" s="109" t="str">
        <f>IF(Master_Sheet!AH7="","",Master_Sheet!AH7)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IF(Master_Sheet!G7="","",Master_Sheet!G7)</f>
        <v>4.2</v>
      </c>
    </row>
    <row r="12" spans="1:3" ht="14.25" customHeight="1" x14ac:dyDescent="0.35">
      <c r="A12" s="22" t="s">
        <v>1029</v>
      </c>
      <c r="B12" s="21">
        <v>6</v>
      </c>
      <c r="C12" s="21" t="str">
        <f>IF(Master_Sheet!H7="","",Master_Sheet!H7)</f>
        <v/>
      </c>
    </row>
    <row r="13" spans="1:3" ht="14.25" customHeight="1" x14ac:dyDescent="0.35">
      <c r="A13" s="22" t="s">
        <v>1030</v>
      </c>
      <c r="B13" s="21">
        <v>6</v>
      </c>
      <c r="C13" s="21" t="str">
        <f>IF(Master_Sheet!I7="","",Master_Sheet!I7)</f>
        <v/>
      </c>
    </row>
    <row r="14" spans="1:3" ht="27.75" customHeight="1" x14ac:dyDescent="0.35">
      <c r="A14" s="22" t="s">
        <v>1031</v>
      </c>
      <c r="B14" s="21">
        <v>6</v>
      </c>
      <c r="C14" s="21" t="str">
        <f>IF(Master_Sheet!J7="","",Master_Sheet!J7)</f>
        <v/>
      </c>
    </row>
    <row r="15" spans="1:3" ht="14.25" customHeight="1" x14ac:dyDescent="0.35">
      <c r="A15" s="22" t="s">
        <v>1032</v>
      </c>
      <c r="B15" s="21">
        <v>6</v>
      </c>
      <c r="C15" s="21" t="str">
        <f>IF(Master_Sheet!K7="","",Master_Sheet!K7)</f>
        <v/>
      </c>
    </row>
    <row r="16" spans="1:3" ht="14.25" customHeight="1" x14ac:dyDescent="0.35">
      <c r="A16" s="27" t="s">
        <v>1033</v>
      </c>
      <c r="B16" s="28">
        <v>30</v>
      </c>
      <c r="C16" s="28">
        <f>IF(Master_Sheet!M7="","",Master_Sheet!M7)</f>
        <v>4.2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IF(Master_Sheet!R7="","",Master_Sheet!R7)</f>
        <v/>
      </c>
    </row>
    <row r="21" spans="1:3" ht="26.25" customHeight="1" x14ac:dyDescent="0.35">
      <c r="A21" s="22" t="s">
        <v>1036</v>
      </c>
      <c r="B21" s="21">
        <v>6</v>
      </c>
      <c r="C21" s="21" t="str">
        <f>IF(Master_Sheet!S7="","",Master_Sheet!S7)</f>
        <v/>
      </c>
    </row>
    <row r="22" spans="1:3" ht="14.25" customHeight="1" x14ac:dyDescent="0.35">
      <c r="A22" s="22" t="s">
        <v>1037</v>
      </c>
      <c r="B22" s="21">
        <v>6</v>
      </c>
      <c r="C22" s="21" t="str">
        <f>IF(Master_Sheet!T7="","",Master_Sheet!T7)</f>
        <v/>
      </c>
    </row>
    <row r="23" spans="1:3" ht="26.25" customHeight="1" x14ac:dyDescent="0.35">
      <c r="A23" s="22" t="s">
        <v>1038</v>
      </c>
      <c r="B23" s="21">
        <v>6</v>
      </c>
      <c r="C23" s="21" t="str">
        <f>IF(Master_Sheet!U7="","",Master_Sheet!U7)</f>
        <v/>
      </c>
    </row>
    <row r="24" spans="1:3" ht="14.25" customHeight="1" x14ac:dyDescent="0.35">
      <c r="A24" s="22" t="s">
        <v>1039</v>
      </c>
      <c r="B24" s="21">
        <v>6</v>
      </c>
      <c r="C24" s="21" t="str">
        <f>IF(Master_Sheet!V7="","",Master_Sheet!V7)</f>
        <v/>
      </c>
    </row>
    <row r="25" spans="1:3" ht="14.25" customHeight="1" x14ac:dyDescent="0.35">
      <c r="A25" s="67" t="s">
        <v>1033</v>
      </c>
      <c r="B25" s="68">
        <v>30</v>
      </c>
      <c r="C25" s="68" t="str">
        <f>IF(Master_Sheet!W7="","",Master_Sheet!W7)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IF(Master_Sheet!X7="","",Master_Sheet!X7)</f>
        <v/>
      </c>
    </row>
    <row r="30" spans="1:3" ht="14.25" customHeight="1" x14ac:dyDescent="0.35">
      <c r="A30" s="22" t="s">
        <v>1042</v>
      </c>
      <c r="B30" s="21">
        <v>8</v>
      </c>
      <c r="C30" s="21" t="str">
        <f>IF(Master_Sheet!Y7="","",Master_Sheet!Y7)</f>
        <v/>
      </c>
    </row>
    <row r="31" spans="1:3" ht="14.25" customHeight="1" x14ac:dyDescent="0.35">
      <c r="A31" s="22" t="s">
        <v>1043</v>
      </c>
      <c r="B31" s="21">
        <v>8</v>
      </c>
      <c r="C31" s="21" t="str">
        <f>IF(Master_Sheet!Z7="","",Master_Sheet!Z7)</f>
        <v/>
      </c>
    </row>
    <row r="32" spans="1:3" ht="14.25" customHeight="1" x14ac:dyDescent="0.35">
      <c r="A32" s="22" t="s">
        <v>1044</v>
      </c>
      <c r="B32" s="21">
        <v>8</v>
      </c>
      <c r="C32" s="21" t="str">
        <f>IF(Master_Sheet!AA7="","",Master_Sheet!AA7)</f>
        <v/>
      </c>
    </row>
    <row r="33" spans="1:3" ht="14.25" customHeight="1" x14ac:dyDescent="0.35">
      <c r="A33" s="22" t="s">
        <v>1045</v>
      </c>
      <c r="B33" s="21">
        <v>8</v>
      </c>
      <c r="C33" s="21" t="str">
        <f>IF(Master_Sheet!AB7="","",Master_Sheet!AB7)</f>
        <v/>
      </c>
    </row>
    <row r="34" spans="1:3" ht="14.25" customHeight="1" x14ac:dyDescent="0.35">
      <c r="A34" s="69" t="s">
        <v>1033</v>
      </c>
      <c r="B34" s="70">
        <v>40</v>
      </c>
      <c r="C34" s="70" t="str">
        <f>IF(Master_Sheet!AC7="","",Master_Sheet!AC7)</f>
        <v/>
      </c>
    </row>
    <row r="36" spans="1:3" ht="15" customHeight="1" x14ac:dyDescent="0.35">
      <c r="A36" s="71" t="s">
        <v>1046</v>
      </c>
      <c r="B36" s="72">
        <v>100</v>
      </c>
      <c r="C36" s="72">
        <f>IF(Master_Sheet!AD7="","",Master_Sheet!AD7)</f>
        <v>4.2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IF(Master_Sheet!F8="","",Master_Sheet!F8)</f>
        <v>Gaurav singh</v>
      </c>
      <c r="C2" s="109"/>
    </row>
    <row r="3" spans="1:3" ht="14.25" customHeight="1" x14ac:dyDescent="0.35">
      <c r="A3" s="65" t="s">
        <v>1020</v>
      </c>
      <c r="B3" s="110">
        <f>IF(Master_Sheet!E8="","",Master_Sheet!E8)</f>
        <v>2400320100468</v>
      </c>
      <c r="C3" s="110"/>
    </row>
    <row r="4" spans="1:3" ht="14.25" customHeight="1" x14ac:dyDescent="0.35">
      <c r="A4" s="65" t="s">
        <v>1021</v>
      </c>
      <c r="B4" s="109" t="str">
        <f>IF(Master_Sheet!O8="","",Master_Sheet!O8)</f>
        <v>Mr. Abhishek Yadav</v>
      </c>
      <c r="C4" s="109"/>
    </row>
    <row r="5" spans="1:3" ht="14.25" customHeight="1" x14ac:dyDescent="0.35">
      <c r="A5" s="65" t="s">
        <v>1014</v>
      </c>
      <c r="B5" s="109" t="str">
        <f>IF(Master_Sheet!AI8="","",Master_Sheet!AI8)</f>
        <v>Mr. Akhilesh Kumar Srivastava</v>
      </c>
      <c r="C5" s="109"/>
    </row>
    <row r="6" spans="1:3" ht="14.25" customHeight="1" x14ac:dyDescent="0.35">
      <c r="A6" s="65" t="s">
        <v>1022</v>
      </c>
      <c r="B6" s="109" t="str">
        <f>IF(Master_Sheet!AG8="","",Master_Sheet!AG8)</f>
        <v>P_002</v>
      </c>
      <c r="C6" s="109"/>
    </row>
    <row r="7" spans="1:3" ht="14.25" customHeight="1" x14ac:dyDescent="0.35">
      <c r="A7" s="65" t="s">
        <v>1023</v>
      </c>
      <c r="B7" s="109" t="str">
        <f>IF(Master_Sheet!AH8="","",Master_Sheet!AH8)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IF(Master_Sheet!G8="","",Master_Sheet!G8)</f>
        <v>4.2</v>
      </c>
    </row>
    <row r="12" spans="1:3" ht="14.25" customHeight="1" x14ac:dyDescent="0.35">
      <c r="A12" s="22" t="s">
        <v>1029</v>
      </c>
      <c r="B12" s="21">
        <v>6</v>
      </c>
      <c r="C12" s="21" t="str">
        <f>IF(Master_Sheet!H8="","",Master_Sheet!H8)</f>
        <v/>
      </c>
    </row>
    <row r="13" spans="1:3" ht="14.25" customHeight="1" x14ac:dyDescent="0.35">
      <c r="A13" s="22" t="s">
        <v>1030</v>
      </c>
      <c r="B13" s="21">
        <v>6</v>
      </c>
      <c r="C13" s="21" t="str">
        <f>IF(Master_Sheet!I8="","",Master_Sheet!I8)</f>
        <v/>
      </c>
    </row>
    <row r="14" spans="1:3" ht="27.75" customHeight="1" x14ac:dyDescent="0.35">
      <c r="A14" s="22" t="s">
        <v>1031</v>
      </c>
      <c r="B14" s="21">
        <v>6</v>
      </c>
      <c r="C14" s="21" t="str">
        <f>IF(Master_Sheet!J8="","",Master_Sheet!J8)</f>
        <v/>
      </c>
    </row>
    <row r="15" spans="1:3" ht="14.25" customHeight="1" x14ac:dyDescent="0.35">
      <c r="A15" s="22" t="s">
        <v>1032</v>
      </c>
      <c r="B15" s="21">
        <v>6</v>
      </c>
      <c r="C15" s="21" t="str">
        <f>IF(Master_Sheet!K8="","",Master_Sheet!K8)</f>
        <v/>
      </c>
    </row>
    <row r="16" spans="1:3" ht="14.25" customHeight="1" x14ac:dyDescent="0.35">
      <c r="A16" s="27" t="s">
        <v>1033</v>
      </c>
      <c r="B16" s="28">
        <v>30</v>
      </c>
      <c r="C16" s="28">
        <f>IF(Master_Sheet!M8="","",Master_Sheet!M8)</f>
        <v>4.2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IF(Master_Sheet!R8="","",Master_Sheet!R8)</f>
        <v/>
      </c>
    </row>
    <row r="21" spans="1:3" ht="26.25" customHeight="1" x14ac:dyDescent="0.35">
      <c r="A21" s="22" t="s">
        <v>1036</v>
      </c>
      <c r="B21" s="21">
        <v>6</v>
      </c>
      <c r="C21" s="21" t="str">
        <f>IF(Master_Sheet!S8="","",Master_Sheet!S8)</f>
        <v/>
      </c>
    </row>
    <row r="22" spans="1:3" ht="14.25" customHeight="1" x14ac:dyDescent="0.35">
      <c r="A22" s="22" t="s">
        <v>1037</v>
      </c>
      <c r="B22" s="21">
        <v>6</v>
      </c>
      <c r="C22" s="21" t="str">
        <f>IF(Master_Sheet!T8="","",Master_Sheet!T8)</f>
        <v/>
      </c>
    </row>
    <row r="23" spans="1:3" ht="26.25" customHeight="1" x14ac:dyDescent="0.35">
      <c r="A23" s="22" t="s">
        <v>1038</v>
      </c>
      <c r="B23" s="21">
        <v>6</v>
      </c>
      <c r="C23" s="21" t="str">
        <f>IF(Master_Sheet!U8="","",Master_Sheet!U8)</f>
        <v/>
      </c>
    </row>
    <row r="24" spans="1:3" ht="14.25" customHeight="1" x14ac:dyDescent="0.35">
      <c r="A24" s="22" t="s">
        <v>1039</v>
      </c>
      <c r="B24" s="21">
        <v>6</v>
      </c>
      <c r="C24" s="21" t="str">
        <f>IF(Master_Sheet!V8="","",Master_Sheet!V8)</f>
        <v/>
      </c>
    </row>
    <row r="25" spans="1:3" ht="14.25" customHeight="1" x14ac:dyDescent="0.35">
      <c r="A25" s="67" t="s">
        <v>1033</v>
      </c>
      <c r="B25" s="68">
        <v>30</v>
      </c>
      <c r="C25" s="68" t="str">
        <f>IF(Master_Sheet!W8="","",Master_Sheet!W8)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IF(Master_Sheet!X8="","",Master_Sheet!X8)</f>
        <v/>
      </c>
    </row>
    <row r="30" spans="1:3" ht="14.25" customHeight="1" x14ac:dyDescent="0.35">
      <c r="A30" s="22" t="s">
        <v>1042</v>
      </c>
      <c r="B30" s="21">
        <v>8</v>
      </c>
      <c r="C30" s="21" t="str">
        <f>IF(Master_Sheet!Y8="","",Master_Sheet!Y8)</f>
        <v/>
      </c>
    </row>
    <row r="31" spans="1:3" ht="14.25" customHeight="1" x14ac:dyDescent="0.35">
      <c r="A31" s="22" t="s">
        <v>1043</v>
      </c>
      <c r="B31" s="21">
        <v>8</v>
      </c>
      <c r="C31" s="21" t="str">
        <f>IF(Master_Sheet!Z8="","",Master_Sheet!Z8)</f>
        <v/>
      </c>
    </row>
    <row r="32" spans="1:3" ht="14.25" customHeight="1" x14ac:dyDescent="0.35">
      <c r="A32" s="22" t="s">
        <v>1044</v>
      </c>
      <c r="B32" s="21">
        <v>8</v>
      </c>
      <c r="C32" s="21" t="str">
        <f>IF(Master_Sheet!AA8="","",Master_Sheet!AA8)</f>
        <v/>
      </c>
    </row>
    <row r="33" spans="1:3" ht="14.25" customHeight="1" x14ac:dyDescent="0.35">
      <c r="A33" s="22" t="s">
        <v>1045</v>
      </c>
      <c r="B33" s="21">
        <v>8</v>
      </c>
      <c r="C33" s="21" t="str">
        <f>IF(Master_Sheet!AB8="","",Master_Sheet!AB8)</f>
        <v/>
      </c>
    </row>
    <row r="34" spans="1:3" ht="14.25" customHeight="1" x14ac:dyDescent="0.35">
      <c r="A34" s="69" t="s">
        <v>1033</v>
      </c>
      <c r="B34" s="70">
        <v>40</v>
      </c>
      <c r="C34" s="70" t="str">
        <f>IF(Master_Sheet!AC8="","",Master_Sheet!AC8)</f>
        <v/>
      </c>
    </row>
    <row r="36" spans="1:3" ht="15" customHeight="1" x14ac:dyDescent="0.35">
      <c r="A36" s="71" t="s">
        <v>1046</v>
      </c>
      <c r="B36" s="72">
        <v>100</v>
      </c>
      <c r="C36" s="72">
        <f>IF(Master_Sheet!AD8="","",Master_Sheet!AD8)</f>
        <v>4.2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IF(Master_Sheet!F9="","",Master_Sheet!F9)</f>
        <v>Karn singh</v>
      </c>
      <c r="C2" s="109"/>
    </row>
    <row r="3" spans="1:3" ht="14.25" customHeight="1" x14ac:dyDescent="0.35">
      <c r="A3" s="65" t="s">
        <v>1020</v>
      </c>
      <c r="B3" s="110">
        <f>IF(Master_Sheet!E9="","",Master_Sheet!E9)</f>
        <v>2400320100564</v>
      </c>
      <c r="C3" s="110"/>
    </row>
    <row r="4" spans="1:3" ht="14.25" customHeight="1" x14ac:dyDescent="0.35">
      <c r="A4" s="65" t="s">
        <v>1021</v>
      </c>
      <c r="B4" s="109" t="str">
        <f>IF(Master_Sheet!O9="","",Master_Sheet!O9)</f>
        <v>Mr. Abhishek Yadav</v>
      </c>
      <c r="C4" s="109"/>
    </row>
    <row r="5" spans="1:3" ht="14.25" customHeight="1" x14ac:dyDescent="0.35">
      <c r="A5" s="65" t="s">
        <v>1014</v>
      </c>
      <c r="B5" s="109" t="str">
        <f>IF(Master_Sheet!AI9="","",Master_Sheet!AI9)</f>
        <v>Mr. Akhilesh Kumar Srivastava</v>
      </c>
      <c r="C5" s="109"/>
    </row>
    <row r="6" spans="1:3" ht="14.25" customHeight="1" x14ac:dyDescent="0.35">
      <c r="A6" s="65" t="s">
        <v>1022</v>
      </c>
      <c r="B6" s="109" t="str">
        <f>IF(Master_Sheet!AG9="","",Master_Sheet!AG9)</f>
        <v>P_002</v>
      </c>
      <c r="C6" s="109"/>
    </row>
    <row r="7" spans="1:3" ht="14.25" customHeight="1" x14ac:dyDescent="0.35">
      <c r="A7" s="65" t="s">
        <v>1023</v>
      </c>
      <c r="B7" s="109" t="str">
        <f>IF(Master_Sheet!AH9="","",Master_Sheet!AH9)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IF(Master_Sheet!G9="","",Master_Sheet!G9)</f>
        <v>4.2</v>
      </c>
    </row>
    <row r="12" spans="1:3" ht="14.25" customHeight="1" x14ac:dyDescent="0.35">
      <c r="A12" s="22" t="s">
        <v>1029</v>
      </c>
      <c r="B12" s="21">
        <v>6</v>
      </c>
      <c r="C12" s="21" t="str">
        <f>IF(Master_Sheet!H9="","",Master_Sheet!H9)</f>
        <v/>
      </c>
    </row>
    <row r="13" spans="1:3" ht="14.25" customHeight="1" x14ac:dyDescent="0.35">
      <c r="A13" s="22" t="s">
        <v>1030</v>
      </c>
      <c r="B13" s="21">
        <v>6</v>
      </c>
      <c r="C13" s="21" t="str">
        <f>IF(Master_Sheet!I9="","",Master_Sheet!I9)</f>
        <v/>
      </c>
    </row>
    <row r="14" spans="1:3" ht="27.75" customHeight="1" x14ac:dyDescent="0.35">
      <c r="A14" s="22" t="s">
        <v>1031</v>
      </c>
      <c r="B14" s="21">
        <v>6</v>
      </c>
      <c r="C14" s="21" t="str">
        <f>IF(Master_Sheet!J9="","",Master_Sheet!J9)</f>
        <v/>
      </c>
    </row>
    <row r="15" spans="1:3" ht="14.25" customHeight="1" x14ac:dyDescent="0.35">
      <c r="A15" s="22" t="s">
        <v>1032</v>
      </c>
      <c r="B15" s="21">
        <v>6</v>
      </c>
      <c r="C15" s="21" t="str">
        <f>IF(Master_Sheet!K9="","",Master_Sheet!K9)</f>
        <v/>
      </c>
    </row>
    <row r="16" spans="1:3" ht="14.25" customHeight="1" x14ac:dyDescent="0.35">
      <c r="A16" s="27" t="s">
        <v>1033</v>
      </c>
      <c r="B16" s="28">
        <v>30</v>
      </c>
      <c r="C16" s="28">
        <f>IF(Master_Sheet!M9="","",Master_Sheet!M9)</f>
        <v>4.2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IF(Master_Sheet!R9="","",Master_Sheet!R9)</f>
        <v/>
      </c>
    </row>
    <row r="21" spans="1:3" ht="26.25" customHeight="1" x14ac:dyDescent="0.35">
      <c r="A21" s="22" t="s">
        <v>1036</v>
      </c>
      <c r="B21" s="21">
        <v>6</v>
      </c>
      <c r="C21" s="21" t="str">
        <f>IF(Master_Sheet!S9="","",Master_Sheet!S9)</f>
        <v/>
      </c>
    </row>
    <row r="22" spans="1:3" ht="14.25" customHeight="1" x14ac:dyDescent="0.35">
      <c r="A22" s="22" t="s">
        <v>1037</v>
      </c>
      <c r="B22" s="21">
        <v>6</v>
      </c>
      <c r="C22" s="21" t="str">
        <f>IF(Master_Sheet!T9="","",Master_Sheet!T9)</f>
        <v/>
      </c>
    </row>
    <row r="23" spans="1:3" ht="26.25" customHeight="1" x14ac:dyDescent="0.35">
      <c r="A23" s="22" t="s">
        <v>1038</v>
      </c>
      <c r="B23" s="21">
        <v>6</v>
      </c>
      <c r="C23" s="21" t="str">
        <f>IF(Master_Sheet!U9="","",Master_Sheet!U9)</f>
        <v/>
      </c>
    </row>
    <row r="24" spans="1:3" ht="14.25" customHeight="1" x14ac:dyDescent="0.35">
      <c r="A24" s="22" t="s">
        <v>1039</v>
      </c>
      <c r="B24" s="21">
        <v>6</v>
      </c>
      <c r="C24" s="21" t="str">
        <f>IF(Master_Sheet!V9="","",Master_Sheet!V9)</f>
        <v/>
      </c>
    </row>
    <row r="25" spans="1:3" ht="14.25" customHeight="1" x14ac:dyDescent="0.35">
      <c r="A25" s="67" t="s">
        <v>1033</v>
      </c>
      <c r="B25" s="68">
        <v>30</v>
      </c>
      <c r="C25" s="68" t="str">
        <f>IF(Master_Sheet!W9="","",Master_Sheet!W9)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IF(Master_Sheet!X9="","",Master_Sheet!X9)</f>
        <v/>
      </c>
    </row>
    <row r="30" spans="1:3" ht="14.25" customHeight="1" x14ac:dyDescent="0.35">
      <c r="A30" s="22" t="s">
        <v>1042</v>
      </c>
      <c r="B30" s="21">
        <v>8</v>
      </c>
      <c r="C30" s="21" t="str">
        <f>IF(Master_Sheet!Y9="","",Master_Sheet!Y9)</f>
        <v/>
      </c>
    </row>
    <row r="31" spans="1:3" ht="14.25" customHeight="1" x14ac:dyDescent="0.35">
      <c r="A31" s="22" t="s">
        <v>1043</v>
      </c>
      <c r="B31" s="21">
        <v>8</v>
      </c>
      <c r="C31" s="21" t="str">
        <f>IF(Master_Sheet!Z9="","",Master_Sheet!Z9)</f>
        <v/>
      </c>
    </row>
    <row r="32" spans="1:3" ht="14.25" customHeight="1" x14ac:dyDescent="0.35">
      <c r="A32" s="22" t="s">
        <v>1044</v>
      </c>
      <c r="B32" s="21">
        <v>8</v>
      </c>
      <c r="C32" s="21" t="str">
        <f>IF(Master_Sheet!AA9="","",Master_Sheet!AA9)</f>
        <v/>
      </c>
    </row>
    <row r="33" spans="1:3" ht="14.25" customHeight="1" x14ac:dyDescent="0.35">
      <c r="A33" s="22" t="s">
        <v>1045</v>
      </c>
      <c r="B33" s="21">
        <v>8</v>
      </c>
      <c r="C33" s="21" t="str">
        <f>IF(Master_Sheet!AB9="","",Master_Sheet!AB9)</f>
        <v/>
      </c>
    </row>
    <row r="34" spans="1:3" ht="14.25" customHeight="1" x14ac:dyDescent="0.35">
      <c r="A34" s="69" t="s">
        <v>1033</v>
      </c>
      <c r="B34" s="70">
        <v>40</v>
      </c>
      <c r="C34" s="70" t="str">
        <f>IF(Master_Sheet!AC9="","",Master_Sheet!AC9)</f>
        <v/>
      </c>
    </row>
    <row r="36" spans="1:3" ht="15" customHeight="1" x14ac:dyDescent="0.35">
      <c r="A36" s="71" t="s">
        <v>1046</v>
      </c>
      <c r="B36" s="72">
        <v>100</v>
      </c>
      <c r="C36" s="72">
        <f>IF(Master_Sheet!AD9="","",Master_Sheet!AD9)</f>
        <v>4.2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IF(Master_Sheet!F10="","",Master_Sheet!F10)</f>
        <v>Kartik Bharadwaj</v>
      </c>
      <c r="C2" s="109"/>
    </row>
    <row r="3" spans="1:3" ht="14.25" customHeight="1" x14ac:dyDescent="0.35">
      <c r="A3" s="65" t="s">
        <v>1020</v>
      </c>
      <c r="B3" s="110">
        <f>IF(Master_Sheet!E10="","",Master_Sheet!E10)</f>
        <v>2400320100566</v>
      </c>
      <c r="C3" s="110"/>
    </row>
    <row r="4" spans="1:3" ht="14.25" customHeight="1" x14ac:dyDescent="0.35">
      <c r="A4" s="65" t="s">
        <v>1021</v>
      </c>
      <c r="B4" s="109" t="str">
        <f>IF(Master_Sheet!O10="","",Master_Sheet!O10)</f>
        <v>Mr. Abhishek Yadav</v>
      </c>
      <c r="C4" s="109"/>
    </row>
    <row r="5" spans="1:3" ht="14.25" customHeight="1" x14ac:dyDescent="0.35">
      <c r="A5" s="65" t="s">
        <v>1014</v>
      </c>
      <c r="B5" s="109" t="str">
        <f>IF(Master_Sheet!AI10="","",Master_Sheet!AI10)</f>
        <v>Mr. Akhilesh Kumar Srivastava</v>
      </c>
      <c r="C5" s="109"/>
    </row>
    <row r="6" spans="1:3" ht="14.25" customHeight="1" x14ac:dyDescent="0.35">
      <c r="A6" s="65" t="s">
        <v>1022</v>
      </c>
      <c r="B6" s="109" t="str">
        <f>IF(Master_Sheet!AG10="","",Master_Sheet!AG10)</f>
        <v>P_002</v>
      </c>
      <c r="C6" s="109"/>
    </row>
    <row r="7" spans="1:3" ht="14.25" customHeight="1" x14ac:dyDescent="0.35">
      <c r="A7" s="65" t="s">
        <v>1023</v>
      </c>
      <c r="B7" s="109" t="str">
        <f>IF(Master_Sheet!AH10="","",Master_Sheet!AH10)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IF(Master_Sheet!G10="","",Master_Sheet!G10)</f>
        <v>4.2</v>
      </c>
    </row>
    <row r="12" spans="1:3" ht="14.25" customHeight="1" x14ac:dyDescent="0.35">
      <c r="A12" s="22" t="s">
        <v>1029</v>
      </c>
      <c r="B12" s="21">
        <v>6</v>
      </c>
      <c r="C12" s="21" t="str">
        <f>IF(Master_Sheet!H10="","",Master_Sheet!H10)</f>
        <v/>
      </c>
    </row>
    <row r="13" spans="1:3" ht="14.25" customHeight="1" x14ac:dyDescent="0.35">
      <c r="A13" s="22" t="s">
        <v>1030</v>
      </c>
      <c r="B13" s="21">
        <v>6</v>
      </c>
      <c r="C13" s="21" t="str">
        <f>IF(Master_Sheet!I10="","",Master_Sheet!I10)</f>
        <v/>
      </c>
    </row>
    <row r="14" spans="1:3" ht="27.75" customHeight="1" x14ac:dyDescent="0.35">
      <c r="A14" s="22" t="s">
        <v>1031</v>
      </c>
      <c r="B14" s="21">
        <v>6</v>
      </c>
      <c r="C14" s="21" t="str">
        <f>IF(Master_Sheet!J10="","",Master_Sheet!J10)</f>
        <v/>
      </c>
    </row>
    <row r="15" spans="1:3" ht="14.25" customHeight="1" x14ac:dyDescent="0.35">
      <c r="A15" s="22" t="s">
        <v>1032</v>
      </c>
      <c r="B15" s="21">
        <v>6</v>
      </c>
      <c r="C15" s="21" t="str">
        <f>IF(Master_Sheet!K10="","",Master_Sheet!K10)</f>
        <v/>
      </c>
    </row>
    <row r="16" spans="1:3" ht="14.25" customHeight="1" x14ac:dyDescent="0.35">
      <c r="A16" s="27" t="s">
        <v>1033</v>
      </c>
      <c r="B16" s="28">
        <v>30</v>
      </c>
      <c r="C16" s="28">
        <f>IF(Master_Sheet!M10="","",Master_Sheet!M10)</f>
        <v>4.2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IF(Master_Sheet!R10="","",Master_Sheet!R10)</f>
        <v/>
      </c>
    </row>
    <row r="21" spans="1:3" ht="26.25" customHeight="1" x14ac:dyDescent="0.35">
      <c r="A21" s="22" t="s">
        <v>1036</v>
      </c>
      <c r="B21" s="21">
        <v>6</v>
      </c>
      <c r="C21" s="21" t="str">
        <f>IF(Master_Sheet!S10="","",Master_Sheet!S10)</f>
        <v/>
      </c>
    </row>
    <row r="22" spans="1:3" ht="14.25" customHeight="1" x14ac:dyDescent="0.35">
      <c r="A22" s="22" t="s">
        <v>1037</v>
      </c>
      <c r="B22" s="21">
        <v>6</v>
      </c>
      <c r="C22" s="21" t="str">
        <f>IF(Master_Sheet!T10="","",Master_Sheet!T10)</f>
        <v/>
      </c>
    </row>
    <row r="23" spans="1:3" ht="26.25" customHeight="1" x14ac:dyDescent="0.35">
      <c r="A23" s="22" t="s">
        <v>1038</v>
      </c>
      <c r="B23" s="21">
        <v>6</v>
      </c>
      <c r="C23" s="21" t="str">
        <f>IF(Master_Sheet!U10="","",Master_Sheet!U10)</f>
        <v/>
      </c>
    </row>
    <row r="24" spans="1:3" ht="14.25" customHeight="1" x14ac:dyDescent="0.35">
      <c r="A24" s="22" t="s">
        <v>1039</v>
      </c>
      <c r="B24" s="21">
        <v>6</v>
      </c>
      <c r="C24" s="21" t="str">
        <f>IF(Master_Sheet!V10="","",Master_Sheet!V10)</f>
        <v/>
      </c>
    </row>
    <row r="25" spans="1:3" ht="14.25" customHeight="1" x14ac:dyDescent="0.35">
      <c r="A25" s="67" t="s">
        <v>1033</v>
      </c>
      <c r="B25" s="68">
        <v>30</v>
      </c>
      <c r="C25" s="68" t="str">
        <f>IF(Master_Sheet!W10="","",Master_Sheet!W10)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IF(Master_Sheet!X10="","",Master_Sheet!X10)</f>
        <v/>
      </c>
    </row>
    <row r="30" spans="1:3" ht="14.25" customHeight="1" x14ac:dyDescent="0.35">
      <c r="A30" s="22" t="s">
        <v>1042</v>
      </c>
      <c r="B30" s="21">
        <v>8</v>
      </c>
      <c r="C30" s="21" t="str">
        <f>IF(Master_Sheet!Y10="","",Master_Sheet!Y10)</f>
        <v/>
      </c>
    </row>
    <row r="31" spans="1:3" ht="14.25" customHeight="1" x14ac:dyDescent="0.35">
      <c r="A31" s="22" t="s">
        <v>1043</v>
      </c>
      <c r="B31" s="21">
        <v>8</v>
      </c>
      <c r="C31" s="21" t="str">
        <f>IF(Master_Sheet!Z10="","",Master_Sheet!Z10)</f>
        <v/>
      </c>
    </row>
    <row r="32" spans="1:3" ht="14.25" customHeight="1" x14ac:dyDescent="0.35">
      <c r="A32" s="22" t="s">
        <v>1044</v>
      </c>
      <c r="B32" s="21">
        <v>8</v>
      </c>
      <c r="C32" s="21" t="str">
        <f>IF(Master_Sheet!AA10="","",Master_Sheet!AA10)</f>
        <v/>
      </c>
    </row>
    <row r="33" spans="1:3" ht="14.25" customHeight="1" x14ac:dyDescent="0.35">
      <c r="A33" s="22" t="s">
        <v>1045</v>
      </c>
      <c r="B33" s="21">
        <v>8</v>
      </c>
      <c r="C33" s="21" t="str">
        <f>IF(Master_Sheet!AB10="","",Master_Sheet!AB10)</f>
        <v/>
      </c>
    </row>
    <row r="34" spans="1:3" ht="14.25" customHeight="1" x14ac:dyDescent="0.35">
      <c r="A34" s="69" t="s">
        <v>1033</v>
      </c>
      <c r="B34" s="70">
        <v>40</v>
      </c>
      <c r="C34" s="70" t="str">
        <f>IF(Master_Sheet!AC10="","",Master_Sheet!AC10)</f>
        <v/>
      </c>
    </row>
    <row r="36" spans="1:3" ht="15" customHeight="1" x14ac:dyDescent="0.35">
      <c r="A36" s="71" t="s">
        <v>1046</v>
      </c>
      <c r="B36" s="72">
        <v>100</v>
      </c>
      <c r="C36" s="72">
        <f>IF(Master_Sheet!AD10="","",Master_Sheet!AD10)</f>
        <v>4.2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IF(Master_Sheet!F11="","",Master_Sheet!F11)</f>
        <v>Jay Prakash Yadav</v>
      </c>
      <c r="C2" s="109"/>
    </row>
    <row r="3" spans="1:3" ht="14.25" customHeight="1" x14ac:dyDescent="0.35">
      <c r="A3" s="65" t="s">
        <v>1020</v>
      </c>
      <c r="B3" s="110">
        <f>IF(Master_Sheet!E11="","",Master_Sheet!E11)</f>
        <v>2400320100547</v>
      </c>
      <c r="C3" s="110"/>
    </row>
    <row r="4" spans="1:3" ht="14.25" customHeight="1" x14ac:dyDescent="0.35">
      <c r="A4" s="65" t="s">
        <v>1021</v>
      </c>
      <c r="B4" s="109" t="str">
        <f>IF(Master_Sheet!O11="","",Master_Sheet!O11)</f>
        <v>Mr. Abhishek Yadav</v>
      </c>
      <c r="C4" s="109"/>
    </row>
    <row r="5" spans="1:3" ht="14.25" customHeight="1" x14ac:dyDescent="0.35">
      <c r="A5" s="65" t="s">
        <v>1014</v>
      </c>
      <c r="B5" s="109" t="str">
        <f>IF(Master_Sheet!AI11="","",Master_Sheet!AI11)</f>
        <v>Mr. Akhilesh Kumar Srivastava</v>
      </c>
      <c r="C5" s="109"/>
    </row>
    <row r="6" spans="1:3" ht="14.25" customHeight="1" x14ac:dyDescent="0.35">
      <c r="A6" s="65" t="s">
        <v>1022</v>
      </c>
      <c r="B6" s="109" t="str">
        <f>IF(Master_Sheet!AG11="","",Master_Sheet!AG11)</f>
        <v>P_002</v>
      </c>
      <c r="C6" s="109"/>
    </row>
    <row r="7" spans="1:3" ht="14.25" customHeight="1" x14ac:dyDescent="0.35">
      <c r="A7" s="65" t="s">
        <v>1023</v>
      </c>
      <c r="B7" s="109" t="str">
        <f>IF(Master_Sheet!AH11="","",Master_Sheet!AH11)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IF(Master_Sheet!G11="","",Master_Sheet!G11)</f>
        <v>4.2</v>
      </c>
    </row>
    <row r="12" spans="1:3" ht="14.25" customHeight="1" x14ac:dyDescent="0.35">
      <c r="A12" s="22" t="s">
        <v>1029</v>
      </c>
      <c r="B12" s="21">
        <v>6</v>
      </c>
      <c r="C12" s="21" t="str">
        <f>IF(Master_Sheet!H11="","",Master_Sheet!H11)</f>
        <v/>
      </c>
    </row>
    <row r="13" spans="1:3" ht="14.25" customHeight="1" x14ac:dyDescent="0.35">
      <c r="A13" s="22" t="s">
        <v>1030</v>
      </c>
      <c r="B13" s="21">
        <v>6</v>
      </c>
      <c r="C13" s="21" t="str">
        <f>IF(Master_Sheet!I11="","",Master_Sheet!I11)</f>
        <v/>
      </c>
    </row>
    <row r="14" spans="1:3" ht="27.75" customHeight="1" x14ac:dyDescent="0.35">
      <c r="A14" s="22" t="s">
        <v>1031</v>
      </c>
      <c r="B14" s="21">
        <v>6</v>
      </c>
      <c r="C14" s="21" t="str">
        <f>IF(Master_Sheet!J11="","",Master_Sheet!J11)</f>
        <v/>
      </c>
    </row>
    <row r="15" spans="1:3" ht="14.25" customHeight="1" x14ac:dyDescent="0.35">
      <c r="A15" s="22" t="s">
        <v>1032</v>
      </c>
      <c r="B15" s="21">
        <v>6</v>
      </c>
      <c r="C15" s="21" t="str">
        <f>IF(Master_Sheet!K11="","",Master_Sheet!K11)</f>
        <v/>
      </c>
    </row>
    <row r="16" spans="1:3" ht="14.25" customHeight="1" x14ac:dyDescent="0.35">
      <c r="A16" s="27" t="s">
        <v>1033</v>
      </c>
      <c r="B16" s="28">
        <v>30</v>
      </c>
      <c r="C16" s="28">
        <f>IF(Master_Sheet!M11="","",Master_Sheet!M11)</f>
        <v>4.2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IF(Master_Sheet!R11="","",Master_Sheet!R11)</f>
        <v/>
      </c>
    </row>
    <row r="21" spans="1:3" ht="26.25" customHeight="1" x14ac:dyDescent="0.35">
      <c r="A21" s="22" t="s">
        <v>1036</v>
      </c>
      <c r="B21" s="21">
        <v>6</v>
      </c>
      <c r="C21" s="21" t="str">
        <f>IF(Master_Sheet!S11="","",Master_Sheet!S11)</f>
        <v/>
      </c>
    </row>
    <row r="22" spans="1:3" ht="14.25" customHeight="1" x14ac:dyDescent="0.35">
      <c r="A22" s="22" t="s">
        <v>1037</v>
      </c>
      <c r="B22" s="21">
        <v>6</v>
      </c>
      <c r="C22" s="21" t="str">
        <f>IF(Master_Sheet!T11="","",Master_Sheet!T11)</f>
        <v/>
      </c>
    </row>
    <row r="23" spans="1:3" ht="26.25" customHeight="1" x14ac:dyDescent="0.35">
      <c r="A23" s="22" t="s">
        <v>1038</v>
      </c>
      <c r="B23" s="21">
        <v>6</v>
      </c>
      <c r="C23" s="21" t="str">
        <f>IF(Master_Sheet!U11="","",Master_Sheet!U11)</f>
        <v/>
      </c>
    </row>
    <row r="24" spans="1:3" ht="14.25" customHeight="1" x14ac:dyDescent="0.35">
      <c r="A24" s="22" t="s">
        <v>1039</v>
      </c>
      <c r="B24" s="21">
        <v>6</v>
      </c>
      <c r="C24" s="21" t="str">
        <f>IF(Master_Sheet!V11="","",Master_Sheet!V11)</f>
        <v/>
      </c>
    </row>
    <row r="25" spans="1:3" ht="14.25" customHeight="1" x14ac:dyDescent="0.35">
      <c r="A25" s="67" t="s">
        <v>1033</v>
      </c>
      <c r="B25" s="68">
        <v>30</v>
      </c>
      <c r="C25" s="68" t="str">
        <f>IF(Master_Sheet!W11="","",Master_Sheet!W11)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IF(Master_Sheet!X11="","",Master_Sheet!X11)</f>
        <v/>
      </c>
    </row>
    <row r="30" spans="1:3" ht="14.25" customHeight="1" x14ac:dyDescent="0.35">
      <c r="A30" s="22" t="s">
        <v>1042</v>
      </c>
      <c r="B30" s="21">
        <v>8</v>
      </c>
      <c r="C30" s="21" t="str">
        <f>IF(Master_Sheet!Y11="","",Master_Sheet!Y11)</f>
        <v/>
      </c>
    </row>
    <row r="31" spans="1:3" ht="14.25" customHeight="1" x14ac:dyDescent="0.35">
      <c r="A31" s="22" t="s">
        <v>1043</v>
      </c>
      <c r="B31" s="21">
        <v>8</v>
      </c>
      <c r="C31" s="21" t="str">
        <f>IF(Master_Sheet!Z11="","",Master_Sheet!Z11)</f>
        <v/>
      </c>
    </row>
    <row r="32" spans="1:3" ht="14.25" customHeight="1" x14ac:dyDescent="0.35">
      <c r="A32" s="22" t="s">
        <v>1044</v>
      </c>
      <c r="B32" s="21">
        <v>8</v>
      </c>
      <c r="C32" s="21" t="str">
        <f>IF(Master_Sheet!AA11="","",Master_Sheet!AA11)</f>
        <v/>
      </c>
    </row>
    <row r="33" spans="1:3" ht="14.25" customHeight="1" x14ac:dyDescent="0.35">
      <c r="A33" s="22" t="s">
        <v>1045</v>
      </c>
      <c r="B33" s="21">
        <v>8</v>
      </c>
      <c r="C33" s="21" t="str">
        <f>IF(Master_Sheet!AB11="","",Master_Sheet!AB11)</f>
        <v/>
      </c>
    </row>
    <row r="34" spans="1:3" ht="14.25" customHeight="1" x14ac:dyDescent="0.35">
      <c r="A34" s="69" t="s">
        <v>1033</v>
      </c>
      <c r="B34" s="70">
        <v>40</v>
      </c>
      <c r="C34" s="70" t="str">
        <f>IF(Master_Sheet!AC11="","",Master_Sheet!AC11)</f>
        <v/>
      </c>
    </row>
    <row r="36" spans="1:3" ht="15" customHeight="1" x14ac:dyDescent="0.35">
      <c r="A36" s="71" t="s">
        <v>1046</v>
      </c>
      <c r="B36" s="72">
        <v>100</v>
      </c>
      <c r="C36" s="72">
        <f>IF(Master_Sheet!AD11="","",Master_Sheet!AD11)</f>
        <v>4.2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IF(Master_Sheet!F12="","",Master_Sheet!F12)</f>
        <v>Pushkar Khandelwal</v>
      </c>
      <c r="C2" s="109"/>
    </row>
    <row r="3" spans="1:3" ht="14.25" customHeight="1" x14ac:dyDescent="0.35">
      <c r="A3" s="65" t="s">
        <v>1020</v>
      </c>
      <c r="B3" s="110">
        <f>IF(Master_Sheet!E12="","",Master_Sheet!E12)</f>
        <v>2400320100866</v>
      </c>
      <c r="C3" s="110"/>
    </row>
    <row r="4" spans="1:3" ht="14.25" customHeight="1" x14ac:dyDescent="0.35">
      <c r="A4" s="65" t="s">
        <v>1021</v>
      </c>
      <c r="B4" s="109" t="str">
        <f>IF(Master_Sheet!O12="","",Master_Sheet!O12)</f>
        <v>Mr. Abhishek Yadav</v>
      </c>
      <c r="C4" s="109"/>
    </row>
    <row r="5" spans="1:3" ht="14.25" customHeight="1" x14ac:dyDescent="0.35">
      <c r="A5" s="65" t="s">
        <v>1014</v>
      </c>
      <c r="B5" s="109" t="str">
        <f>IF(Master_Sheet!AI12="","",Master_Sheet!AI12)</f>
        <v>Mr. Akhilesh Kumar Srivastava</v>
      </c>
      <c r="C5" s="109"/>
    </row>
    <row r="6" spans="1:3" ht="14.25" customHeight="1" x14ac:dyDescent="0.35">
      <c r="A6" s="65" t="s">
        <v>1022</v>
      </c>
      <c r="B6" s="109" t="str">
        <f>IF(Master_Sheet!AG12="","",Master_Sheet!AG12)</f>
        <v>P_003</v>
      </c>
      <c r="C6" s="109"/>
    </row>
    <row r="7" spans="1:3" ht="14.25" customHeight="1" x14ac:dyDescent="0.35">
      <c r="A7" s="65" t="s">
        <v>1023</v>
      </c>
      <c r="B7" s="109" t="str">
        <f>IF(Master_Sheet!AH12="","",Master_Sheet!AH12)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IF(Master_Sheet!G12="","",Master_Sheet!G12)</f>
        <v>4.8</v>
      </c>
    </row>
    <row r="12" spans="1:3" ht="14.25" customHeight="1" x14ac:dyDescent="0.35">
      <c r="A12" s="22" t="s">
        <v>1029</v>
      </c>
      <c r="B12" s="21">
        <v>6</v>
      </c>
      <c r="C12" s="21" t="str">
        <f>IF(Master_Sheet!H12="","",Master_Sheet!H12)</f>
        <v/>
      </c>
    </row>
    <row r="13" spans="1:3" ht="14.25" customHeight="1" x14ac:dyDescent="0.35">
      <c r="A13" s="22" t="s">
        <v>1030</v>
      </c>
      <c r="B13" s="21">
        <v>6</v>
      </c>
      <c r="C13" s="21" t="str">
        <f>IF(Master_Sheet!I12="","",Master_Sheet!I12)</f>
        <v/>
      </c>
    </row>
    <row r="14" spans="1:3" ht="27.75" customHeight="1" x14ac:dyDescent="0.35">
      <c r="A14" s="22" t="s">
        <v>1031</v>
      </c>
      <c r="B14" s="21">
        <v>6</v>
      </c>
      <c r="C14" s="21" t="str">
        <f>IF(Master_Sheet!J12="","",Master_Sheet!J12)</f>
        <v/>
      </c>
    </row>
    <row r="15" spans="1:3" ht="14.25" customHeight="1" x14ac:dyDescent="0.35">
      <c r="A15" s="22" t="s">
        <v>1032</v>
      </c>
      <c r="B15" s="21">
        <v>6</v>
      </c>
      <c r="C15" s="21" t="str">
        <f>IF(Master_Sheet!K12="","",Master_Sheet!K12)</f>
        <v/>
      </c>
    </row>
    <row r="16" spans="1:3" ht="14.25" customHeight="1" x14ac:dyDescent="0.35">
      <c r="A16" s="27" t="s">
        <v>1033</v>
      </c>
      <c r="B16" s="28">
        <v>30</v>
      </c>
      <c r="C16" s="28">
        <f>IF(Master_Sheet!M12="","",Master_Sheet!M12)</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IF(Master_Sheet!R12="","",Master_Sheet!R12)</f>
        <v/>
      </c>
    </row>
    <row r="21" spans="1:3" ht="26.25" customHeight="1" x14ac:dyDescent="0.35">
      <c r="A21" s="22" t="s">
        <v>1036</v>
      </c>
      <c r="B21" s="21">
        <v>6</v>
      </c>
      <c r="C21" s="21" t="str">
        <f>IF(Master_Sheet!S12="","",Master_Sheet!S12)</f>
        <v/>
      </c>
    </row>
    <row r="22" spans="1:3" ht="14.25" customHeight="1" x14ac:dyDescent="0.35">
      <c r="A22" s="22" t="s">
        <v>1037</v>
      </c>
      <c r="B22" s="21">
        <v>6</v>
      </c>
      <c r="C22" s="21" t="str">
        <f>IF(Master_Sheet!T12="","",Master_Sheet!T12)</f>
        <v/>
      </c>
    </row>
    <row r="23" spans="1:3" ht="26.25" customHeight="1" x14ac:dyDescent="0.35">
      <c r="A23" s="22" t="s">
        <v>1038</v>
      </c>
      <c r="B23" s="21">
        <v>6</v>
      </c>
      <c r="C23" s="21" t="str">
        <f>IF(Master_Sheet!U12="","",Master_Sheet!U12)</f>
        <v/>
      </c>
    </row>
    <row r="24" spans="1:3" ht="14.25" customHeight="1" x14ac:dyDescent="0.35">
      <c r="A24" s="22" t="s">
        <v>1039</v>
      </c>
      <c r="B24" s="21">
        <v>6</v>
      </c>
      <c r="C24" s="21" t="str">
        <f>IF(Master_Sheet!V12="","",Master_Sheet!V12)</f>
        <v/>
      </c>
    </row>
    <row r="25" spans="1:3" ht="14.25" customHeight="1" x14ac:dyDescent="0.35">
      <c r="A25" s="67" t="s">
        <v>1033</v>
      </c>
      <c r="B25" s="68">
        <v>30</v>
      </c>
      <c r="C25" s="68" t="str">
        <f>IF(Master_Sheet!W12="","",Master_Sheet!W12)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IF(Master_Sheet!X12="","",Master_Sheet!X12)</f>
        <v/>
      </c>
    </row>
    <row r="30" spans="1:3" ht="14.25" customHeight="1" x14ac:dyDescent="0.35">
      <c r="A30" s="22" t="s">
        <v>1042</v>
      </c>
      <c r="B30" s="21">
        <v>8</v>
      </c>
      <c r="C30" s="21" t="str">
        <f>IF(Master_Sheet!Y12="","",Master_Sheet!Y12)</f>
        <v/>
      </c>
    </row>
    <row r="31" spans="1:3" ht="14.25" customHeight="1" x14ac:dyDescent="0.35">
      <c r="A31" s="22" t="s">
        <v>1043</v>
      </c>
      <c r="B31" s="21">
        <v>8</v>
      </c>
      <c r="C31" s="21" t="str">
        <f>IF(Master_Sheet!Z12="","",Master_Sheet!Z12)</f>
        <v/>
      </c>
    </row>
    <row r="32" spans="1:3" ht="14.25" customHeight="1" x14ac:dyDescent="0.35">
      <c r="A32" s="22" t="s">
        <v>1044</v>
      </c>
      <c r="B32" s="21">
        <v>8</v>
      </c>
      <c r="C32" s="21" t="str">
        <f>IF(Master_Sheet!AA12="","",Master_Sheet!AA12)</f>
        <v/>
      </c>
    </row>
    <row r="33" spans="1:3" ht="14.25" customHeight="1" x14ac:dyDescent="0.35">
      <c r="A33" s="22" t="s">
        <v>1045</v>
      </c>
      <c r="B33" s="21">
        <v>8</v>
      </c>
      <c r="C33" s="21" t="str">
        <f>IF(Master_Sheet!AB12="","",Master_Sheet!AB12)</f>
        <v/>
      </c>
    </row>
    <row r="34" spans="1:3" ht="14.25" customHeight="1" x14ac:dyDescent="0.35">
      <c r="A34" s="69" t="s">
        <v>1033</v>
      </c>
      <c r="B34" s="70">
        <v>40</v>
      </c>
      <c r="C34" s="70" t="str">
        <f>IF(Master_Sheet!AC12="","",Master_Sheet!AC12)</f>
        <v/>
      </c>
    </row>
    <row r="36" spans="1:3" ht="15" customHeight="1" x14ac:dyDescent="0.35">
      <c r="A36" s="71" t="s">
        <v>1046</v>
      </c>
      <c r="B36" s="72">
        <v>100</v>
      </c>
      <c r="C36" s="72">
        <f>IF(Master_Sheet!AD12="","",Master_Sheet!AD12)</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IF(Master_Sheet!F13="","",Master_Sheet!F13)</f>
        <v>Parth Gupta</v>
      </c>
      <c r="C2" s="109"/>
    </row>
    <row r="3" spans="1:3" ht="14.25" customHeight="1" x14ac:dyDescent="0.35">
      <c r="A3" s="65" t="s">
        <v>1020</v>
      </c>
      <c r="B3" s="110">
        <f>IF(Master_Sheet!E13="","",Master_Sheet!E13)</f>
        <v>2400320100788</v>
      </c>
      <c r="C3" s="110"/>
    </row>
    <row r="4" spans="1:3" ht="14.25" customHeight="1" x14ac:dyDescent="0.35">
      <c r="A4" s="65" t="s">
        <v>1021</v>
      </c>
      <c r="B4" s="109" t="str">
        <f>IF(Master_Sheet!O13="","",Master_Sheet!O13)</f>
        <v>Mr. Abhishek Yadav</v>
      </c>
      <c r="C4" s="109"/>
    </row>
    <row r="5" spans="1:3" ht="14.25" customHeight="1" x14ac:dyDescent="0.35">
      <c r="A5" s="65" t="s">
        <v>1014</v>
      </c>
      <c r="B5" s="109" t="str">
        <f>IF(Master_Sheet!AI13="","",Master_Sheet!AI13)</f>
        <v>Mr. Akhilesh Kumar Srivastava</v>
      </c>
      <c r="C5" s="109"/>
    </row>
    <row r="6" spans="1:3" ht="14.25" customHeight="1" x14ac:dyDescent="0.35">
      <c r="A6" s="65" t="s">
        <v>1022</v>
      </c>
      <c r="B6" s="109" t="str">
        <f>IF(Master_Sheet!AG13="","",Master_Sheet!AG13)</f>
        <v>P_003</v>
      </c>
      <c r="C6" s="109"/>
    </row>
    <row r="7" spans="1:3" ht="14.25" customHeight="1" x14ac:dyDescent="0.35">
      <c r="A7" s="65" t="s">
        <v>1023</v>
      </c>
      <c r="B7" s="109" t="str">
        <f>IF(Master_Sheet!AH13="","",Master_Sheet!AH13)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IF(Master_Sheet!G13="","",Master_Sheet!G13)</f>
        <v>4.8</v>
      </c>
    </row>
    <row r="12" spans="1:3" ht="14.25" customHeight="1" x14ac:dyDescent="0.35">
      <c r="A12" s="22" t="s">
        <v>1029</v>
      </c>
      <c r="B12" s="21">
        <v>6</v>
      </c>
      <c r="C12" s="21" t="str">
        <f>IF(Master_Sheet!H13="","",Master_Sheet!H13)</f>
        <v/>
      </c>
    </row>
    <row r="13" spans="1:3" ht="14.25" customHeight="1" x14ac:dyDescent="0.35">
      <c r="A13" s="22" t="s">
        <v>1030</v>
      </c>
      <c r="B13" s="21">
        <v>6</v>
      </c>
      <c r="C13" s="21" t="str">
        <f>IF(Master_Sheet!I13="","",Master_Sheet!I13)</f>
        <v/>
      </c>
    </row>
    <row r="14" spans="1:3" ht="27.75" customHeight="1" x14ac:dyDescent="0.35">
      <c r="A14" s="22" t="s">
        <v>1031</v>
      </c>
      <c r="B14" s="21">
        <v>6</v>
      </c>
      <c r="C14" s="21" t="str">
        <f>IF(Master_Sheet!J13="","",Master_Sheet!J13)</f>
        <v/>
      </c>
    </row>
    <row r="15" spans="1:3" ht="14.25" customHeight="1" x14ac:dyDescent="0.35">
      <c r="A15" s="22" t="s">
        <v>1032</v>
      </c>
      <c r="B15" s="21">
        <v>6</v>
      </c>
      <c r="C15" s="21" t="str">
        <f>IF(Master_Sheet!K13="","",Master_Sheet!K13)</f>
        <v/>
      </c>
    </row>
    <row r="16" spans="1:3" ht="14.25" customHeight="1" x14ac:dyDescent="0.35">
      <c r="A16" s="27" t="s">
        <v>1033</v>
      </c>
      <c r="B16" s="28">
        <v>30</v>
      </c>
      <c r="C16" s="28">
        <f>IF(Master_Sheet!M13="","",Master_Sheet!M13)</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IF(Master_Sheet!R13="","",Master_Sheet!R13)</f>
        <v/>
      </c>
    </row>
    <row r="21" spans="1:3" ht="26.25" customHeight="1" x14ac:dyDescent="0.35">
      <c r="A21" s="22" t="s">
        <v>1036</v>
      </c>
      <c r="B21" s="21">
        <v>6</v>
      </c>
      <c r="C21" s="21" t="str">
        <f>IF(Master_Sheet!S13="","",Master_Sheet!S13)</f>
        <v/>
      </c>
    </row>
    <row r="22" spans="1:3" ht="14.25" customHeight="1" x14ac:dyDescent="0.35">
      <c r="A22" s="22" t="s">
        <v>1037</v>
      </c>
      <c r="B22" s="21">
        <v>6</v>
      </c>
      <c r="C22" s="21" t="str">
        <f>IF(Master_Sheet!T13="","",Master_Sheet!T13)</f>
        <v/>
      </c>
    </row>
    <row r="23" spans="1:3" ht="26.25" customHeight="1" x14ac:dyDescent="0.35">
      <c r="A23" s="22" t="s">
        <v>1038</v>
      </c>
      <c r="B23" s="21">
        <v>6</v>
      </c>
      <c r="C23" s="21" t="str">
        <f>IF(Master_Sheet!U13="","",Master_Sheet!U13)</f>
        <v/>
      </c>
    </row>
    <row r="24" spans="1:3" ht="14.25" customHeight="1" x14ac:dyDescent="0.35">
      <c r="A24" s="22" t="s">
        <v>1039</v>
      </c>
      <c r="B24" s="21">
        <v>6</v>
      </c>
      <c r="C24" s="21" t="str">
        <f>IF(Master_Sheet!V13="","",Master_Sheet!V13)</f>
        <v/>
      </c>
    </row>
    <row r="25" spans="1:3" ht="14.25" customHeight="1" x14ac:dyDescent="0.35">
      <c r="A25" s="67" t="s">
        <v>1033</v>
      </c>
      <c r="B25" s="68">
        <v>30</v>
      </c>
      <c r="C25" s="68" t="str">
        <f>IF(Master_Sheet!W13="","",Master_Sheet!W13)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IF(Master_Sheet!X13="","",Master_Sheet!X13)</f>
        <v/>
      </c>
    </row>
    <row r="30" spans="1:3" ht="14.25" customHeight="1" x14ac:dyDescent="0.35">
      <c r="A30" s="22" t="s">
        <v>1042</v>
      </c>
      <c r="B30" s="21">
        <v>8</v>
      </c>
      <c r="C30" s="21" t="str">
        <f>IF(Master_Sheet!Y13="","",Master_Sheet!Y13)</f>
        <v/>
      </c>
    </row>
    <row r="31" spans="1:3" ht="14.25" customHeight="1" x14ac:dyDescent="0.35">
      <c r="A31" s="22" t="s">
        <v>1043</v>
      </c>
      <c r="B31" s="21">
        <v>8</v>
      </c>
      <c r="C31" s="21" t="str">
        <f>IF(Master_Sheet!Z13="","",Master_Sheet!Z13)</f>
        <v/>
      </c>
    </row>
    <row r="32" spans="1:3" ht="14.25" customHeight="1" x14ac:dyDescent="0.35">
      <c r="A32" s="22" t="s">
        <v>1044</v>
      </c>
      <c r="B32" s="21">
        <v>8</v>
      </c>
      <c r="C32" s="21" t="str">
        <f>IF(Master_Sheet!AA13="","",Master_Sheet!AA13)</f>
        <v/>
      </c>
    </row>
    <row r="33" spans="1:3" ht="14.25" customHeight="1" x14ac:dyDescent="0.35">
      <c r="A33" s="22" t="s">
        <v>1045</v>
      </c>
      <c r="B33" s="21">
        <v>8</v>
      </c>
      <c r="C33" s="21" t="str">
        <f>IF(Master_Sheet!AB13="","",Master_Sheet!AB13)</f>
        <v/>
      </c>
    </row>
    <row r="34" spans="1:3" ht="14.25" customHeight="1" x14ac:dyDescent="0.35">
      <c r="A34" s="69" t="s">
        <v>1033</v>
      </c>
      <c r="B34" s="70">
        <v>40</v>
      </c>
      <c r="C34" s="70" t="str">
        <f>IF(Master_Sheet!AC13="","",Master_Sheet!AC13)</f>
        <v/>
      </c>
    </row>
    <row r="36" spans="1:3" ht="15" customHeight="1" x14ac:dyDescent="0.35">
      <c r="A36" s="71" t="s">
        <v>1046</v>
      </c>
      <c r="B36" s="72">
        <v>100</v>
      </c>
      <c r="C36" s="72">
        <f>IF(Master_Sheet!AD13="","",Master_Sheet!AD13)</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IF(Master_Sheet!F14="","",Master_Sheet!F14)</f>
        <v>Nitin Chauhan</v>
      </c>
      <c r="C2" s="109"/>
    </row>
    <row r="3" spans="1:3" ht="14.25" customHeight="1" x14ac:dyDescent="0.35">
      <c r="A3" s="65" t="s">
        <v>1020</v>
      </c>
      <c r="B3" s="110">
        <f>IF(Master_Sheet!E14="","",Master_Sheet!E14)</f>
        <v>2400320100764</v>
      </c>
      <c r="C3" s="110"/>
    </row>
    <row r="4" spans="1:3" ht="14.25" customHeight="1" x14ac:dyDescent="0.35">
      <c r="A4" s="65" t="s">
        <v>1021</v>
      </c>
      <c r="B4" s="109" t="str">
        <f>IF(Master_Sheet!O14="","",Master_Sheet!O14)</f>
        <v>Mr. Abhishek Yadav</v>
      </c>
      <c r="C4" s="109"/>
    </row>
    <row r="5" spans="1:3" ht="14.25" customHeight="1" x14ac:dyDescent="0.35">
      <c r="A5" s="65" t="s">
        <v>1014</v>
      </c>
      <c r="B5" s="109" t="str">
        <f>IF(Master_Sheet!AI14="","",Master_Sheet!AI14)</f>
        <v>Mr. Akhilesh Kumar Srivastava</v>
      </c>
      <c r="C5" s="109"/>
    </row>
    <row r="6" spans="1:3" ht="14.25" customHeight="1" x14ac:dyDescent="0.35">
      <c r="A6" s="65" t="s">
        <v>1022</v>
      </c>
      <c r="B6" s="109" t="str">
        <f>IF(Master_Sheet!AG14="","",Master_Sheet!AG14)</f>
        <v>P_003</v>
      </c>
      <c r="C6" s="109"/>
    </row>
    <row r="7" spans="1:3" ht="14.25" customHeight="1" x14ac:dyDescent="0.35">
      <c r="A7" s="65" t="s">
        <v>1023</v>
      </c>
      <c r="B7" s="109" t="str">
        <f>IF(Master_Sheet!AH14="","",Master_Sheet!AH14)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IF(Master_Sheet!G14="","",Master_Sheet!G14)</f>
        <v>4.8</v>
      </c>
    </row>
    <row r="12" spans="1:3" ht="14.25" customHeight="1" x14ac:dyDescent="0.35">
      <c r="A12" s="22" t="s">
        <v>1029</v>
      </c>
      <c r="B12" s="21">
        <v>6</v>
      </c>
      <c r="C12" s="21" t="str">
        <f>IF(Master_Sheet!H14="","",Master_Sheet!H14)</f>
        <v/>
      </c>
    </row>
    <row r="13" spans="1:3" ht="14.25" customHeight="1" x14ac:dyDescent="0.35">
      <c r="A13" s="22" t="s">
        <v>1030</v>
      </c>
      <c r="B13" s="21">
        <v>6</v>
      </c>
      <c r="C13" s="21" t="str">
        <f>IF(Master_Sheet!I14="","",Master_Sheet!I14)</f>
        <v/>
      </c>
    </row>
    <row r="14" spans="1:3" ht="27.75" customHeight="1" x14ac:dyDescent="0.35">
      <c r="A14" s="22" t="s">
        <v>1031</v>
      </c>
      <c r="B14" s="21">
        <v>6</v>
      </c>
      <c r="C14" s="21" t="str">
        <f>IF(Master_Sheet!J14="","",Master_Sheet!J14)</f>
        <v/>
      </c>
    </row>
    <row r="15" spans="1:3" ht="14.25" customHeight="1" x14ac:dyDescent="0.35">
      <c r="A15" s="22" t="s">
        <v>1032</v>
      </c>
      <c r="B15" s="21">
        <v>6</v>
      </c>
      <c r="C15" s="21" t="str">
        <f>IF(Master_Sheet!K14="","",Master_Sheet!K14)</f>
        <v/>
      </c>
    </row>
    <row r="16" spans="1:3" ht="14.25" customHeight="1" x14ac:dyDescent="0.35">
      <c r="A16" s="27" t="s">
        <v>1033</v>
      </c>
      <c r="B16" s="28">
        <v>30</v>
      </c>
      <c r="C16" s="28">
        <f>IF(Master_Sheet!M14="","",Master_Sheet!M14)</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IF(Master_Sheet!R14="","",Master_Sheet!R14)</f>
        <v/>
      </c>
    </row>
    <row r="21" spans="1:3" ht="26.25" customHeight="1" x14ac:dyDescent="0.35">
      <c r="A21" s="22" t="s">
        <v>1036</v>
      </c>
      <c r="B21" s="21">
        <v>6</v>
      </c>
      <c r="C21" s="21" t="str">
        <f>IF(Master_Sheet!S14="","",Master_Sheet!S14)</f>
        <v/>
      </c>
    </row>
    <row r="22" spans="1:3" ht="14.25" customHeight="1" x14ac:dyDescent="0.35">
      <c r="A22" s="22" t="s">
        <v>1037</v>
      </c>
      <c r="B22" s="21">
        <v>6</v>
      </c>
      <c r="C22" s="21" t="str">
        <f>IF(Master_Sheet!T14="","",Master_Sheet!T14)</f>
        <v/>
      </c>
    </row>
    <row r="23" spans="1:3" ht="26.25" customHeight="1" x14ac:dyDescent="0.35">
      <c r="A23" s="22" t="s">
        <v>1038</v>
      </c>
      <c r="B23" s="21">
        <v>6</v>
      </c>
      <c r="C23" s="21" t="str">
        <f>IF(Master_Sheet!U14="","",Master_Sheet!U14)</f>
        <v/>
      </c>
    </row>
    <row r="24" spans="1:3" ht="14.25" customHeight="1" x14ac:dyDescent="0.35">
      <c r="A24" s="22" t="s">
        <v>1039</v>
      </c>
      <c r="B24" s="21">
        <v>6</v>
      </c>
      <c r="C24" s="21" t="str">
        <f>IF(Master_Sheet!V14="","",Master_Sheet!V14)</f>
        <v/>
      </c>
    </row>
    <row r="25" spans="1:3" ht="14.25" customHeight="1" x14ac:dyDescent="0.35">
      <c r="A25" s="67" t="s">
        <v>1033</v>
      </c>
      <c r="B25" s="68">
        <v>30</v>
      </c>
      <c r="C25" s="68" t="str">
        <f>IF(Master_Sheet!W14="","",Master_Sheet!W14)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IF(Master_Sheet!X14="","",Master_Sheet!X14)</f>
        <v/>
      </c>
    </row>
    <row r="30" spans="1:3" ht="14.25" customHeight="1" x14ac:dyDescent="0.35">
      <c r="A30" s="22" t="s">
        <v>1042</v>
      </c>
      <c r="B30" s="21">
        <v>8</v>
      </c>
      <c r="C30" s="21" t="str">
        <f>IF(Master_Sheet!Y14="","",Master_Sheet!Y14)</f>
        <v/>
      </c>
    </row>
    <row r="31" spans="1:3" ht="14.25" customHeight="1" x14ac:dyDescent="0.35">
      <c r="A31" s="22" t="s">
        <v>1043</v>
      </c>
      <c r="B31" s="21">
        <v>8</v>
      </c>
      <c r="C31" s="21" t="str">
        <f>IF(Master_Sheet!Z14="","",Master_Sheet!Z14)</f>
        <v/>
      </c>
    </row>
    <row r="32" spans="1:3" ht="14.25" customHeight="1" x14ac:dyDescent="0.35">
      <c r="A32" s="22" t="s">
        <v>1044</v>
      </c>
      <c r="B32" s="21">
        <v>8</v>
      </c>
      <c r="C32" s="21" t="str">
        <f>IF(Master_Sheet!AA14="","",Master_Sheet!AA14)</f>
        <v/>
      </c>
    </row>
    <row r="33" spans="1:3" ht="14.25" customHeight="1" x14ac:dyDescent="0.35">
      <c r="A33" s="22" t="s">
        <v>1045</v>
      </c>
      <c r="B33" s="21">
        <v>8</v>
      </c>
      <c r="C33" s="21" t="str">
        <f>IF(Master_Sheet!AB14="","",Master_Sheet!AB14)</f>
        <v/>
      </c>
    </row>
    <row r="34" spans="1:3" ht="14.25" customHeight="1" x14ac:dyDescent="0.35">
      <c r="A34" s="69" t="s">
        <v>1033</v>
      </c>
      <c r="B34" s="70">
        <v>40</v>
      </c>
      <c r="C34" s="70" t="str">
        <f>IF(Master_Sheet!AC14="","",Master_Sheet!AC14)</f>
        <v/>
      </c>
    </row>
    <row r="36" spans="1:3" ht="15" customHeight="1" x14ac:dyDescent="0.35">
      <c r="A36" s="71" t="s">
        <v>1046</v>
      </c>
      <c r="B36" s="72">
        <v>100</v>
      </c>
      <c r="C36" s="72">
        <f>IF(Master_Sheet!AD14="","",Master_Sheet!AD14)</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IF(Master_Sheet!F15="","",Master_Sheet!F15)</f>
        <v>Pushkar Goel</v>
      </c>
      <c r="C2" s="109"/>
    </row>
    <row r="3" spans="1:3" ht="14.25" customHeight="1" x14ac:dyDescent="0.35">
      <c r="A3" s="65" t="s">
        <v>1020</v>
      </c>
      <c r="B3" s="110">
        <f>IF(Master_Sheet!E15="","",Master_Sheet!E15)</f>
        <v>2400320100865</v>
      </c>
      <c r="C3" s="110"/>
    </row>
    <row r="4" spans="1:3" ht="14.25" customHeight="1" x14ac:dyDescent="0.35">
      <c r="A4" s="65" t="s">
        <v>1021</v>
      </c>
      <c r="B4" s="109" t="str">
        <f>IF(Master_Sheet!O15="","",Master_Sheet!O15)</f>
        <v>Mr. Abhishek Yadav</v>
      </c>
      <c r="C4" s="109"/>
    </row>
    <row r="5" spans="1:3" ht="14.25" customHeight="1" x14ac:dyDescent="0.35">
      <c r="A5" s="65" t="s">
        <v>1014</v>
      </c>
      <c r="B5" s="109" t="str">
        <f>IF(Master_Sheet!AI15="","",Master_Sheet!AI15)</f>
        <v>Mr. Akhilesh Kumar Srivastava</v>
      </c>
      <c r="C5" s="109"/>
    </row>
    <row r="6" spans="1:3" ht="14.25" customHeight="1" x14ac:dyDescent="0.35">
      <c r="A6" s="65" t="s">
        <v>1022</v>
      </c>
      <c r="B6" s="109" t="str">
        <f>IF(Master_Sheet!AG15="","",Master_Sheet!AG15)</f>
        <v>P_003</v>
      </c>
      <c r="C6" s="109"/>
    </row>
    <row r="7" spans="1:3" ht="14.25" customHeight="1" x14ac:dyDescent="0.35">
      <c r="A7" s="65" t="s">
        <v>1023</v>
      </c>
      <c r="B7" s="109" t="str">
        <f>IF(Master_Sheet!AH15="","",Master_Sheet!AH15)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IF(Master_Sheet!G15="","",Master_Sheet!G15)</f>
        <v>4.8</v>
      </c>
    </row>
    <row r="12" spans="1:3" ht="14.25" customHeight="1" x14ac:dyDescent="0.35">
      <c r="A12" s="22" t="s">
        <v>1029</v>
      </c>
      <c r="B12" s="21">
        <v>6</v>
      </c>
      <c r="C12" s="21" t="str">
        <f>IF(Master_Sheet!H15="","",Master_Sheet!H15)</f>
        <v/>
      </c>
    </row>
    <row r="13" spans="1:3" ht="14.25" customHeight="1" x14ac:dyDescent="0.35">
      <c r="A13" s="22" t="s">
        <v>1030</v>
      </c>
      <c r="B13" s="21">
        <v>6</v>
      </c>
      <c r="C13" s="21" t="str">
        <f>IF(Master_Sheet!I15="","",Master_Sheet!I15)</f>
        <v/>
      </c>
    </row>
    <row r="14" spans="1:3" ht="27.75" customHeight="1" x14ac:dyDescent="0.35">
      <c r="A14" s="22" t="s">
        <v>1031</v>
      </c>
      <c r="B14" s="21">
        <v>6</v>
      </c>
      <c r="C14" s="21" t="str">
        <f>IF(Master_Sheet!J15="","",Master_Sheet!J15)</f>
        <v/>
      </c>
    </row>
    <row r="15" spans="1:3" ht="14.25" customHeight="1" x14ac:dyDescent="0.35">
      <c r="A15" s="22" t="s">
        <v>1032</v>
      </c>
      <c r="B15" s="21">
        <v>6</v>
      </c>
      <c r="C15" s="21" t="str">
        <f>IF(Master_Sheet!K15="","",Master_Sheet!K15)</f>
        <v/>
      </c>
    </row>
    <row r="16" spans="1:3" ht="14.25" customHeight="1" x14ac:dyDescent="0.35">
      <c r="A16" s="27" t="s">
        <v>1033</v>
      </c>
      <c r="B16" s="28">
        <v>30</v>
      </c>
      <c r="C16" s="28">
        <f>IF(Master_Sheet!M15="","",Master_Sheet!M15)</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IF(Master_Sheet!R15="","",Master_Sheet!R15)</f>
        <v/>
      </c>
    </row>
    <row r="21" spans="1:3" ht="26.25" customHeight="1" x14ac:dyDescent="0.35">
      <c r="A21" s="22" t="s">
        <v>1036</v>
      </c>
      <c r="B21" s="21">
        <v>6</v>
      </c>
      <c r="C21" s="21" t="str">
        <f>IF(Master_Sheet!S15="","",Master_Sheet!S15)</f>
        <v/>
      </c>
    </row>
    <row r="22" spans="1:3" ht="14.25" customHeight="1" x14ac:dyDescent="0.35">
      <c r="A22" s="22" t="s">
        <v>1037</v>
      </c>
      <c r="B22" s="21">
        <v>6</v>
      </c>
      <c r="C22" s="21" t="str">
        <f>IF(Master_Sheet!T15="","",Master_Sheet!T15)</f>
        <v/>
      </c>
    </row>
    <row r="23" spans="1:3" ht="26.25" customHeight="1" x14ac:dyDescent="0.35">
      <c r="A23" s="22" t="s">
        <v>1038</v>
      </c>
      <c r="B23" s="21">
        <v>6</v>
      </c>
      <c r="C23" s="21" t="str">
        <f>IF(Master_Sheet!U15="","",Master_Sheet!U15)</f>
        <v/>
      </c>
    </row>
    <row r="24" spans="1:3" ht="14.25" customHeight="1" x14ac:dyDescent="0.35">
      <c r="A24" s="22" t="s">
        <v>1039</v>
      </c>
      <c r="B24" s="21">
        <v>6</v>
      </c>
      <c r="C24" s="21" t="str">
        <f>IF(Master_Sheet!V15="","",Master_Sheet!V15)</f>
        <v/>
      </c>
    </row>
    <row r="25" spans="1:3" ht="14.25" customHeight="1" x14ac:dyDescent="0.35">
      <c r="A25" s="67" t="s">
        <v>1033</v>
      </c>
      <c r="B25" s="68">
        <v>30</v>
      </c>
      <c r="C25" s="68" t="str">
        <f>IF(Master_Sheet!W15="","",Master_Sheet!W15)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IF(Master_Sheet!X15="","",Master_Sheet!X15)</f>
        <v/>
      </c>
    </row>
    <row r="30" spans="1:3" ht="14.25" customHeight="1" x14ac:dyDescent="0.35">
      <c r="A30" s="22" t="s">
        <v>1042</v>
      </c>
      <c r="B30" s="21">
        <v>8</v>
      </c>
      <c r="C30" s="21" t="str">
        <f>IF(Master_Sheet!Y15="","",Master_Sheet!Y15)</f>
        <v/>
      </c>
    </row>
    <row r="31" spans="1:3" ht="14.25" customHeight="1" x14ac:dyDescent="0.35">
      <c r="A31" s="22" t="s">
        <v>1043</v>
      </c>
      <c r="B31" s="21">
        <v>8</v>
      </c>
      <c r="C31" s="21" t="str">
        <f>IF(Master_Sheet!Z15="","",Master_Sheet!Z15)</f>
        <v/>
      </c>
    </row>
    <row r="32" spans="1:3" ht="14.25" customHeight="1" x14ac:dyDescent="0.35">
      <c r="A32" s="22" t="s">
        <v>1044</v>
      </c>
      <c r="B32" s="21">
        <v>8</v>
      </c>
      <c r="C32" s="21" t="str">
        <f>IF(Master_Sheet!AA15="","",Master_Sheet!AA15)</f>
        <v/>
      </c>
    </row>
    <row r="33" spans="1:3" ht="14.25" customHeight="1" x14ac:dyDescent="0.35">
      <c r="A33" s="22" t="s">
        <v>1045</v>
      </c>
      <c r="B33" s="21">
        <v>8</v>
      </c>
      <c r="C33" s="21" t="str">
        <f>IF(Master_Sheet!AB15="","",Master_Sheet!AB15)</f>
        <v/>
      </c>
    </row>
    <row r="34" spans="1:3" ht="14.25" customHeight="1" x14ac:dyDescent="0.35">
      <c r="A34" s="69" t="s">
        <v>1033</v>
      </c>
      <c r="B34" s="70">
        <v>40</v>
      </c>
      <c r="C34" s="70" t="str">
        <f>IF(Master_Sheet!AC15="","",Master_Sheet!AC15)</f>
        <v/>
      </c>
    </row>
    <row r="36" spans="1:3" ht="15" customHeight="1" x14ac:dyDescent="0.35">
      <c r="A36" s="71" t="s">
        <v>1046</v>
      </c>
      <c r="B36" s="72">
        <v>100</v>
      </c>
      <c r="C36" s="72">
        <f>IF(Master_Sheet!AD15="","",Master_Sheet!AD15)</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IF(Master_Sheet!F16="","",Master_Sheet!F16)</f>
        <v>Manish Jha</v>
      </c>
      <c r="C2" s="109"/>
    </row>
    <row r="3" spans="1:3" ht="14.25" customHeight="1" x14ac:dyDescent="0.35">
      <c r="A3" s="65" t="s">
        <v>1020</v>
      </c>
      <c r="B3" s="110">
        <f>IF(Master_Sheet!E16="","",Master_Sheet!E16)</f>
        <v>2400320100659</v>
      </c>
      <c r="C3" s="110"/>
    </row>
    <row r="4" spans="1:3" ht="14.25" customHeight="1" x14ac:dyDescent="0.35">
      <c r="A4" s="65" t="s">
        <v>1021</v>
      </c>
      <c r="B4" s="109" t="str">
        <f>IF(Master_Sheet!O16="","",Master_Sheet!O16)</f>
        <v>Mr. Abhishek Yadav</v>
      </c>
      <c r="C4" s="109"/>
    </row>
    <row r="5" spans="1:3" ht="14.25" customHeight="1" x14ac:dyDescent="0.35">
      <c r="A5" s="65" t="s">
        <v>1014</v>
      </c>
      <c r="B5" s="109" t="str">
        <f>IF(Master_Sheet!AI16="","",Master_Sheet!AI16)</f>
        <v>Mr. Akhilesh Kumar Srivastava</v>
      </c>
      <c r="C5" s="109"/>
    </row>
    <row r="6" spans="1:3" ht="14.25" customHeight="1" x14ac:dyDescent="0.35">
      <c r="A6" s="65" t="s">
        <v>1022</v>
      </c>
      <c r="B6" s="109" t="str">
        <f>IF(Master_Sheet!AG16="","",Master_Sheet!AG16)</f>
        <v>P_004</v>
      </c>
      <c r="C6" s="109"/>
    </row>
    <row r="7" spans="1:3" ht="14.25" customHeight="1" x14ac:dyDescent="0.35">
      <c r="A7" s="65" t="s">
        <v>1023</v>
      </c>
      <c r="B7" s="109" t="str">
        <f>IF(Master_Sheet!AH16="","",Master_Sheet!AH16)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IF(Master_Sheet!G16="","",Master_Sheet!G16)</f>
        <v>0</v>
      </c>
    </row>
    <row r="12" spans="1:3" ht="14.25" customHeight="1" x14ac:dyDescent="0.35">
      <c r="A12" s="22" t="s">
        <v>1029</v>
      </c>
      <c r="B12" s="21">
        <v>6</v>
      </c>
      <c r="C12" s="21" t="str">
        <f>IF(Master_Sheet!H16="","",Master_Sheet!H16)</f>
        <v/>
      </c>
    </row>
    <row r="13" spans="1:3" ht="14.25" customHeight="1" x14ac:dyDescent="0.35">
      <c r="A13" s="22" t="s">
        <v>1030</v>
      </c>
      <c r="B13" s="21">
        <v>6</v>
      </c>
      <c r="C13" s="21" t="str">
        <f>IF(Master_Sheet!I16="","",Master_Sheet!I16)</f>
        <v/>
      </c>
    </row>
    <row r="14" spans="1:3" ht="27.75" customHeight="1" x14ac:dyDescent="0.35">
      <c r="A14" s="22" t="s">
        <v>1031</v>
      </c>
      <c r="B14" s="21">
        <v>6</v>
      </c>
      <c r="C14" s="21" t="str">
        <f>IF(Master_Sheet!J16="","",Master_Sheet!J16)</f>
        <v/>
      </c>
    </row>
    <row r="15" spans="1:3" ht="14.25" customHeight="1" x14ac:dyDescent="0.35">
      <c r="A15" s="22" t="s">
        <v>1032</v>
      </c>
      <c r="B15" s="21">
        <v>6</v>
      </c>
      <c r="C15" s="21" t="str">
        <f>IF(Master_Sheet!K16="","",Master_Sheet!K16)</f>
        <v/>
      </c>
    </row>
    <row r="16" spans="1:3" ht="14.25" customHeight="1" x14ac:dyDescent="0.35">
      <c r="A16" s="27" t="s">
        <v>1033</v>
      </c>
      <c r="B16" s="28">
        <v>30</v>
      </c>
      <c r="C16" s="28">
        <f>IF(Master_Sheet!M16="","",Master_Sheet!M16)</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IF(Master_Sheet!R16="","",Master_Sheet!R16)</f>
        <v/>
      </c>
    </row>
    <row r="21" spans="1:3" ht="26.25" customHeight="1" x14ac:dyDescent="0.35">
      <c r="A21" s="22" t="s">
        <v>1036</v>
      </c>
      <c r="B21" s="21">
        <v>6</v>
      </c>
      <c r="C21" s="21" t="str">
        <f>IF(Master_Sheet!S16="","",Master_Sheet!S16)</f>
        <v/>
      </c>
    </row>
    <row r="22" spans="1:3" ht="14.25" customHeight="1" x14ac:dyDescent="0.35">
      <c r="A22" s="22" t="s">
        <v>1037</v>
      </c>
      <c r="B22" s="21">
        <v>6</v>
      </c>
      <c r="C22" s="21" t="str">
        <f>IF(Master_Sheet!T16="","",Master_Sheet!T16)</f>
        <v/>
      </c>
    </row>
    <row r="23" spans="1:3" ht="26.25" customHeight="1" x14ac:dyDescent="0.35">
      <c r="A23" s="22" t="s">
        <v>1038</v>
      </c>
      <c r="B23" s="21">
        <v>6</v>
      </c>
      <c r="C23" s="21" t="str">
        <f>IF(Master_Sheet!U16="","",Master_Sheet!U16)</f>
        <v/>
      </c>
    </row>
    <row r="24" spans="1:3" ht="14.25" customHeight="1" x14ac:dyDescent="0.35">
      <c r="A24" s="22" t="s">
        <v>1039</v>
      </c>
      <c r="B24" s="21">
        <v>6</v>
      </c>
      <c r="C24" s="21" t="str">
        <f>IF(Master_Sheet!V16="","",Master_Sheet!V16)</f>
        <v/>
      </c>
    </row>
    <row r="25" spans="1:3" ht="14.25" customHeight="1" x14ac:dyDescent="0.35">
      <c r="A25" s="67" t="s">
        <v>1033</v>
      </c>
      <c r="B25" s="68">
        <v>30</v>
      </c>
      <c r="C25" s="68" t="str">
        <f>IF(Master_Sheet!W16="","",Master_Sheet!W16)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IF(Master_Sheet!X16="","",Master_Sheet!X16)</f>
        <v/>
      </c>
    </row>
    <row r="30" spans="1:3" ht="14.25" customHeight="1" x14ac:dyDescent="0.35">
      <c r="A30" s="22" t="s">
        <v>1042</v>
      </c>
      <c r="B30" s="21">
        <v>8</v>
      </c>
      <c r="C30" s="21" t="str">
        <f>IF(Master_Sheet!Y16="","",Master_Sheet!Y16)</f>
        <v/>
      </c>
    </row>
    <row r="31" spans="1:3" ht="14.25" customHeight="1" x14ac:dyDescent="0.35">
      <c r="A31" s="22" t="s">
        <v>1043</v>
      </c>
      <c r="B31" s="21">
        <v>8</v>
      </c>
      <c r="C31" s="21" t="str">
        <f>IF(Master_Sheet!Z16="","",Master_Sheet!Z16)</f>
        <v/>
      </c>
    </row>
    <row r="32" spans="1:3" ht="14.25" customHeight="1" x14ac:dyDescent="0.35">
      <c r="A32" s="22" t="s">
        <v>1044</v>
      </c>
      <c r="B32" s="21">
        <v>8</v>
      </c>
      <c r="C32" s="21" t="str">
        <f>IF(Master_Sheet!AA16="","",Master_Sheet!AA16)</f>
        <v/>
      </c>
    </row>
    <row r="33" spans="1:3" ht="14.25" customHeight="1" x14ac:dyDescent="0.35">
      <c r="A33" s="22" t="s">
        <v>1045</v>
      </c>
      <c r="B33" s="21">
        <v>8</v>
      </c>
      <c r="C33" s="21" t="str">
        <f>IF(Master_Sheet!AB16="","",Master_Sheet!AB16)</f>
        <v/>
      </c>
    </row>
    <row r="34" spans="1:3" ht="14.25" customHeight="1" x14ac:dyDescent="0.35">
      <c r="A34" s="69" t="s">
        <v>1033</v>
      </c>
      <c r="B34" s="70">
        <v>40</v>
      </c>
      <c r="C34" s="70" t="str">
        <f>IF(Master_Sheet!AC16="","",Master_Sheet!AC16)</f>
        <v/>
      </c>
    </row>
    <row r="36" spans="1:3" ht="15" customHeight="1" x14ac:dyDescent="0.35">
      <c r="A36" s="71" t="s">
        <v>1046</v>
      </c>
      <c r="B36" s="72">
        <v>100</v>
      </c>
      <c r="C36" s="72">
        <f>IF(Master_Sheet!AD16="","",Master_Sheet!AD16)</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IF(Master_Sheet!F17="","",Master_Sheet!F17)</f>
        <v>Mani Aggarwal</v>
      </c>
      <c r="C2" s="109"/>
    </row>
    <row r="3" spans="1:3" ht="14.25" customHeight="1" x14ac:dyDescent="0.35">
      <c r="A3" s="65" t="s">
        <v>1020</v>
      </c>
      <c r="B3" s="110">
        <f>IF(Master_Sheet!E17="","",Master_Sheet!E17)</f>
        <v>2400320100658</v>
      </c>
      <c r="C3" s="110"/>
    </row>
    <row r="4" spans="1:3" ht="14.25" customHeight="1" x14ac:dyDescent="0.35">
      <c r="A4" s="65" t="s">
        <v>1021</v>
      </c>
      <c r="B4" s="109" t="str">
        <f>IF(Master_Sheet!O17="","",Master_Sheet!O17)</f>
        <v>Mr. Abhishek Yadav</v>
      </c>
      <c r="C4" s="109"/>
    </row>
    <row r="5" spans="1:3" ht="14.25" customHeight="1" x14ac:dyDescent="0.35">
      <c r="A5" s="65" t="s">
        <v>1014</v>
      </c>
      <c r="B5" s="109" t="str">
        <f>IF(Master_Sheet!AI17="","",Master_Sheet!AI17)</f>
        <v>Mr. Akhilesh Kumar Srivastava</v>
      </c>
      <c r="C5" s="109"/>
    </row>
    <row r="6" spans="1:3" ht="14.25" customHeight="1" x14ac:dyDescent="0.35">
      <c r="A6" s="65" t="s">
        <v>1022</v>
      </c>
      <c r="B6" s="109" t="str">
        <f>IF(Master_Sheet!AG17="","",Master_Sheet!AG17)</f>
        <v>P_004</v>
      </c>
      <c r="C6" s="109"/>
    </row>
    <row r="7" spans="1:3" ht="14.25" customHeight="1" x14ac:dyDescent="0.35">
      <c r="A7" s="65" t="s">
        <v>1023</v>
      </c>
      <c r="B7" s="109" t="str">
        <f>IF(Master_Sheet!AH17="","",Master_Sheet!AH17)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IF(Master_Sheet!G17="","",Master_Sheet!G17)</f>
        <v>0</v>
      </c>
    </row>
    <row r="12" spans="1:3" ht="14.25" customHeight="1" x14ac:dyDescent="0.35">
      <c r="A12" s="22" t="s">
        <v>1029</v>
      </c>
      <c r="B12" s="21">
        <v>6</v>
      </c>
      <c r="C12" s="21" t="str">
        <f>IF(Master_Sheet!H17="","",Master_Sheet!H17)</f>
        <v/>
      </c>
    </row>
    <row r="13" spans="1:3" ht="14.25" customHeight="1" x14ac:dyDescent="0.35">
      <c r="A13" s="22" t="s">
        <v>1030</v>
      </c>
      <c r="B13" s="21">
        <v>6</v>
      </c>
      <c r="C13" s="21" t="str">
        <f>IF(Master_Sheet!I17="","",Master_Sheet!I17)</f>
        <v/>
      </c>
    </row>
    <row r="14" spans="1:3" ht="27.75" customHeight="1" x14ac:dyDescent="0.35">
      <c r="A14" s="22" t="s">
        <v>1031</v>
      </c>
      <c r="B14" s="21">
        <v>6</v>
      </c>
      <c r="C14" s="21" t="str">
        <f>IF(Master_Sheet!J17="","",Master_Sheet!J17)</f>
        <v/>
      </c>
    </row>
    <row r="15" spans="1:3" ht="14.25" customHeight="1" x14ac:dyDescent="0.35">
      <c r="A15" s="22" t="s">
        <v>1032</v>
      </c>
      <c r="B15" s="21">
        <v>6</v>
      </c>
      <c r="C15" s="21" t="str">
        <f>IF(Master_Sheet!K17="","",Master_Sheet!K17)</f>
        <v/>
      </c>
    </row>
    <row r="16" spans="1:3" ht="14.25" customHeight="1" x14ac:dyDescent="0.35">
      <c r="A16" s="27" t="s">
        <v>1033</v>
      </c>
      <c r="B16" s="28">
        <v>30</v>
      </c>
      <c r="C16" s="28">
        <f>IF(Master_Sheet!M17="","",Master_Sheet!M17)</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IF(Master_Sheet!R17="","",Master_Sheet!R17)</f>
        <v/>
      </c>
    </row>
    <row r="21" spans="1:3" ht="26.25" customHeight="1" x14ac:dyDescent="0.35">
      <c r="A21" s="22" t="s">
        <v>1036</v>
      </c>
      <c r="B21" s="21">
        <v>6</v>
      </c>
      <c r="C21" s="21" t="str">
        <f>IF(Master_Sheet!S17="","",Master_Sheet!S17)</f>
        <v/>
      </c>
    </row>
    <row r="22" spans="1:3" ht="14.25" customHeight="1" x14ac:dyDescent="0.35">
      <c r="A22" s="22" t="s">
        <v>1037</v>
      </c>
      <c r="B22" s="21">
        <v>6</v>
      </c>
      <c r="C22" s="21" t="str">
        <f>IF(Master_Sheet!T17="","",Master_Sheet!T17)</f>
        <v/>
      </c>
    </row>
    <row r="23" spans="1:3" ht="26.25" customHeight="1" x14ac:dyDescent="0.35">
      <c r="A23" s="22" t="s">
        <v>1038</v>
      </c>
      <c r="B23" s="21">
        <v>6</v>
      </c>
      <c r="C23" s="21" t="str">
        <f>IF(Master_Sheet!U17="","",Master_Sheet!U17)</f>
        <v/>
      </c>
    </row>
    <row r="24" spans="1:3" ht="14.25" customHeight="1" x14ac:dyDescent="0.35">
      <c r="A24" s="22" t="s">
        <v>1039</v>
      </c>
      <c r="B24" s="21">
        <v>6</v>
      </c>
      <c r="C24" s="21" t="str">
        <f>IF(Master_Sheet!V17="","",Master_Sheet!V17)</f>
        <v/>
      </c>
    </row>
    <row r="25" spans="1:3" ht="14.25" customHeight="1" x14ac:dyDescent="0.35">
      <c r="A25" s="67" t="s">
        <v>1033</v>
      </c>
      <c r="B25" s="68">
        <v>30</v>
      </c>
      <c r="C25" s="68" t="str">
        <f>IF(Master_Sheet!W17="","",Master_Sheet!W17)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IF(Master_Sheet!X17="","",Master_Sheet!X17)</f>
        <v/>
      </c>
    </row>
    <row r="30" spans="1:3" ht="14.25" customHeight="1" x14ac:dyDescent="0.35">
      <c r="A30" s="22" t="s">
        <v>1042</v>
      </c>
      <c r="B30" s="21">
        <v>8</v>
      </c>
      <c r="C30" s="21" t="str">
        <f>IF(Master_Sheet!Y17="","",Master_Sheet!Y17)</f>
        <v/>
      </c>
    </row>
    <row r="31" spans="1:3" ht="14.25" customHeight="1" x14ac:dyDescent="0.35">
      <c r="A31" s="22" t="s">
        <v>1043</v>
      </c>
      <c r="B31" s="21">
        <v>8</v>
      </c>
      <c r="C31" s="21" t="str">
        <f>IF(Master_Sheet!Z17="","",Master_Sheet!Z17)</f>
        <v/>
      </c>
    </row>
    <row r="32" spans="1:3" ht="14.25" customHeight="1" x14ac:dyDescent="0.35">
      <c r="A32" s="22" t="s">
        <v>1044</v>
      </c>
      <c r="B32" s="21">
        <v>8</v>
      </c>
      <c r="C32" s="21" t="str">
        <f>IF(Master_Sheet!AA17="","",Master_Sheet!AA17)</f>
        <v/>
      </c>
    </row>
    <row r="33" spans="1:3" ht="14.25" customHeight="1" x14ac:dyDescent="0.35">
      <c r="A33" s="22" t="s">
        <v>1045</v>
      </c>
      <c r="B33" s="21">
        <v>8</v>
      </c>
      <c r="C33" s="21" t="str">
        <f>IF(Master_Sheet!AB17="","",Master_Sheet!AB17)</f>
        <v/>
      </c>
    </row>
    <row r="34" spans="1:3" ht="14.25" customHeight="1" x14ac:dyDescent="0.35">
      <c r="A34" s="69" t="s">
        <v>1033</v>
      </c>
      <c r="B34" s="70">
        <v>40</v>
      </c>
      <c r="C34" s="70" t="str">
        <f>IF(Master_Sheet!AC17="","",Master_Sheet!AC17)</f>
        <v/>
      </c>
    </row>
    <row r="36" spans="1:3" ht="15" customHeight="1" x14ac:dyDescent="0.35">
      <c r="A36" s="71" t="s">
        <v>1046</v>
      </c>
      <c r="B36" s="72">
        <v>100</v>
      </c>
      <c r="C36" s="72">
        <f>IF(Master_Sheet!AD17="","",Master_Sheet!AD17)</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IF(Master_Sheet!F18="","",Master_Sheet!F18)</f>
        <v>Masvi Dhiman</v>
      </c>
      <c r="C2" s="109"/>
    </row>
    <row r="3" spans="1:3" ht="14.25" customHeight="1" x14ac:dyDescent="0.35">
      <c r="A3" s="65" t="s">
        <v>1020</v>
      </c>
      <c r="B3" s="110">
        <f>IF(Master_Sheet!E18="","",Master_Sheet!E18)</f>
        <v>2400320100656</v>
      </c>
      <c r="C3" s="110"/>
    </row>
    <row r="4" spans="1:3" ht="14.25" customHeight="1" x14ac:dyDescent="0.35">
      <c r="A4" s="65" t="s">
        <v>1021</v>
      </c>
      <c r="B4" s="109" t="str">
        <f>IF(Master_Sheet!O18="","",Master_Sheet!O18)</f>
        <v>Mr. Abhishek Yadav</v>
      </c>
      <c r="C4" s="109"/>
    </row>
    <row r="5" spans="1:3" ht="14.25" customHeight="1" x14ac:dyDescent="0.35">
      <c r="A5" s="65" t="s">
        <v>1014</v>
      </c>
      <c r="B5" s="109" t="str">
        <f>IF(Master_Sheet!AI18="","",Master_Sheet!AI18)</f>
        <v>Mr. Akhilesh Kumar Srivastava</v>
      </c>
      <c r="C5" s="109"/>
    </row>
    <row r="6" spans="1:3" ht="14.25" customHeight="1" x14ac:dyDescent="0.35">
      <c r="A6" s="65" t="s">
        <v>1022</v>
      </c>
      <c r="B6" s="109" t="str">
        <f>IF(Master_Sheet!AG18="","",Master_Sheet!AG18)</f>
        <v>P_004</v>
      </c>
      <c r="C6" s="109"/>
    </row>
    <row r="7" spans="1:3" ht="14.25" customHeight="1" x14ac:dyDescent="0.35">
      <c r="A7" s="65" t="s">
        <v>1023</v>
      </c>
      <c r="B7" s="109" t="str">
        <f>IF(Master_Sheet!AH18="","",Master_Sheet!AH18)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IF(Master_Sheet!G18="","",Master_Sheet!G18)</f>
        <v>0</v>
      </c>
    </row>
    <row r="12" spans="1:3" ht="14.25" customHeight="1" x14ac:dyDescent="0.35">
      <c r="A12" s="22" t="s">
        <v>1029</v>
      </c>
      <c r="B12" s="21">
        <v>6</v>
      </c>
      <c r="C12" s="21" t="str">
        <f>IF(Master_Sheet!H18="","",Master_Sheet!H18)</f>
        <v/>
      </c>
    </row>
    <row r="13" spans="1:3" ht="14.25" customHeight="1" x14ac:dyDescent="0.35">
      <c r="A13" s="22" t="s">
        <v>1030</v>
      </c>
      <c r="B13" s="21">
        <v>6</v>
      </c>
      <c r="C13" s="21" t="str">
        <f>IF(Master_Sheet!I18="","",Master_Sheet!I18)</f>
        <v/>
      </c>
    </row>
    <row r="14" spans="1:3" ht="27.75" customHeight="1" x14ac:dyDescent="0.35">
      <c r="A14" s="22" t="s">
        <v>1031</v>
      </c>
      <c r="B14" s="21">
        <v>6</v>
      </c>
      <c r="C14" s="21" t="str">
        <f>IF(Master_Sheet!J18="","",Master_Sheet!J18)</f>
        <v/>
      </c>
    </row>
    <row r="15" spans="1:3" ht="14.25" customHeight="1" x14ac:dyDescent="0.35">
      <c r="A15" s="22" t="s">
        <v>1032</v>
      </c>
      <c r="B15" s="21">
        <v>6</v>
      </c>
      <c r="C15" s="21" t="str">
        <f>IF(Master_Sheet!K18="","",Master_Sheet!K18)</f>
        <v/>
      </c>
    </row>
    <row r="16" spans="1:3" ht="14.25" customHeight="1" x14ac:dyDescent="0.35">
      <c r="A16" s="27" t="s">
        <v>1033</v>
      </c>
      <c r="B16" s="28">
        <v>30</v>
      </c>
      <c r="C16" s="28">
        <f>IF(Master_Sheet!M18="","",Master_Sheet!M18)</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IF(Master_Sheet!R18="","",Master_Sheet!R18)</f>
        <v/>
      </c>
    </row>
    <row r="21" spans="1:3" ht="26.25" customHeight="1" x14ac:dyDescent="0.35">
      <c r="A21" s="22" t="s">
        <v>1036</v>
      </c>
      <c r="B21" s="21">
        <v>6</v>
      </c>
      <c r="C21" s="21" t="str">
        <f>IF(Master_Sheet!S18="","",Master_Sheet!S18)</f>
        <v/>
      </c>
    </row>
    <row r="22" spans="1:3" ht="14.25" customHeight="1" x14ac:dyDescent="0.35">
      <c r="A22" s="22" t="s">
        <v>1037</v>
      </c>
      <c r="B22" s="21">
        <v>6</v>
      </c>
      <c r="C22" s="21" t="str">
        <f>IF(Master_Sheet!T18="","",Master_Sheet!T18)</f>
        <v/>
      </c>
    </row>
    <row r="23" spans="1:3" ht="26.25" customHeight="1" x14ac:dyDescent="0.35">
      <c r="A23" s="22" t="s">
        <v>1038</v>
      </c>
      <c r="B23" s="21">
        <v>6</v>
      </c>
      <c r="C23" s="21" t="str">
        <f>IF(Master_Sheet!U18="","",Master_Sheet!U18)</f>
        <v/>
      </c>
    </row>
    <row r="24" spans="1:3" ht="14.25" customHeight="1" x14ac:dyDescent="0.35">
      <c r="A24" s="22" t="s">
        <v>1039</v>
      </c>
      <c r="B24" s="21">
        <v>6</v>
      </c>
      <c r="C24" s="21" t="str">
        <f>IF(Master_Sheet!V18="","",Master_Sheet!V18)</f>
        <v/>
      </c>
    </row>
    <row r="25" spans="1:3" ht="14.25" customHeight="1" x14ac:dyDescent="0.35">
      <c r="A25" s="67" t="s">
        <v>1033</v>
      </c>
      <c r="B25" s="68">
        <v>30</v>
      </c>
      <c r="C25" s="68" t="str">
        <f>IF(Master_Sheet!W18="","",Master_Sheet!W18)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IF(Master_Sheet!X18="","",Master_Sheet!X18)</f>
        <v/>
      </c>
    </row>
    <row r="30" spans="1:3" ht="14.25" customHeight="1" x14ac:dyDescent="0.35">
      <c r="A30" s="22" t="s">
        <v>1042</v>
      </c>
      <c r="B30" s="21">
        <v>8</v>
      </c>
      <c r="C30" s="21" t="str">
        <f>IF(Master_Sheet!Y18="","",Master_Sheet!Y18)</f>
        <v/>
      </c>
    </row>
    <row r="31" spans="1:3" ht="14.25" customHeight="1" x14ac:dyDescent="0.35">
      <c r="A31" s="22" t="s">
        <v>1043</v>
      </c>
      <c r="B31" s="21">
        <v>8</v>
      </c>
      <c r="C31" s="21" t="str">
        <f>IF(Master_Sheet!Z18="","",Master_Sheet!Z18)</f>
        <v/>
      </c>
    </row>
    <row r="32" spans="1:3" ht="14.25" customHeight="1" x14ac:dyDescent="0.35">
      <c r="A32" s="22" t="s">
        <v>1044</v>
      </c>
      <c r="B32" s="21">
        <v>8</v>
      </c>
      <c r="C32" s="21" t="str">
        <f>IF(Master_Sheet!AA18="","",Master_Sheet!AA18)</f>
        <v/>
      </c>
    </row>
    <row r="33" spans="1:3" ht="14.25" customHeight="1" x14ac:dyDescent="0.35">
      <c r="A33" s="22" t="s">
        <v>1045</v>
      </c>
      <c r="B33" s="21">
        <v>8</v>
      </c>
      <c r="C33" s="21" t="str">
        <f>IF(Master_Sheet!AB18="","",Master_Sheet!AB18)</f>
        <v/>
      </c>
    </row>
    <row r="34" spans="1:3" ht="14.25" customHeight="1" x14ac:dyDescent="0.35">
      <c r="A34" s="69" t="s">
        <v>1033</v>
      </c>
      <c r="B34" s="70">
        <v>40</v>
      </c>
      <c r="C34" s="70" t="str">
        <f>IF(Master_Sheet!AC18="","",Master_Sheet!AC18)</f>
        <v/>
      </c>
    </row>
    <row r="36" spans="1:3" ht="15" customHeight="1" x14ac:dyDescent="0.35">
      <c r="A36" s="71" t="s">
        <v>1046</v>
      </c>
      <c r="B36" s="72">
        <v>100</v>
      </c>
      <c r="C36" s="72">
        <f>IF(Master_Sheet!AD18="","",Master_Sheet!AD18)</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IF(Master_Sheet!F19="","",Master_Sheet!F19)</f>
        <v>Mudit Chaturvedi</v>
      </c>
      <c r="C2" s="109"/>
    </row>
    <row r="3" spans="1:3" ht="14.25" customHeight="1" x14ac:dyDescent="0.35">
      <c r="A3" s="65" t="s">
        <v>1020</v>
      </c>
      <c r="B3" s="110">
        <f>IF(Master_Sheet!E19="","",Master_Sheet!E19)</f>
        <v>2400320100712</v>
      </c>
      <c r="C3" s="110"/>
    </row>
    <row r="4" spans="1:3" ht="14.25" customHeight="1" x14ac:dyDescent="0.35">
      <c r="A4" s="65" t="s">
        <v>1021</v>
      </c>
      <c r="B4" s="109" t="str">
        <f>IF(Master_Sheet!O19="","",Master_Sheet!O19)</f>
        <v>Mr. Abhishek Yadav</v>
      </c>
      <c r="C4" s="109"/>
    </row>
    <row r="5" spans="1:3" ht="14.25" customHeight="1" x14ac:dyDescent="0.35">
      <c r="A5" s="65" t="s">
        <v>1014</v>
      </c>
      <c r="B5" s="109" t="str">
        <f>IF(Master_Sheet!AI19="","",Master_Sheet!AI19)</f>
        <v>Mr. Akhilesh Kumar Srivastava</v>
      </c>
      <c r="C5" s="109"/>
    </row>
    <row r="6" spans="1:3" ht="14.25" customHeight="1" x14ac:dyDescent="0.35">
      <c r="A6" s="65" t="s">
        <v>1022</v>
      </c>
      <c r="B6" s="109" t="str">
        <f>IF(Master_Sheet!AG19="","",Master_Sheet!AG19)</f>
        <v>P_004</v>
      </c>
      <c r="C6" s="109"/>
    </row>
    <row r="7" spans="1:3" ht="14.25" customHeight="1" x14ac:dyDescent="0.35">
      <c r="A7" s="65" t="s">
        <v>1023</v>
      </c>
      <c r="B7" s="109" t="str">
        <f>IF(Master_Sheet!AH19="","",Master_Sheet!AH19)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IF(Master_Sheet!G19="","",Master_Sheet!G19)</f>
        <v>0</v>
      </c>
    </row>
    <row r="12" spans="1:3" ht="14.25" customHeight="1" x14ac:dyDescent="0.35">
      <c r="A12" s="22" t="s">
        <v>1029</v>
      </c>
      <c r="B12" s="21">
        <v>6</v>
      </c>
      <c r="C12" s="21" t="str">
        <f>IF(Master_Sheet!H19="","",Master_Sheet!H19)</f>
        <v/>
      </c>
    </row>
    <row r="13" spans="1:3" ht="14.25" customHeight="1" x14ac:dyDescent="0.35">
      <c r="A13" s="22" t="s">
        <v>1030</v>
      </c>
      <c r="B13" s="21">
        <v>6</v>
      </c>
      <c r="C13" s="21" t="str">
        <f>IF(Master_Sheet!I19="","",Master_Sheet!I19)</f>
        <v/>
      </c>
    </row>
    <row r="14" spans="1:3" ht="27.75" customHeight="1" x14ac:dyDescent="0.35">
      <c r="A14" s="22" t="s">
        <v>1031</v>
      </c>
      <c r="B14" s="21">
        <v>6</v>
      </c>
      <c r="C14" s="21" t="str">
        <f>IF(Master_Sheet!J19="","",Master_Sheet!J19)</f>
        <v/>
      </c>
    </row>
    <row r="15" spans="1:3" ht="14.25" customHeight="1" x14ac:dyDescent="0.35">
      <c r="A15" s="22" t="s">
        <v>1032</v>
      </c>
      <c r="B15" s="21">
        <v>6</v>
      </c>
      <c r="C15" s="21" t="str">
        <f>IF(Master_Sheet!K19="","",Master_Sheet!K19)</f>
        <v/>
      </c>
    </row>
    <row r="16" spans="1:3" ht="14.25" customHeight="1" x14ac:dyDescent="0.35">
      <c r="A16" s="27" t="s">
        <v>1033</v>
      </c>
      <c r="B16" s="28">
        <v>30</v>
      </c>
      <c r="C16" s="28">
        <f>IF(Master_Sheet!M19="","",Master_Sheet!M19)</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IF(Master_Sheet!R19="","",Master_Sheet!R19)</f>
        <v/>
      </c>
    </row>
    <row r="21" spans="1:3" ht="26.25" customHeight="1" x14ac:dyDescent="0.35">
      <c r="A21" s="22" t="s">
        <v>1036</v>
      </c>
      <c r="B21" s="21">
        <v>6</v>
      </c>
      <c r="C21" s="21" t="str">
        <f>IF(Master_Sheet!S19="","",Master_Sheet!S19)</f>
        <v/>
      </c>
    </row>
    <row r="22" spans="1:3" ht="14.25" customHeight="1" x14ac:dyDescent="0.35">
      <c r="A22" s="22" t="s">
        <v>1037</v>
      </c>
      <c r="B22" s="21">
        <v>6</v>
      </c>
      <c r="C22" s="21" t="str">
        <f>IF(Master_Sheet!T19="","",Master_Sheet!T19)</f>
        <v/>
      </c>
    </row>
    <row r="23" spans="1:3" ht="26.25" customHeight="1" x14ac:dyDescent="0.35">
      <c r="A23" s="22" t="s">
        <v>1038</v>
      </c>
      <c r="B23" s="21">
        <v>6</v>
      </c>
      <c r="C23" s="21" t="str">
        <f>IF(Master_Sheet!U19="","",Master_Sheet!U19)</f>
        <v/>
      </c>
    </row>
    <row r="24" spans="1:3" ht="14.25" customHeight="1" x14ac:dyDescent="0.35">
      <c r="A24" s="22" t="s">
        <v>1039</v>
      </c>
      <c r="B24" s="21">
        <v>6</v>
      </c>
      <c r="C24" s="21" t="str">
        <f>IF(Master_Sheet!V19="","",Master_Sheet!V19)</f>
        <v/>
      </c>
    </row>
    <row r="25" spans="1:3" ht="14.25" customHeight="1" x14ac:dyDescent="0.35">
      <c r="A25" s="67" t="s">
        <v>1033</v>
      </c>
      <c r="B25" s="68">
        <v>30</v>
      </c>
      <c r="C25" s="68" t="str">
        <f>IF(Master_Sheet!W19="","",Master_Sheet!W19)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IF(Master_Sheet!X19="","",Master_Sheet!X19)</f>
        <v/>
      </c>
    </row>
    <row r="30" spans="1:3" ht="14.25" customHeight="1" x14ac:dyDescent="0.35">
      <c r="A30" s="22" t="s">
        <v>1042</v>
      </c>
      <c r="B30" s="21">
        <v>8</v>
      </c>
      <c r="C30" s="21" t="str">
        <f>IF(Master_Sheet!Y19="","",Master_Sheet!Y19)</f>
        <v/>
      </c>
    </row>
    <row r="31" spans="1:3" ht="14.25" customHeight="1" x14ac:dyDescent="0.35">
      <c r="A31" s="22" t="s">
        <v>1043</v>
      </c>
      <c r="B31" s="21">
        <v>8</v>
      </c>
      <c r="C31" s="21" t="str">
        <f>IF(Master_Sheet!Z19="","",Master_Sheet!Z19)</f>
        <v/>
      </c>
    </row>
    <row r="32" spans="1:3" ht="14.25" customHeight="1" x14ac:dyDescent="0.35">
      <c r="A32" s="22" t="s">
        <v>1044</v>
      </c>
      <c r="B32" s="21">
        <v>8</v>
      </c>
      <c r="C32" s="21" t="str">
        <f>IF(Master_Sheet!AA19="","",Master_Sheet!AA19)</f>
        <v/>
      </c>
    </row>
    <row r="33" spans="1:3" ht="14.25" customHeight="1" x14ac:dyDescent="0.35">
      <c r="A33" s="22" t="s">
        <v>1045</v>
      </c>
      <c r="B33" s="21">
        <v>8</v>
      </c>
      <c r="C33" s="21" t="str">
        <f>IF(Master_Sheet!AB19="","",Master_Sheet!AB19)</f>
        <v/>
      </c>
    </row>
    <row r="34" spans="1:3" ht="14.25" customHeight="1" x14ac:dyDescent="0.35">
      <c r="A34" s="69" t="s">
        <v>1033</v>
      </c>
      <c r="B34" s="70">
        <v>40</v>
      </c>
      <c r="C34" s="70" t="str">
        <f>IF(Master_Sheet!AC19="","",Master_Sheet!AC19)</f>
        <v/>
      </c>
    </row>
    <row r="36" spans="1:3" ht="15" customHeight="1" x14ac:dyDescent="0.35">
      <c r="A36" s="71" t="s">
        <v>1046</v>
      </c>
      <c r="B36" s="72">
        <v>100</v>
      </c>
      <c r="C36" s="72">
        <f>IF(Master_Sheet!AD19="","",Master_Sheet!AD19)</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IF(Master_Sheet!F20="","",Master_Sheet!F20)</f>
        <v>Khushi Tyagi</v>
      </c>
      <c r="C2" s="109"/>
    </row>
    <row r="3" spans="1:3" ht="14.25" customHeight="1" x14ac:dyDescent="0.35">
      <c r="A3" s="65" t="s">
        <v>1020</v>
      </c>
      <c r="B3" s="110">
        <f>IF(Master_Sheet!E20="","",Master_Sheet!E20)</f>
        <v>2400320100603</v>
      </c>
      <c r="C3" s="110"/>
    </row>
    <row r="4" spans="1:3" ht="14.25" customHeight="1" x14ac:dyDescent="0.35">
      <c r="A4" s="65" t="s">
        <v>1021</v>
      </c>
      <c r="B4" s="109" t="str">
        <f>IF(Master_Sheet!O20="","",Master_Sheet!O20)</f>
        <v>Mr. Akhilesh Kumar Srivastava</v>
      </c>
      <c r="C4" s="109"/>
    </row>
    <row r="5" spans="1:3" ht="14.25" customHeight="1" x14ac:dyDescent="0.35">
      <c r="A5" s="65" t="s">
        <v>1014</v>
      </c>
      <c r="B5" s="109" t="str">
        <f>IF(Master_Sheet!AI20="","",Master_Sheet!AI20)</f>
        <v>Ms. Ayushi Agarwal</v>
      </c>
      <c r="C5" s="109"/>
    </row>
    <row r="6" spans="1:3" ht="14.25" customHeight="1" x14ac:dyDescent="0.35">
      <c r="A6" s="65" t="s">
        <v>1022</v>
      </c>
      <c r="B6" s="109" t="str">
        <f>IF(Master_Sheet!AG20="","",Master_Sheet!AG20)</f>
        <v>P_005</v>
      </c>
      <c r="C6" s="109"/>
    </row>
    <row r="7" spans="1:3" ht="14.25" customHeight="1" x14ac:dyDescent="0.35">
      <c r="A7" s="65" t="s">
        <v>1023</v>
      </c>
      <c r="B7" s="109" t="str">
        <f>IF(Master_Sheet!AH20="","",Master_Sheet!AH20)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IF(Master_Sheet!G20="","",Master_Sheet!G20)</f>
        <v>0</v>
      </c>
    </row>
    <row r="12" spans="1:3" ht="14.25" customHeight="1" x14ac:dyDescent="0.35">
      <c r="A12" s="22" t="s">
        <v>1029</v>
      </c>
      <c r="B12" s="21">
        <v>6</v>
      </c>
      <c r="C12" s="21" t="str">
        <f>IF(Master_Sheet!H20="","",Master_Sheet!H20)</f>
        <v/>
      </c>
    </row>
    <row r="13" spans="1:3" ht="14.25" customHeight="1" x14ac:dyDescent="0.35">
      <c r="A13" s="22" t="s">
        <v>1030</v>
      </c>
      <c r="B13" s="21">
        <v>6</v>
      </c>
      <c r="C13" s="21" t="str">
        <f>IF(Master_Sheet!I20="","",Master_Sheet!I20)</f>
        <v/>
      </c>
    </row>
    <row r="14" spans="1:3" ht="27.75" customHeight="1" x14ac:dyDescent="0.35">
      <c r="A14" s="22" t="s">
        <v>1031</v>
      </c>
      <c r="B14" s="21">
        <v>6</v>
      </c>
      <c r="C14" s="21" t="str">
        <f>IF(Master_Sheet!J20="","",Master_Sheet!J20)</f>
        <v/>
      </c>
    </row>
    <row r="15" spans="1:3" ht="14.25" customHeight="1" x14ac:dyDescent="0.35">
      <c r="A15" s="22" t="s">
        <v>1032</v>
      </c>
      <c r="B15" s="21">
        <v>6</v>
      </c>
      <c r="C15" s="21" t="str">
        <f>IF(Master_Sheet!K20="","",Master_Sheet!K20)</f>
        <v/>
      </c>
    </row>
    <row r="16" spans="1:3" ht="14.25" customHeight="1" x14ac:dyDescent="0.35">
      <c r="A16" s="27" t="s">
        <v>1033</v>
      </c>
      <c r="B16" s="28">
        <v>30</v>
      </c>
      <c r="C16" s="28">
        <f>IF(Master_Sheet!M20="","",Master_Sheet!M20)</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IF(Master_Sheet!R20="","",Master_Sheet!R20)</f>
        <v/>
      </c>
    </row>
    <row r="21" spans="1:3" ht="26.25" customHeight="1" x14ac:dyDescent="0.35">
      <c r="A21" s="22" t="s">
        <v>1036</v>
      </c>
      <c r="B21" s="21">
        <v>6</v>
      </c>
      <c r="C21" s="21" t="str">
        <f>IF(Master_Sheet!S20="","",Master_Sheet!S20)</f>
        <v/>
      </c>
    </row>
    <row r="22" spans="1:3" ht="14.25" customHeight="1" x14ac:dyDescent="0.35">
      <c r="A22" s="22" t="s">
        <v>1037</v>
      </c>
      <c r="B22" s="21">
        <v>6</v>
      </c>
      <c r="C22" s="21" t="str">
        <f>IF(Master_Sheet!T20="","",Master_Sheet!T20)</f>
        <v/>
      </c>
    </row>
    <row r="23" spans="1:3" ht="26.25" customHeight="1" x14ac:dyDescent="0.35">
      <c r="A23" s="22" t="s">
        <v>1038</v>
      </c>
      <c r="B23" s="21">
        <v>6</v>
      </c>
      <c r="C23" s="21" t="str">
        <f>IF(Master_Sheet!U20="","",Master_Sheet!U20)</f>
        <v/>
      </c>
    </row>
    <row r="24" spans="1:3" ht="14.25" customHeight="1" x14ac:dyDescent="0.35">
      <c r="A24" s="22" t="s">
        <v>1039</v>
      </c>
      <c r="B24" s="21">
        <v>6</v>
      </c>
      <c r="C24" s="21" t="str">
        <f>IF(Master_Sheet!V20="","",Master_Sheet!V20)</f>
        <v/>
      </c>
    </row>
    <row r="25" spans="1:3" ht="14.25" customHeight="1" x14ac:dyDescent="0.35">
      <c r="A25" s="67" t="s">
        <v>1033</v>
      </c>
      <c r="B25" s="68">
        <v>30</v>
      </c>
      <c r="C25" s="68" t="str">
        <f>IF(Master_Sheet!W20="","",Master_Sheet!W20)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IF(Master_Sheet!X20="","",Master_Sheet!X20)</f>
        <v/>
      </c>
    </row>
    <row r="30" spans="1:3" ht="14.25" customHeight="1" x14ac:dyDescent="0.35">
      <c r="A30" s="22" t="s">
        <v>1042</v>
      </c>
      <c r="B30" s="21">
        <v>8</v>
      </c>
      <c r="C30" s="21" t="str">
        <f>IF(Master_Sheet!Y20="","",Master_Sheet!Y20)</f>
        <v/>
      </c>
    </row>
    <row r="31" spans="1:3" ht="14.25" customHeight="1" x14ac:dyDescent="0.35">
      <c r="A31" s="22" t="s">
        <v>1043</v>
      </c>
      <c r="B31" s="21">
        <v>8</v>
      </c>
      <c r="C31" s="21" t="str">
        <f>IF(Master_Sheet!Z20="","",Master_Sheet!Z20)</f>
        <v/>
      </c>
    </row>
    <row r="32" spans="1:3" ht="14.25" customHeight="1" x14ac:dyDescent="0.35">
      <c r="A32" s="22" t="s">
        <v>1044</v>
      </c>
      <c r="B32" s="21">
        <v>8</v>
      </c>
      <c r="C32" s="21" t="str">
        <f>IF(Master_Sheet!AA20="","",Master_Sheet!AA20)</f>
        <v/>
      </c>
    </row>
    <row r="33" spans="1:3" ht="14.25" customHeight="1" x14ac:dyDescent="0.35">
      <c r="A33" s="22" t="s">
        <v>1045</v>
      </c>
      <c r="B33" s="21">
        <v>8</v>
      </c>
      <c r="C33" s="21" t="str">
        <f>IF(Master_Sheet!AB20="","",Master_Sheet!AB20)</f>
        <v/>
      </c>
    </row>
    <row r="34" spans="1:3" ht="14.25" customHeight="1" x14ac:dyDescent="0.35">
      <c r="A34" s="69" t="s">
        <v>1033</v>
      </c>
      <c r="B34" s="70">
        <v>40</v>
      </c>
      <c r="C34" s="70" t="str">
        <f>IF(Master_Sheet!AC20="","",Master_Sheet!AC20)</f>
        <v/>
      </c>
    </row>
    <row r="36" spans="1:3" ht="15" customHeight="1" x14ac:dyDescent="0.35">
      <c r="A36" s="71" t="s">
        <v>1046</v>
      </c>
      <c r="B36" s="72">
        <v>100</v>
      </c>
      <c r="C36" s="72">
        <f>IF(Master_Sheet!AD20="","",Master_Sheet!AD20)</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IF(Master_Sheet!F21="","",Master_Sheet!F21)</f>
        <v>Krish Bansal</v>
      </c>
      <c r="C2" s="109"/>
    </row>
    <row r="3" spans="1:3" ht="14.25" customHeight="1" x14ac:dyDescent="0.35">
      <c r="A3" s="65" t="s">
        <v>1020</v>
      </c>
      <c r="B3" s="110">
        <f>IF(Master_Sheet!E21="","",Master_Sheet!E21)</f>
        <v>2400320100610</v>
      </c>
      <c r="C3" s="110"/>
    </row>
    <row r="4" spans="1:3" ht="14.25" customHeight="1" x14ac:dyDescent="0.35">
      <c r="A4" s="65" t="s">
        <v>1021</v>
      </c>
      <c r="B4" s="109" t="str">
        <f>IF(Master_Sheet!O21="","",Master_Sheet!O21)</f>
        <v>Mr. Akhilesh Kumar Srivastava</v>
      </c>
      <c r="C4" s="109"/>
    </row>
    <row r="5" spans="1:3" ht="14.25" customHeight="1" x14ac:dyDescent="0.35">
      <c r="A5" s="65" t="s">
        <v>1014</v>
      </c>
      <c r="B5" s="109" t="str">
        <f>IF(Master_Sheet!AI21="","",Master_Sheet!AI21)</f>
        <v>Ms. Ayushi Agarwal</v>
      </c>
      <c r="C5" s="109"/>
    </row>
    <row r="6" spans="1:3" ht="14.25" customHeight="1" x14ac:dyDescent="0.35">
      <c r="A6" s="65" t="s">
        <v>1022</v>
      </c>
      <c r="B6" s="109" t="str">
        <f>IF(Master_Sheet!AG21="","",Master_Sheet!AG21)</f>
        <v>P_005</v>
      </c>
      <c r="C6" s="109"/>
    </row>
    <row r="7" spans="1:3" ht="14.25" customHeight="1" x14ac:dyDescent="0.35">
      <c r="A7" s="65" t="s">
        <v>1023</v>
      </c>
      <c r="B7" s="109" t="str">
        <f>IF(Master_Sheet!AH21="","",Master_Sheet!AH21)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IF(Master_Sheet!G21="","",Master_Sheet!G21)</f>
        <v>0</v>
      </c>
    </row>
    <row r="12" spans="1:3" ht="14.25" customHeight="1" x14ac:dyDescent="0.35">
      <c r="A12" s="22" t="s">
        <v>1029</v>
      </c>
      <c r="B12" s="21">
        <v>6</v>
      </c>
      <c r="C12" s="21" t="str">
        <f>IF(Master_Sheet!H21="","",Master_Sheet!H21)</f>
        <v/>
      </c>
    </row>
    <row r="13" spans="1:3" ht="14.25" customHeight="1" x14ac:dyDescent="0.35">
      <c r="A13" s="22" t="s">
        <v>1030</v>
      </c>
      <c r="B13" s="21">
        <v>6</v>
      </c>
      <c r="C13" s="21" t="str">
        <f>IF(Master_Sheet!I21="","",Master_Sheet!I21)</f>
        <v/>
      </c>
    </row>
    <row r="14" spans="1:3" ht="27.75" customHeight="1" x14ac:dyDescent="0.35">
      <c r="A14" s="22" t="s">
        <v>1031</v>
      </c>
      <c r="B14" s="21">
        <v>6</v>
      </c>
      <c r="C14" s="21" t="str">
        <f>IF(Master_Sheet!J21="","",Master_Sheet!J21)</f>
        <v/>
      </c>
    </row>
    <row r="15" spans="1:3" ht="14.25" customHeight="1" x14ac:dyDescent="0.35">
      <c r="A15" s="22" t="s">
        <v>1032</v>
      </c>
      <c r="B15" s="21">
        <v>6</v>
      </c>
      <c r="C15" s="21" t="str">
        <f>IF(Master_Sheet!K21="","",Master_Sheet!K21)</f>
        <v/>
      </c>
    </row>
    <row r="16" spans="1:3" ht="14.25" customHeight="1" x14ac:dyDescent="0.35">
      <c r="A16" s="27" t="s">
        <v>1033</v>
      </c>
      <c r="B16" s="28">
        <v>30</v>
      </c>
      <c r="C16" s="28">
        <f>IF(Master_Sheet!M21="","",Master_Sheet!M21)</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IF(Master_Sheet!R21="","",Master_Sheet!R21)</f>
        <v/>
      </c>
    </row>
    <row r="21" spans="1:3" ht="26.25" customHeight="1" x14ac:dyDescent="0.35">
      <c r="A21" s="22" t="s">
        <v>1036</v>
      </c>
      <c r="B21" s="21">
        <v>6</v>
      </c>
      <c r="C21" s="21" t="str">
        <f>IF(Master_Sheet!S21="","",Master_Sheet!S21)</f>
        <v/>
      </c>
    </row>
    <row r="22" spans="1:3" ht="14.25" customHeight="1" x14ac:dyDescent="0.35">
      <c r="A22" s="22" t="s">
        <v>1037</v>
      </c>
      <c r="B22" s="21">
        <v>6</v>
      </c>
      <c r="C22" s="21" t="str">
        <f>IF(Master_Sheet!T21="","",Master_Sheet!T21)</f>
        <v/>
      </c>
    </row>
    <row r="23" spans="1:3" ht="26.25" customHeight="1" x14ac:dyDescent="0.35">
      <c r="A23" s="22" t="s">
        <v>1038</v>
      </c>
      <c r="B23" s="21">
        <v>6</v>
      </c>
      <c r="C23" s="21" t="str">
        <f>IF(Master_Sheet!U21="","",Master_Sheet!U21)</f>
        <v/>
      </c>
    </row>
    <row r="24" spans="1:3" ht="14.25" customHeight="1" x14ac:dyDescent="0.35">
      <c r="A24" s="22" t="s">
        <v>1039</v>
      </c>
      <c r="B24" s="21">
        <v>6</v>
      </c>
      <c r="C24" s="21" t="str">
        <f>IF(Master_Sheet!V21="","",Master_Sheet!V21)</f>
        <v/>
      </c>
    </row>
    <row r="25" spans="1:3" ht="14.25" customHeight="1" x14ac:dyDescent="0.35">
      <c r="A25" s="67" t="s">
        <v>1033</v>
      </c>
      <c r="B25" s="68">
        <v>30</v>
      </c>
      <c r="C25" s="68" t="str">
        <f>IF(Master_Sheet!W21="","",Master_Sheet!W21)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IF(Master_Sheet!X21="","",Master_Sheet!X21)</f>
        <v/>
      </c>
    </row>
    <row r="30" spans="1:3" ht="14.25" customHeight="1" x14ac:dyDescent="0.35">
      <c r="A30" s="22" t="s">
        <v>1042</v>
      </c>
      <c r="B30" s="21">
        <v>8</v>
      </c>
      <c r="C30" s="21" t="str">
        <f>IF(Master_Sheet!Y21="","",Master_Sheet!Y21)</f>
        <v/>
      </c>
    </row>
    <row r="31" spans="1:3" ht="14.25" customHeight="1" x14ac:dyDescent="0.35">
      <c r="A31" s="22" t="s">
        <v>1043</v>
      </c>
      <c r="B31" s="21">
        <v>8</v>
      </c>
      <c r="C31" s="21" t="str">
        <f>IF(Master_Sheet!Z21="","",Master_Sheet!Z21)</f>
        <v/>
      </c>
    </row>
    <row r="32" spans="1:3" ht="14.25" customHeight="1" x14ac:dyDescent="0.35">
      <c r="A32" s="22" t="s">
        <v>1044</v>
      </c>
      <c r="B32" s="21">
        <v>8</v>
      </c>
      <c r="C32" s="21" t="str">
        <f>IF(Master_Sheet!AA21="","",Master_Sheet!AA21)</f>
        <v/>
      </c>
    </row>
    <row r="33" spans="1:3" ht="14.25" customHeight="1" x14ac:dyDescent="0.35">
      <c r="A33" s="22" t="s">
        <v>1045</v>
      </c>
      <c r="B33" s="21">
        <v>8</v>
      </c>
      <c r="C33" s="21" t="str">
        <f>IF(Master_Sheet!AB21="","",Master_Sheet!AB21)</f>
        <v/>
      </c>
    </row>
    <row r="34" spans="1:3" ht="14.25" customHeight="1" x14ac:dyDescent="0.35">
      <c r="A34" s="69" t="s">
        <v>1033</v>
      </c>
      <c r="B34" s="70">
        <v>40</v>
      </c>
      <c r="C34" s="70" t="str">
        <f>IF(Master_Sheet!AC21="","",Master_Sheet!AC21)</f>
        <v/>
      </c>
    </row>
    <row r="36" spans="1:3" ht="15" customHeight="1" x14ac:dyDescent="0.35">
      <c r="A36" s="71" t="s">
        <v>1046</v>
      </c>
      <c r="B36" s="72">
        <v>100</v>
      </c>
      <c r="C36" s="72">
        <f>IF(Master_Sheet!AD21="","",Master_Sheet!AD21)</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IF(Master_Sheet!F22="","",Master_Sheet!F22)</f>
        <v>Khushi Jain</v>
      </c>
      <c r="C2" s="109"/>
    </row>
    <row r="3" spans="1:3" ht="14.25" customHeight="1" x14ac:dyDescent="0.35">
      <c r="A3" s="65" t="s">
        <v>1020</v>
      </c>
      <c r="B3" s="110">
        <f>IF(Master_Sheet!E22="","",Master_Sheet!E22)</f>
        <v>2400320100596</v>
      </c>
      <c r="C3" s="110"/>
    </row>
    <row r="4" spans="1:3" ht="14.25" customHeight="1" x14ac:dyDescent="0.35">
      <c r="A4" s="65" t="s">
        <v>1021</v>
      </c>
      <c r="B4" s="109" t="str">
        <f>IF(Master_Sheet!O22="","",Master_Sheet!O22)</f>
        <v>Mr. Akhilesh Kumar Srivastava</v>
      </c>
      <c r="C4" s="109"/>
    </row>
    <row r="5" spans="1:3" ht="14.25" customHeight="1" x14ac:dyDescent="0.35">
      <c r="A5" s="65" t="s">
        <v>1014</v>
      </c>
      <c r="B5" s="109" t="str">
        <f>IF(Master_Sheet!AI22="","",Master_Sheet!AI22)</f>
        <v>Ms. Ayushi Agarwal</v>
      </c>
      <c r="C5" s="109"/>
    </row>
    <row r="6" spans="1:3" ht="14.25" customHeight="1" x14ac:dyDescent="0.35">
      <c r="A6" s="65" t="s">
        <v>1022</v>
      </c>
      <c r="B6" s="109" t="str">
        <f>IF(Master_Sheet!AG22="","",Master_Sheet!AG22)</f>
        <v>P_005</v>
      </c>
      <c r="C6" s="109"/>
    </row>
    <row r="7" spans="1:3" ht="14.25" customHeight="1" x14ac:dyDescent="0.35">
      <c r="A7" s="65" t="s">
        <v>1023</v>
      </c>
      <c r="B7" s="109" t="str">
        <f>IF(Master_Sheet!AH22="","",Master_Sheet!AH22)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IF(Master_Sheet!G22="","",Master_Sheet!G22)</f>
        <v>0</v>
      </c>
    </row>
    <row r="12" spans="1:3" ht="14.25" customHeight="1" x14ac:dyDescent="0.35">
      <c r="A12" s="22" t="s">
        <v>1029</v>
      </c>
      <c r="B12" s="21">
        <v>6</v>
      </c>
      <c r="C12" s="21" t="str">
        <f>IF(Master_Sheet!H22="","",Master_Sheet!H22)</f>
        <v/>
      </c>
    </row>
    <row r="13" spans="1:3" ht="14.25" customHeight="1" x14ac:dyDescent="0.35">
      <c r="A13" s="22" t="s">
        <v>1030</v>
      </c>
      <c r="B13" s="21">
        <v>6</v>
      </c>
      <c r="C13" s="21" t="str">
        <f>IF(Master_Sheet!I22="","",Master_Sheet!I22)</f>
        <v/>
      </c>
    </row>
    <row r="14" spans="1:3" ht="27.75" customHeight="1" x14ac:dyDescent="0.35">
      <c r="A14" s="22" t="s">
        <v>1031</v>
      </c>
      <c r="B14" s="21">
        <v>6</v>
      </c>
      <c r="C14" s="21" t="str">
        <f>IF(Master_Sheet!J22="","",Master_Sheet!J22)</f>
        <v/>
      </c>
    </row>
    <row r="15" spans="1:3" ht="14.25" customHeight="1" x14ac:dyDescent="0.35">
      <c r="A15" s="22" t="s">
        <v>1032</v>
      </c>
      <c r="B15" s="21">
        <v>6</v>
      </c>
      <c r="C15" s="21" t="str">
        <f>IF(Master_Sheet!K22="","",Master_Sheet!K22)</f>
        <v/>
      </c>
    </row>
    <row r="16" spans="1:3" ht="14.25" customHeight="1" x14ac:dyDescent="0.35">
      <c r="A16" s="27" t="s">
        <v>1033</v>
      </c>
      <c r="B16" s="28">
        <v>30</v>
      </c>
      <c r="C16" s="28">
        <f>IF(Master_Sheet!M22="","",Master_Sheet!M22)</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IF(Master_Sheet!R22="","",Master_Sheet!R22)</f>
        <v/>
      </c>
    </row>
    <row r="21" spans="1:3" ht="26.25" customHeight="1" x14ac:dyDescent="0.35">
      <c r="A21" s="22" t="s">
        <v>1036</v>
      </c>
      <c r="B21" s="21">
        <v>6</v>
      </c>
      <c r="C21" s="21" t="str">
        <f>IF(Master_Sheet!S22="","",Master_Sheet!S22)</f>
        <v/>
      </c>
    </row>
    <row r="22" spans="1:3" ht="14.25" customHeight="1" x14ac:dyDescent="0.35">
      <c r="A22" s="22" t="s">
        <v>1037</v>
      </c>
      <c r="B22" s="21">
        <v>6</v>
      </c>
      <c r="C22" s="21" t="str">
        <f>IF(Master_Sheet!T22="","",Master_Sheet!T22)</f>
        <v/>
      </c>
    </row>
    <row r="23" spans="1:3" ht="26.25" customHeight="1" x14ac:dyDescent="0.35">
      <c r="A23" s="22" t="s">
        <v>1038</v>
      </c>
      <c r="B23" s="21">
        <v>6</v>
      </c>
      <c r="C23" s="21" t="str">
        <f>IF(Master_Sheet!U22="","",Master_Sheet!U22)</f>
        <v/>
      </c>
    </row>
    <row r="24" spans="1:3" ht="14.25" customHeight="1" x14ac:dyDescent="0.35">
      <c r="A24" s="22" t="s">
        <v>1039</v>
      </c>
      <c r="B24" s="21">
        <v>6</v>
      </c>
      <c r="C24" s="21" t="str">
        <f>IF(Master_Sheet!V22="","",Master_Sheet!V22)</f>
        <v/>
      </c>
    </row>
    <row r="25" spans="1:3" ht="14.25" customHeight="1" x14ac:dyDescent="0.35">
      <c r="A25" s="67" t="s">
        <v>1033</v>
      </c>
      <c r="B25" s="68">
        <v>30</v>
      </c>
      <c r="C25" s="68" t="str">
        <f>IF(Master_Sheet!W22="","",Master_Sheet!W22)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IF(Master_Sheet!X22="","",Master_Sheet!X22)</f>
        <v/>
      </c>
    </row>
    <row r="30" spans="1:3" ht="14.25" customHeight="1" x14ac:dyDescent="0.35">
      <c r="A30" s="22" t="s">
        <v>1042</v>
      </c>
      <c r="B30" s="21">
        <v>8</v>
      </c>
      <c r="C30" s="21" t="str">
        <f>IF(Master_Sheet!Y22="","",Master_Sheet!Y22)</f>
        <v/>
      </c>
    </row>
    <row r="31" spans="1:3" ht="14.25" customHeight="1" x14ac:dyDescent="0.35">
      <c r="A31" s="22" t="s">
        <v>1043</v>
      </c>
      <c r="B31" s="21">
        <v>8</v>
      </c>
      <c r="C31" s="21" t="str">
        <f>IF(Master_Sheet!Z22="","",Master_Sheet!Z22)</f>
        <v/>
      </c>
    </row>
    <row r="32" spans="1:3" ht="14.25" customHeight="1" x14ac:dyDescent="0.35">
      <c r="A32" s="22" t="s">
        <v>1044</v>
      </c>
      <c r="B32" s="21">
        <v>8</v>
      </c>
      <c r="C32" s="21" t="str">
        <f>IF(Master_Sheet!AA22="","",Master_Sheet!AA22)</f>
        <v/>
      </c>
    </row>
    <row r="33" spans="1:3" ht="14.25" customHeight="1" x14ac:dyDescent="0.35">
      <c r="A33" s="22" t="s">
        <v>1045</v>
      </c>
      <c r="B33" s="21">
        <v>8</v>
      </c>
      <c r="C33" s="21" t="str">
        <f>IF(Master_Sheet!AB22="","",Master_Sheet!AB22)</f>
        <v/>
      </c>
    </row>
    <row r="34" spans="1:3" ht="14.25" customHeight="1" x14ac:dyDescent="0.35">
      <c r="A34" s="69" t="s">
        <v>1033</v>
      </c>
      <c r="B34" s="70">
        <v>40</v>
      </c>
      <c r="C34" s="70" t="str">
        <f>IF(Master_Sheet!AC22="","",Master_Sheet!AC22)</f>
        <v/>
      </c>
    </row>
    <row r="36" spans="1:3" ht="15" customHeight="1" x14ac:dyDescent="0.35">
      <c r="A36" s="71" t="s">
        <v>1046</v>
      </c>
      <c r="B36" s="72">
        <v>100</v>
      </c>
      <c r="C36" s="72">
        <f>IF(Master_Sheet!AD22="","",Master_Sheet!AD22)</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IF(Master_Sheet!F23="","",Master_Sheet!F23)</f>
        <v>Khushi</v>
      </c>
      <c r="C2" s="109"/>
    </row>
    <row r="3" spans="1:3" ht="14.25" customHeight="1" x14ac:dyDescent="0.35">
      <c r="A3" s="65" t="s">
        <v>1020</v>
      </c>
      <c r="B3" s="110">
        <f>IF(Master_Sheet!E23="","",Master_Sheet!E23)</f>
        <v>2400320100594</v>
      </c>
      <c r="C3" s="110"/>
    </row>
    <row r="4" spans="1:3" ht="14.25" customHeight="1" x14ac:dyDescent="0.35">
      <c r="A4" s="65" t="s">
        <v>1021</v>
      </c>
      <c r="B4" s="109" t="str">
        <f>IF(Master_Sheet!O23="","",Master_Sheet!O23)</f>
        <v>Mr. Akhilesh Kumar Srivastava</v>
      </c>
      <c r="C4" s="109"/>
    </row>
    <row r="5" spans="1:3" ht="14.25" customHeight="1" x14ac:dyDescent="0.35">
      <c r="A5" s="65" t="s">
        <v>1014</v>
      </c>
      <c r="B5" s="109" t="str">
        <f>IF(Master_Sheet!AI23="","",Master_Sheet!AI23)</f>
        <v>Ms. Ayushi Agarwal</v>
      </c>
      <c r="C5" s="109"/>
    </row>
    <row r="6" spans="1:3" ht="14.25" customHeight="1" x14ac:dyDescent="0.35">
      <c r="A6" s="65" t="s">
        <v>1022</v>
      </c>
      <c r="B6" s="109" t="str">
        <f>IF(Master_Sheet!AG23="","",Master_Sheet!AG23)</f>
        <v>P_005</v>
      </c>
      <c r="C6" s="109"/>
    </row>
    <row r="7" spans="1:3" ht="14.25" customHeight="1" x14ac:dyDescent="0.35">
      <c r="A7" s="65" t="s">
        <v>1023</v>
      </c>
      <c r="B7" s="109" t="str">
        <f>IF(Master_Sheet!AH23="","",Master_Sheet!AH23)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IF(Master_Sheet!G23="","",Master_Sheet!G23)</f>
        <v>0</v>
      </c>
    </row>
    <row r="12" spans="1:3" ht="14.25" customHeight="1" x14ac:dyDescent="0.35">
      <c r="A12" s="22" t="s">
        <v>1029</v>
      </c>
      <c r="B12" s="21">
        <v>6</v>
      </c>
      <c r="C12" s="21" t="str">
        <f>IF(Master_Sheet!H23="","",Master_Sheet!H23)</f>
        <v/>
      </c>
    </row>
    <row r="13" spans="1:3" ht="14.25" customHeight="1" x14ac:dyDescent="0.35">
      <c r="A13" s="22" t="s">
        <v>1030</v>
      </c>
      <c r="B13" s="21">
        <v>6</v>
      </c>
      <c r="C13" s="21" t="str">
        <f>IF(Master_Sheet!I23="","",Master_Sheet!I23)</f>
        <v/>
      </c>
    </row>
    <row r="14" spans="1:3" ht="27.75" customHeight="1" x14ac:dyDescent="0.35">
      <c r="A14" s="22" t="s">
        <v>1031</v>
      </c>
      <c r="B14" s="21">
        <v>6</v>
      </c>
      <c r="C14" s="21" t="str">
        <f>IF(Master_Sheet!J23="","",Master_Sheet!J23)</f>
        <v/>
      </c>
    </row>
    <row r="15" spans="1:3" ht="14.25" customHeight="1" x14ac:dyDescent="0.35">
      <c r="A15" s="22" t="s">
        <v>1032</v>
      </c>
      <c r="B15" s="21">
        <v>6</v>
      </c>
      <c r="C15" s="21" t="str">
        <f>IF(Master_Sheet!K23="","",Master_Sheet!K23)</f>
        <v/>
      </c>
    </row>
    <row r="16" spans="1:3" ht="14.25" customHeight="1" x14ac:dyDescent="0.35">
      <c r="A16" s="27" t="s">
        <v>1033</v>
      </c>
      <c r="B16" s="28">
        <v>30</v>
      </c>
      <c r="C16" s="28">
        <f>IF(Master_Sheet!M23="","",Master_Sheet!M23)</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IF(Master_Sheet!R23="","",Master_Sheet!R23)</f>
        <v/>
      </c>
    </row>
    <row r="21" spans="1:3" ht="26.25" customHeight="1" x14ac:dyDescent="0.35">
      <c r="A21" s="22" t="s">
        <v>1036</v>
      </c>
      <c r="B21" s="21">
        <v>6</v>
      </c>
      <c r="C21" s="21" t="str">
        <f>IF(Master_Sheet!S23="","",Master_Sheet!S23)</f>
        <v/>
      </c>
    </row>
    <row r="22" spans="1:3" ht="14.25" customHeight="1" x14ac:dyDescent="0.35">
      <c r="A22" s="22" t="s">
        <v>1037</v>
      </c>
      <c r="B22" s="21">
        <v>6</v>
      </c>
      <c r="C22" s="21" t="str">
        <f>IF(Master_Sheet!T23="","",Master_Sheet!T23)</f>
        <v/>
      </c>
    </row>
    <row r="23" spans="1:3" ht="26.25" customHeight="1" x14ac:dyDescent="0.35">
      <c r="A23" s="22" t="s">
        <v>1038</v>
      </c>
      <c r="B23" s="21">
        <v>6</v>
      </c>
      <c r="C23" s="21" t="str">
        <f>IF(Master_Sheet!U23="","",Master_Sheet!U23)</f>
        <v/>
      </c>
    </row>
    <row r="24" spans="1:3" ht="14.25" customHeight="1" x14ac:dyDescent="0.35">
      <c r="A24" s="22" t="s">
        <v>1039</v>
      </c>
      <c r="B24" s="21">
        <v>6</v>
      </c>
      <c r="C24" s="21" t="str">
        <f>IF(Master_Sheet!V23="","",Master_Sheet!V23)</f>
        <v/>
      </c>
    </row>
    <row r="25" spans="1:3" ht="14.25" customHeight="1" x14ac:dyDescent="0.35">
      <c r="A25" s="67" t="s">
        <v>1033</v>
      </c>
      <c r="B25" s="68">
        <v>30</v>
      </c>
      <c r="C25" s="68" t="str">
        <f>IF(Master_Sheet!W23="","",Master_Sheet!W23)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IF(Master_Sheet!X23="","",Master_Sheet!X23)</f>
        <v/>
      </c>
    </row>
    <row r="30" spans="1:3" ht="14.25" customHeight="1" x14ac:dyDescent="0.35">
      <c r="A30" s="22" t="s">
        <v>1042</v>
      </c>
      <c r="B30" s="21">
        <v>8</v>
      </c>
      <c r="C30" s="21" t="str">
        <f>IF(Master_Sheet!Y23="","",Master_Sheet!Y23)</f>
        <v/>
      </c>
    </row>
    <row r="31" spans="1:3" ht="14.25" customHeight="1" x14ac:dyDescent="0.35">
      <c r="A31" s="22" t="s">
        <v>1043</v>
      </c>
      <c r="B31" s="21">
        <v>8</v>
      </c>
      <c r="C31" s="21" t="str">
        <f>IF(Master_Sheet!Z23="","",Master_Sheet!Z23)</f>
        <v/>
      </c>
    </row>
    <row r="32" spans="1:3" ht="14.25" customHeight="1" x14ac:dyDescent="0.35">
      <c r="A32" s="22" t="s">
        <v>1044</v>
      </c>
      <c r="B32" s="21">
        <v>8</v>
      </c>
      <c r="C32" s="21" t="str">
        <f>IF(Master_Sheet!AA23="","",Master_Sheet!AA23)</f>
        <v/>
      </c>
    </row>
    <row r="33" spans="1:3" ht="14.25" customHeight="1" x14ac:dyDescent="0.35">
      <c r="A33" s="22" t="s">
        <v>1045</v>
      </c>
      <c r="B33" s="21">
        <v>8</v>
      </c>
      <c r="C33" s="21" t="str">
        <f>IF(Master_Sheet!AB23="","",Master_Sheet!AB23)</f>
        <v/>
      </c>
    </row>
    <row r="34" spans="1:3" ht="14.25" customHeight="1" x14ac:dyDescent="0.35">
      <c r="A34" s="69" t="s">
        <v>1033</v>
      </c>
      <c r="B34" s="70">
        <v>40</v>
      </c>
      <c r="C34" s="70" t="str">
        <f>IF(Master_Sheet!AC23="","",Master_Sheet!AC23)</f>
        <v/>
      </c>
    </row>
    <row r="36" spans="1:3" ht="15" customHeight="1" x14ac:dyDescent="0.35">
      <c r="A36" s="71" t="s">
        <v>1046</v>
      </c>
      <c r="B36" s="72">
        <v>100</v>
      </c>
      <c r="C36" s="72">
        <f>IF(Master_Sheet!AD23="","",Master_Sheet!AD23)</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IF(Master_Sheet!F24="","",Master_Sheet!F24)</f>
        <v>Kaustubh Sharma</v>
      </c>
      <c r="C2" s="109"/>
    </row>
    <row r="3" spans="1:3" ht="14.25" customHeight="1" x14ac:dyDescent="0.35">
      <c r="A3" s="65" t="s">
        <v>1020</v>
      </c>
      <c r="B3" s="110">
        <f>IF(Master_Sheet!E24="","",Master_Sheet!E24)</f>
        <v>2400320100587</v>
      </c>
      <c r="C3" s="110"/>
    </row>
    <row r="4" spans="1:3" ht="14.25" customHeight="1" x14ac:dyDescent="0.35">
      <c r="A4" s="65" t="s">
        <v>1021</v>
      </c>
      <c r="B4" s="109" t="str">
        <f>IF(Master_Sheet!O24="","",Master_Sheet!O24)</f>
        <v>Mr. Akhilesh Kumar Srivastava</v>
      </c>
      <c r="C4" s="109"/>
    </row>
    <row r="5" spans="1:3" ht="14.25" customHeight="1" x14ac:dyDescent="0.35">
      <c r="A5" s="65" t="s">
        <v>1014</v>
      </c>
      <c r="B5" s="109" t="str">
        <f>IF(Master_Sheet!AI24="","",Master_Sheet!AI24)</f>
        <v>Ms. Ayushi Agarwal</v>
      </c>
      <c r="C5" s="109"/>
    </row>
    <row r="6" spans="1:3" ht="14.25" customHeight="1" x14ac:dyDescent="0.35">
      <c r="A6" s="65" t="s">
        <v>1022</v>
      </c>
      <c r="B6" s="109" t="str">
        <f>IF(Master_Sheet!AG24="","",Master_Sheet!AG24)</f>
        <v>P_006</v>
      </c>
      <c r="C6" s="109"/>
    </row>
    <row r="7" spans="1:3" ht="14.25" customHeight="1" x14ac:dyDescent="0.35">
      <c r="A7" s="65" t="s">
        <v>1023</v>
      </c>
      <c r="B7" s="109" t="str">
        <f>IF(Master_Sheet!AH24="","",Master_Sheet!AH24)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IF(Master_Sheet!G24="","",Master_Sheet!G24)</f>
        <v>5.3999999999999995</v>
      </c>
    </row>
    <row r="12" spans="1:3" ht="14.25" customHeight="1" x14ac:dyDescent="0.35">
      <c r="A12" s="22" t="s">
        <v>1029</v>
      </c>
      <c r="B12" s="21">
        <v>6</v>
      </c>
      <c r="C12" s="21" t="str">
        <f>IF(Master_Sheet!H24="","",Master_Sheet!H24)</f>
        <v/>
      </c>
    </row>
    <row r="13" spans="1:3" ht="14.25" customHeight="1" x14ac:dyDescent="0.35">
      <c r="A13" s="22" t="s">
        <v>1030</v>
      </c>
      <c r="B13" s="21">
        <v>6</v>
      </c>
      <c r="C13" s="21" t="str">
        <f>IF(Master_Sheet!I24="","",Master_Sheet!I24)</f>
        <v/>
      </c>
    </row>
    <row r="14" spans="1:3" ht="27.75" customHeight="1" x14ac:dyDescent="0.35">
      <c r="A14" s="22" t="s">
        <v>1031</v>
      </c>
      <c r="B14" s="21">
        <v>6</v>
      </c>
      <c r="C14" s="21" t="str">
        <f>IF(Master_Sheet!J24="","",Master_Sheet!J24)</f>
        <v/>
      </c>
    </row>
    <row r="15" spans="1:3" ht="14.25" customHeight="1" x14ac:dyDescent="0.35">
      <c r="A15" s="22" t="s">
        <v>1032</v>
      </c>
      <c r="B15" s="21">
        <v>6</v>
      </c>
      <c r="C15" s="21" t="str">
        <f>IF(Master_Sheet!K24="","",Master_Sheet!K24)</f>
        <v/>
      </c>
    </row>
    <row r="16" spans="1:3" ht="14.25" customHeight="1" x14ac:dyDescent="0.35">
      <c r="A16" s="27" t="s">
        <v>1033</v>
      </c>
      <c r="B16" s="28">
        <v>30</v>
      </c>
      <c r="C16" s="28">
        <f>IF(Master_Sheet!M24="","",Master_Sheet!M24)</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IF(Master_Sheet!R24="","",Master_Sheet!R24)</f>
        <v/>
      </c>
    </row>
    <row r="21" spans="1:3" ht="26.25" customHeight="1" x14ac:dyDescent="0.35">
      <c r="A21" s="22" t="s">
        <v>1036</v>
      </c>
      <c r="B21" s="21">
        <v>6</v>
      </c>
      <c r="C21" s="21" t="str">
        <f>IF(Master_Sheet!S24="","",Master_Sheet!S24)</f>
        <v/>
      </c>
    </row>
    <row r="22" spans="1:3" ht="14.25" customHeight="1" x14ac:dyDescent="0.35">
      <c r="A22" s="22" t="s">
        <v>1037</v>
      </c>
      <c r="B22" s="21">
        <v>6</v>
      </c>
      <c r="C22" s="21" t="str">
        <f>IF(Master_Sheet!T24="","",Master_Sheet!T24)</f>
        <v/>
      </c>
    </row>
    <row r="23" spans="1:3" ht="26.25" customHeight="1" x14ac:dyDescent="0.35">
      <c r="A23" s="22" t="s">
        <v>1038</v>
      </c>
      <c r="B23" s="21">
        <v>6</v>
      </c>
      <c r="C23" s="21" t="str">
        <f>IF(Master_Sheet!U24="","",Master_Sheet!U24)</f>
        <v/>
      </c>
    </row>
    <row r="24" spans="1:3" ht="14.25" customHeight="1" x14ac:dyDescent="0.35">
      <c r="A24" s="22" t="s">
        <v>1039</v>
      </c>
      <c r="B24" s="21">
        <v>6</v>
      </c>
      <c r="C24" s="21" t="str">
        <f>IF(Master_Sheet!V24="","",Master_Sheet!V24)</f>
        <v/>
      </c>
    </row>
    <row r="25" spans="1:3" ht="14.25" customHeight="1" x14ac:dyDescent="0.35">
      <c r="A25" s="67" t="s">
        <v>1033</v>
      </c>
      <c r="B25" s="68">
        <v>30</v>
      </c>
      <c r="C25" s="68" t="str">
        <f>IF(Master_Sheet!W24="","",Master_Sheet!W24)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IF(Master_Sheet!X24="","",Master_Sheet!X24)</f>
        <v/>
      </c>
    </row>
    <row r="30" spans="1:3" ht="14.25" customHeight="1" x14ac:dyDescent="0.35">
      <c r="A30" s="22" t="s">
        <v>1042</v>
      </c>
      <c r="B30" s="21">
        <v>8</v>
      </c>
      <c r="C30" s="21" t="str">
        <f>IF(Master_Sheet!Y24="","",Master_Sheet!Y24)</f>
        <v/>
      </c>
    </row>
    <row r="31" spans="1:3" ht="14.25" customHeight="1" x14ac:dyDescent="0.35">
      <c r="A31" s="22" t="s">
        <v>1043</v>
      </c>
      <c r="B31" s="21">
        <v>8</v>
      </c>
      <c r="C31" s="21" t="str">
        <f>IF(Master_Sheet!Z24="","",Master_Sheet!Z24)</f>
        <v/>
      </c>
    </row>
    <row r="32" spans="1:3" ht="14.25" customHeight="1" x14ac:dyDescent="0.35">
      <c r="A32" s="22" t="s">
        <v>1044</v>
      </c>
      <c r="B32" s="21">
        <v>8</v>
      </c>
      <c r="C32" s="21" t="str">
        <f>IF(Master_Sheet!AA24="","",Master_Sheet!AA24)</f>
        <v/>
      </c>
    </row>
    <row r="33" spans="1:3" ht="14.25" customHeight="1" x14ac:dyDescent="0.35">
      <c r="A33" s="22" t="s">
        <v>1045</v>
      </c>
      <c r="B33" s="21">
        <v>8</v>
      </c>
      <c r="C33" s="21" t="str">
        <f>IF(Master_Sheet!AB24="","",Master_Sheet!AB24)</f>
        <v/>
      </c>
    </row>
    <row r="34" spans="1:3" ht="14.25" customHeight="1" x14ac:dyDescent="0.35">
      <c r="A34" s="69" t="s">
        <v>1033</v>
      </c>
      <c r="B34" s="70">
        <v>40</v>
      </c>
      <c r="C34" s="70" t="str">
        <f>IF(Master_Sheet!AC24="","",Master_Sheet!AC24)</f>
        <v/>
      </c>
    </row>
    <row r="36" spans="1:3" ht="15" customHeight="1" x14ac:dyDescent="0.35">
      <c r="A36" s="71" t="s">
        <v>1046</v>
      </c>
      <c r="B36" s="72">
        <v>100</v>
      </c>
      <c r="C36" s="72">
        <f>IF(Master_Sheet!AD24="","",Master_Sheet!AD24)</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IF(Master_Sheet!F25="","",Master_Sheet!F25)</f>
        <v>Kaustubh pathak</v>
      </c>
      <c r="C2" s="109"/>
    </row>
    <row r="3" spans="1:3" ht="14.25" customHeight="1" x14ac:dyDescent="0.35">
      <c r="A3" s="65" t="s">
        <v>1020</v>
      </c>
      <c r="B3" s="110">
        <f>IF(Master_Sheet!E25="","",Master_Sheet!E25)</f>
        <v>2400320100586</v>
      </c>
      <c r="C3" s="110"/>
    </row>
    <row r="4" spans="1:3" ht="14.25" customHeight="1" x14ac:dyDescent="0.35">
      <c r="A4" s="65" t="s">
        <v>1021</v>
      </c>
      <c r="B4" s="109" t="str">
        <f>IF(Master_Sheet!O25="","",Master_Sheet!O25)</f>
        <v>Mr. Akhilesh Kumar Srivastava</v>
      </c>
      <c r="C4" s="109"/>
    </row>
    <row r="5" spans="1:3" ht="14.25" customHeight="1" x14ac:dyDescent="0.35">
      <c r="A5" s="65" t="s">
        <v>1014</v>
      </c>
      <c r="B5" s="109" t="str">
        <f>IF(Master_Sheet!AI25="","",Master_Sheet!AI25)</f>
        <v>Ms. Ayushi Agarwal</v>
      </c>
      <c r="C5" s="109"/>
    </row>
    <row r="6" spans="1:3" ht="14.25" customHeight="1" x14ac:dyDescent="0.35">
      <c r="A6" s="65" t="s">
        <v>1022</v>
      </c>
      <c r="B6" s="109" t="str">
        <f>IF(Master_Sheet!AG25="","",Master_Sheet!AG25)</f>
        <v>P_006</v>
      </c>
      <c r="C6" s="109"/>
    </row>
    <row r="7" spans="1:3" ht="14.25" customHeight="1" x14ac:dyDescent="0.35">
      <c r="A7" s="65" t="s">
        <v>1023</v>
      </c>
      <c r="B7" s="109" t="str">
        <f>IF(Master_Sheet!AH25="","",Master_Sheet!AH25)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IF(Master_Sheet!G25="","",Master_Sheet!G25)</f>
        <v>5.3999999999999995</v>
      </c>
    </row>
    <row r="12" spans="1:3" ht="14.25" customHeight="1" x14ac:dyDescent="0.35">
      <c r="A12" s="22" t="s">
        <v>1029</v>
      </c>
      <c r="B12" s="21">
        <v>6</v>
      </c>
      <c r="C12" s="21" t="str">
        <f>IF(Master_Sheet!H25="","",Master_Sheet!H25)</f>
        <v/>
      </c>
    </row>
    <row r="13" spans="1:3" ht="14.25" customHeight="1" x14ac:dyDescent="0.35">
      <c r="A13" s="22" t="s">
        <v>1030</v>
      </c>
      <c r="B13" s="21">
        <v>6</v>
      </c>
      <c r="C13" s="21" t="str">
        <f>IF(Master_Sheet!I25="","",Master_Sheet!I25)</f>
        <v/>
      </c>
    </row>
    <row r="14" spans="1:3" ht="27.75" customHeight="1" x14ac:dyDescent="0.35">
      <c r="A14" s="22" t="s">
        <v>1031</v>
      </c>
      <c r="B14" s="21">
        <v>6</v>
      </c>
      <c r="C14" s="21" t="str">
        <f>IF(Master_Sheet!J25="","",Master_Sheet!J25)</f>
        <v/>
      </c>
    </row>
    <row r="15" spans="1:3" ht="14.25" customHeight="1" x14ac:dyDescent="0.35">
      <c r="A15" s="22" t="s">
        <v>1032</v>
      </c>
      <c r="B15" s="21">
        <v>6</v>
      </c>
      <c r="C15" s="21" t="str">
        <f>IF(Master_Sheet!K25="","",Master_Sheet!K25)</f>
        <v/>
      </c>
    </row>
    <row r="16" spans="1:3" ht="14.25" customHeight="1" x14ac:dyDescent="0.35">
      <c r="A16" s="27" t="s">
        <v>1033</v>
      </c>
      <c r="B16" s="28">
        <v>30</v>
      </c>
      <c r="C16" s="28">
        <f>IF(Master_Sheet!M25="","",Master_Sheet!M25)</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IF(Master_Sheet!R25="","",Master_Sheet!R25)</f>
        <v/>
      </c>
    </row>
    <row r="21" spans="1:3" ht="26.25" customHeight="1" x14ac:dyDescent="0.35">
      <c r="A21" s="22" t="s">
        <v>1036</v>
      </c>
      <c r="B21" s="21">
        <v>6</v>
      </c>
      <c r="C21" s="21" t="str">
        <f>IF(Master_Sheet!S25="","",Master_Sheet!S25)</f>
        <v/>
      </c>
    </row>
    <row r="22" spans="1:3" ht="14.25" customHeight="1" x14ac:dyDescent="0.35">
      <c r="A22" s="22" t="s">
        <v>1037</v>
      </c>
      <c r="B22" s="21">
        <v>6</v>
      </c>
      <c r="C22" s="21" t="str">
        <f>IF(Master_Sheet!T25="","",Master_Sheet!T25)</f>
        <v/>
      </c>
    </row>
    <row r="23" spans="1:3" ht="26.25" customHeight="1" x14ac:dyDescent="0.35">
      <c r="A23" s="22" t="s">
        <v>1038</v>
      </c>
      <c r="B23" s="21">
        <v>6</v>
      </c>
      <c r="C23" s="21" t="str">
        <f>IF(Master_Sheet!U25="","",Master_Sheet!U25)</f>
        <v/>
      </c>
    </row>
    <row r="24" spans="1:3" ht="14.25" customHeight="1" x14ac:dyDescent="0.35">
      <c r="A24" s="22" t="s">
        <v>1039</v>
      </c>
      <c r="B24" s="21">
        <v>6</v>
      </c>
      <c r="C24" s="21" t="str">
        <f>IF(Master_Sheet!V25="","",Master_Sheet!V25)</f>
        <v/>
      </c>
    </row>
    <row r="25" spans="1:3" ht="14.25" customHeight="1" x14ac:dyDescent="0.35">
      <c r="A25" s="67" t="s">
        <v>1033</v>
      </c>
      <c r="B25" s="68">
        <v>30</v>
      </c>
      <c r="C25" s="68" t="str">
        <f>IF(Master_Sheet!W25="","",Master_Sheet!W25)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IF(Master_Sheet!X25="","",Master_Sheet!X25)</f>
        <v/>
      </c>
    </row>
    <row r="30" spans="1:3" ht="14.25" customHeight="1" x14ac:dyDescent="0.35">
      <c r="A30" s="22" t="s">
        <v>1042</v>
      </c>
      <c r="B30" s="21">
        <v>8</v>
      </c>
      <c r="C30" s="21" t="str">
        <f>IF(Master_Sheet!Y25="","",Master_Sheet!Y25)</f>
        <v/>
      </c>
    </row>
    <row r="31" spans="1:3" ht="14.25" customHeight="1" x14ac:dyDescent="0.35">
      <c r="A31" s="22" t="s">
        <v>1043</v>
      </c>
      <c r="B31" s="21">
        <v>8</v>
      </c>
      <c r="C31" s="21" t="str">
        <f>IF(Master_Sheet!Z25="","",Master_Sheet!Z25)</f>
        <v/>
      </c>
    </row>
    <row r="32" spans="1:3" ht="14.25" customHeight="1" x14ac:dyDescent="0.35">
      <c r="A32" s="22" t="s">
        <v>1044</v>
      </c>
      <c r="B32" s="21">
        <v>8</v>
      </c>
      <c r="C32" s="21" t="str">
        <f>IF(Master_Sheet!AA25="","",Master_Sheet!AA25)</f>
        <v/>
      </c>
    </row>
    <row r="33" spans="1:3" ht="14.25" customHeight="1" x14ac:dyDescent="0.35">
      <c r="A33" s="22" t="s">
        <v>1045</v>
      </c>
      <c r="B33" s="21">
        <v>8</v>
      </c>
      <c r="C33" s="21" t="str">
        <f>IF(Master_Sheet!AB25="","",Master_Sheet!AB25)</f>
        <v/>
      </c>
    </row>
    <row r="34" spans="1:3" ht="14.25" customHeight="1" x14ac:dyDescent="0.35">
      <c r="A34" s="69" t="s">
        <v>1033</v>
      </c>
      <c r="B34" s="70">
        <v>40</v>
      </c>
      <c r="C34" s="70" t="str">
        <f>IF(Master_Sheet!AC25="","",Master_Sheet!AC25)</f>
        <v/>
      </c>
    </row>
    <row r="36" spans="1:3" ht="15" customHeight="1" x14ac:dyDescent="0.35">
      <c r="A36" s="71" t="s">
        <v>1046</v>
      </c>
      <c r="B36" s="72">
        <v>100</v>
      </c>
      <c r="C36" s="72">
        <f>IF(Master_Sheet!AD25="","",Master_Sheet!AD25)</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IF(Master_Sheet!F26="","",Master_Sheet!F26)</f>
        <v>Kaustubh singh</v>
      </c>
      <c r="C2" s="109"/>
    </row>
    <row r="3" spans="1:3" ht="14.25" customHeight="1" x14ac:dyDescent="0.35">
      <c r="A3" s="65" t="s">
        <v>1020</v>
      </c>
      <c r="B3" s="110">
        <f>IF(Master_Sheet!E26="","",Master_Sheet!E26)</f>
        <v>2400320100588</v>
      </c>
      <c r="C3" s="110"/>
    </row>
    <row r="4" spans="1:3" ht="14.25" customHeight="1" x14ac:dyDescent="0.35">
      <c r="A4" s="65" t="s">
        <v>1021</v>
      </c>
      <c r="B4" s="109" t="str">
        <f>IF(Master_Sheet!O26="","",Master_Sheet!O26)</f>
        <v>Mr. Akhilesh Kumar Srivastava</v>
      </c>
      <c r="C4" s="109"/>
    </row>
    <row r="5" spans="1:3" ht="14.25" customHeight="1" x14ac:dyDescent="0.35">
      <c r="A5" s="65" t="s">
        <v>1014</v>
      </c>
      <c r="B5" s="109" t="str">
        <f>IF(Master_Sheet!AI26="","",Master_Sheet!AI26)</f>
        <v>Ms. Ayushi Agarwal</v>
      </c>
      <c r="C5" s="109"/>
    </row>
    <row r="6" spans="1:3" ht="14.25" customHeight="1" x14ac:dyDescent="0.35">
      <c r="A6" s="65" t="s">
        <v>1022</v>
      </c>
      <c r="B6" s="109" t="str">
        <f>IF(Master_Sheet!AG26="","",Master_Sheet!AG26)</f>
        <v>P_006</v>
      </c>
      <c r="C6" s="109"/>
    </row>
    <row r="7" spans="1:3" ht="14.25" customHeight="1" x14ac:dyDescent="0.35">
      <c r="A7" s="65" t="s">
        <v>1023</v>
      </c>
      <c r="B7" s="109" t="str">
        <f>IF(Master_Sheet!AH26="","",Master_Sheet!AH26)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IF(Master_Sheet!G26="","",Master_Sheet!G26)</f>
        <v>5.3999999999999995</v>
      </c>
    </row>
    <row r="12" spans="1:3" ht="14.25" customHeight="1" x14ac:dyDescent="0.35">
      <c r="A12" s="22" t="s">
        <v>1029</v>
      </c>
      <c r="B12" s="21">
        <v>6</v>
      </c>
      <c r="C12" s="21" t="str">
        <f>IF(Master_Sheet!H26="","",Master_Sheet!H26)</f>
        <v/>
      </c>
    </row>
    <row r="13" spans="1:3" ht="14.25" customHeight="1" x14ac:dyDescent="0.35">
      <c r="A13" s="22" t="s">
        <v>1030</v>
      </c>
      <c r="B13" s="21">
        <v>6</v>
      </c>
      <c r="C13" s="21" t="str">
        <f>IF(Master_Sheet!I26="","",Master_Sheet!I26)</f>
        <v/>
      </c>
    </row>
    <row r="14" spans="1:3" ht="27.75" customHeight="1" x14ac:dyDescent="0.35">
      <c r="A14" s="22" t="s">
        <v>1031</v>
      </c>
      <c r="B14" s="21">
        <v>6</v>
      </c>
      <c r="C14" s="21" t="str">
        <f>IF(Master_Sheet!J26="","",Master_Sheet!J26)</f>
        <v/>
      </c>
    </row>
    <row r="15" spans="1:3" ht="14.25" customHeight="1" x14ac:dyDescent="0.35">
      <c r="A15" s="22" t="s">
        <v>1032</v>
      </c>
      <c r="B15" s="21">
        <v>6</v>
      </c>
      <c r="C15" s="21" t="str">
        <f>IF(Master_Sheet!K26="","",Master_Sheet!K26)</f>
        <v/>
      </c>
    </row>
    <row r="16" spans="1:3" ht="14.25" customHeight="1" x14ac:dyDescent="0.35">
      <c r="A16" s="27" t="s">
        <v>1033</v>
      </c>
      <c r="B16" s="28">
        <v>30</v>
      </c>
      <c r="C16" s="28">
        <f>IF(Master_Sheet!M26="","",Master_Sheet!M26)</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IF(Master_Sheet!R26="","",Master_Sheet!R26)</f>
        <v/>
      </c>
    </row>
    <row r="21" spans="1:3" ht="26.25" customHeight="1" x14ac:dyDescent="0.35">
      <c r="A21" s="22" t="s">
        <v>1036</v>
      </c>
      <c r="B21" s="21">
        <v>6</v>
      </c>
      <c r="C21" s="21" t="str">
        <f>IF(Master_Sheet!S26="","",Master_Sheet!S26)</f>
        <v/>
      </c>
    </row>
    <row r="22" spans="1:3" ht="14.25" customHeight="1" x14ac:dyDescent="0.35">
      <c r="A22" s="22" t="s">
        <v>1037</v>
      </c>
      <c r="B22" s="21">
        <v>6</v>
      </c>
      <c r="C22" s="21" t="str">
        <f>IF(Master_Sheet!T26="","",Master_Sheet!T26)</f>
        <v/>
      </c>
    </row>
    <row r="23" spans="1:3" ht="26.25" customHeight="1" x14ac:dyDescent="0.35">
      <c r="A23" s="22" t="s">
        <v>1038</v>
      </c>
      <c r="B23" s="21">
        <v>6</v>
      </c>
      <c r="C23" s="21" t="str">
        <f>IF(Master_Sheet!U26="","",Master_Sheet!U26)</f>
        <v/>
      </c>
    </row>
    <row r="24" spans="1:3" ht="14.25" customHeight="1" x14ac:dyDescent="0.35">
      <c r="A24" s="22" t="s">
        <v>1039</v>
      </c>
      <c r="B24" s="21">
        <v>6</v>
      </c>
      <c r="C24" s="21" t="str">
        <f>IF(Master_Sheet!V26="","",Master_Sheet!V26)</f>
        <v/>
      </c>
    </row>
    <row r="25" spans="1:3" ht="14.25" customHeight="1" x14ac:dyDescent="0.35">
      <c r="A25" s="67" t="s">
        <v>1033</v>
      </c>
      <c r="B25" s="68">
        <v>30</v>
      </c>
      <c r="C25" s="68" t="str">
        <f>IF(Master_Sheet!W26="","",Master_Sheet!W26)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IF(Master_Sheet!X26="","",Master_Sheet!X26)</f>
        <v/>
      </c>
    </row>
    <row r="30" spans="1:3" ht="14.25" customHeight="1" x14ac:dyDescent="0.35">
      <c r="A30" s="22" t="s">
        <v>1042</v>
      </c>
      <c r="B30" s="21">
        <v>8</v>
      </c>
      <c r="C30" s="21" t="str">
        <f>IF(Master_Sheet!Y26="","",Master_Sheet!Y26)</f>
        <v/>
      </c>
    </row>
    <row r="31" spans="1:3" ht="14.25" customHeight="1" x14ac:dyDescent="0.35">
      <c r="A31" s="22" t="s">
        <v>1043</v>
      </c>
      <c r="B31" s="21">
        <v>8</v>
      </c>
      <c r="C31" s="21" t="str">
        <f>IF(Master_Sheet!Z26="","",Master_Sheet!Z26)</f>
        <v/>
      </c>
    </row>
    <row r="32" spans="1:3" ht="14.25" customHeight="1" x14ac:dyDescent="0.35">
      <c r="A32" s="22" t="s">
        <v>1044</v>
      </c>
      <c r="B32" s="21">
        <v>8</v>
      </c>
      <c r="C32" s="21" t="str">
        <f>IF(Master_Sheet!AA26="","",Master_Sheet!AA26)</f>
        <v/>
      </c>
    </row>
    <row r="33" spans="1:3" ht="14.25" customHeight="1" x14ac:dyDescent="0.35">
      <c r="A33" s="22" t="s">
        <v>1045</v>
      </c>
      <c r="B33" s="21">
        <v>8</v>
      </c>
      <c r="C33" s="21" t="str">
        <f>IF(Master_Sheet!AB26="","",Master_Sheet!AB26)</f>
        <v/>
      </c>
    </row>
    <row r="34" spans="1:3" ht="14.25" customHeight="1" x14ac:dyDescent="0.35">
      <c r="A34" s="69" t="s">
        <v>1033</v>
      </c>
      <c r="B34" s="70">
        <v>40</v>
      </c>
      <c r="C34" s="70" t="str">
        <f>IF(Master_Sheet!AC26="","",Master_Sheet!AC26)</f>
        <v/>
      </c>
    </row>
    <row r="36" spans="1:3" ht="15" customHeight="1" x14ac:dyDescent="0.35">
      <c r="A36" s="71" t="s">
        <v>1046</v>
      </c>
      <c r="B36" s="72">
        <v>100</v>
      </c>
      <c r="C36" s="72">
        <f>IF(Master_Sheet!AD26="","",Master_Sheet!AD26)</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IF(Master_Sheet!F27="","",Master_Sheet!F27)</f>
        <v>Kushagra dubey</v>
      </c>
      <c r="C2" s="109"/>
    </row>
    <row r="3" spans="1:3" ht="14.25" customHeight="1" x14ac:dyDescent="0.35">
      <c r="A3" s="65" t="s">
        <v>1020</v>
      </c>
      <c r="B3" s="110">
        <f>IF(Master_Sheet!E27="","",Master_Sheet!E27)</f>
        <v>2400320100635</v>
      </c>
      <c r="C3" s="110"/>
    </row>
    <row r="4" spans="1:3" ht="14.25" customHeight="1" x14ac:dyDescent="0.35">
      <c r="A4" s="65" t="s">
        <v>1021</v>
      </c>
      <c r="B4" s="109" t="str">
        <f>IF(Master_Sheet!O27="","",Master_Sheet!O27)</f>
        <v>Mr. Akhilesh Kumar Srivastava</v>
      </c>
      <c r="C4" s="109"/>
    </row>
    <row r="5" spans="1:3" ht="14.25" customHeight="1" x14ac:dyDescent="0.35">
      <c r="A5" s="65" t="s">
        <v>1014</v>
      </c>
      <c r="B5" s="109" t="str">
        <f>IF(Master_Sheet!AI27="","",Master_Sheet!AI27)</f>
        <v>Ms. Ayushi Agarwal</v>
      </c>
      <c r="C5" s="109"/>
    </row>
    <row r="6" spans="1:3" ht="14.25" customHeight="1" x14ac:dyDescent="0.35">
      <c r="A6" s="65" t="s">
        <v>1022</v>
      </c>
      <c r="B6" s="109" t="str">
        <f>IF(Master_Sheet!AG27="","",Master_Sheet!AG27)</f>
        <v>P_006</v>
      </c>
      <c r="C6" s="109"/>
    </row>
    <row r="7" spans="1:3" ht="14.25" customHeight="1" x14ac:dyDescent="0.35">
      <c r="A7" s="65" t="s">
        <v>1023</v>
      </c>
      <c r="B7" s="109" t="str">
        <f>IF(Master_Sheet!AH27="","",Master_Sheet!AH27)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IF(Master_Sheet!G27="","",Master_Sheet!G27)</f>
        <v>5.3999999999999995</v>
      </c>
    </row>
    <row r="12" spans="1:3" ht="14.25" customHeight="1" x14ac:dyDescent="0.35">
      <c r="A12" s="22" t="s">
        <v>1029</v>
      </c>
      <c r="B12" s="21">
        <v>6</v>
      </c>
      <c r="C12" s="21" t="str">
        <f>IF(Master_Sheet!H27="","",Master_Sheet!H27)</f>
        <v/>
      </c>
    </row>
    <row r="13" spans="1:3" ht="14.25" customHeight="1" x14ac:dyDescent="0.35">
      <c r="A13" s="22" t="s">
        <v>1030</v>
      </c>
      <c r="B13" s="21">
        <v>6</v>
      </c>
      <c r="C13" s="21" t="str">
        <f>IF(Master_Sheet!I27="","",Master_Sheet!I27)</f>
        <v/>
      </c>
    </row>
    <row r="14" spans="1:3" ht="27.75" customHeight="1" x14ac:dyDescent="0.35">
      <c r="A14" s="22" t="s">
        <v>1031</v>
      </c>
      <c r="B14" s="21">
        <v>6</v>
      </c>
      <c r="C14" s="21" t="str">
        <f>IF(Master_Sheet!J27="","",Master_Sheet!J27)</f>
        <v/>
      </c>
    </row>
    <row r="15" spans="1:3" ht="14.25" customHeight="1" x14ac:dyDescent="0.35">
      <c r="A15" s="22" t="s">
        <v>1032</v>
      </c>
      <c r="B15" s="21">
        <v>6</v>
      </c>
      <c r="C15" s="21" t="str">
        <f>IF(Master_Sheet!K27="","",Master_Sheet!K27)</f>
        <v/>
      </c>
    </row>
    <row r="16" spans="1:3" ht="14.25" customHeight="1" x14ac:dyDescent="0.35">
      <c r="A16" s="27" t="s">
        <v>1033</v>
      </c>
      <c r="B16" s="28">
        <v>30</v>
      </c>
      <c r="C16" s="28">
        <f>IF(Master_Sheet!M27="","",Master_Sheet!M27)</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IF(Master_Sheet!R27="","",Master_Sheet!R27)</f>
        <v/>
      </c>
    </row>
    <row r="21" spans="1:3" ht="26.25" customHeight="1" x14ac:dyDescent="0.35">
      <c r="A21" s="22" t="s">
        <v>1036</v>
      </c>
      <c r="B21" s="21">
        <v>6</v>
      </c>
      <c r="C21" s="21" t="str">
        <f>IF(Master_Sheet!S27="","",Master_Sheet!S27)</f>
        <v/>
      </c>
    </row>
    <row r="22" spans="1:3" ht="14.25" customHeight="1" x14ac:dyDescent="0.35">
      <c r="A22" s="22" t="s">
        <v>1037</v>
      </c>
      <c r="B22" s="21">
        <v>6</v>
      </c>
      <c r="C22" s="21" t="str">
        <f>IF(Master_Sheet!T27="","",Master_Sheet!T27)</f>
        <v/>
      </c>
    </row>
    <row r="23" spans="1:3" ht="26.25" customHeight="1" x14ac:dyDescent="0.35">
      <c r="A23" s="22" t="s">
        <v>1038</v>
      </c>
      <c r="B23" s="21">
        <v>6</v>
      </c>
      <c r="C23" s="21" t="str">
        <f>IF(Master_Sheet!U27="","",Master_Sheet!U27)</f>
        <v/>
      </c>
    </row>
    <row r="24" spans="1:3" ht="14.25" customHeight="1" x14ac:dyDescent="0.35">
      <c r="A24" s="22" t="s">
        <v>1039</v>
      </c>
      <c r="B24" s="21">
        <v>6</v>
      </c>
      <c r="C24" s="21" t="str">
        <f>IF(Master_Sheet!V27="","",Master_Sheet!V27)</f>
        <v/>
      </c>
    </row>
    <row r="25" spans="1:3" ht="14.25" customHeight="1" x14ac:dyDescent="0.35">
      <c r="A25" s="67" t="s">
        <v>1033</v>
      </c>
      <c r="B25" s="68">
        <v>30</v>
      </c>
      <c r="C25" s="68" t="str">
        <f>IF(Master_Sheet!W27="","",Master_Sheet!W27)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IF(Master_Sheet!X27="","",Master_Sheet!X27)</f>
        <v/>
      </c>
    </row>
    <row r="30" spans="1:3" ht="14.25" customHeight="1" x14ac:dyDescent="0.35">
      <c r="A30" s="22" t="s">
        <v>1042</v>
      </c>
      <c r="B30" s="21">
        <v>8</v>
      </c>
      <c r="C30" s="21" t="str">
        <f>IF(Master_Sheet!Y27="","",Master_Sheet!Y27)</f>
        <v/>
      </c>
    </row>
    <row r="31" spans="1:3" ht="14.25" customHeight="1" x14ac:dyDescent="0.35">
      <c r="A31" s="22" t="s">
        <v>1043</v>
      </c>
      <c r="B31" s="21">
        <v>8</v>
      </c>
      <c r="C31" s="21" t="str">
        <f>IF(Master_Sheet!Z27="","",Master_Sheet!Z27)</f>
        <v/>
      </c>
    </row>
    <row r="32" spans="1:3" ht="14.25" customHeight="1" x14ac:dyDescent="0.35">
      <c r="A32" s="22" t="s">
        <v>1044</v>
      </c>
      <c r="B32" s="21">
        <v>8</v>
      </c>
      <c r="C32" s="21" t="str">
        <f>IF(Master_Sheet!AA27="","",Master_Sheet!AA27)</f>
        <v/>
      </c>
    </row>
    <row r="33" spans="1:3" ht="14.25" customHeight="1" x14ac:dyDescent="0.35">
      <c r="A33" s="22" t="s">
        <v>1045</v>
      </c>
      <c r="B33" s="21">
        <v>8</v>
      </c>
      <c r="C33" s="21" t="str">
        <f>IF(Master_Sheet!AB27="","",Master_Sheet!AB27)</f>
        <v/>
      </c>
    </row>
    <row r="34" spans="1:3" ht="14.25" customHeight="1" x14ac:dyDescent="0.35">
      <c r="A34" s="69" t="s">
        <v>1033</v>
      </c>
      <c r="B34" s="70">
        <v>40</v>
      </c>
      <c r="C34" s="70" t="str">
        <f>IF(Master_Sheet!AC27="","",Master_Sheet!AC27)</f>
        <v/>
      </c>
    </row>
    <row r="36" spans="1:3" ht="15" customHeight="1" x14ac:dyDescent="0.35">
      <c r="A36" s="71" t="s">
        <v>1046</v>
      </c>
      <c r="B36" s="72">
        <v>100</v>
      </c>
      <c r="C36" s="72">
        <f>IF(Master_Sheet!AD27="","",Master_Sheet!AD27)</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IF(Master_Sheet!F28="","",Master_Sheet!F28)</f>
        <v>Krish Varshney</v>
      </c>
      <c r="C2" s="109"/>
    </row>
    <row r="3" spans="1:3" ht="14.25" customHeight="1" x14ac:dyDescent="0.35">
      <c r="A3" s="65" t="s">
        <v>1020</v>
      </c>
      <c r="B3" s="110">
        <f>IF(Master_Sheet!E28="","",Master_Sheet!E28)</f>
        <v>2400320100623</v>
      </c>
      <c r="C3" s="110"/>
    </row>
    <row r="4" spans="1:3" ht="14.25" customHeight="1" x14ac:dyDescent="0.35">
      <c r="A4" s="65" t="s">
        <v>1021</v>
      </c>
      <c r="B4" s="109" t="str">
        <f>IF(Master_Sheet!O28="","",Master_Sheet!O28)</f>
        <v>Mr. Akhilesh Kumar Srivastava</v>
      </c>
      <c r="C4" s="109"/>
    </row>
    <row r="5" spans="1:3" ht="14.25" customHeight="1" x14ac:dyDescent="0.35">
      <c r="A5" s="65" t="s">
        <v>1014</v>
      </c>
      <c r="B5" s="109" t="str">
        <f>IF(Master_Sheet!AI28="","",Master_Sheet!AI28)</f>
        <v>Ms. Ayushi Agarwal</v>
      </c>
      <c r="C5" s="109"/>
    </row>
    <row r="6" spans="1:3" ht="14.25" customHeight="1" x14ac:dyDescent="0.35">
      <c r="A6" s="65" t="s">
        <v>1022</v>
      </c>
      <c r="B6" s="109" t="str">
        <f>IF(Master_Sheet!AG28="","",Master_Sheet!AG28)</f>
        <v>P_007</v>
      </c>
      <c r="C6" s="109"/>
    </row>
    <row r="7" spans="1:3" ht="14.25" customHeight="1" x14ac:dyDescent="0.35">
      <c r="A7" s="65" t="s">
        <v>1023</v>
      </c>
      <c r="B7" s="109" t="str">
        <f>IF(Master_Sheet!AH28="","",Master_Sheet!AH28)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IF(Master_Sheet!G28="","",Master_Sheet!G28)</f>
        <v>0</v>
      </c>
    </row>
    <row r="12" spans="1:3" ht="14.25" customHeight="1" x14ac:dyDescent="0.35">
      <c r="A12" s="22" t="s">
        <v>1029</v>
      </c>
      <c r="B12" s="21">
        <v>6</v>
      </c>
      <c r="C12" s="21" t="str">
        <f>IF(Master_Sheet!H28="","",Master_Sheet!H28)</f>
        <v/>
      </c>
    </row>
    <row r="13" spans="1:3" ht="14.25" customHeight="1" x14ac:dyDescent="0.35">
      <c r="A13" s="22" t="s">
        <v>1030</v>
      </c>
      <c r="B13" s="21">
        <v>6</v>
      </c>
      <c r="C13" s="21" t="str">
        <f>IF(Master_Sheet!I28="","",Master_Sheet!I28)</f>
        <v/>
      </c>
    </row>
    <row r="14" spans="1:3" ht="27.75" customHeight="1" x14ac:dyDescent="0.35">
      <c r="A14" s="22" t="s">
        <v>1031</v>
      </c>
      <c r="B14" s="21">
        <v>6</v>
      </c>
      <c r="C14" s="21" t="str">
        <f>IF(Master_Sheet!J28="","",Master_Sheet!J28)</f>
        <v/>
      </c>
    </row>
    <row r="15" spans="1:3" ht="14.25" customHeight="1" x14ac:dyDescent="0.35">
      <c r="A15" s="22" t="s">
        <v>1032</v>
      </c>
      <c r="B15" s="21">
        <v>6</v>
      </c>
      <c r="C15" s="21" t="str">
        <f>IF(Master_Sheet!K28="","",Master_Sheet!K28)</f>
        <v/>
      </c>
    </row>
    <row r="16" spans="1:3" ht="14.25" customHeight="1" x14ac:dyDescent="0.35">
      <c r="A16" s="27" t="s">
        <v>1033</v>
      </c>
      <c r="B16" s="28">
        <v>30</v>
      </c>
      <c r="C16" s="28">
        <f>IF(Master_Sheet!M28="","",Master_Sheet!M28)</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IF(Master_Sheet!R28="","",Master_Sheet!R28)</f>
        <v/>
      </c>
    </row>
    <row r="21" spans="1:3" ht="26.25" customHeight="1" x14ac:dyDescent="0.35">
      <c r="A21" s="22" t="s">
        <v>1036</v>
      </c>
      <c r="B21" s="21">
        <v>6</v>
      </c>
      <c r="C21" s="21" t="str">
        <f>IF(Master_Sheet!S28="","",Master_Sheet!S28)</f>
        <v/>
      </c>
    </row>
    <row r="22" spans="1:3" ht="14.25" customHeight="1" x14ac:dyDescent="0.35">
      <c r="A22" s="22" t="s">
        <v>1037</v>
      </c>
      <c r="B22" s="21">
        <v>6</v>
      </c>
      <c r="C22" s="21" t="str">
        <f>IF(Master_Sheet!T28="","",Master_Sheet!T28)</f>
        <v/>
      </c>
    </row>
    <row r="23" spans="1:3" ht="26.25" customHeight="1" x14ac:dyDescent="0.35">
      <c r="A23" s="22" t="s">
        <v>1038</v>
      </c>
      <c r="B23" s="21">
        <v>6</v>
      </c>
      <c r="C23" s="21" t="str">
        <f>IF(Master_Sheet!U28="","",Master_Sheet!U28)</f>
        <v/>
      </c>
    </row>
    <row r="24" spans="1:3" ht="14.25" customHeight="1" x14ac:dyDescent="0.35">
      <c r="A24" s="22" t="s">
        <v>1039</v>
      </c>
      <c r="B24" s="21">
        <v>6</v>
      </c>
      <c r="C24" s="21" t="str">
        <f>IF(Master_Sheet!V28="","",Master_Sheet!V28)</f>
        <v/>
      </c>
    </row>
    <row r="25" spans="1:3" ht="14.25" customHeight="1" x14ac:dyDescent="0.35">
      <c r="A25" s="67" t="s">
        <v>1033</v>
      </c>
      <c r="B25" s="68">
        <v>30</v>
      </c>
      <c r="C25" s="68" t="str">
        <f>IF(Master_Sheet!W28="","",Master_Sheet!W28)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IF(Master_Sheet!X28="","",Master_Sheet!X28)</f>
        <v/>
      </c>
    </row>
    <row r="30" spans="1:3" ht="14.25" customHeight="1" x14ac:dyDescent="0.35">
      <c r="A30" s="22" t="s">
        <v>1042</v>
      </c>
      <c r="B30" s="21">
        <v>8</v>
      </c>
      <c r="C30" s="21" t="str">
        <f>IF(Master_Sheet!Y28="","",Master_Sheet!Y28)</f>
        <v/>
      </c>
    </row>
    <row r="31" spans="1:3" ht="14.25" customHeight="1" x14ac:dyDescent="0.35">
      <c r="A31" s="22" t="s">
        <v>1043</v>
      </c>
      <c r="B31" s="21">
        <v>8</v>
      </c>
      <c r="C31" s="21" t="str">
        <f>IF(Master_Sheet!Z28="","",Master_Sheet!Z28)</f>
        <v/>
      </c>
    </row>
    <row r="32" spans="1:3" ht="14.25" customHeight="1" x14ac:dyDescent="0.35">
      <c r="A32" s="22" t="s">
        <v>1044</v>
      </c>
      <c r="B32" s="21">
        <v>8</v>
      </c>
      <c r="C32" s="21" t="str">
        <f>IF(Master_Sheet!AA28="","",Master_Sheet!AA28)</f>
        <v/>
      </c>
    </row>
    <row r="33" spans="1:3" ht="14.25" customHeight="1" x14ac:dyDescent="0.35">
      <c r="A33" s="22" t="s">
        <v>1045</v>
      </c>
      <c r="B33" s="21">
        <v>8</v>
      </c>
      <c r="C33" s="21" t="str">
        <f>IF(Master_Sheet!AB28="","",Master_Sheet!AB28)</f>
        <v/>
      </c>
    </row>
    <row r="34" spans="1:3" ht="14.25" customHeight="1" x14ac:dyDescent="0.35">
      <c r="A34" s="69" t="s">
        <v>1033</v>
      </c>
      <c r="B34" s="70">
        <v>40</v>
      </c>
      <c r="C34" s="70" t="str">
        <f>IF(Master_Sheet!AC28="","",Master_Sheet!AC28)</f>
        <v/>
      </c>
    </row>
    <row r="36" spans="1:3" ht="15" customHeight="1" x14ac:dyDescent="0.35">
      <c r="A36" s="71" t="s">
        <v>1046</v>
      </c>
      <c r="B36" s="72">
        <v>100</v>
      </c>
      <c r="C36" s="72">
        <f>IF(Master_Sheet!AD28="","",Master_Sheet!AD28)</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IF(Master_Sheet!F29="","",Master_Sheet!F29)</f>
        <v>Love yadav</v>
      </c>
      <c r="C2" s="109"/>
    </row>
    <row r="3" spans="1:3" ht="14.25" customHeight="1" x14ac:dyDescent="0.35">
      <c r="A3" s="65" t="s">
        <v>1020</v>
      </c>
      <c r="B3" s="110">
        <f>IF(Master_Sheet!E29="","",Master_Sheet!E29)</f>
        <v>2400320100646</v>
      </c>
      <c r="C3" s="110"/>
    </row>
    <row r="4" spans="1:3" ht="14.25" customHeight="1" x14ac:dyDescent="0.35">
      <c r="A4" s="65" t="s">
        <v>1021</v>
      </c>
      <c r="B4" s="109" t="str">
        <f>IF(Master_Sheet!O29="","",Master_Sheet!O29)</f>
        <v>Mr. Akhilesh Kumar Srivastava</v>
      </c>
      <c r="C4" s="109"/>
    </row>
    <row r="5" spans="1:3" ht="14.25" customHeight="1" x14ac:dyDescent="0.35">
      <c r="A5" s="65" t="s">
        <v>1014</v>
      </c>
      <c r="B5" s="109" t="str">
        <f>IF(Master_Sheet!AI29="","",Master_Sheet!AI29)</f>
        <v>Ms. Ayushi Agarwal</v>
      </c>
      <c r="C5" s="109"/>
    </row>
    <row r="6" spans="1:3" ht="14.25" customHeight="1" x14ac:dyDescent="0.35">
      <c r="A6" s="65" t="s">
        <v>1022</v>
      </c>
      <c r="B6" s="109" t="str">
        <f>IF(Master_Sheet!AG29="","",Master_Sheet!AG29)</f>
        <v>P_007</v>
      </c>
      <c r="C6" s="109"/>
    </row>
    <row r="7" spans="1:3" ht="14.25" customHeight="1" x14ac:dyDescent="0.35">
      <c r="A7" s="65" t="s">
        <v>1023</v>
      </c>
      <c r="B7" s="109" t="str">
        <f>IF(Master_Sheet!AH29="","",Master_Sheet!AH29)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IF(Master_Sheet!G29="","",Master_Sheet!G29)</f>
        <v>0</v>
      </c>
    </row>
    <row r="12" spans="1:3" ht="14.25" customHeight="1" x14ac:dyDescent="0.35">
      <c r="A12" s="22" t="s">
        <v>1029</v>
      </c>
      <c r="B12" s="21">
        <v>6</v>
      </c>
      <c r="C12" s="21" t="str">
        <f>IF(Master_Sheet!H29="","",Master_Sheet!H29)</f>
        <v/>
      </c>
    </row>
    <row r="13" spans="1:3" ht="14.25" customHeight="1" x14ac:dyDescent="0.35">
      <c r="A13" s="22" t="s">
        <v>1030</v>
      </c>
      <c r="B13" s="21">
        <v>6</v>
      </c>
      <c r="C13" s="21" t="str">
        <f>IF(Master_Sheet!I29="","",Master_Sheet!I29)</f>
        <v/>
      </c>
    </row>
    <row r="14" spans="1:3" ht="27.75" customHeight="1" x14ac:dyDescent="0.35">
      <c r="A14" s="22" t="s">
        <v>1031</v>
      </c>
      <c r="B14" s="21">
        <v>6</v>
      </c>
      <c r="C14" s="21" t="str">
        <f>IF(Master_Sheet!J29="","",Master_Sheet!J29)</f>
        <v/>
      </c>
    </row>
    <row r="15" spans="1:3" ht="14.25" customHeight="1" x14ac:dyDescent="0.35">
      <c r="A15" s="22" t="s">
        <v>1032</v>
      </c>
      <c r="B15" s="21">
        <v>6</v>
      </c>
      <c r="C15" s="21" t="str">
        <f>IF(Master_Sheet!K29="","",Master_Sheet!K29)</f>
        <v/>
      </c>
    </row>
    <row r="16" spans="1:3" ht="14.25" customHeight="1" x14ac:dyDescent="0.35">
      <c r="A16" s="27" t="s">
        <v>1033</v>
      </c>
      <c r="B16" s="28">
        <v>30</v>
      </c>
      <c r="C16" s="28">
        <f>IF(Master_Sheet!M29="","",Master_Sheet!M29)</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IF(Master_Sheet!R29="","",Master_Sheet!R29)</f>
        <v/>
      </c>
    </row>
    <row r="21" spans="1:3" ht="26.25" customHeight="1" x14ac:dyDescent="0.35">
      <c r="A21" s="22" t="s">
        <v>1036</v>
      </c>
      <c r="B21" s="21">
        <v>6</v>
      </c>
      <c r="C21" s="21" t="str">
        <f>IF(Master_Sheet!S29="","",Master_Sheet!S29)</f>
        <v/>
      </c>
    </row>
    <row r="22" spans="1:3" ht="14.25" customHeight="1" x14ac:dyDescent="0.35">
      <c r="A22" s="22" t="s">
        <v>1037</v>
      </c>
      <c r="B22" s="21">
        <v>6</v>
      </c>
      <c r="C22" s="21" t="str">
        <f>IF(Master_Sheet!T29="","",Master_Sheet!T29)</f>
        <v/>
      </c>
    </row>
    <row r="23" spans="1:3" ht="26.25" customHeight="1" x14ac:dyDescent="0.35">
      <c r="A23" s="22" t="s">
        <v>1038</v>
      </c>
      <c r="B23" s="21">
        <v>6</v>
      </c>
      <c r="C23" s="21" t="str">
        <f>IF(Master_Sheet!U29="","",Master_Sheet!U29)</f>
        <v/>
      </c>
    </row>
    <row r="24" spans="1:3" ht="14.25" customHeight="1" x14ac:dyDescent="0.35">
      <c r="A24" s="22" t="s">
        <v>1039</v>
      </c>
      <c r="B24" s="21">
        <v>6</v>
      </c>
      <c r="C24" s="21" t="str">
        <f>IF(Master_Sheet!V29="","",Master_Sheet!V29)</f>
        <v/>
      </c>
    </row>
    <row r="25" spans="1:3" ht="14.25" customHeight="1" x14ac:dyDescent="0.35">
      <c r="A25" s="67" t="s">
        <v>1033</v>
      </c>
      <c r="B25" s="68">
        <v>30</v>
      </c>
      <c r="C25" s="68" t="str">
        <f>IF(Master_Sheet!W29="","",Master_Sheet!W29)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IF(Master_Sheet!X29="","",Master_Sheet!X29)</f>
        <v/>
      </c>
    </row>
    <row r="30" spans="1:3" ht="14.25" customHeight="1" x14ac:dyDescent="0.35">
      <c r="A30" s="22" t="s">
        <v>1042</v>
      </c>
      <c r="B30" s="21">
        <v>8</v>
      </c>
      <c r="C30" s="21" t="str">
        <f>IF(Master_Sheet!Y29="","",Master_Sheet!Y29)</f>
        <v/>
      </c>
    </row>
    <row r="31" spans="1:3" ht="14.25" customHeight="1" x14ac:dyDescent="0.35">
      <c r="A31" s="22" t="s">
        <v>1043</v>
      </c>
      <c r="B31" s="21">
        <v>8</v>
      </c>
      <c r="C31" s="21" t="str">
        <f>IF(Master_Sheet!Z29="","",Master_Sheet!Z29)</f>
        <v/>
      </c>
    </row>
    <row r="32" spans="1:3" ht="14.25" customHeight="1" x14ac:dyDescent="0.35">
      <c r="A32" s="22" t="s">
        <v>1044</v>
      </c>
      <c r="B32" s="21">
        <v>8</v>
      </c>
      <c r="C32" s="21" t="str">
        <f>IF(Master_Sheet!AA29="","",Master_Sheet!AA29)</f>
        <v/>
      </c>
    </row>
    <row r="33" spans="1:3" ht="14.25" customHeight="1" x14ac:dyDescent="0.35">
      <c r="A33" s="22" t="s">
        <v>1045</v>
      </c>
      <c r="B33" s="21">
        <v>8</v>
      </c>
      <c r="C33" s="21" t="str">
        <f>IF(Master_Sheet!AB29="","",Master_Sheet!AB29)</f>
        <v/>
      </c>
    </row>
    <row r="34" spans="1:3" ht="14.25" customHeight="1" x14ac:dyDescent="0.35">
      <c r="A34" s="69" t="s">
        <v>1033</v>
      </c>
      <c r="B34" s="70">
        <v>40</v>
      </c>
      <c r="C34" s="70" t="str">
        <f>IF(Master_Sheet!AC29="","",Master_Sheet!AC29)</f>
        <v/>
      </c>
    </row>
    <row r="36" spans="1:3" ht="15" customHeight="1" x14ac:dyDescent="0.35">
      <c r="A36" s="71" t="s">
        <v>1046</v>
      </c>
      <c r="B36" s="72">
        <v>100</v>
      </c>
      <c r="C36" s="72">
        <f>IF(Master_Sheet!AD29="","",Master_Sheet!AD29)</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IF(Master_Sheet!F30="","",Master_Sheet!F30)</f>
        <v>Lakshay kashyap</v>
      </c>
      <c r="C2" s="109"/>
    </row>
    <row r="3" spans="1:3" ht="14.25" customHeight="1" x14ac:dyDescent="0.35">
      <c r="A3" s="65" t="s">
        <v>1020</v>
      </c>
      <c r="B3" s="110">
        <f>IF(Master_Sheet!E30="","",Master_Sheet!E30)</f>
        <v>2400320100639</v>
      </c>
      <c r="C3" s="110"/>
    </row>
    <row r="4" spans="1:3" ht="14.25" customHeight="1" x14ac:dyDescent="0.35">
      <c r="A4" s="65" t="s">
        <v>1021</v>
      </c>
      <c r="B4" s="109" t="str">
        <f>IF(Master_Sheet!O30="","",Master_Sheet!O30)</f>
        <v>Mr. Akhilesh Kumar Srivastava</v>
      </c>
      <c r="C4" s="109"/>
    </row>
    <row r="5" spans="1:3" ht="14.25" customHeight="1" x14ac:dyDescent="0.35">
      <c r="A5" s="65" t="s">
        <v>1014</v>
      </c>
      <c r="B5" s="109" t="str">
        <f>IF(Master_Sheet!AI30="","",Master_Sheet!AI30)</f>
        <v>Ms. Ayushi Agarwal</v>
      </c>
      <c r="C5" s="109"/>
    </row>
    <row r="6" spans="1:3" ht="14.25" customHeight="1" x14ac:dyDescent="0.35">
      <c r="A6" s="65" t="s">
        <v>1022</v>
      </c>
      <c r="B6" s="109" t="str">
        <f>IF(Master_Sheet!AG30="","",Master_Sheet!AG30)</f>
        <v>P_007</v>
      </c>
      <c r="C6" s="109"/>
    </row>
    <row r="7" spans="1:3" ht="14.25" customHeight="1" x14ac:dyDescent="0.35">
      <c r="A7" s="65" t="s">
        <v>1023</v>
      </c>
      <c r="B7" s="109" t="str">
        <f>IF(Master_Sheet!AH30="","",Master_Sheet!AH30)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IF(Master_Sheet!G30="","",Master_Sheet!G30)</f>
        <v>0</v>
      </c>
    </row>
    <row r="12" spans="1:3" ht="14.25" customHeight="1" x14ac:dyDescent="0.35">
      <c r="A12" s="22" t="s">
        <v>1029</v>
      </c>
      <c r="B12" s="21">
        <v>6</v>
      </c>
      <c r="C12" s="21" t="str">
        <f>IF(Master_Sheet!H30="","",Master_Sheet!H30)</f>
        <v/>
      </c>
    </row>
    <row r="13" spans="1:3" ht="14.25" customHeight="1" x14ac:dyDescent="0.35">
      <c r="A13" s="22" t="s">
        <v>1030</v>
      </c>
      <c r="B13" s="21">
        <v>6</v>
      </c>
      <c r="C13" s="21" t="str">
        <f>IF(Master_Sheet!I30="","",Master_Sheet!I30)</f>
        <v/>
      </c>
    </row>
    <row r="14" spans="1:3" ht="27.75" customHeight="1" x14ac:dyDescent="0.35">
      <c r="A14" s="22" t="s">
        <v>1031</v>
      </c>
      <c r="B14" s="21">
        <v>6</v>
      </c>
      <c r="C14" s="21" t="str">
        <f>IF(Master_Sheet!J30="","",Master_Sheet!J30)</f>
        <v/>
      </c>
    </row>
    <row r="15" spans="1:3" ht="14.25" customHeight="1" x14ac:dyDescent="0.35">
      <c r="A15" s="22" t="s">
        <v>1032</v>
      </c>
      <c r="B15" s="21">
        <v>6</v>
      </c>
      <c r="C15" s="21" t="str">
        <f>IF(Master_Sheet!K30="","",Master_Sheet!K30)</f>
        <v/>
      </c>
    </row>
    <row r="16" spans="1:3" ht="14.25" customHeight="1" x14ac:dyDescent="0.35">
      <c r="A16" s="27" t="s">
        <v>1033</v>
      </c>
      <c r="B16" s="28">
        <v>30</v>
      </c>
      <c r="C16" s="28">
        <f>IF(Master_Sheet!M30="","",Master_Sheet!M30)</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IF(Master_Sheet!R30="","",Master_Sheet!R30)</f>
        <v/>
      </c>
    </row>
    <row r="21" spans="1:3" ht="26.25" customHeight="1" x14ac:dyDescent="0.35">
      <c r="A21" s="22" t="s">
        <v>1036</v>
      </c>
      <c r="B21" s="21">
        <v>6</v>
      </c>
      <c r="C21" s="21" t="str">
        <f>IF(Master_Sheet!S30="","",Master_Sheet!S30)</f>
        <v/>
      </c>
    </row>
    <row r="22" spans="1:3" ht="14.25" customHeight="1" x14ac:dyDescent="0.35">
      <c r="A22" s="22" t="s">
        <v>1037</v>
      </c>
      <c r="B22" s="21">
        <v>6</v>
      </c>
      <c r="C22" s="21" t="str">
        <f>IF(Master_Sheet!T30="","",Master_Sheet!T30)</f>
        <v/>
      </c>
    </row>
    <row r="23" spans="1:3" ht="26.25" customHeight="1" x14ac:dyDescent="0.35">
      <c r="A23" s="22" t="s">
        <v>1038</v>
      </c>
      <c r="B23" s="21">
        <v>6</v>
      </c>
      <c r="C23" s="21" t="str">
        <f>IF(Master_Sheet!U30="","",Master_Sheet!U30)</f>
        <v/>
      </c>
    </row>
    <row r="24" spans="1:3" ht="14.25" customHeight="1" x14ac:dyDescent="0.35">
      <c r="A24" s="22" t="s">
        <v>1039</v>
      </c>
      <c r="B24" s="21">
        <v>6</v>
      </c>
      <c r="C24" s="21" t="str">
        <f>IF(Master_Sheet!V30="","",Master_Sheet!V30)</f>
        <v/>
      </c>
    </row>
    <row r="25" spans="1:3" ht="14.25" customHeight="1" x14ac:dyDescent="0.35">
      <c r="A25" s="67" t="s">
        <v>1033</v>
      </c>
      <c r="B25" s="68">
        <v>30</v>
      </c>
      <c r="C25" s="68" t="str">
        <f>IF(Master_Sheet!W30="","",Master_Sheet!W30)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IF(Master_Sheet!X30="","",Master_Sheet!X30)</f>
        <v/>
      </c>
    </row>
    <row r="30" spans="1:3" ht="14.25" customHeight="1" x14ac:dyDescent="0.35">
      <c r="A30" s="22" t="s">
        <v>1042</v>
      </c>
      <c r="B30" s="21">
        <v>8</v>
      </c>
      <c r="C30" s="21" t="str">
        <f>IF(Master_Sheet!Y30="","",Master_Sheet!Y30)</f>
        <v/>
      </c>
    </row>
    <row r="31" spans="1:3" ht="14.25" customHeight="1" x14ac:dyDescent="0.35">
      <c r="A31" s="22" t="s">
        <v>1043</v>
      </c>
      <c r="B31" s="21">
        <v>8</v>
      </c>
      <c r="C31" s="21" t="str">
        <f>IF(Master_Sheet!Z30="","",Master_Sheet!Z30)</f>
        <v/>
      </c>
    </row>
    <row r="32" spans="1:3" ht="14.25" customHeight="1" x14ac:dyDescent="0.35">
      <c r="A32" s="22" t="s">
        <v>1044</v>
      </c>
      <c r="B32" s="21">
        <v>8</v>
      </c>
      <c r="C32" s="21" t="str">
        <f>IF(Master_Sheet!AA30="","",Master_Sheet!AA30)</f>
        <v/>
      </c>
    </row>
    <row r="33" spans="1:3" ht="14.25" customHeight="1" x14ac:dyDescent="0.35">
      <c r="A33" s="22" t="s">
        <v>1045</v>
      </c>
      <c r="B33" s="21">
        <v>8</v>
      </c>
      <c r="C33" s="21" t="str">
        <f>IF(Master_Sheet!AB30="","",Master_Sheet!AB30)</f>
        <v/>
      </c>
    </row>
    <row r="34" spans="1:3" ht="14.25" customHeight="1" x14ac:dyDescent="0.35">
      <c r="A34" s="69" t="s">
        <v>1033</v>
      </c>
      <c r="B34" s="70">
        <v>40</v>
      </c>
      <c r="C34" s="70" t="str">
        <f>IF(Master_Sheet!AC30="","",Master_Sheet!AC30)</f>
        <v/>
      </c>
    </row>
    <row r="36" spans="1:3" ht="15" customHeight="1" x14ac:dyDescent="0.35">
      <c r="A36" s="71" t="s">
        <v>1046</v>
      </c>
      <c r="B36" s="72">
        <v>100</v>
      </c>
      <c r="C36" s="72">
        <f>IF(Master_Sheet!AD30="","",Master_Sheet!AD30)</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IF(Master_Sheet!F31="","",Master_Sheet!F31)</f>
        <v>Karun pandey</v>
      </c>
      <c r="C2" s="109"/>
    </row>
    <row r="3" spans="1:3" ht="14.25" customHeight="1" x14ac:dyDescent="0.35">
      <c r="A3" s="65" t="s">
        <v>1020</v>
      </c>
      <c r="B3" s="110">
        <f>IF(Master_Sheet!E31="","",Master_Sheet!E31)</f>
        <v>2400320100579</v>
      </c>
      <c r="C3" s="110"/>
    </row>
    <row r="4" spans="1:3" ht="14.25" customHeight="1" x14ac:dyDescent="0.35">
      <c r="A4" s="65" t="s">
        <v>1021</v>
      </c>
      <c r="B4" s="109" t="str">
        <f>IF(Master_Sheet!O31="","",Master_Sheet!O31)</f>
        <v>Mr. Akhilesh Kumar Srivastava</v>
      </c>
      <c r="C4" s="109"/>
    </row>
    <row r="5" spans="1:3" ht="14.25" customHeight="1" x14ac:dyDescent="0.35">
      <c r="A5" s="65" t="s">
        <v>1014</v>
      </c>
      <c r="B5" s="109" t="str">
        <f>IF(Master_Sheet!AI31="","",Master_Sheet!AI31)</f>
        <v>Ms. Ayushi Agarwal</v>
      </c>
      <c r="C5" s="109"/>
    </row>
    <row r="6" spans="1:3" ht="14.25" customHeight="1" x14ac:dyDescent="0.35">
      <c r="A6" s="65" t="s">
        <v>1022</v>
      </c>
      <c r="B6" s="109" t="str">
        <f>IF(Master_Sheet!AG31="","",Master_Sheet!AG31)</f>
        <v>P_007</v>
      </c>
      <c r="C6" s="109"/>
    </row>
    <row r="7" spans="1:3" ht="14.25" customHeight="1" x14ac:dyDescent="0.35">
      <c r="A7" s="65" t="s">
        <v>1023</v>
      </c>
      <c r="B7" s="109" t="str">
        <f>IF(Master_Sheet!AH31="","",Master_Sheet!AH31)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IF(Master_Sheet!G31="","",Master_Sheet!G31)</f>
        <v>0</v>
      </c>
    </row>
    <row r="12" spans="1:3" ht="14.25" customHeight="1" x14ac:dyDescent="0.35">
      <c r="A12" s="22" t="s">
        <v>1029</v>
      </c>
      <c r="B12" s="21">
        <v>6</v>
      </c>
      <c r="C12" s="21" t="str">
        <f>IF(Master_Sheet!H31="","",Master_Sheet!H31)</f>
        <v/>
      </c>
    </row>
    <row r="13" spans="1:3" ht="14.25" customHeight="1" x14ac:dyDescent="0.35">
      <c r="A13" s="22" t="s">
        <v>1030</v>
      </c>
      <c r="B13" s="21">
        <v>6</v>
      </c>
      <c r="C13" s="21" t="str">
        <f>IF(Master_Sheet!I31="","",Master_Sheet!I31)</f>
        <v/>
      </c>
    </row>
    <row r="14" spans="1:3" ht="27.75" customHeight="1" x14ac:dyDescent="0.35">
      <c r="A14" s="22" t="s">
        <v>1031</v>
      </c>
      <c r="B14" s="21">
        <v>6</v>
      </c>
      <c r="C14" s="21" t="str">
        <f>IF(Master_Sheet!J31="","",Master_Sheet!J31)</f>
        <v/>
      </c>
    </row>
    <row r="15" spans="1:3" ht="14.25" customHeight="1" x14ac:dyDescent="0.35">
      <c r="A15" s="22" t="s">
        <v>1032</v>
      </c>
      <c r="B15" s="21">
        <v>6</v>
      </c>
      <c r="C15" s="21" t="str">
        <f>IF(Master_Sheet!K31="","",Master_Sheet!K31)</f>
        <v/>
      </c>
    </row>
    <row r="16" spans="1:3" ht="14.25" customHeight="1" x14ac:dyDescent="0.35">
      <c r="A16" s="27" t="s">
        <v>1033</v>
      </c>
      <c r="B16" s="28">
        <v>30</v>
      </c>
      <c r="C16" s="28">
        <f>IF(Master_Sheet!M31="","",Master_Sheet!M31)</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IF(Master_Sheet!R31="","",Master_Sheet!R31)</f>
        <v/>
      </c>
    </row>
    <row r="21" spans="1:3" ht="26.25" customHeight="1" x14ac:dyDescent="0.35">
      <c r="A21" s="22" t="s">
        <v>1036</v>
      </c>
      <c r="B21" s="21">
        <v>6</v>
      </c>
      <c r="C21" s="21" t="str">
        <f>IF(Master_Sheet!S31="","",Master_Sheet!S31)</f>
        <v/>
      </c>
    </row>
    <row r="22" spans="1:3" ht="14.25" customHeight="1" x14ac:dyDescent="0.35">
      <c r="A22" s="22" t="s">
        <v>1037</v>
      </c>
      <c r="B22" s="21">
        <v>6</v>
      </c>
      <c r="C22" s="21" t="str">
        <f>IF(Master_Sheet!T31="","",Master_Sheet!T31)</f>
        <v/>
      </c>
    </row>
    <row r="23" spans="1:3" ht="26.25" customHeight="1" x14ac:dyDescent="0.35">
      <c r="A23" s="22" t="s">
        <v>1038</v>
      </c>
      <c r="B23" s="21">
        <v>6</v>
      </c>
      <c r="C23" s="21" t="str">
        <f>IF(Master_Sheet!U31="","",Master_Sheet!U31)</f>
        <v/>
      </c>
    </row>
    <row r="24" spans="1:3" ht="14.25" customHeight="1" x14ac:dyDescent="0.35">
      <c r="A24" s="22" t="s">
        <v>1039</v>
      </c>
      <c r="B24" s="21">
        <v>6</v>
      </c>
      <c r="C24" s="21" t="str">
        <f>IF(Master_Sheet!V31="","",Master_Sheet!V31)</f>
        <v/>
      </c>
    </row>
    <row r="25" spans="1:3" ht="14.25" customHeight="1" x14ac:dyDescent="0.35">
      <c r="A25" s="67" t="s">
        <v>1033</v>
      </c>
      <c r="B25" s="68">
        <v>30</v>
      </c>
      <c r="C25" s="68" t="str">
        <f>IF(Master_Sheet!W31="","",Master_Sheet!W31)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IF(Master_Sheet!X31="","",Master_Sheet!X31)</f>
        <v/>
      </c>
    </row>
    <row r="30" spans="1:3" ht="14.25" customHeight="1" x14ac:dyDescent="0.35">
      <c r="A30" s="22" t="s">
        <v>1042</v>
      </c>
      <c r="B30" s="21">
        <v>8</v>
      </c>
      <c r="C30" s="21" t="str">
        <f>IF(Master_Sheet!Y31="","",Master_Sheet!Y31)</f>
        <v/>
      </c>
    </row>
    <row r="31" spans="1:3" ht="14.25" customHeight="1" x14ac:dyDescent="0.35">
      <c r="A31" s="22" t="s">
        <v>1043</v>
      </c>
      <c r="B31" s="21">
        <v>8</v>
      </c>
      <c r="C31" s="21" t="str">
        <f>IF(Master_Sheet!Z31="","",Master_Sheet!Z31)</f>
        <v/>
      </c>
    </row>
    <row r="32" spans="1:3" ht="14.25" customHeight="1" x14ac:dyDescent="0.35">
      <c r="A32" s="22" t="s">
        <v>1044</v>
      </c>
      <c r="B32" s="21">
        <v>8</v>
      </c>
      <c r="C32" s="21" t="str">
        <f>IF(Master_Sheet!AA31="","",Master_Sheet!AA31)</f>
        <v/>
      </c>
    </row>
    <row r="33" spans="1:3" ht="14.25" customHeight="1" x14ac:dyDescent="0.35">
      <c r="A33" s="22" t="s">
        <v>1045</v>
      </c>
      <c r="B33" s="21">
        <v>8</v>
      </c>
      <c r="C33" s="21" t="str">
        <f>IF(Master_Sheet!AB31="","",Master_Sheet!AB31)</f>
        <v/>
      </c>
    </row>
    <row r="34" spans="1:3" ht="14.25" customHeight="1" x14ac:dyDescent="0.35">
      <c r="A34" s="69" t="s">
        <v>1033</v>
      </c>
      <c r="B34" s="70">
        <v>40</v>
      </c>
      <c r="C34" s="70" t="str">
        <f>IF(Master_Sheet!AC31="","",Master_Sheet!AC31)</f>
        <v/>
      </c>
    </row>
    <row r="36" spans="1:3" ht="15" customHeight="1" x14ac:dyDescent="0.35">
      <c r="A36" s="71" t="s">
        <v>1046</v>
      </c>
      <c r="B36" s="72">
        <v>100</v>
      </c>
      <c r="C36" s="72">
        <f>IF(Master_Sheet!AD31="","",Master_Sheet!AD31)</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IF(Master_Sheet!F32="","",Master_Sheet!F32)</f>
        <v>Krish mavi</v>
      </c>
      <c r="C2" s="109"/>
    </row>
    <row r="3" spans="1:3" ht="14.25" customHeight="1" x14ac:dyDescent="0.35">
      <c r="A3" s="65" t="s">
        <v>1020</v>
      </c>
      <c r="B3" s="110">
        <f>IF(Master_Sheet!E32="","",Master_Sheet!E32)</f>
        <v>2400320100619</v>
      </c>
      <c r="C3" s="110"/>
    </row>
    <row r="4" spans="1:3" ht="14.25" customHeight="1" x14ac:dyDescent="0.35">
      <c r="A4" s="65" t="s">
        <v>1021</v>
      </c>
      <c r="B4" s="109" t="str">
        <f>IF(Master_Sheet!O32="","",Master_Sheet!O32)</f>
        <v>Mr. Akhilesh Kumar Srivastava</v>
      </c>
      <c r="C4" s="109"/>
    </row>
    <row r="5" spans="1:3" ht="14.25" customHeight="1" x14ac:dyDescent="0.35">
      <c r="A5" s="65" t="s">
        <v>1014</v>
      </c>
      <c r="B5" s="109" t="str">
        <f>IF(Master_Sheet!AI32="","",Master_Sheet!AI32)</f>
        <v>Ms. Ayushi Agarwal</v>
      </c>
      <c r="C5" s="109"/>
    </row>
    <row r="6" spans="1:3" ht="14.25" customHeight="1" x14ac:dyDescent="0.35">
      <c r="A6" s="65" t="s">
        <v>1022</v>
      </c>
      <c r="B6" s="109" t="str">
        <f>IF(Master_Sheet!AG32="","",Master_Sheet!AG32)</f>
        <v>P_008</v>
      </c>
      <c r="C6" s="109"/>
    </row>
    <row r="7" spans="1:3" ht="14.25" customHeight="1" x14ac:dyDescent="0.35">
      <c r="A7" s="65" t="s">
        <v>1023</v>
      </c>
      <c r="B7" s="109" t="str">
        <f>IF(Master_Sheet!AH32="","",Master_Sheet!AH32)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IF(Master_Sheet!G32="","",Master_Sheet!G32)</f>
        <v>0</v>
      </c>
    </row>
    <row r="12" spans="1:3" ht="14.25" customHeight="1" x14ac:dyDescent="0.35">
      <c r="A12" s="22" t="s">
        <v>1029</v>
      </c>
      <c r="B12" s="21">
        <v>6</v>
      </c>
      <c r="C12" s="21" t="str">
        <f>IF(Master_Sheet!H32="","",Master_Sheet!H32)</f>
        <v/>
      </c>
    </row>
    <row r="13" spans="1:3" ht="14.25" customHeight="1" x14ac:dyDescent="0.35">
      <c r="A13" s="22" t="s">
        <v>1030</v>
      </c>
      <c r="B13" s="21">
        <v>6</v>
      </c>
      <c r="C13" s="21" t="str">
        <f>IF(Master_Sheet!I32="","",Master_Sheet!I32)</f>
        <v/>
      </c>
    </row>
    <row r="14" spans="1:3" ht="27.75" customHeight="1" x14ac:dyDescent="0.35">
      <c r="A14" s="22" t="s">
        <v>1031</v>
      </c>
      <c r="B14" s="21">
        <v>6</v>
      </c>
      <c r="C14" s="21" t="str">
        <f>IF(Master_Sheet!J32="","",Master_Sheet!J32)</f>
        <v/>
      </c>
    </row>
    <row r="15" spans="1:3" ht="14.25" customHeight="1" x14ac:dyDescent="0.35">
      <c r="A15" s="22" t="s">
        <v>1032</v>
      </c>
      <c r="B15" s="21">
        <v>6</v>
      </c>
      <c r="C15" s="21" t="str">
        <f>IF(Master_Sheet!K32="","",Master_Sheet!K32)</f>
        <v/>
      </c>
    </row>
    <row r="16" spans="1:3" ht="14.25" customHeight="1" x14ac:dyDescent="0.35">
      <c r="A16" s="27" t="s">
        <v>1033</v>
      </c>
      <c r="B16" s="28">
        <v>30</v>
      </c>
      <c r="C16" s="28">
        <f>IF(Master_Sheet!M32="","",Master_Sheet!M32)</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IF(Master_Sheet!R32="","",Master_Sheet!R32)</f>
        <v/>
      </c>
    </row>
    <row r="21" spans="1:3" ht="26.25" customHeight="1" x14ac:dyDescent="0.35">
      <c r="A21" s="22" t="s">
        <v>1036</v>
      </c>
      <c r="B21" s="21">
        <v>6</v>
      </c>
      <c r="C21" s="21" t="str">
        <f>IF(Master_Sheet!S32="","",Master_Sheet!S32)</f>
        <v/>
      </c>
    </row>
    <row r="22" spans="1:3" ht="14.25" customHeight="1" x14ac:dyDescent="0.35">
      <c r="A22" s="22" t="s">
        <v>1037</v>
      </c>
      <c r="B22" s="21">
        <v>6</v>
      </c>
      <c r="C22" s="21" t="str">
        <f>IF(Master_Sheet!T32="","",Master_Sheet!T32)</f>
        <v/>
      </c>
    </row>
    <row r="23" spans="1:3" ht="26.25" customHeight="1" x14ac:dyDescent="0.35">
      <c r="A23" s="22" t="s">
        <v>1038</v>
      </c>
      <c r="B23" s="21">
        <v>6</v>
      </c>
      <c r="C23" s="21" t="str">
        <f>IF(Master_Sheet!U32="","",Master_Sheet!U32)</f>
        <v/>
      </c>
    </row>
    <row r="24" spans="1:3" ht="14.25" customHeight="1" x14ac:dyDescent="0.35">
      <c r="A24" s="22" t="s">
        <v>1039</v>
      </c>
      <c r="B24" s="21">
        <v>6</v>
      </c>
      <c r="C24" s="21" t="str">
        <f>IF(Master_Sheet!V32="","",Master_Sheet!V32)</f>
        <v/>
      </c>
    </row>
    <row r="25" spans="1:3" ht="14.25" customHeight="1" x14ac:dyDescent="0.35">
      <c r="A25" s="67" t="s">
        <v>1033</v>
      </c>
      <c r="B25" s="68">
        <v>30</v>
      </c>
      <c r="C25" s="68" t="str">
        <f>IF(Master_Sheet!W32="","",Master_Sheet!W32)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IF(Master_Sheet!X32="","",Master_Sheet!X32)</f>
        <v/>
      </c>
    </row>
    <row r="30" spans="1:3" ht="14.25" customHeight="1" x14ac:dyDescent="0.35">
      <c r="A30" s="22" t="s">
        <v>1042</v>
      </c>
      <c r="B30" s="21">
        <v>8</v>
      </c>
      <c r="C30" s="21" t="str">
        <f>IF(Master_Sheet!Y32="","",Master_Sheet!Y32)</f>
        <v/>
      </c>
    </row>
    <row r="31" spans="1:3" ht="14.25" customHeight="1" x14ac:dyDescent="0.35">
      <c r="A31" s="22" t="s">
        <v>1043</v>
      </c>
      <c r="B31" s="21">
        <v>8</v>
      </c>
      <c r="C31" s="21" t="str">
        <f>IF(Master_Sheet!Z32="","",Master_Sheet!Z32)</f>
        <v/>
      </c>
    </row>
    <row r="32" spans="1:3" ht="14.25" customHeight="1" x14ac:dyDescent="0.35">
      <c r="A32" s="22" t="s">
        <v>1044</v>
      </c>
      <c r="B32" s="21">
        <v>8</v>
      </c>
      <c r="C32" s="21" t="str">
        <f>IF(Master_Sheet!AA32="","",Master_Sheet!AA32)</f>
        <v/>
      </c>
    </row>
    <row r="33" spans="1:3" ht="14.25" customHeight="1" x14ac:dyDescent="0.35">
      <c r="A33" s="22" t="s">
        <v>1045</v>
      </c>
      <c r="B33" s="21">
        <v>8</v>
      </c>
      <c r="C33" s="21" t="str">
        <f>IF(Master_Sheet!AB32="","",Master_Sheet!AB32)</f>
        <v/>
      </c>
    </row>
    <row r="34" spans="1:3" ht="14.25" customHeight="1" x14ac:dyDescent="0.35">
      <c r="A34" s="69" t="s">
        <v>1033</v>
      </c>
      <c r="B34" s="70">
        <v>40</v>
      </c>
      <c r="C34" s="70" t="str">
        <f>IF(Master_Sheet!AC32="","",Master_Sheet!AC32)</f>
        <v/>
      </c>
    </row>
    <row r="36" spans="1:3" ht="15" customHeight="1" x14ac:dyDescent="0.35">
      <c r="A36" s="71" t="s">
        <v>1046</v>
      </c>
      <c r="B36" s="72">
        <v>100</v>
      </c>
      <c r="C36" s="72">
        <f>IF(Master_Sheet!AD32="","",Master_Sheet!AD32)</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IF(Master_Sheet!F33="","",Master_Sheet!F33)</f>
        <v>Kartik tyagi</v>
      </c>
      <c r="C2" s="109"/>
    </row>
    <row r="3" spans="1:3" ht="14.25" customHeight="1" x14ac:dyDescent="0.35">
      <c r="A3" s="65" t="s">
        <v>1020</v>
      </c>
      <c r="B3" s="110">
        <f>IF(Master_Sheet!E33="","",Master_Sheet!E33)</f>
        <v>2400320100574</v>
      </c>
      <c r="C3" s="110"/>
    </row>
    <row r="4" spans="1:3" ht="14.25" customHeight="1" x14ac:dyDescent="0.35">
      <c r="A4" s="65" t="s">
        <v>1021</v>
      </c>
      <c r="B4" s="109" t="str">
        <f>IF(Master_Sheet!O33="","",Master_Sheet!O33)</f>
        <v>Mr. Akhilesh Kumar Srivastava</v>
      </c>
      <c r="C4" s="109"/>
    </row>
    <row r="5" spans="1:3" ht="14.25" customHeight="1" x14ac:dyDescent="0.35">
      <c r="A5" s="65" t="s">
        <v>1014</v>
      </c>
      <c r="B5" s="109" t="str">
        <f>IF(Master_Sheet!AI33="","",Master_Sheet!AI33)</f>
        <v>Ms. Ayushi Agarwal</v>
      </c>
      <c r="C5" s="109"/>
    </row>
    <row r="6" spans="1:3" ht="14.25" customHeight="1" x14ac:dyDescent="0.35">
      <c r="A6" s="65" t="s">
        <v>1022</v>
      </c>
      <c r="B6" s="109" t="str">
        <f>IF(Master_Sheet!AG33="","",Master_Sheet!AG33)</f>
        <v>P_008</v>
      </c>
      <c r="C6" s="109"/>
    </row>
    <row r="7" spans="1:3" ht="14.25" customHeight="1" x14ac:dyDescent="0.35">
      <c r="A7" s="65" t="s">
        <v>1023</v>
      </c>
      <c r="B7" s="109" t="str">
        <f>IF(Master_Sheet!AH33="","",Master_Sheet!AH33)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IF(Master_Sheet!G33="","",Master_Sheet!G33)</f>
        <v>0</v>
      </c>
    </row>
    <row r="12" spans="1:3" ht="14.25" customHeight="1" x14ac:dyDescent="0.35">
      <c r="A12" s="22" t="s">
        <v>1029</v>
      </c>
      <c r="B12" s="21">
        <v>6</v>
      </c>
      <c r="C12" s="21" t="str">
        <f>IF(Master_Sheet!H33="","",Master_Sheet!H33)</f>
        <v/>
      </c>
    </row>
    <row r="13" spans="1:3" ht="14.25" customHeight="1" x14ac:dyDescent="0.35">
      <c r="A13" s="22" t="s">
        <v>1030</v>
      </c>
      <c r="B13" s="21">
        <v>6</v>
      </c>
      <c r="C13" s="21" t="str">
        <f>IF(Master_Sheet!I33="","",Master_Sheet!I33)</f>
        <v/>
      </c>
    </row>
    <row r="14" spans="1:3" ht="27.75" customHeight="1" x14ac:dyDescent="0.35">
      <c r="A14" s="22" t="s">
        <v>1031</v>
      </c>
      <c r="B14" s="21">
        <v>6</v>
      </c>
      <c r="C14" s="21" t="str">
        <f>IF(Master_Sheet!J33="","",Master_Sheet!J33)</f>
        <v/>
      </c>
    </row>
    <row r="15" spans="1:3" ht="14.25" customHeight="1" x14ac:dyDescent="0.35">
      <c r="A15" s="22" t="s">
        <v>1032</v>
      </c>
      <c r="B15" s="21">
        <v>6</v>
      </c>
      <c r="C15" s="21" t="str">
        <f>IF(Master_Sheet!K33="","",Master_Sheet!K33)</f>
        <v/>
      </c>
    </row>
    <row r="16" spans="1:3" ht="14.25" customHeight="1" x14ac:dyDescent="0.35">
      <c r="A16" s="27" t="s">
        <v>1033</v>
      </c>
      <c r="B16" s="28">
        <v>30</v>
      </c>
      <c r="C16" s="28">
        <f>IF(Master_Sheet!M33="","",Master_Sheet!M33)</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IF(Master_Sheet!R33="","",Master_Sheet!R33)</f>
        <v/>
      </c>
    </row>
    <row r="21" spans="1:3" ht="26.25" customHeight="1" x14ac:dyDescent="0.35">
      <c r="A21" s="22" t="s">
        <v>1036</v>
      </c>
      <c r="B21" s="21">
        <v>6</v>
      </c>
      <c r="C21" s="21" t="str">
        <f>IF(Master_Sheet!S33="","",Master_Sheet!S33)</f>
        <v/>
      </c>
    </row>
    <row r="22" spans="1:3" ht="14.25" customHeight="1" x14ac:dyDescent="0.35">
      <c r="A22" s="22" t="s">
        <v>1037</v>
      </c>
      <c r="B22" s="21">
        <v>6</v>
      </c>
      <c r="C22" s="21" t="str">
        <f>IF(Master_Sheet!T33="","",Master_Sheet!T33)</f>
        <v/>
      </c>
    </row>
    <row r="23" spans="1:3" ht="26.25" customHeight="1" x14ac:dyDescent="0.35">
      <c r="A23" s="22" t="s">
        <v>1038</v>
      </c>
      <c r="B23" s="21">
        <v>6</v>
      </c>
      <c r="C23" s="21" t="str">
        <f>IF(Master_Sheet!U33="","",Master_Sheet!U33)</f>
        <v/>
      </c>
    </row>
    <row r="24" spans="1:3" ht="14.25" customHeight="1" x14ac:dyDescent="0.35">
      <c r="A24" s="22" t="s">
        <v>1039</v>
      </c>
      <c r="B24" s="21">
        <v>6</v>
      </c>
      <c r="C24" s="21" t="str">
        <f>IF(Master_Sheet!V33="","",Master_Sheet!V33)</f>
        <v/>
      </c>
    </row>
    <row r="25" spans="1:3" ht="14.25" customHeight="1" x14ac:dyDescent="0.35">
      <c r="A25" s="67" t="s">
        <v>1033</v>
      </c>
      <c r="B25" s="68">
        <v>30</v>
      </c>
      <c r="C25" s="68" t="str">
        <f>IF(Master_Sheet!W33="","",Master_Sheet!W33)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IF(Master_Sheet!X33="","",Master_Sheet!X33)</f>
        <v/>
      </c>
    </row>
    <row r="30" spans="1:3" ht="14.25" customHeight="1" x14ac:dyDescent="0.35">
      <c r="A30" s="22" t="s">
        <v>1042</v>
      </c>
      <c r="B30" s="21">
        <v>8</v>
      </c>
      <c r="C30" s="21" t="str">
        <f>IF(Master_Sheet!Y33="","",Master_Sheet!Y33)</f>
        <v/>
      </c>
    </row>
    <row r="31" spans="1:3" ht="14.25" customHeight="1" x14ac:dyDescent="0.35">
      <c r="A31" s="22" t="s">
        <v>1043</v>
      </c>
      <c r="B31" s="21">
        <v>8</v>
      </c>
      <c r="C31" s="21" t="str">
        <f>IF(Master_Sheet!Z33="","",Master_Sheet!Z33)</f>
        <v/>
      </c>
    </row>
    <row r="32" spans="1:3" ht="14.25" customHeight="1" x14ac:dyDescent="0.35">
      <c r="A32" s="22" t="s">
        <v>1044</v>
      </c>
      <c r="B32" s="21">
        <v>8</v>
      </c>
      <c r="C32" s="21" t="str">
        <f>IF(Master_Sheet!AA33="","",Master_Sheet!AA33)</f>
        <v/>
      </c>
    </row>
    <row r="33" spans="1:3" ht="14.25" customHeight="1" x14ac:dyDescent="0.35">
      <c r="A33" s="22" t="s">
        <v>1045</v>
      </c>
      <c r="B33" s="21">
        <v>8</v>
      </c>
      <c r="C33" s="21" t="str">
        <f>IF(Master_Sheet!AB33="","",Master_Sheet!AB33)</f>
        <v/>
      </c>
    </row>
    <row r="34" spans="1:3" ht="14.25" customHeight="1" x14ac:dyDescent="0.35">
      <c r="A34" s="69" t="s">
        <v>1033</v>
      </c>
      <c r="B34" s="70">
        <v>40</v>
      </c>
      <c r="C34" s="70" t="str">
        <f>IF(Master_Sheet!AC33="","",Master_Sheet!AC33)</f>
        <v/>
      </c>
    </row>
    <row r="36" spans="1:3" ht="15" customHeight="1" x14ac:dyDescent="0.35">
      <c r="A36" s="71" t="s">
        <v>1046</v>
      </c>
      <c r="B36" s="72">
        <v>100</v>
      </c>
      <c r="C36" s="72">
        <f>IF(Master_Sheet!AD33="","",Master_Sheet!AD33)</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IF(Master_Sheet!F34="","",Master_Sheet!F34)</f>
        <v>Kukkala shalom pradeep</v>
      </c>
      <c r="C2" s="109"/>
    </row>
    <row r="3" spans="1:3" ht="14.25" customHeight="1" x14ac:dyDescent="0.35">
      <c r="A3" s="65" t="s">
        <v>1020</v>
      </c>
      <c r="B3" s="110">
        <f>IF(Master_Sheet!E34="","",Master_Sheet!E34)</f>
        <v>2400320100629</v>
      </c>
      <c r="C3" s="110"/>
    </row>
    <row r="4" spans="1:3" ht="14.25" customHeight="1" x14ac:dyDescent="0.35">
      <c r="A4" s="65" t="s">
        <v>1021</v>
      </c>
      <c r="B4" s="109" t="str">
        <f>IF(Master_Sheet!O34="","",Master_Sheet!O34)</f>
        <v>Mr. Akhilesh Kumar Srivastava</v>
      </c>
      <c r="C4" s="109"/>
    </row>
    <row r="5" spans="1:3" ht="14.25" customHeight="1" x14ac:dyDescent="0.35">
      <c r="A5" s="65" t="s">
        <v>1014</v>
      </c>
      <c r="B5" s="109" t="str">
        <f>IF(Master_Sheet!AI34="","",Master_Sheet!AI34)</f>
        <v>Ms. Ayushi Agarwal</v>
      </c>
      <c r="C5" s="109"/>
    </row>
    <row r="6" spans="1:3" ht="14.25" customHeight="1" x14ac:dyDescent="0.35">
      <c r="A6" s="65" t="s">
        <v>1022</v>
      </c>
      <c r="B6" s="109" t="str">
        <f>IF(Master_Sheet!AG34="","",Master_Sheet!AG34)</f>
        <v>P_008</v>
      </c>
      <c r="C6" s="109"/>
    </row>
    <row r="7" spans="1:3" ht="14.25" customHeight="1" x14ac:dyDescent="0.35">
      <c r="A7" s="65" t="s">
        <v>1023</v>
      </c>
      <c r="B7" s="109" t="str">
        <f>IF(Master_Sheet!AH34="","",Master_Sheet!AH34)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IF(Master_Sheet!G34="","",Master_Sheet!G34)</f>
        <v>0</v>
      </c>
    </row>
    <row r="12" spans="1:3" ht="14.25" customHeight="1" x14ac:dyDescent="0.35">
      <c r="A12" s="22" t="s">
        <v>1029</v>
      </c>
      <c r="B12" s="21">
        <v>6</v>
      </c>
      <c r="C12" s="21" t="str">
        <f>IF(Master_Sheet!H34="","",Master_Sheet!H34)</f>
        <v/>
      </c>
    </row>
    <row r="13" spans="1:3" ht="14.25" customHeight="1" x14ac:dyDescent="0.35">
      <c r="A13" s="22" t="s">
        <v>1030</v>
      </c>
      <c r="B13" s="21">
        <v>6</v>
      </c>
      <c r="C13" s="21" t="str">
        <f>IF(Master_Sheet!I34="","",Master_Sheet!I34)</f>
        <v/>
      </c>
    </row>
    <row r="14" spans="1:3" ht="27.75" customHeight="1" x14ac:dyDescent="0.35">
      <c r="A14" s="22" t="s">
        <v>1031</v>
      </c>
      <c r="B14" s="21">
        <v>6</v>
      </c>
      <c r="C14" s="21" t="str">
        <f>IF(Master_Sheet!J34="","",Master_Sheet!J34)</f>
        <v/>
      </c>
    </row>
    <row r="15" spans="1:3" ht="14.25" customHeight="1" x14ac:dyDescent="0.35">
      <c r="A15" s="22" t="s">
        <v>1032</v>
      </c>
      <c r="B15" s="21">
        <v>6</v>
      </c>
      <c r="C15" s="21" t="str">
        <f>IF(Master_Sheet!K34="","",Master_Sheet!K34)</f>
        <v/>
      </c>
    </row>
    <row r="16" spans="1:3" ht="14.25" customHeight="1" x14ac:dyDescent="0.35">
      <c r="A16" s="27" t="s">
        <v>1033</v>
      </c>
      <c r="B16" s="28">
        <v>30</v>
      </c>
      <c r="C16" s="28">
        <f>IF(Master_Sheet!M34="","",Master_Sheet!M34)</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IF(Master_Sheet!R34="","",Master_Sheet!R34)</f>
        <v/>
      </c>
    </row>
    <row r="21" spans="1:3" ht="26.25" customHeight="1" x14ac:dyDescent="0.35">
      <c r="A21" s="22" t="s">
        <v>1036</v>
      </c>
      <c r="B21" s="21">
        <v>6</v>
      </c>
      <c r="C21" s="21" t="str">
        <f>IF(Master_Sheet!S34="","",Master_Sheet!S34)</f>
        <v/>
      </c>
    </row>
    <row r="22" spans="1:3" ht="14.25" customHeight="1" x14ac:dyDescent="0.35">
      <c r="A22" s="22" t="s">
        <v>1037</v>
      </c>
      <c r="B22" s="21">
        <v>6</v>
      </c>
      <c r="C22" s="21" t="str">
        <f>IF(Master_Sheet!T34="","",Master_Sheet!T34)</f>
        <v/>
      </c>
    </row>
    <row r="23" spans="1:3" ht="26.25" customHeight="1" x14ac:dyDescent="0.35">
      <c r="A23" s="22" t="s">
        <v>1038</v>
      </c>
      <c r="B23" s="21">
        <v>6</v>
      </c>
      <c r="C23" s="21" t="str">
        <f>IF(Master_Sheet!U34="","",Master_Sheet!U34)</f>
        <v/>
      </c>
    </row>
    <row r="24" spans="1:3" ht="14.25" customHeight="1" x14ac:dyDescent="0.35">
      <c r="A24" s="22" t="s">
        <v>1039</v>
      </c>
      <c r="B24" s="21">
        <v>6</v>
      </c>
      <c r="C24" s="21" t="str">
        <f>IF(Master_Sheet!V34="","",Master_Sheet!V34)</f>
        <v/>
      </c>
    </row>
    <row r="25" spans="1:3" ht="14.25" customHeight="1" x14ac:dyDescent="0.35">
      <c r="A25" s="67" t="s">
        <v>1033</v>
      </c>
      <c r="B25" s="68">
        <v>30</v>
      </c>
      <c r="C25" s="68" t="str">
        <f>IF(Master_Sheet!W34="","",Master_Sheet!W34)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IF(Master_Sheet!X34="","",Master_Sheet!X34)</f>
        <v/>
      </c>
    </row>
    <row r="30" spans="1:3" ht="14.25" customHeight="1" x14ac:dyDescent="0.35">
      <c r="A30" s="22" t="s">
        <v>1042</v>
      </c>
      <c r="B30" s="21">
        <v>8</v>
      </c>
      <c r="C30" s="21" t="str">
        <f>IF(Master_Sheet!Y34="","",Master_Sheet!Y34)</f>
        <v/>
      </c>
    </row>
    <row r="31" spans="1:3" ht="14.25" customHeight="1" x14ac:dyDescent="0.35">
      <c r="A31" s="22" t="s">
        <v>1043</v>
      </c>
      <c r="B31" s="21">
        <v>8</v>
      </c>
      <c r="C31" s="21" t="str">
        <f>IF(Master_Sheet!Z34="","",Master_Sheet!Z34)</f>
        <v/>
      </c>
    </row>
    <row r="32" spans="1:3" ht="14.25" customHeight="1" x14ac:dyDescent="0.35">
      <c r="A32" s="22" t="s">
        <v>1044</v>
      </c>
      <c r="B32" s="21">
        <v>8</v>
      </c>
      <c r="C32" s="21" t="str">
        <f>IF(Master_Sheet!AA34="","",Master_Sheet!AA34)</f>
        <v/>
      </c>
    </row>
    <row r="33" spans="1:3" ht="14.25" customHeight="1" x14ac:dyDescent="0.35">
      <c r="A33" s="22" t="s">
        <v>1045</v>
      </c>
      <c r="B33" s="21">
        <v>8</v>
      </c>
      <c r="C33" s="21" t="str">
        <f>IF(Master_Sheet!AB34="","",Master_Sheet!AB34)</f>
        <v/>
      </c>
    </row>
    <row r="34" spans="1:3" ht="14.25" customHeight="1" x14ac:dyDescent="0.35">
      <c r="A34" s="69" t="s">
        <v>1033</v>
      </c>
      <c r="B34" s="70">
        <v>40</v>
      </c>
      <c r="C34" s="70" t="str">
        <f>IF(Master_Sheet!AC34="","",Master_Sheet!AC34)</f>
        <v/>
      </c>
    </row>
    <row r="36" spans="1:3" ht="15" customHeight="1" x14ac:dyDescent="0.35">
      <c r="A36" s="71" t="s">
        <v>1046</v>
      </c>
      <c r="B36" s="72">
        <v>100</v>
      </c>
      <c r="C36" s="72">
        <f>IF(Master_Sheet!AD34="","",Master_Sheet!AD34)</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IF(Master_Sheet!F35="","",Master_Sheet!F35)</f>
        <v>Kashish sharma</v>
      </c>
      <c r="C2" s="109"/>
    </row>
    <row r="3" spans="1:3" ht="14.25" customHeight="1" x14ac:dyDescent="0.35">
      <c r="A3" s="65" t="s">
        <v>1020</v>
      </c>
      <c r="B3" s="110">
        <f>IF(Master_Sheet!E35="","",Master_Sheet!E35)</f>
        <v>2400320100583</v>
      </c>
      <c r="C3" s="110"/>
    </row>
    <row r="4" spans="1:3" ht="14.25" customHeight="1" x14ac:dyDescent="0.35">
      <c r="A4" s="65" t="s">
        <v>1021</v>
      </c>
      <c r="B4" s="109" t="str">
        <f>IF(Master_Sheet!O35="","",Master_Sheet!O35)</f>
        <v>Mr. Akhilesh Kumar Srivastava</v>
      </c>
      <c r="C4" s="109"/>
    </row>
    <row r="5" spans="1:3" ht="14.25" customHeight="1" x14ac:dyDescent="0.35">
      <c r="A5" s="65" t="s">
        <v>1014</v>
      </c>
      <c r="B5" s="109" t="str">
        <f>IF(Master_Sheet!AI35="","",Master_Sheet!AI35)</f>
        <v>Ms. Ayushi Agarwal</v>
      </c>
      <c r="C5" s="109"/>
    </row>
    <row r="6" spans="1:3" ht="14.25" customHeight="1" x14ac:dyDescent="0.35">
      <c r="A6" s="65" t="s">
        <v>1022</v>
      </c>
      <c r="B6" s="109" t="str">
        <f>IF(Master_Sheet!AG35="","",Master_Sheet!AG35)</f>
        <v>P_008</v>
      </c>
      <c r="C6" s="109"/>
    </row>
    <row r="7" spans="1:3" ht="14.25" customHeight="1" x14ac:dyDescent="0.35">
      <c r="A7" s="65" t="s">
        <v>1023</v>
      </c>
      <c r="B7" s="109" t="str">
        <f>IF(Master_Sheet!AH35="","",Master_Sheet!AH35)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IF(Master_Sheet!G35="","",Master_Sheet!G35)</f>
        <v>0</v>
      </c>
    </row>
    <row r="12" spans="1:3" ht="14.25" customHeight="1" x14ac:dyDescent="0.35">
      <c r="A12" s="22" t="s">
        <v>1029</v>
      </c>
      <c r="B12" s="21">
        <v>6</v>
      </c>
      <c r="C12" s="21" t="str">
        <f>IF(Master_Sheet!H35="","",Master_Sheet!H35)</f>
        <v/>
      </c>
    </row>
    <row r="13" spans="1:3" ht="14.25" customHeight="1" x14ac:dyDescent="0.35">
      <c r="A13" s="22" t="s">
        <v>1030</v>
      </c>
      <c r="B13" s="21">
        <v>6</v>
      </c>
      <c r="C13" s="21" t="str">
        <f>IF(Master_Sheet!I35="","",Master_Sheet!I35)</f>
        <v/>
      </c>
    </row>
    <row r="14" spans="1:3" ht="27.75" customHeight="1" x14ac:dyDescent="0.35">
      <c r="A14" s="22" t="s">
        <v>1031</v>
      </c>
      <c r="B14" s="21">
        <v>6</v>
      </c>
      <c r="C14" s="21" t="str">
        <f>IF(Master_Sheet!J35="","",Master_Sheet!J35)</f>
        <v/>
      </c>
    </row>
    <row r="15" spans="1:3" ht="14.25" customHeight="1" x14ac:dyDescent="0.35">
      <c r="A15" s="22" t="s">
        <v>1032</v>
      </c>
      <c r="B15" s="21">
        <v>6</v>
      </c>
      <c r="C15" s="21" t="str">
        <f>IF(Master_Sheet!K35="","",Master_Sheet!K35)</f>
        <v/>
      </c>
    </row>
    <row r="16" spans="1:3" ht="14.25" customHeight="1" x14ac:dyDescent="0.35">
      <c r="A16" s="27" t="s">
        <v>1033</v>
      </c>
      <c r="B16" s="28">
        <v>30</v>
      </c>
      <c r="C16" s="28">
        <f>IF(Master_Sheet!M35="","",Master_Sheet!M35)</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IF(Master_Sheet!R35="","",Master_Sheet!R35)</f>
        <v/>
      </c>
    </row>
    <row r="21" spans="1:3" ht="26.25" customHeight="1" x14ac:dyDescent="0.35">
      <c r="A21" s="22" t="s">
        <v>1036</v>
      </c>
      <c r="B21" s="21">
        <v>6</v>
      </c>
      <c r="C21" s="21" t="str">
        <f>IF(Master_Sheet!S35="","",Master_Sheet!S35)</f>
        <v/>
      </c>
    </row>
    <row r="22" spans="1:3" ht="14.25" customHeight="1" x14ac:dyDescent="0.35">
      <c r="A22" s="22" t="s">
        <v>1037</v>
      </c>
      <c r="B22" s="21">
        <v>6</v>
      </c>
      <c r="C22" s="21" t="str">
        <f>IF(Master_Sheet!T35="","",Master_Sheet!T35)</f>
        <v/>
      </c>
    </row>
    <row r="23" spans="1:3" ht="26.25" customHeight="1" x14ac:dyDescent="0.35">
      <c r="A23" s="22" t="s">
        <v>1038</v>
      </c>
      <c r="B23" s="21">
        <v>6</v>
      </c>
      <c r="C23" s="21" t="str">
        <f>IF(Master_Sheet!U35="","",Master_Sheet!U35)</f>
        <v/>
      </c>
    </row>
    <row r="24" spans="1:3" ht="14.25" customHeight="1" x14ac:dyDescent="0.35">
      <c r="A24" s="22" t="s">
        <v>1039</v>
      </c>
      <c r="B24" s="21">
        <v>6</v>
      </c>
      <c r="C24" s="21" t="str">
        <f>IF(Master_Sheet!V35="","",Master_Sheet!V35)</f>
        <v/>
      </c>
    </row>
    <row r="25" spans="1:3" ht="14.25" customHeight="1" x14ac:dyDescent="0.35">
      <c r="A25" s="67" t="s">
        <v>1033</v>
      </c>
      <c r="B25" s="68">
        <v>30</v>
      </c>
      <c r="C25" s="68" t="str">
        <f>IF(Master_Sheet!W35="","",Master_Sheet!W35)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IF(Master_Sheet!X35="","",Master_Sheet!X35)</f>
        <v/>
      </c>
    </row>
    <row r="30" spans="1:3" ht="14.25" customHeight="1" x14ac:dyDescent="0.35">
      <c r="A30" s="22" t="s">
        <v>1042</v>
      </c>
      <c r="B30" s="21">
        <v>8</v>
      </c>
      <c r="C30" s="21" t="str">
        <f>IF(Master_Sheet!Y35="","",Master_Sheet!Y35)</f>
        <v/>
      </c>
    </row>
    <row r="31" spans="1:3" ht="14.25" customHeight="1" x14ac:dyDescent="0.35">
      <c r="A31" s="22" t="s">
        <v>1043</v>
      </c>
      <c r="B31" s="21">
        <v>8</v>
      </c>
      <c r="C31" s="21" t="str">
        <f>IF(Master_Sheet!Z35="","",Master_Sheet!Z35)</f>
        <v/>
      </c>
    </row>
    <row r="32" spans="1:3" ht="14.25" customHeight="1" x14ac:dyDescent="0.35">
      <c r="A32" s="22" t="s">
        <v>1044</v>
      </c>
      <c r="B32" s="21">
        <v>8</v>
      </c>
      <c r="C32" s="21" t="str">
        <f>IF(Master_Sheet!AA35="","",Master_Sheet!AA35)</f>
        <v/>
      </c>
    </row>
    <row r="33" spans="1:3" ht="14.25" customHeight="1" x14ac:dyDescent="0.35">
      <c r="A33" s="22" t="s">
        <v>1045</v>
      </c>
      <c r="B33" s="21">
        <v>8</v>
      </c>
      <c r="C33" s="21" t="str">
        <f>IF(Master_Sheet!AB35="","",Master_Sheet!AB35)</f>
        <v/>
      </c>
    </row>
    <row r="34" spans="1:3" ht="14.25" customHeight="1" x14ac:dyDescent="0.35">
      <c r="A34" s="69" t="s">
        <v>1033</v>
      </c>
      <c r="B34" s="70">
        <v>40</v>
      </c>
      <c r="C34" s="70" t="str">
        <f>IF(Master_Sheet!AC35="","",Master_Sheet!AC35)</f>
        <v/>
      </c>
    </row>
    <row r="36" spans="1:3" ht="15" customHeight="1" x14ac:dyDescent="0.35">
      <c r="A36" s="71" t="s">
        <v>1046</v>
      </c>
      <c r="B36" s="72">
        <v>100</v>
      </c>
      <c r="C36" s="72">
        <f>IF(Master_Sheet!AD35="","",Master_Sheet!AD35)</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IF(Master_Sheet!F36="","",Master_Sheet!F36)</f>
        <v>Naincy Sunilkumar Maurya</v>
      </c>
      <c r="C2" s="109"/>
    </row>
    <row r="3" spans="1:3" ht="14.25" customHeight="1" x14ac:dyDescent="0.35">
      <c r="A3" s="65" t="s">
        <v>1020</v>
      </c>
      <c r="B3" s="110">
        <f>IF(Master_Sheet!E36="","",Master_Sheet!E36)</f>
        <v>2400320100726</v>
      </c>
      <c r="C3" s="110"/>
    </row>
    <row r="4" spans="1:3" ht="14.25" customHeight="1" x14ac:dyDescent="0.35">
      <c r="A4" s="65" t="s">
        <v>1021</v>
      </c>
      <c r="B4" s="109" t="str">
        <f>IF(Master_Sheet!O36="","",Master_Sheet!O36)</f>
        <v>Ms. Ayushi Agarwal</v>
      </c>
      <c r="C4" s="109"/>
    </row>
    <row r="5" spans="1:3" ht="14.25" customHeight="1" x14ac:dyDescent="0.35">
      <c r="A5" s="65" t="s">
        <v>1014</v>
      </c>
      <c r="B5" s="109" t="str">
        <f>IF(Master_Sheet!AI36="","",Master_Sheet!AI36)</f>
        <v>Ms. Babli Kumari</v>
      </c>
      <c r="C5" s="109"/>
    </row>
    <row r="6" spans="1:3" ht="14.25" customHeight="1" x14ac:dyDescent="0.35">
      <c r="A6" s="65" t="s">
        <v>1022</v>
      </c>
      <c r="B6" s="109" t="str">
        <f>IF(Master_Sheet!AG36="","",Master_Sheet!AG36)</f>
        <v>P_009</v>
      </c>
      <c r="C6" s="109"/>
    </row>
    <row r="7" spans="1:3" ht="14.25" customHeight="1" x14ac:dyDescent="0.35">
      <c r="A7" s="65" t="s">
        <v>1023</v>
      </c>
      <c r="B7" s="109" t="str">
        <f>IF(Master_Sheet!AH36="","",Master_Sheet!AH36)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IF(Master_Sheet!G36="","",Master_Sheet!G36)</f>
        <v>6</v>
      </c>
    </row>
    <row r="12" spans="1:3" ht="14.25" customHeight="1" x14ac:dyDescent="0.35">
      <c r="A12" s="22" t="s">
        <v>1029</v>
      </c>
      <c r="B12" s="21">
        <v>6</v>
      </c>
      <c r="C12" s="21" t="str">
        <f>IF(Master_Sheet!H36="","",Master_Sheet!H36)</f>
        <v/>
      </c>
    </row>
    <row r="13" spans="1:3" ht="14.25" customHeight="1" x14ac:dyDescent="0.35">
      <c r="A13" s="22" t="s">
        <v>1030</v>
      </c>
      <c r="B13" s="21">
        <v>6</v>
      </c>
      <c r="C13" s="21" t="str">
        <f>IF(Master_Sheet!I36="","",Master_Sheet!I36)</f>
        <v/>
      </c>
    </row>
    <row r="14" spans="1:3" ht="27.75" customHeight="1" x14ac:dyDescent="0.35">
      <c r="A14" s="22" t="s">
        <v>1031</v>
      </c>
      <c r="B14" s="21">
        <v>6</v>
      </c>
      <c r="C14" s="21" t="str">
        <f>IF(Master_Sheet!J36="","",Master_Sheet!J36)</f>
        <v/>
      </c>
    </row>
    <row r="15" spans="1:3" ht="14.25" customHeight="1" x14ac:dyDescent="0.35">
      <c r="A15" s="22" t="s">
        <v>1032</v>
      </c>
      <c r="B15" s="21">
        <v>6</v>
      </c>
      <c r="C15" s="21" t="str">
        <f>IF(Master_Sheet!K36="","",Master_Sheet!K36)</f>
        <v/>
      </c>
    </row>
    <row r="16" spans="1:3" ht="14.25" customHeight="1" x14ac:dyDescent="0.35">
      <c r="A16" s="27" t="s">
        <v>1033</v>
      </c>
      <c r="B16" s="28">
        <v>30</v>
      </c>
      <c r="C16" s="28">
        <f>IF(Master_Sheet!M36="","",Master_Sheet!M36)</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IF(Master_Sheet!R36="","",Master_Sheet!R36)</f>
        <v/>
      </c>
    </row>
    <row r="21" spans="1:3" ht="26.25" customHeight="1" x14ac:dyDescent="0.35">
      <c r="A21" s="22" t="s">
        <v>1036</v>
      </c>
      <c r="B21" s="21">
        <v>6</v>
      </c>
      <c r="C21" s="21" t="str">
        <f>IF(Master_Sheet!S36="","",Master_Sheet!S36)</f>
        <v/>
      </c>
    </row>
    <row r="22" spans="1:3" ht="14.25" customHeight="1" x14ac:dyDescent="0.35">
      <c r="A22" s="22" t="s">
        <v>1037</v>
      </c>
      <c r="B22" s="21">
        <v>6</v>
      </c>
      <c r="C22" s="21" t="str">
        <f>IF(Master_Sheet!T36="","",Master_Sheet!T36)</f>
        <v/>
      </c>
    </row>
    <row r="23" spans="1:3" ht="26.25" customHeight="1" x14ac:dyDescent="0.35">
      <c r="A23" s="22" t="s">
        <v>1038</v>
      </c>
      <c r="B23" s="21">
        <v>6</v>
      </c>
      <c r="C23" s="21" t="str">
        <f>IF(Master_Sheet!U36="","",Master_Sheet!U36)</f>
        <v/>
      </c>
    </row>
    <row r="24" spans="1:3" ht="14.25" customHeight="1" x14ac:dyDescent="0.35">
      <c r="A24" s="22" t="s">
        <v>1039</v>
      </c>
      <c r="B24" s="21">
        <v>6</v>
      </c>
      <c r="C24" s="21" t="str">
        <f>IF(Master_Sheet!V36="","",Master_Sheet!V36)</f>
        <v/>
      </c>
    </row>
    <row r="25" spans="1:3" ht="14.25" customHeight="1" x14ac:dyDescent="0.35">
      <c r="A25" s="67" t="s">
        <v>1033</v>
      </c>
      <c r="B25" s="68">
        <v>30</v>
      </c>
      <c r="C25" s="68" t="str">
        <f>IF(Master_Sheet!W36="","",Master_Sheet!W36)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IF(Master_Sheet!X36="","",Master_Sheet!X36)</f>
        <v/>
      </c>
    </row>
    <row r="30" spans="1:3" ht="14.25" customHeight="1" x14ac:dyDescent="0.35">
      <c r="A30" s="22" t="s">
        <v>1042</v>
      </c>
      <c r="B30" s="21">
        <v>8</v>
      </c>
      <c r="C30" s="21" t="str">
        <f>IF(Master_Sheet!Y36="","",Master_Sheet!Y36)</f>
        <v/>
      </c>
    </row>
    <row r="31" spans="1:3" ht="14.25" customHeight="1" x14ac:dyDescent="0.35">
      <c r="A31" s="22" t="s">
        <v>1043</v>
      </c>
      <c r="B31" s="21">
        <v>8</v>
      </c>
      <c r="C31" s="21" t="str">
        <f>IF(Master_Sheet!Z36="","",Master_Sheet!Z36)</f>
        <v/>
      </c>
    </row>
    <row r="32" spans="1:3" ht="14.25" customHeight="1" x14ac:dyDescent="0.35">
      <c r="A32" s="22" t="s">
        <v>1044</v>
      </c>
      <c r="B32" s="21">
        <v>8</v>
      </c>
      <c r="C32" s="21" t="str">
        <f>IF(Master_Sheet!AA36="","",Master_Sheet!AA36)</f>
        <v/>
      </c>
    </row>
    <row r="33" spans="1:3" ht="14.25" customHeight="1" x14ac:dyDescent="0.35">
      <c r="A33" s="22" t="s">
        <v>1045</v>
      </c>
      <c r="B33" s="21">
        <v>8</v>
      </c>
      <c r="C33" s="21" t="str">
        <f>IF(Master_Sheet!AB36="","",Master_Sheet!AB36)</f>
        <v/>
      </c>
    </row>
    <row r="34" spans="1:3" ht="14.25" customHeight="1" x14ac:dyDescent="0.35">
      <c r="A34" s="69" t="s">
        <v>1033</v>
      </c>
      <c r="B34" s="70">
        <v>40</v>
      </c>
      <c r="C34" s="70" t="str">
        <f>IF(Master_Sheet!AC36="","",Master_Sheet!AC36)</f>
        <v/>
      </c>
    </row>
    <row r="36" spans="1:3" ht="15" customHeight="1" x14ac:dyDescent="0.35">
      <c r="A36" s="71" t="s">
        <v>1046</v>
      </c>
      <c r="B36" s="72">
        <v>100</v>
      </c>
      <c r="C36" s="72">
        <f>IF(Master_Sheet!AD36="","",Master_Sheet!AD36)</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IF(Master_Sheet!F37="","",Master_Sheet!F37)</f>
        <v>Pallavi Kushwaha</v>
      </c>
      <c r="C2" s="109"/>
    </row>
    <row r="3" spans="1:3" ht="14.25" customHeight="1" x14ac:dyDescent="0.35">
      <c r="A3" s="65" t="s">
        <v>1020</v>
      </c>
      <c r="B3" s="110">
        <f>IF(Master_Sheet!E37="","",Master_Sheet!E37)</f>
        <v>2400320100780</v>
      </c>
      <c r="C3" s="110"/>
    </row>
    <row r="4" spans="1:3" ht="14.25" customHeight="1" x14ac:dyDescent="0.35">
      <c r="A4" s="65" t="s">
        <v>1021</v>
      </c>
      <c r="B4" s="109" t="str">
        <f>IF(Master_Sheet!O37="","",Master_Sheet!O37)</f>
        <v>Ms. Ayushi Agarwal</v>
      </c>
      <c r="C4" s="109"/>
    </row>
    <row r="5" spans="1:3" ht="14.25" customHeight="1" x14ac:dyDescent="0.35">
      <c r="A5" s="65" t="s">
        <v>1014</v>
      </c>
      <c r="B5" s="109" t="str">
        <f>IF(Master_Sheet!AI37="","",Master_Sheet!AI37)</f>
        <v>Ms. Babli Kumari</v>
      </c>
      <c r="C5" s="109"/>
    </row>
    <row r="6" spans="1:3" ht="14.25" customHeight="1" x14ac:dyDescent="0.35">
      <c r="A6" s="65" t="s">
        <v>1022</v>
      </c>
      <c r="B6" s="109" t="str">
        <f>IF(Master_Sheet!AG37="","",Master_Sheet!AG37)</f>
        <v>P_009</v>
      </c>
      <c r="C6" s="109"/>
    </row>
    <row r="7" spans="1:3" ht="14.25" customHeight="1" x14ac:dyDescent="0.35">
      <c r="A7" s="65" t="s">
        <v>1023</v>
      </c>
      <c r="B7" s="109" t="str">
        <f>IF(Master_Sheet!AH37="","",Master_Sheet!AH37)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IF(Master_Sheet!G37="","",Master_Sheet!G37)</f>
        <v>6</v>
      </c>
    </row>
    <row r="12" spans="1:3" ht="14.25" customHeight="1" x14ac:dyDescent="0.35">
      <c r="A12" s="22" t="s">
        <v>1029</v>
      </c>
      <c r="B12" s="21">
        <v>6</v>
      </c>
      <c r="C12" s="21" t="str">
        <f>IF(Master_Sheet!H37="","",Master_Sheet!H37)</f>
        <v/>
      </c>
    </row>
    <row r="13" spans="1:3" ht="14.25" customHeight="1" x14ac:dyDescent="0.35">
      <c r="A13" s="22" t="s">
        <v>1030</v>
      </c>
      <c r="B13" s="21">
        <v>6</v>
      </c>
      <c r="C13" s="21" t="str">
        <f>IF(Master_Sheet!I37="","",Master_Sheet!I37)</f>
        <v/>
      </c>
    </row>
    <row r="14" spans="1:3" ht="27.75" customHeight="1" x14ac:dyDescent="0.35">
      <c r="A14" s="22" t="s">
        <v>1031</v>
      </c>
      <c r="B14" s="21">
        <v>6</v>
      </c>
      <c r="C14" s="21" t="str">
        <f>IF(Master_Sheet!J37="","",Master_Sheet!J37)</f>
        <v/>
      </c>
    </row>
    <row r="15" spans="1:3" ht="14.25" customHeight="1" x14ac:dyDescent="0.35">
      <c r="A15" s="22" t="s">
        <v>1032</v>
      </c>
      <c r="B15" s="21">
        <v>6</v>
      </c>
      <c r="C15" s="21" t="str">
        <f>IF(Master_Sheet!K37="","",Master_Sheet!K37)</f>
        <v/>
      </c>
    </row>
    <row r="16" spans="1:3" ht="14.25" customHeight="1" x14ac:dyDescent="0.35">
      <c r="A16" s="27" t="s">
        <v>1033</v>
      </c>
      <c r="B16" s="28">
        <v>30</v>
      </c>
      <c r="C16" s="28">
        <f>IF(Master_Sheet!M37="","",Master_Sheet!M37)</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IF(Master_Sheet!R37="","",Master_Sheet!R37)</f>
        <v/>
      </c>
    </row>
    <row r="21" spans="1:3" ht="26.25" customHeight="1" x14ac:dyDescent="0.35">
      <c r="A21" s="22" t="s">
        <v>1036</v>
      </c>
      <c r="B21" s="21">
        <v>6</v>
      </c>
      <c r="C21" s="21" t="str">
        <f>IF(Master_Sheet!S37="","",Master_Sheet!S37)</f>
        <v/>
      </c>
    </row>
    <row r="22" spans="1:3" ht="14.25" customHeight="1" x14ac:dyDescent="0.35">
      <c r="A22" s="22" t="s">
        <v>1037</v>
      </c>
      <c r="B22" s="21">
        <v>6</v>
      </c>
      <c r="C22" s="21" t="str">
        <f>IF(Master_Sheet!T37="","",Master_Sheet!T37)</f>
        <v/>
      </c>
    </row>
    <row r="23" spans="1:3" ht="26.25" customHeight="1" x14ac:dyDescent="0.35">
      <c r="A23" s="22" t="s">
        <v>1038</v>
      </c>
      <c r="B23" s="21">
        <v>6</v>
      </c>
      <c r="C23" s="21" t="str">
        <f>IF(Master_Sheet!U37="","",Master_Sheet!U37)</f>
        <v/>
      </c>
    </row>
    <row r="24" spans="1:3" ht="14.25" customHeight="1" x14ac:dyDescent="0.35">
      <c r="A24" s="22" t="s">
        <v>1039</v>
      </c>
      <c r="B24" s="21">
        <v>6</v>
      </c>
      <c r="C24" s="21" t="str">
        <f>IF(Master_Sheet!V37="","",Master_Sheet!V37)</f>
        <v/>
      </c>
    </row>
    <row r="25" spans="1:3" ht="14.25" customHeight="1" x14ac:dyDescent="0.35">
      <c r="A25" s="67" t="s">
        <v>1033</v>
      </c>
      <c r="B25" s="68">
        <v>30</v>
      </c>
      <c r="C25" s="68" t="str">
        <f>IF(Master_Sheet!W37="","",Master_Sheet!W37)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IF(Master_Sheet!X37="","",Master_Sheet!X37)</f>
        <v/>
      </c>
    </row>
    <row r="30" spans="1:3" ht="14.25" customHeight="1" x14ac:dyDescent="0.35">
      <c r="A30" s="22" t="s">
        <v>1042</v>
      </c>
      <c r="B30" s="21">
        <v>8</v>
      </c>
      <c r="C30" s="21" t="str">
        <f>IF(Master_Sheet!Y37="","",Master_Sheet!Y37)</f>
        <v/>
      </c>
    </row>
    <row r="31" spans="1:3" ht="14.25" customHeight="1" x14ac:dyDescent="0.35">
      <c r="A31" s="22" t="s">
        <v>1043</v>
      </c>
      <c r="B31" s="21">
        <v>8</v>
      </c>
      <c r="C31" s="21" t="str">
        <f>IF(Master_Sheet!Z37="","",Master_Sheet!Z37)</f>
        <v/>
      </c>
    </row>
    <row r="32" spans="1:3" ht="14.25" customHeight="1" x14ac:dyDescent="0.35">
      <c r="A32" s="22" t="s">
        <v>1044</v>
      </c>
      <c r="B32" s="21">
        <v>8</v>
      </c>
      <c r="C32" s="21" t="str">
        <f>IF(Master_Sheet!AA37="","",Master_Sheet!AA37)</f>
        <v/>
      </c>
    </row>
    <row r="33" spans="1:3" ht="14.25" customHeight="1" x14ac:dyDescent="0.35">
      <c r="A33" s="22" t="s">
        <v>1045</v>
      </c>
      <c r="B33" s="21">
        <v>8</v>
      </c>
      <c r="C33" s="21" t="str">
        <f>IF(Master_Sheet!AB37="","",Master_Sheet!AB37)</f>
        <v/>
      </c>
    </row>
    <row r="34" spans="1:3" ht="14.25" customHeight="1" x14ac:dyDescent="0.35">
      <c r="A34" s="69" t="s">
        <v>1033</v>
      </c>
      <c r="B34" s="70">
        <v>40</v>
      </c>
      <c r="C34" s="70" t="str">
        <f>IF(Master_Sheet!AC37="","",Master_Sheet!AC37)</f>
        <v/>
      </c>
    </row>
    <row r="36" spans="1:3" ht="15" customHeight="1" x14ac:dyDescent="0.35">
      <c r="A36" s="71" t="s">
        <v>1046</v>
      </c>
      <c r="B36" s="72">
        <v>100</v>
      </c>
      <c r="C36" s="72">
        <f>IF(Master_Sheet!AD37="","",Master_Sheet!AD37)</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IF(Master_Sheet!F38="","",Master_Sheet!F38)</f>
        <v>Palak Singh</v>
      </c>
      <c r="C2" s="109"/>
    </row>
    <row r="3" spans="1:3" ht="14.25" customHeight="1" x14ac:dyDescent="0.35">
      <c r="A3" s="65" t="s">
        <v>1020</v>
      </c>
      <c r="B3" s="110">
        <f>IF(Master_Sheet!E38="","",Master_Sheet!E38)</f>
        <v>2400320100778</v>
      </c>
      <c r="C3" s="110"/>
    </row>
    <row r="4" spans="1:3" ht="14.25" customHeight="1" x14ac:dyDescent="0.35">
      <c r="A4" s="65" t="s">
        <v>1021</v>
      </c>
      <c r="B4" s="109" t="str">
        <f>IF(Master_Sheet!O38="","",Master_Sheet!O38)</f>
        <v>Ms. Ayushi Agarwal</v>
      </c>
      <c r="C4" s="109"/>
    </row>
    <row r="5" spans="1:3" ht="14.25" customHeight="1" x14ac:dyDescent="0.35">
      <c r="A5" s="65" t="s">
        <v>1014</v>
      </c>
      <c r="B5" s="109" t="str">
        <f>IF(Master_Sheet!AI38="","",Master_Sheet!AI38)</f>
        <v>Ms. Babli Kumari</v>
      </c>
      <c r="C5" s="109"/>
    </row>
    <row r="6" spans="1:3" ht="14.25" customHeight="1" x14ac:dyDescent="0.35">
      <c r="A6" s="65" t="s">
        <v>1022</v>
      </c>
      <c r="B6" s="109" t="str">
        <f>IF(Master_Sheet!AG38="","",Master_Sheet!AG38)</f>
        <v>P_009</v>
      </c>
      <c r="C6" s="109"/>
    </row>
    <row r="7" spans="1:3" ht="14.25" customHeight="1" x14ac:dyDescent="0.35">
      <c r="A7" s="65" t="s">
        <v>1023</v>
      </c>
      <c r="B7" s="109" t="str">
        <f>IF(Master_Sheet!AH38="","",Master_Sheet!AH38)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IF(Master_Sheet!G38="","",Master_Sheet!G38)</f>
        <v>6</v>
      </c>
    </row>
    <row r="12" spans="1:3" ht="14.25" customHeight="1" x14ac:dyDescent="0.35">
      <c r="A12" s="22" t="s">
        <v>1029</v>
      </c>
      <c r="B12" s="21">
        <v>6</v>
      </c>
      <c r="C12" s="21" t="str">
        <f>IF(Master_Sheet!H38="","",Master_Sheet!H38)</f>
        <v/>
      </c>
    </row>
    <row r="13" spans="1:3" ht="14.25" customHeight="1" x14ac:dyDescent="0.35">
      <c r="A13" s="22" t="s">
        <v>1030</v>
      </c>
      <c r="B13" s="21">
        <v>6</v>
      </c>
      <c r="C13" s="21" t="str">
        <f>IF(Master_Sheet!I38="","",Master_Sheet!I38)</f>
        <v/>
      </c>
    </row>
    <row r="14" spans="1:3" ht="27.75" customHeight="1" x14ac:dyDescent="0.35">
      <c r="A14" s="22" t="s">
        <v>1031</v>
      </c>
      <c r="B14" s="21">
        <v>6</v>
      </c>
      <c r="C14" s="21" t="str">
        <f>IF(Master_Sheet!J38="","",Master_Sheet!J38)</f>
        <v/>
      </c>
    </row>
    <row r="15" spans="1:3" ht="14.25" customHeight="1" x14ac:dyDescent="0.35">
      <c r="A15" s="22" t="s">
        <v>1032</v>
      </c>
      <c r="B15" s="21">
        <v>6</v>
      </c>
      <c r="C15" s="21" t="str">
        <f>IF(Master_Sheet!K38="","",Master_Sheet!K38)</f>
        <v/>
      </c>
    </row>
    <row r="16" spans="1:3" ht="14.25" customHeight="1" x14ac:dyDescent="0.35">
      <c r="A16" s="27" t="s">
        <v>1033</v>
      </c>
      <c r="B16" s="28">
        <v>30</v>
      </c>
      <c r="C16" s="28">
        <f>IF(Master_Sheet!M38="","",Master_Sheet!M38)</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IF(Master_Sheet!R38="","",Master_Sheet!R38)</f>
        <v/>
      </c>
    </row>
    <row r="21" spans="1:3" ht="26.25" customHeight="1" x14ac:dyDescent="0.35">
      <c r="A21" s="22" t="s">
        <v>1036</v>
      </c>
      <c r="B21" s="21">
        <v>6</v>
      </c>
      <c r="C21" s="21" t="str">
        <f>IF(Master_Sheet!S38="","",Master_Sheet!S38)</f>
        <v/>
      </c>
    </row>
    <row r="22" spans="1:3" ht="14.25" customHeight="1" x14ac:dyDescent="0.35">
      <c r="A22" s="22" t="s">
        <v>1037</v>
      </c>
      <c r="B22" s="21">
        <v>6</v>
      </c>
      <c r="C22" s="21" t="str">
        <f>IF(Master_Sheet!T38="","",Master_Sheet!T38)</f>
        <v/>
      </c>
    </row>
    <row r="23" spans="1:3" ht="26.25" customHeight="1" x14ac:dyDescent="0.35">
      <c r="A23" s="22" t="s">
        <v>1038</v>
      </c>
      <c r="B23" s="21">
        <v>6</v>
      </c>
      <c r="C23" s="21" t="str">
        <f>IF(Master_Sheet!U38="","",Master_Sheet!U38)</f>
        <v/>
      </c>
    </row>
    <row r="24" spans="1:3" ht="14.25" customHeight="1" x14ac:dyDescent="0.35">
      <c r="A24" s="22" t="s">
        <v>1039</v>
      </c>
      <c r="B24" s="21">
        <v>6</v>
      </c>
      <c r="C24" s="21" t="str">
        <f>IF(Master_Sheet!V38="","",Master_Sheet!V38)</f>
        <v/>
      </c>
    </row>
    <row r="25" spans="1:3" ht="14.25" customHeight="1" x14ac:dyDescent="0.35">
      <c r="A25" s="67" t="s">
        <v>1033</v>
      </c>
      <c r="B25" s="68">
        <v>30</v>
      </c>
      <c r="C25" s="68" t="str">
        <f>IF(Master_Sheet!W38="","",Master_Sheet!W38)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IF(Master_Sheet!X38="","",Master_Sheet!X38)</f>
        <v/>
      </c>
    </row>
    <row r="30" spans="1:3" ht="14.25" customHeight="1" x14ac:dyDescent="0.35">
      <c r="A30" s="22" t="s">
        <v>1042</v>
      </c>
      <c r="B30" s="21">
        <v>8</v>
      </c>
      <c r="C30" s="21" t="str">
        <f>IF(Master_Sheet!Y38="","",Master_Sheet!Y38)</f>
        <v/>
      </c>
    </row>
    <row r="31" spans="1:3" ht="14.25" customHeight="1" x14ac:dyDescent="0.35">
      <c r="A31" s="22" t="s">
        <v>1043</v>
      </c>
      <c r="B31" s="21">
        <v>8</v>
      </c>
      <c r="C31" s="21" t="str">
        <f>IF(Master_Sheet!Z38="","",Master_Sheet!Z38)</f>
        <v/>
      </c>
    </row>
    <row r="32" spans="1:3" ht="14.25" customHeight="1" x14ac:dyDescent="0.35">
      <c r="A32" s="22" t="s">
        <v>1044</v>
      </c>
      <c r="B32" s="21">
        <v>8</v>
      </c>
      <c r="C32" s="21" t="str">
        <f>IF(Master_Sheet!AA38="","",Master_Sheet!AA38)</f>
        <v/>
      </c>
    </row>
    <row r="33" spans="1:3" ht="14.25" customHeight="1" x14ac:dyDescent="0.35">
      <c r="A33" s="22" t="s">
        <v>1045</v>
      </c>
      <c r="B33" s="21">
        <v>8</v>
      </c>
      <c r="C33" s="21" t="str">
        <f>IF(Master_Sheet!AB38="","",Master_Sheet!AB38)</f>
        <v/>
      </c>
    </row>
    <row r="34" spans="1:3" ht="14.25" customHeight="1" x14ac:dyDescent="0.35">
      <c r="A34" s="69" t="s">
        <v>1033</v>
      </c>
      <c r="B34" s="70">
        <v>40</v>
      </c>
      <c r="C34" s="70" t="str">
        <f>IF(Master_Sheet!AC38="","",Master_Sheet!AC38)</f>
        <v/>
      </c>
    </row>
    <row r="36" spans="1:3" ht="15" customHeight="1" x14ac:dyDescent="0.35">
      <c r="A36" s="71" t="s">
        <v>1046</v>
      </c>
      <c r="B36" s="72">
        <v>100</v>
      </c>
      <c r="C36" s="72">
        <f>IF(Master_Sheet!AD38="","",Master_Sheet!AD38)</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IF(Master_Sheet!F39="","",Master_Sheet!F39)</f>
        <v>Navya Garg</v>
      </c>
      <c r="C2" s="109"/>
    </row>
    <row r="3" spans="1:3" ht="14.25" customHeight="1" x14ac:dyDescent="0.35">
      <c r="A3" s="65" t="s">
        <v>1020</v>
      </c>
      <c r="B3" s="110">
        <f>IF(Master_Sheet!E39="","",Master_Sheet!E39)</f>
        <v>2400320100738</v>
      </c>
      <c r="C3" s="110"/>
    </row>
    <row r="4" spans="1:3" ht="14.25" customHeight="1" x14ac:dyDescent="0.35">
      <c r="A4" s="65" t="s">
        <v>1021</v>
      </c>
      <c r="B4" s="109" t="str">
        <f>IF(Master_Sheet!O39="","",Master_Sheet!O39)</f>
        <v>Ms. Ayushi Agarwal</v>
      </c>
      <c r="C4" s="109"/>
    </row>
    <row r="5" spans="1:3" ht="14.25" customHeight="1" x14ac:dyDescent="0.35">
      <c r="A5" s="65" t="s">
        <v>1014</v>
      </c>
      <c r="B5" s="109" t="str">
        <f>IF(Master_Sheet!AI39="","",Master_Sheet!AI39)</f>
        <v>Ms. Babli Kumari</v>
      </c>
      <c r="C5" s="109"/>
    </row>
    <row r="6" spans="1:3" ht="14.25" customHeight="1" x14ac:dyDescent="0.35">
      <c r="A6" s="65" t="s">
        <v>1022</v>
      </c>
      <c r="B6" s="109" t="str">
        <f>IF(Master_Sheet!AG39="","",Master_Sheet!AG39)</f>
        <v>P_009</v>
      </c>
      <c r="C6" s="109"/>
    </row>
    <row r="7" spans="1:3" ht="14.25" customHeight="1" x14ac:dyDescent="0.35">
      <c r="A7" s="65" t="s">
        <v>1023</v>
      </c>
      <c r="B7" s="109" t="str">
        <f>IF(Master_Sheet!AH39="","",Master_Sheet!AH39)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IF(Master_Sheet!G39="","",Master_Sheet!G39)</f>
        <v>6</v>
      </c>
    </row>
    <row r="12" spans="1:3" ht="14.25" customHeight="1" x14ac:dyDescent="0.35">
      <c r="A12" s="22" t="s">
        <v>1029</v>
      </c>
      <c r="B12" s="21">
        <v>6</v>
      </c>
      <c r="C12" s="21" t="str">
        <f>IF(Master_Sheet!H39="","",Master_Sheet!H39)</f>
        <v/>
      </c>
    </row>
    <row r="13" spans="1:3" ht="14.25" customHeight="1" x14ac:dyDescent="0.35">
      <c r="A13" s="22" t="s">
        <v>1030</v>
      </c>
      <c r="B13" s="21">
        <v>6</v>
      </c>
      <c r="C13" s="21" t="str">
        <f>IF(Master_Sheet!I39="","",Master_Sheet!I39)</f>
        <v/>
      </c>
    </row>
    <row r="14" spans="1:3" ht="27.75" customHeight="1" x14ac:dyDescent="0.35">
      <c r="A14" s="22" t="s">
        <v>1031</v>
      </c>
      <c r="B14" s="21">
        <v>6</v>
      </c>
      <c r="C14" s="21" t="str">
        <f>IF(Master_Sheet!J39="","",Master_Sheet!J39)</f>
        <v/>
      </c>
    </row>
    <row r="15" spans="1:3" ht="14.25" customHeight="1" x14ac:dyDescent="0.35">
      <c r="A15" s="22" t="s">
        <v>1032</v>
      </c>
      <c r="B15" s="21">
        <v>6</v>
      </c>
      <c r="C15" s="21" t="str">
        <f>IF(Master_Sheet!K39="","",Master_Sheet!K39)</f>
        <v/>
      </c>
    </row>
    <row r="16" spans="1:3" ht="14.25" customHeight="1" x14ac:dyDescent="0.35">
      <c r="A16" s="27" t="s">
        <v>1033</v>
      </c>
      <c r="B16" s="28">
        <v>30</v>
      </c>
      <c r="C16" s="28">
        <f>IF(Master_Sheet!M39="","",Master_Sheet!M39)</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IF(Master_Sheet!R39="","",Master_Sheet!R39)</f>
        <v/>
      </c>
    </row>
    <row r="21" spans="1:3" ht="26.25" customHeight="1" x14ac:dyDescent="0.35">
      <c r="A21" s="22" t="s">
        <v>1036</v>
      </c>
      <c r="B21" s="21">
        <v>6</v>
      </c>
      <c r="C21" s="21" t="str">
        <f>IF(Master_Sheet!S39="","",Master_Sheet!S39)</f>
        <v/>
      </c>
    </row>
    <row r="22" spans="1:3" ht="14.25" customHeight="1" x14ac:dyDescent="0.35">
      <c r="A22" s="22" t="s">
        <v>1037</v>
      </c>
      <c r="B22" s="21">
        <v>6</v>
      </c>
      <c r="C22" s="21" t="str">
        <f>IF(Master_Sheet!T39="","",Master_Sheet!T39)</f>
        <v/>
      </c>
    </row>
    <row r="23" spans="1:3" ht="26.25" customHeight="1" x14ac:dyDescent="0.35">
      <c r="A23" s="22" t="s">
        <v>1038</v>
      </c>
      <c r="B23" s="21">
        <v>6</v>
      </c>
      <c r="C23" s="21" t="str">
        <f>IF(Master_Sheet!U39="","",Master_Sheet!U39)</f>
        <v/>
      </c>
    </row>
    <row r="24" spans="1:3" ht="14.25" customHeight="1" x14ac:dyDescent="0.35">
      <c r="A24" s="22" t="s">
        <v>1039</v>
      </c>
      <c r="B24" s="21">
        <v>6</v>
      </c>
      <c r="C24" s="21" t="str">
        <f>IF(Master_Sheet!V39="","",Master_Sheet!V39)</f>
        <v/>
      </c>
    </row>
    <row r="25" spans="1:3" ht="14.25" customHeight="1" x14ac:dyDescent="0.35">
      <c r="A25" s="67" t="s">
        <v>1033</v>
      </c>
      <c r="B25" s="68">
        <v>30</v>
      </c>
      <c r="C25" s="68" t="str">
        <f>IF(Master_Sheet!W39="","",Master_Sheet!W39)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IF(Master_Sheet!X39="","",Master_Sheet!X39)</f>
        <v/>
      </c>
    </row>
    <row r="30" spans="1:3" ht="14.25" customHeight="1" x14ac:dyDescent="0.35">
      <c r="A30" s="22" t="s">
        <v>1042</v>
      </c>
      <c r="B30" s="21">
        <v>8</v>
      </c>
      <c r="C30" s="21" t="str">
        <f>IF(Master_Sheet!Y39="","",Master_Sheet!Y39)</f>
        <v/>
      </c>
    </row>
    <row r="31" spans="1:3" ht="14.25" customHeight="1" x14ac:dyDescent="0.35">
      <c r="A31" s="22" t="s">
        <v>1043</v>
      </c>
      <c r="B31" s="21">
        <v>8</v>
      </c>
      <c r="C31" s="21" t="str">
        <f>IF(Master_Sheet!Z39="","",Master_Sheet!Z39)</f>
        <v/>
      </c>
    </row>
    <row r="32" spans="1:3" ht="14.25" customHeight="1" x14ac:dyDescent="0.35">
      <c r="A32" s="22" t="s">
        <v>1044</v>
      </c>
      <c r="B32" s="21">
        <v>8</v>
      </c>
      <c r="C32" s="21" t="str">
        <f>IF(Master_Sheet!AA39="","",Master_Sheet!AA39)</f>
        <v/>
      </c>
    </row>
    <row r="33" spans="1:3" ht="14.25" customHeight="1" x14ac:dyDescent="0.35">
      <c r="A33" s="22" t="s">
        <v>1045</v>
      </c>
      <c r="B33" s="21">
        <v>8</v>
      </c>
      <c r="C33" s="21" t="str">
        <f>IF(Master_Sheet!AB39="","",Master_Sheet!AB39)</f>
        <v/>
      </c>
    </row>
    <row r="34" spans="1:3" ht="14.25" customHeight="1" x14ac:dyDescent="0.35">
      <c r="A34" s="69" t="s">
        <v>1033</v>
      </c>
      <c r="B34" s="70">
        <v>40</v>
      </c>
      <c r="C34" s="70" t="str">
        <f>IF(Master_Sheet!AC39="","",Master_Sheet!AC39)</f>
        <v/>
      </c>
    </row>
    <row r="36" spans="1:3" ht="15" customHeight="1" x14ac:dyDescent="0.35">
      <c r="A36" s="71" t="s">
        <v>1046</v>
      </c>
      <c r="B36" s="72">
        <v>100</v>
      </c>
      <c r="C36" s="72">
        <f>IF(Master_Sheet!AD39="","",Master_Sheet!AD39)</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IF(Master_Sheet!F40="","",Master_Sheet!F40)</f>
        <v>MOHAMMAD RAYYAN</v>
      </c>
      <c r="C2" s="109"/>
    </row>
    <row r="3" spans="1:3" ht="14.25" customHeight="1" x14ac:dyDescent="0.35">
      <c r="A3" s="65" t="s">
        <v>1020</v>
      </c>
      <c r="B3" s="110">
        <f>IF(Master_Sheet!E40="","",Master_Sheet!E40)</f>
        <v>2400320100695</v>
      </c>
      <c r="C3" s="110"/>
    </row>
    <row r="4" spans="1:3" ht="14.25" customHeight="1" x14ac:dyDescent="0.35">
      <c r="A4" s="65" t="s">
        <v>1021</v>
      </c>
      <c r="B4" s="109" t="str">
        <f>IF(Master_Sheet!O40="","",Master_Sheet!O40)</f>
        <v>Ms. Ayushi Agarwal</v>
      </c>
      <c r="C4" s="109"/>
    </row>
    <row r="5" spans="1:3" ht="14.25" customHeight="1" x14ac:dyDescent="0.35">
      <c r="A5" s="65" t="s">
        <v>1014</v>
      </c>
      <c r="B5" s="109" t="str">
        <f>IF(Master_Sheet!AI40="","",Master_Sheet!AI40)</f>
        <v>Ms. Babli Kumari</v>
      </c>
      <c r="C5" s="109"/>
    </row>
    <row r="6" spans="1:3" ht="14.25" customHeight="1" x14ac:dyDescent="0.35">
      <c r="A6" s="65" t="s">
        <v>1022</v>
      </c>
      <c r="B6" s="109" t="str">
        <f>IF(Master_Sheet!AG40="","",Master_Sheet!AG40)</f>
        <v>P_010</v>
      </c>
      <c r="C6" s="109"/>
    </row>
    <row r="7" spans="1:3" ht="14.25" customHeight="1" x14ac:dyDescent="0.35">
      <c r="A7" s="65" t="s">
        <v>1023</v>
      </c>
      <c r="B7" s="109" t="str">
        <f>IF(Master_Sheet!AH40="","",Master_Sheet!AH40)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IF(Master_Sheet!G40="","",Master_Sheet!G40)</f>
        <v>6</v>
      </c>
    </row>
    <row r="12" spans="1:3" ht="14.25" customHeight="1" x14ac:dyDescent="0.35">
      <c r="A12" s="22" t="s">
        <v>1029</v>
      </c>
      <c r="B12" s="21">
        <v>6</v>
      </c>
      <c r="C12" s="21" t="str">
        <f>IF(Master_Sheet!H40="","",Master_Sheet!H40)</f>
        <v/>
      </c>
    </row>
    <row r="13" spans="1:3" ht="14.25" customHeight="1" x14ac:dyDescent="0.35">
      <c r="A13" s="22" t="s">
        <v>1030</v>
      </c>
      <c r="B13" s="21">
        <v>6</v>
      </c>
      <c r="C13" s="21" t="str">
        <f>IF(Master_Sheet!I40="","",Master_Sheet!I40)</f>
        <v/>
      </c>
    </row>
    <row r="14" spans="1:3" ht="27.75" customHeight="1" x14ac:dyDescent="0.35">
      <c r="A14" s="22" t="s">
        <v>1031</v>
      </c>
      <c r="B14" s="21">
        <v>6</v>
      </c>
      <c r="C14" s="21" t="str">
        <f>IF(Master_Sheet!J40="","",Master_Sheet!J40)</f>
        <v/>
      </c>
    </row>
    <row r="15" spans="1:3" ht="14.25" customHeight="1" x14ac:dyDescent="0.35">
      <c r="A15" s="22" t="s">
        <v>1032</v>
      </c>
      <c r="B15" s="21">
        <v>6</v>
      </c>
      <c r="C15" s="21" t="str">
        <f>IF(Master_Sheet!K40="","",Master_Sheet!K40)</f>
        <v/>
      </c>
    </row>
    <row r="16" spans="1:3" ht="14.25" customHeight="1" x14ac:dyDescent="0.35">
      <c r="A16" s="27" t="s">
        <v>1033</v>
      </c>
      <c r="B16" s="28">
        <v>30</v>
      </c>
      <c r="C16" s="28">
        <f>IF(Master_Sheet!M40="","",Master_Sheet!M40)</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IF(Master_Sheet!R40="","",Master_Sheet!R40)</f>
        <v/>
      </c>
    </row>
    <row r="21" spans="1:3" ht="26.25" customHeight="1" x14ac:dyDescent="0.35">
      <c r="A21" s="22" t="s">
        <v>1036</v>
      </c>
      <c r="B21" s="21">
        <v>6</v>
      </c>
      <c r="C21" s="21" t="str">
        <f>IF(Master_Sheet!S40="","",Master_Sheet!S40)</f>
        <v/>
      </c>
    </row>
    <row r="22" spans="1:3" ht="14.25" customHeight="1" x14ac:dyDescent="0.35">
      <c r="A22" s="22" t="s">
        <v>1037</v>
      </c>
      <c r="B22" s="21">
        <v>6</v>
      </c>
      <c r="C22" s="21" t="str">
        <f>IF(Master_Sheet!T40="","",Master_Sheet!T40)</f>
        <v/>
      </c>
    </row>
    <row r="23" spans="1:3" ht="26.25" customHeight="1" x14ac:dyDescent="0.35">
      <c r="A23" s="22" t="s">
        <v>1038</v>
      </c>
      <c r="B23" s="21">
        <v>6</v>
      </c>
      <c r="C23" s="21" t="str">
        <f>IF(Master_Sheet!U40="","",Master_Sheet!U40)</f>
        <v/>
      </c>
    </row>
    <row r="24" spans="1:3" ht="14.25" customHeight="1" x14ac:dyDescent="0.35">
      <c r="A24" s="22" t="s">
        <v>1039</v>
      </c>
      <c r="B24" s="21">
        <v>6</v>
      </c>
      <c r="C24" s="21" t="str">
        <f>IF(Master_Sheet!V40="","",Master_Sheet!V40)</f>
        <v/>
      </c>
    </row>
    <row r="25" spans="1:3" ht="14.25" customHeight="1" x14ac:dyDescent="0.35">
      <c r="A25" s="67" t="s">
        <v>1033</v>
      </c>
      <c r="B25" s="68">
        <v>30</v>
      </c>
      <c r="C25" s="68" t="str">
        <f>IF(Master_Sheet!W40="","",Master_Sheet!W40)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IF(Master_Sheet!X40="","",Master_Sheet!X40)</f>
        <v/>
      </c>
    </row>
    <row r="30" spans="1:3" ht="14.25" customHeight="1" x14ac:dyDescent="0.35">
      <c r="A30" s="22" t="s">
        <v>1042</v>
      </c>
      <c r="B30" s="21">
        <v>8</v>
      </c>
      <c r="C30" s="21" t="str">
        <f>IF(Master_Sheet!Y40="","",Master_Sheet!Y40)</f>
        <v/>
      </c>
    </row>
    <row r="31" spans="1:3" ht="14.25" customHeight="1" x14ac:dyDescent="0.35">
      <c r="A31" s="22" t="s">
        <v>1043</v>
      </c>
      <c r="B31" s="21">
        <v>8</v>
      </c>
      <c r="C31" s="21" t="str">
        <f>IF(Master_Sheet!Z40="","",Master_Sheet!Z40)</f>
        <v/>
      </c>
    </row>
    <row r="32" spans="1:3" ht="14.25" customHeight="1" x14ac:dyDescent="0.35">
      <c r="A32" s="22" t="s">
        <v>1044</v>
      </c>
      <c r="B32" s="21">
        <v>8</v>
      </c>
      <c r="C32" s="21" t="str">
        <f>IF(Master_Sheet!AA40="","",Master_Sheet!AA40)</f>
        <v/>
      </c>
    </row>
    <row r="33" spans="1:3" ht="14.25" customHeight="1" x14ac:dyDescent="0.35">
      <c r="A33" s="22" t="s">
        <v>1045</v>
      </c>
      <c r="B33" s="21">
        <v>8</v>
      </c>
      <c r="C33" s="21" t="str">
        <f>IF(Master_Sheet!AB40="","",Master_Sheet!AB40)</f>
        <v/>
      </c>
    </row>
    <row r="34" spans="1:3" ht="14.25" customHeight="1" x14ac:dyDescent="0.35">
      <c r="A34" s="69" t="s">
        <v>1033</v>
      </c>
      <c r="B34" s="70">
        <v>40</v>
      </c>
      <c r="C34" s="70" t="str">
        <f>IF(Master_Sheet!AC40="","",Master_Sheet!AC40)</f>
        <v/>
      </c>
    </row>
    <row r="36" spans="1:3" ht="15" customHeight="1" x14ac:dyDescent="0.35">
      <c r="A36" s="71" t="s">
        <v>1046</v>
      </c>
      <c r="B36" s="72">
        <v>100</v>
      </c>
      <c r="C36" s="72">
        <f>IF(Master_Sheet!AD40="","",Master_Sheet!AD40)</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IF(Master_Sheet!F41="","",Master_Sheet!F41)</f>
        <v>MOHAMMAD KAIF</v>
      </c>
      <c r="C2" s="109"/>
    </row>
    <row r="3" spans="1:3" ht="14.25" customHeight="1" x14ac:dyDescent="0.35">
      <c r="A3" s="65" t="s">
        <v>1020</v>
      </c>
      <c r="B3" s="110">
        <f>IF(Master_Sheet!E41="","",Master_Sheet!E41)</f>
        <v>2400320100693</v>
      </c>
      <c r="C3" s="110"/>
    </row>
    <row r="4" spans="1:3" ht="14.25" customHeight="1" x14ac:dyDescent="0.35">
      <c r="A4" s="65" t="s">
        <v>1021</v>
      </c>
      <c r="B4" s="109" t="str">
        <f>IF(Master_Sheet!O41="","",Master_Sheet!O41)</f>
        <v>Ms. Ayushi Agarwal</v>
      </c>
      <c r="C4" s="109"/>
    </row>
    <row r="5" spans="1:3" ht="14.25" customHeight="1" x14ac:dyDescent="0.35">
      <c r="A5" s="65" t="s">
        <v>1014</v>
      </c>
      <c r="B5" s="109" t="str">
        <f>IF(Master_Sheet!AI41="","",Master_Sheet!AI41)</f>
        <v>Ms. Babli Kumari</v>
      </c>
      <c r="C5" s="109"/>
    </row>
    <row r="6" spans="1:3" ht="14.25" customHeight="1" x14ac:dyDescent="0.35">
      <c r="A6" s="65" t="s">
        <v>1022</v>
      </c>
      <c r="B6" s="109" t="str">
        <f>IF(Master_Sheet!AG41="","",Master_Sheet!AG41)</f>
        <v>P_010</v>
      </c>
      <c r="C6" s="109"/>
    </row>
    <row r="7" spans="1:3" ht="14.25" customHeight="1" x14ac:dyDescent="0.35">
      <c r="A7" s="65" t="s">
        <v>1023</v>
      </c>
      <c r="B7" s="109" t="str">
        <f>IF(Master_Sheet!AH41="","",Master_Sheet!AH41)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IF(Master_Sheet!G41="","",Master_Sheet!G41)</f>
        <v>6</v>
      </c>
    </row>
    <row r="12" spans="1:3" ht="14.25" customHeight="1" x14ac:dyDescent="0.35">
      <c r="A12" s="22" t="s">
        <v>1029</v>
      </c>
      <c r="B12" s="21">
        <v>6</v>
      </c>
      <c r="C12" s="21" t="str">
        <f>IF(Master_Sheet!H41="","",Master_Sheet!H41)</f>
        <v/>
      </c>
    </row>
    <row r="13" spans="1:3" ht="14.25" customHeight="1" x14ac:dyDescent="0.35">
      <c r="A13" s="22" t="s">
        <v>1030</v>
      </c>
      <c r="B13" s="21">
        <v>6</v>
      </c>
      <c r="C13" s="21" t="str">
        <f>IF(Master_Sheet!I41="","",Master_Sheet!I41)</f>
        <v/>
      </c>
    </row>
    <row r="14" spans="1:3" ht="27.75" customHeight="1" x14ac:dyDescent="0.35">
      <c r="A14" s="22" t="s">
        <v>1031</v>
      </c>
      <c r="B14" s="21">
        <v>6</v>
      </c>
      <c r="C14" s="21" t="str">
        <f>IF(Master_Sheet!J41="","",Master_Sheet!J41)</f>
        <v/>
      </c>
    </row>
    <row r="15" spans="1:3" ht="14.25" customHeight="1" x14ac:dyDescent="0.35">
      <c r="A15" s="22" t="s">
        <v>1032</v>
      </c>
      <c r="B15" s="21">
        <v>6</v>
      </c>
      <c r="C15" s="21" t="str">
        <f>IF(Master_Sheet!K41="","",Master_Sheet!K41)</f>
        <v/>
      </c>
    </row>
    <row r="16" spans="1:3" ht="14.25" customHeight="1" x14ac:dyDescent="0.35">
      <c r="A16" s="27" t="s">
        <v>1033</v>
      </c>
      <c r="B16" s="28">
        <v>30</v>
      </c>
      <c r="C16" s="28">
        <f>IF(Master_Sheet!M41="","",Master_Sheet!M41)</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IF(Master_Sheet!R41="","",Master_Sheet!R41)</f>
        <v/>
      </c>
    </row>
    <row r="21" spans="1:3" ht="26.25" customHeight="1" x14ac:dyDescent="0.35">
      <c r="A21" s="22" t="s">
        <v>1036</v>
      </c>
      <c r="B21" s="21">
        <v>6</v>
      </c>
      <c r="C21" s="21" t="str">
        <f>IF(Master_Sheet!S41="","",Master_Sheet!S41)</f>
        <v/>
      </c>
    </row>
    <row r="22" spans="1:3" ht="14.25" customHeight="1" x14ac:dyDescent="0.35">
      <c r="A22" s="22" t="s">
        <v>1037</v>
      </c>
      <c r="B22" s="21">
        <v>6</v>
      </c>
      <c r="C22" s="21" t="str">
        <f>IF(Master_Sheet!T41="","",Master_Sheet!T41)</f>
        <v/>
      </c>
    </row>
    <row r="23" spans="1:3" ht="26.25" customHeight="1" x14ac:dyDescent="0.35">
      <c r="A23" s="22" t="s">
        <v>1038</v>
      </c>
      <c r="B23" s="21">
        <v>6</v>
      </c>
      <c r="C23" s="21" t="str">
        <f>IF(Master_Sheet!U41="","",Master_Sheet!U41)</f>
        <v/>
      </c>
    </row>
    <row r="24" spans="1:3" ht="14.25" customHeight="1" x14ac:dyDescent="0.35">
      <c r="A24" s="22" t="s">
        <v>1039</v>
      </c>
      <c r="B24" s="21">
        <v>6</v>
      </c>
      <c r="C24" s="21" t="str">
        <f>IF(Master_Sheet!V41="","",Master_Sheet!V41)</f>
        <v/>
      </c>
    </row>
    <row r="25" spans="1:3" ht="14.25" customHeight="1" x14ac:dyDescent="0.35">
      <c r="A25" s="67" t="s">
        <v>1033</v>
      </c>
      <c r="B25" s="68">
        <v>30</v>
      </c>
      <c r="C25" s="68" t="str">
        <f>IF(Master_Sheet!W41="","",Master_Sheet!W41)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IF(Master_Sheet!X41="","",Master_Sheet!X41)</f>
        <v/>
      </c>
    </row>
    <row r="30" spans="1:3" ht="14.25" customHeight="1" x14ac:dyDescent="0.35">
      <c r="A30" s="22" t="s">
        <v>1042</v>
      </c>
      <c r="B30" s="21">
        <v>8</v>
      </c>
      <c r="C30" s="21" t="str">
        <f>IF(Master_Sheet!Y41="","",Master_Sheet!Y41)</f>
        <v/>
      </c>
    </row>
    <row r="31" spans="1:3" ht="14.25" customHeight="1" x14ac:dyDescent="0.35">
      <c r="A31" s="22" t="s">
        <v>1043</v>
      </c>
      <c r="B31" s="21">
        <v>8</v>
      </c>
      <c r="C31" s="21" t="str">
        <f>IF(Master_Sheet!Z41="","",Master_Sheet!Z41)</f>
        <v/>
      </c>
    </row>
    <row r="32" spans="1:3" ht="14.25" customHeight="1" x14ac:dyDescent="0.35">
      <c r="A32" s="22" t="s">
        <v>1044</v>
      </c>
      <c r="B32" s="21">
        <v>8</v>
      </c>
      <c r="C32" s="21" t="str">
        <f>IF(Master_Sheet!AA41="","",Master_Sheet!AA41)</f>
        <v/>
      </c>
    </row>
    <row r="33" spans="1:3" ht="14.25" customHeight="1" x14ac:dyDescent="0.35">
      <c r="A33" s="22" t="s">
        <v>1045</v>
      </c>
      <c r="B33" s="21">
        <v>8</v>
      </c>
      <c r="C33" s="21" t="str">
        <f>IF(Master_Sheet!AB41="","",Master_Sheet!AB41)</f>
        <v/>
      </c>
    </row>
    <row r="34" spans="1:3" ht="14.25" customHeight="1" x14ac:dyDescent="0.35">
      <c r="A34" s="69" t="s">
        <v>1033</v>
      </c>
      <c r="B34" s="70">
        <v>40</v>
      </c>
      <c r="C34" s="70" t="str">
        <f>IF(Master_Sheet!AC41="","",Master_Sheet!AC41)</f>
        <v/>
      </c>
    </row>
    <row r="36" spans="1:3" ht="15" customHeight="1" x14ac:dyDescent="0.35">
      <c r="A36" s="71" t="s">
        <v>1046</v>
      </c>
      <c r="B36" s="72">
        <v>100</v>
      </c>
      <c r="C36" s="72">
        <f>IF(Master_Sheet!AD41="","",Master_Sheet!AD41)</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IF(Master_Sheet!F42="","",Master_Sheet!F42)</f>
        <v>MOHAMMAD ZAID</v>
      </c>
      <c r="C2" s="109"/>
    </row>
    <row r="3" spans="1:3" ht="14.25" customHeight="1" x14ac:dyDescent="0.35">
      <c r="A3" s="65" t="s">
        <v>1020</v>
      </c>
      <c r="B3" s="110">
        <f>IF(Master_Sheet!E42="","",Master_Sheet!E42)</f>
        <v>2400320100697</v>
      </c>
      <c r="C3" s="110"/>
    </row>
    <row r="4" spans="1:3" ht="14.25" customHeight="1" x14ac:dyDescent="0.35">
      <c r="A4" s="65" t="s">
        <v>1021</v>
      </c>
      <c r="B4" s="109" t="str">
        <f>IF(Master_Sheet!O42="","",Master_Sheet!O42)</f>
        <v>Ms. Ayushi Agarwal</v>
      </c>
      <c r="C4" s="109"/>
    </row>
    <row r="5" spans="1:3" ht="14.25" customHeight="1" x14ac:dyDescent="0.35">
      <c r="A5" s="65" t="s">
        <v>1014</v>
      </c>
      <c r="B5" s="109" t="str">
        <f>IF(Master_Sheet!AI42="","",Master_Sheet!AI42)</f>
        <v>Ms. Babli Kumari</v>
      </c>
      <c r="C5" s="109"/>
    </row>
    <row r="6" spans="1:3" ht="14.25" customHeight="1" x14ac:dyDescent="0.35">
      <c r="A6" s="65" t="s">
        <v>1022</v>
      </c>
      <c r="B6" s="109" t="str">
        <f>IF(Master_Sheet!AG42="","",Master_Sheet!AG42)</f>
        <v>P_010</v>
      </c>
      <c r="C6" s="109"/>
    </row>
    <row r="7" spans="1:3" ht="14.25" customHeight="1" x14ac:dyDescent="0.35">
      <c r="A7" s="65" t="s">
        <v>1023</v>
      </c>
      <c r="B7" s="109" t="str">
        <f>IF(Master_Sheet!AH42="","",Master_Sheet!AH42)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IF(Master_Sheet!G42="","",Master_Sheet!G42)</f>
        <v>6</v>
      </c>
    </row>
    <row r="12" spans="1:3" ht="14.25" customHeight="1" x14ac:dyDescent="0.35">
      <c r="A12" s="22" t="s">
        <v>1029</v>
      </c>
      <c r="B12" s="21">
        <v>6</v>
      </c>
      <c r="C12" s="21" t="str">
        <f>IF(Master_Sheet!H42="","",Master_Sheet!H42)</f>
        <v/>
      </c>
    </row>
    <row r="13" spans="1:3" ht="14.25" customHeight="1" x14ac:dyDescent="0.35">
      <c r="A13" s="22" t="s">
        <v>1030</v>
      </c>
      <c r="B13" s="21">
        <v>6</v>
      </c>
      <c r="C13" s="21" t="str">
        <f>IF(Master_Sheet!I42="","",Master_Sheet!I42)</f>
        <v/>
      </c>
    </row>
    <row r="14" spans="1:3" ht="27.75" customHeight="1" x14ac:dyDescent="0.35">
      <c r="A14" s="22" t="s">
        <v>1031</v>
      </c>
      <c r="B14" s="21">
        <v>6</v>
      </c>
      <c r="C14" s="21" t="str">
        <f>IF(Master_Sheet!J42="","",Master_Sheet!J42)</f>
        <v/>
      </c>
    </row>
    <row r="15" spans="1:3" ht="14.25" customHeight="1" x14ac:dyDescent="0.35">
      <c r="A15" s="22" t="s">
        <v>1032</v>
      </c>
      <c r="B15" s="21">
        <v>6</v>
      </c>
      <c r="C15" s="21" t="str">
        <f>IF(Master_Sheet!K42="","",Master_Sheet!K42)</f>
        <v/>
      </c>
    </row>
    <row r="16" spans="1:3" ht="14.25" customHeight="1" x14ac:dyDescent="0.35">
      <c r="A16" s="27" t="s">
        <v>1033</v>
      </c>
      <c r="B16" s="28">
        <v>30</v>
      </c>
      <c r="C16" s="28">
        <f>IF(Master_Sheet!M42="","",Master_Sheet!M42)</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IF(Master_Sheet!R42="","",Master_Sheet!R42)</f>
        <v/>
      </c>
    </row>
    <row r="21" spans="1:3" ht="26.25" customHeight="1" x14ac:dyDescent="0.35">
      <c r="A21" s="22" t="s">
        <v>1036</v>
      </c>
      <c r="B21" s="21">
        <v>6</v>
      </c>
      <c r="C21" s="21" t="str">
        <f>IF(Master_Sheet!S42="","",Master_Sheet!S42)</f>
        <v/>
      </c>
    </row>
    <row r="22" spans="1:3" ht="14.25" customHeight="1" x14ac:dyDescent="0.35">
      <c r="A22" s="22" t="s">
        <v>1037</v>
      </c>
      <c r="B22" s="21">
        <v>6</v>
      </c>
      <c r="C22" s="21" t="str">
        <f>IF(Master_Sheet!T42="","",Master_Sheet!T42)</f>
        <v/>
      </c>
    </row>
    <row r="23" spans="1:3" ht="26.25" customHeight="1" x14ac:dyDescent="0.35">
      <c r="A23" s="22" t="s">
        <v>1038</v>
      </c>
      <c r="B23" s="21">
        <v>6</v>
      </c>
      <c r="C23" s="21" t="str">
        <f>IF(Master_Sheet!U42="","",Master_Sheet!U42)</f>
        <v/>
      </c>
    </row>
    <row r="24" spans="1:3" ht="14.25" customHeight="1" x14ac:dyDescent="0.35">
      <c r="A24" s="22" t="s">
        <v>1039</v>
      </c>
      <c r="B24" s="21">
        <v>6</v>
      </c>
      <c r="C24" s="21" t="str">
        <f>IF(Master_Sheet!V42="","",Master_Sheet!V42)</f>
        <v/>
      </c>
    </row>
    <row r="25" spans="1:3" ht="14.25" customHeight="1" x14ac:dyDescent="0.35">
      <c r="A25" s="67" t="s">
        <v>1033</v>
      </c>
      <c r="B25" s="68">
        <v>30</v>
      </c>
      <c r="C25" s="68" t="str">
        <f>IF(Master_Sheet!W42="","",Master_Sheet!W42)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IF(Master_Sheet!X42="","",Master_Sheet!X42)</f>
        <v/>
      </c>
    </row>
    <row r="30" spans="1:3" ht="14.25" customHeight="1" x14ac:dyDescent="0.35">
      <c r="A30" s="22" t="s">
        <v>1042</v>
      </c>
      <c r="B30" s="21">
        <v>8</v>
      </c>
      <c r="C30" s="21" t="str">
        <f>IF(Master_Sheet!Y42="","",Master_Sheet!Y42)</f>
        <v/>
      </c>
    </row>
    <row r="31" spans="1:3" ht="14.25" customHeight="1" x14ac:dyDescent="0.35">
      <c r="A31" s="22" t="s">
        <v>1043</v>
      </c>
      <c r="B31" s="21">
        <v>8</v>
      </c>
      <c r="C31" s="21" t="str">
        <f>IF(Master_Sheet!Z42="","",Master_Sheet!Z42)</f>
        <v/>
      </c>
    </row>
    <row r="32" spans="1:3" ht="14.25" customHeight="1" x14ac:dyDescent="0.35">
      <c r="A32" s="22" t="s">
        <v>1044</v>
      </c>
      <c r="B32" s="21">
        <v>8</v>
      </c>
      <c r="C32" s="21" t="str">
        <f>IF(Master_Sheet!AA42="","",Master_Sheet!AA42)</f>
        <v/>
      </c>
    </row>
    <row r="33" spans="1:3" ht="14.25" customHeight="1" x14ac:dyDescent="0.35">
      <c r="A33" s="22" t="s">
        <v>1045</v>
      </c>
      <c r="B33" s="21">
        <v>8</v>
      </c>
      <c r="C33" s="21" t="str">
        <f>IF(Master_Sheet!AB42="","",Master_Sheet!AB42)</f>
        <v/>
      </c>
    </row>
    <row r="34" spans="1:3" ht="14.25" customHeight="1" x14ac:dyDescent="0.35">
      <c r="A34" s="69" t="s">
        <v>1033</v>
      </c>
      <c r="B34" s="70">
        <v>40</v>
      </c>
      <c r="C34" s="70" t="str">
        <f>IF(Master_Sheet!AC42="","",Master_Sheet!AC42)</f>
        <v/>
      </c>
    </row>
    <row r="36" spans="1:3" ht="15" customHeight="1" x14ac:dyDescent="0.35">
      <c r="A36" s="71" t="s">
        <v>1046</v>
      </c>
      <c r="B36" s="72">
        <v>100</v>
      </c>
      <c r="C36" s="72">
        <f>IF(Master_Sheet!AD42="","",Master_Sheet!AD42)</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IF(Master_Sheet!F43="","",Master_Sheet!F43)</f>
        <v>Ekta Jamloki</v>
      </c>
      <c r="C2" s="109"/>
    </row>
    <row r="3" spans="1:3" ht="14.25" customHeight="1" x14ac:dyDescent="0.35">
      <c r="A3" s="65" t="s">
        <v>1020</v>
      </c>
      <c r="B3" s="110">
        <f>IF(Master_Sheet!E43="","",Master_Sheet!E43)</f>
        <v>2400320100456</v>
      </c>
      <c r="C3" s="110"/>
    </row>
    <row r="4" spans="1:3" ht="14.25" customHeight="1" x14ac:dyDescent="0.35">
      <c r="A4" s="65" t="s">
        <v>1021</v>
      </c>
      <c r="B4" s="109" t="str">
        <f>IF(Master_Sheet!O43="","",Master_Sheet!O43)</f>
        <v>Ms. Ayushi Agarwal</v>
      </c>
      <c r="C4" s="109"/>
    </row>
    <row r="5" spans="1:3" ht="14.25" customHeight="1" x14ac:dyDescent="0.35">
      <c r="A5" s="65" t="s">
        <v>1014</v>
      </c>
      <c r="B5" s="109" t="str">
        <f>IF(Master_Sheet!AI43="","",Master_Sheet!AI43)</f>
        <v>Ms. Babli Kumari</v>
      </c>
      <c r="C5" s="109"/>
    </row>
    <row r="6" spans="1:3" ht="14.25" customHeight="1" x14ac:dyDescent="0.35">
      <c r="A6" s="65" t="s">
        <v>1022</v>
      </c>
      <c r="B6" s="109" t="str">
        <f>IF(Master_Sheet!AG43="","",Master_Sheet!AG43)</f>
        <v>P_011</v>
      </c>
      <c r="C6" s="109"/>
    </row>
    <row r="7" spans="1:3" ht="14.25" customHeight="1" x14ac:dyDescent="0.35">
      <c r="A7" s="65" t="s">
        <v>1023</v>
      </c>
      <c r="B7" s="109" t="str">
        <f>IF(Master_Sheet!AH43="","",Master_Sheet!AH43)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IF(Master_Sheet!G43="","",Master_Sheet!G43)</f>
        <v>6</v>
      </c>
    </row>
    <row r="12" spans="1:3" ht="14.25" customHeight="1" x14ac:dyDescent="0.35">
      <c r="A12" s="22" t="s">
        <v>1029</v>
      </c>
      <c r="B12" s="21">
        <v>6</v>
      </c>
      <c r="C12" s="21" t="str">
        <f>IF(Master_Sheet!H43="","",Master_Sheet!H43)</f>
        <v/>
      </c>
    </row>
    <row r="13" spans="1:3" ht="14.25" customHeight="1" x14ac:dyDescent="0.35">
      <c r="A13" s="22" t="s">
        <v>1030</v>
      </c>
      <c r="B13" s="21">
        <v>6</v>
      </c>
      <c r="C13" s="21" t="str">
        <f>IF(Master_Sheet!I43="","",Master_Sheet!I43)</f>
        <v/>
      </c>
    </row>
    <row r="14" spans="1:3" ht="27.75" customHeight="1" x14ac:dyDescent="0.35">
      <c r="A14" s="22" t="s">
        <v>1031</v>
      </c>
      <c r="B14" s="21">
        <v>6</v>
      </c>
      <c r="C14" s="21" t="str">
        <f>IF(Master_Sheet!J43="","",Master_Sheet!J43)</f>
        <v/>
      </c>
    </row>
    <row r="15" spans="1:3" ht="14.25" customHeight="1" x14ac:dyDescent="0.35">
      <c r="A15" s="22" t="s">
        <v>1032</v>
      </c>
      <c r="B15" s="21">
        <v>6</v>
      </c>
      <c r="C15" s="21" t="str">
        <f>IF(Master_Sheet!K43="","",Master_Sheet!K43)</f>
        <v/>
      </c>
    </row>
    <row r="16" spans="1:3" ht="14.25" customHeight="1" x14ac:dyDescent="0.35">
      <c r="A16" s="27" t="s">
        <v>1033</v>
      </c>
      <c r="B16" s="28">
        <v>30</v>
      </c>
      <c r="C16" s="28">
        <f>IF(Master_Sheet!M43="","",Master_Sheet!M43)</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IF(Master_Sheet!R43="","",Master_Sheet!R43)</f>
        <v/>
      </c>
    </row>
    <row r="21" spans="1:3" ht="26.25" customHeight="1" x14ac:dyDescent="0.35">
      <c r="A21" s="22" t="s">
        <v>1036</v>
      </c>
      <c r="B21" s="21">
        <v>6</v>
      </c>
      <c r="C21" s="21" t="str">
        <f>IF(Master_Sheet!S43="","",Master_Sheet!S43)</f>
        <v/>
      </c>
    </row>
    <row r="22" spans="1:3" ht="14.25" customHeight="1" x14ac:dyDescent="0.35">
      <c r="A22" s="22" t="s">
        <v>1037</v>
      </c>
      <c r="B22" s="21">
        <v>6</v>
      </c>
      <c r="C22" s="21" t="str">
        <f>IF(Master_Sheet!T43="","",Master_Sheet!T43)</f>
        <v/>
      </c>
    </row>
    <row r="23" spans="1:3" ht="26.25" customHeight="1" x14ac:dyDescent="0.35">
      <c r="A23" s="22" t="s">
        <v>1038</v>
      </c>
      <c r="B23" s="21">
        <v>6</v>
      </c>
      <c r="C23" s="21" t="str">
        <f>IF(Master_Sheet!U43="","",Master_Sheet!U43)</f>
        <v/>
      </c>
    </row>
    <row r="24" spans="1:3" ht="14.25" customHeight="1" x14ac:dyDescent="0.35">
      <c r="A24" s="22" t="s">
        <v>1039</v>
      </c>
      <c r="B24" s="21">
        <v>6</v>
      </c>
      <c r="C24" s="21" t="str">
        <f>IF(Master_Sheet!V43="","",Master_Sheet!V43)</f>
        <v/>
      </c>
    </row>
    <row r="25" spans="1:3" ht="14.25" customHeight="1" x14ac:dyDescent="0.35">
      <c r="A25" s="67" t="s">
        <v>1033</v>
      </c>
      <c r="B25" s="68">
        <v>30</v>
      </c>
      <c r="C25" s="68" t="str">
        <f>IF(Master_Sheet!W43="","",Master_Sheet!W43)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IF(Master_Sheet!X43="","",Master_Sheet!X43)</f>
        <v/>
      </c>
    </row>
    <row r="30" spans="1:3" ht="14.25" customHeight="1" x14ac:dyDescent="0.35">
      <c r="A30" s="22" t="s">
        <v>1042</v>
      </c>
      <c r="B30" s="21">
        <v>8</v>
      </c>
      <c r="C30" s="21" t="str">
        <f>IF(Master_Sheet!Y43="","",Master_Sheet!Y43)</f>
        <v/>
      </c>
    </row>
    <row r="31" spans="1:3" ht="14.25" customHeight="1" x14ac:dyDescent="0.35">
      <c r="A31" s="22" t="s">
        <v>1043</v>
      </c>
      <c r="B31" s="21">
        <v>8</v>
      </c>
      <c r="C31" s="21" t="str">
        <f>IF(Master_Sheet!Z43="","",Master_Sheet!Z43)</f>
        <v/>
      </c>
    </row>
    <row r="32" spans="1:3" ht="14.25" customHeight="1" x14ac:dyDescent="0.35">
      <c r="A32" s="22" t="s">
        <v>1044</v>
      </c>
      <c r="B32" s="21">
        <v>8</v>
      </c>
      <c r="C32" s="21" t="str">
        <f>IF(Master_Sheet!AA43="","",Master_Sheet!AA43)</f>
        <v/>
      </c>
    </row>
    <row r="33" spans="1:3" ht="14.25" customHeight="1" x14ac:dyDescent="0.35">
      <c r="A33" s="22" t="s">
        <v>1045</v>
      </c>
      <c r="B33" s="21">
        <v>8</v>
      </c>
      <c r="C33" s="21" t="str">
        <f>IF(Master_Sheet!AB43="","",Master_Sheet!AB43)</f>
        <v/>
      </c>
    </row>
    <row r="34" spans="1:3" ht="14.25" customHeight="1" x14ac:dyDescent="0.35">
      <c r="A34" s="69" t="s">
        <v>1033</v>
      </c>
      <c r="B34" s="70">
        <v>40</v>
      </c>
      <c r="C34" s="70" t="str">
        <f>IF(Master_Sheet!AC43="","",Master_Sheet!AC43)</f>
        <v/>
      </c>
    </row>
    <row r="36" spans="1:3" ht="15" customHeight="1" x14ac:dyDescent="0.35">
      <c r="A36" s="71" t="s">
        <v>1046</v>
      </c>
      <c r="B36" s="72">
        <v>100</v>
      </c>
      <c r="C36" s="72">
        <f>IF(Master_Sheet!AD43="","",Master_Sheet!AD43)</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IF(Master_Sheet!F44="","",Master_Sheet!F44)</f>
        <v>Divyanshi Rajput</v>
      </c>
      <c r="C2" s="109"/>
    </row>
    <row r="3" spans="1:3" ht="14.25" customHeight="1" x14ac:dyDescent="0.35">
      <c r="A3" s="65" t="s">
        <v>1020</v>
      </c>
      <c r="B3" s="110">
        <f>IF(Master_Sheet!E44="","",Master_Sheet!E44)</f>
        <v>2400320100448</v>
      </c>
      <c r="C3" s="110"/>
    </row>
    <row r="4" spans="1:3" ht="14.25" customHeight="1" x14ac:dyDescent="0.35">
      <c r="A4" s="65" t="s">
        <v>1021</v>
      </c>
      <c r="B4" s="109" t="str">
        <f>IF(Master_Sheet!O44="","",Master_Sheet!O44)</f>
        <v>Ms. Ayushi Agarwal</v>
      </c>
      <c r="C4" s="109"/>
    </row>
    <row r="5" spans="1:3" ht="14.25" customHeight="1" x14ac:dyDescent="0.35">
      <c r="A5" s="65" t="s">
        <v>1014</v>
      </c>
      <c r="B5" s="109" t="str">
        <f>IF(Master_Sheet!AI44="","",Master_Sheet!AI44)</f>
        <v>Ms. Babli Kumari</v>
      </c>
      <c r="C5" s="109"/>
    </row>
    <row r="6" spans="1:3" ht="14.25" customHeight="1" x14ac:dyDescent="0.35">
      <c r="A6" s="65" t="s">
        <v>1022</v>
      </c>
      <c r="B6" s="109" t="str">
        <f>IF(Master_Sheet!AG44="","",Master_Sheet!AG44)</f>
        <v>P_011</v>
      </c>
      <c r="C6" s="109"/>
    </row>
    <row r="7" spans="1:3" ht="14.25" customHeight="1" x14ac:dyDescent="0.35">
      <c r="A7" s="65" t="s">
        <v>1023</v>
      </c>
      <c r="B7" s="109" t="str">
        <f>IF(Master_Sheet!AH44="","",Master_Sheet!AH44)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IF(Master_Sheet!G44="","",Master_Sheet!G44)</f>
        <v>6</v>
      </c>
    </row>
    <row r="12" spans="1:3" ht="14.25" customHeight="1" x14ac:dyDescent="0.35">
      <c r="A12" s="22" t="s">
        <v>1029</v>
      </c>
      <c r="B12" s="21">
        <v>6</v>
      </c>
      <c r="C12" s="21" t="str">
        <f>IF(Master_Sheet!H44="","",Master_Sheet!H44)</f>
        <v/>
      </c>
    </row>
    <row r="13" spans="1:3" ht="14.25" customHeight="1" x14ac:dyDescent="0.35">
      <c r="A13" s="22" t="s">
        <v>1030</v>
      </c>
      <c r="B13" s="21">
        <v>6</v>
      </c>
      <c r="C13" s="21" t="str">
        <f>IF(Master_Sheet!I44="","",Master_Sheet!I44)</f>
        <v/>
      </c>
    </row>
    <row r="14" spans="1:3" ht="27.75" customHeight="1" x14ac:dyDescent="0.35">
      <c r="A14" s="22" t="s">
        <v>1031</v>
      </c>
      <c r="B14" s="21">
        <v>6</v>
      </c>
      <c r="C14" s="21" t="str">
        <f>IF(Master_Sheet!J44="","",Master_Sheet!J44)</f>
        <v/>
      </c>
    </row>
    <row r="15" spans="1:3" ht="14.25" customHeight="1" x14ac:dyDescent="0.35">
      <c r="A15" s="22" t="s">
        <v>1032</v>
      </c>
      <c r="B15" s="21">
        <v>6</v>
      </c>
      <c r="C15" s="21" t="str">
        <f>IF(Master_Sheet!K44="","",Master_Sheet!K44)</f>
        <v/>
      </c>
    </row>
    <row r="16" spans="1:3" ht="14.25" customHeight="1" x14ac:dyDescent="0.35">
      <c r="A16" s="27" t="s">
        <v>1033</v>
      </c>
      <c r="B16" s="28">
        <v>30</v>
      </c>
      <c r="C16" s="28">
        <f>IF(Master_Sheet!M44="","",Master_Sheet!M44)</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IF(Master_Sheet!R44="","",Master_Sheet!R44)</f>
        <v/>
      </c>
    </row>
    <row r="21" spans="1:3" ht="26.25" customHeight="1" x14ac:dyDescent="0.35">
      <c r="A21" s="22" t="s">
        <v>1036</v>
      </c>
      <c r="B21" s="21">
        <v>6</v>
      </c>
      <c r="C21" s="21" t="str">
        <f>IF(Master_Sheet!S44="","",Master_Sheet!S44)</f>
        <v/>
      </c>
    </row>
    <row r="22" spans="1:3" ht="14.25" customHeight="1" x14ac:dyDescent="0.35">
      <c r="A22" s="22" t="s">
        <v>1037</v>
      </c>
      <c r="B22" s="21">
        <v>6</v>
      </c>
      <c r="C22" s="21" t="str">
        <f>IF(Master_Sheet!T44="","",Master_Sheet!T44)</f>
        <v/>
      </c>
    </row>
    <row r="23" spans="1:3" ht="26.25" customHeight="1" x14ac:dyDescent="0.35">
      <c r="A23" s="22" t="s">
        <v>1038</v>
      </c>
      <c r="B23" s="21">
        <v>6</v>
      </c>
      <c r="C23" s="21" t="str">
        <f>IF(Master_Sheet!U44="","",Master_Sheet!U44)</f>
        <v/>
      </c>
    </row>
    <row r="24" spans="1:3" ht="14.25" customHeight="1" x14ac:dyDescent="0.35">
      <c r="A24" s="22" t="s">
        <v>1039</v>
      </c>
      <c r="B24" s="21">
        <v>6</v>
      </c>
      <c r="C24" s="21" t="str">
        <f>IF(Master_Sheet!V44="","",Master_Sheet!V44)</f>
        <v/>
      </c>
    </row>
    <row r="25" spans="1:3" ht="14.25" customHeight="1" x14ac:dyDescent="0.35">
      <c r="A25" s="67" t="s">
        <v>1033</v>
      </c>
      <c r="B25" s="68">
        <v>30</v>
      </c>
      <c r="C25" s="68" t="str">
        <f>IF(Master_Sheet!W44="","",Master_Sheet!W44)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IF(Master_Sheet!X44="","",Master_Sheet!X44)</f>
        <v/>
      </c>
    </row>
    <row r="30" spans="1:3" ht="14.25" customHeight="1" x14ac:dyDescent="0.35">
      <c r="A30" s="22" t="s">
        <v>1042</v>
      </c>
      <c r="B30" s="21">
        <v>8</v>
      </c>
      <c r="C30" s="21" t="str">
        <f>IF(Master_Sheet!Y44="","",Master_Sheet!Y44)</f>
        <v/>
      </c>
    </row>
    <row r="31" spans="1:3" ht="14.25" customHeight="1" x14ac:dyDescent="0.35">
      <c r="A31" s="22" t="s">
        <v>1043</v>
      </c>
      <c r="B31" s="21">
        <v>8</v>
      </c>
      <c r="C31" s="21" t="str">
        <f>IF(Master_Sheet!Z44="","",Master_Sheet!Z44)</f>
        <v/>
      </c>
    </row>
    <row r="32" spans="1:3" ht="14.25" customHeight="1" x14ac:dyDescent="0.35">
      <c r="A32" s="22" t="s">
        <v>1044</v>
      </c>
      <c r="B32" s="21">
        <v>8</v>
      </c>
      <c r="C32" s="21" t="str">
        <f>IF(Master_Sheet!AA44="","",Master_Sheet!AA44)</f>
        <v/>
      </c>
    </row>
    <row r="33" spans="1:3" ht="14.25" customHeight="1" x14ac:dyDescent="0.35">
      <c r="A33" s="22" t="s">
        <v>1045</v>
      </c>
      <c r="B33" s="21">
        <v>8</v>
      </c>
      <c r="C33" s="21" t="str">
        <f>IF(Master_Sheet!AB44="","",Master_Sheet!AB44)</f>
        <v/>
      </c>
    </row>
    <row r="34" spans="1:3" ht="14.25" customHeight="1" x14ac:dyDescent="0.35">
      <c r="A34" s="69" t="s">
        <v>1033</v>
      </c>
      <c r="B34" s="70">
        <v>40</v>
      </c>
      <c r="C34" s="70" t="str">
        <f>IF(Master_Sheet!AC44="","",Master_Sheet!AC44)</f>
        <v/>
      </c>
    </row>
    <row r="36" spans="1:3" ht="15" customHeight="1" x14ac:dyDescent="0.35">
      <c r="A36" s="71" t="s">
        <v>1046</v>
      </c>
      <c r="B36" s="72">
        <v>100</v>
      </c>
      <c r="C36" s="72">
        <f>IF(Master_Sheet!AD44="","",Master_Sheet!AD44)</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IF(Master_Sheet!F45="","",Master_Sheet!F45)</f>
        <v>Luven Sharma</v>
      </c>
      <c r="C2" s="109"/>
    </row>
    <row r="3" spans="1:3" ht="14.25" customHeight="1" x14ac:dyDescent="0.35">
      <c r="A3" s="65" t="s">
        <v>1020</v>
      </c>
      <c r="B3" s="110">
        <f>IF(Master_Sheet!E45="","",Master_Sheet!E45)</f>
        <v>2400320100647</v>
      </c>
      <c r="C3" s="110"/>
    </row>
    <row r="4" spans="1:3" ht="14.25" customHeight="1" x14ac:dyDescent="0.35">
      <c r="A4" s="65" t="s">
        <v>1021</v>
      </c>
      <c r="B4" s="109" t="str">
        <f>IF(Master_Sheet!O45="","",Master_Sheet!O45)</f>
        <v>Ms. Ayushi Agarwal</v>
      </c>
      <c r="C4" s="109"/>
    </row>
    <row r="5" spans="1:3" ht="14.25" customHeight="1" x14ac:dyDescent="0.35">
      <c r="A5" s="65" t="s">
        <v>1014</v>
      </c>
      <c r="B5" s="109" t="str">
        <f>IF(Master_Sheet!AI45="","",Master_Sheet!AI45)</f>
        <v>Ms. Babli Kumari</v>
      </c>
      <c r="C5" s="109"/>
    </row>
    <row r="6" spans="1:3" ht="14.25" customHeight="1" x14ac:dyDescent="0.35">
      <c r="A6" s="65" t="s">
        <v>1022</v>
      </c>
      <c r="B6" s="109" t="str">
        <f>IF(Master_Sheet!AG45="","",Master_Sheet!AG45)</f>
        <v>P_012</v>
      </c>
      <c r="C6" s="109"/>
    </row>
    <row r="7" spans="1:3" ht="14.25" customHeight="1" x14ac:dyDescent="0.35">
      <c r="A7" s="65" t="s">
        <v>1023</v>
      </c>
      <c r="B7" s="109" t="str">
        <f>IF(Master_Sheet!AH45="","",Master_Sheet!AH45)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IF(Master_Sheet!G45="","",Master_Sheet!G45)</f>
        <v>6</v>
      </c>
    </row>
    <row r="12" spans="1:3" ht="14.25" customHeight="1" x14ac:dyDescent="0.35">
      <c r="A12" s="22" t="s">
        <v>1029</v>
      </c>
      <c r="B12" s="21">
        <v>6</v>
      </c>
      <c r="C12" s="21" t="str">
        <f>IF(Master_Sheet!H45="","",Master_Sheet!H45)</f>
        <v/>
      </c>
    </row>
    <row r="13" spans="1:3" ht="14.25" customHeight="1" x14ac:dyDescent="0.35">
      <c r="A13" s="22" t="s">
        <v>1030</v>
      </c>
      <c r="B13" s="21">
        <v>6</v>
      </c>
      <c r="C13" s="21" t="str">
        <f>IF(Master_Sheet!I45="","",Master_Sheet!I45)</f>
        <v/>
      </c>
    </row>
    <row r="14" spans="1:3" ht="27.75" customHeight="1" x14ac:dyDescent="0.35">
      <c r="A14" s="22" t="s">
        <v>1031</v>
      </c>
      <c r="B14" s="21">
        <v>6</v>
      </c>
      <c r="C14" s="21" t="str">
        <f>IF(Master_Sheet!J45="","",Master_Sheet!J45)</f>
        <v/>
      </c>
    </row>
    <row r="15" spans="1:3" ht="14.25" customHeight="1" x14ac:dyDescent="0.35">
      <c r="A15" s="22" t="s">
        <v>1032</v>
      </c>
      <c r="B15" s="21">
        <v>6</v>
      </c>
      <c r="C15" s="21" t="str">
        <f>IF(Master_Sheet!K45="","",Master_Sheet!K45)</f>
        <v/>
      </c>
    </row>
    <row r="16" spans="1:3" ht="14.25" customHeight="1" x14ac:dyDescent="0.35">
      <c r="A16" s="27" t="s">
        <v>1033</v>
      </c>
      <c r="B16" s="28">
        <v>30</v>
      </c>
      <c r="C16" s="28">
        <f>IF(Master_Sheet!M45="","",Master_Sheet!M45)</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IF(Master_Sheet!R45="","",Master_Sheet!R45)</f>
        <v/>
      </c>
    </row>
    <row r="21" spans="1:3" ht="26.25" customHeight="1" x14ac:dyDescent="0.35">
      <c r="A21" s="22" t="s">
        <v>1036</v>
      </c>
      <c r="B21" s="21">
        <v>6</v>
      </c>
      <c r="C21" s="21" t="str">
        <f>IF(Master_Sheet!S45="","",Master_Sheet!S45)</f>
        <v/>
      </c>
    </row>
    <row r="22" spans="1:3" ht="14.25" customHeight="1" x14ac:dyDescent="0.35">
      <c r="A22" s="22" t="s">
        <v>1037</v>
      </c>
      <c r="B22" s="21">
        <v>6</v>
      </c>
      <c r="C22" s="21" t="str">
        <f>IF(Master_Sheet!T45="","",Master_Sheet!T45)</f>
        <v/>
      </c>
    </row>
    <row r="23" spans="1:3" ht="26.25" customHeight="1" x14ac:dyDescent="0.35">
      <c r="A23" s="22" t="s">
        <v>1038</v>
      </c>
      <c r="B23" s="21">
        <v>6</v>
      </c>
      <c r="C23" s="21" t="str">
        <f>IF(Master_Sheet!U45="","",Master_Sheet!U45)</f>
        <v/>
      </c>
    </row>
    <row r="24" spans="1:3" ht="14.25" customHeight="1" x14ac:dyDescent="0.35">
      <c r="A24" s="22" t="s">
        <v>1039</v>
      </c>
      <c r="B24" s="21">
        <v>6</v>
      </c>
      <c r="C24" s="21" t="str">
        <f>IF(Master_Sheet!V45="","",Master_Sheet!V45)</f>
        <v/>
      </c>
    </row>
    <row r="25" spans="1:3" ht="14.25" customHeight="1" x14ac:dyDescent="0.35">
      <c r="A25" s="67" t="s">
        <v>1033</v>
      </c>
      <c r="B25" s="68">
        <v>30</v>
      </c>
      <c r="C25" s="68" t="str">
        <f>IF(Master_Sheet!W45="","",Master_Sheet!W45)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IF(Master_Sheet!X45="","",Master_Sheet!X45)</f>
        <v/>
      </c>
    </row>
    <row r="30" spans="1:3" ht="14.25" customHeight="1" x14ac:dyDescent="0.35">
      <c r="A30" s="22" t="s">
        <v>1042</v>
      </c>
      <c r="B30" s="21">
        <v>8</v>
      </c>
      <c r="C30" s="21" t="str">
        <f>IF(Master_Sheet!Y45="","",Master_Sheet!Y45)</f>
        <v/>
      </c>
    </row>
    <row r="31" spans="1:3" ht="14.25" customHeight="1" x14ac:dyDescent="0.35">
      <c r="A31" s="22" t="s">
        <v>1043</v>
      </c>
      <c r="B31" s="21">
        <v>8</v>
      </c>
      <c r="C31" s="21" t="str">
        <f>IF(Master_Sheet!Z45="","",Master_Sheet!Z45)</f>
        <v/>
      </c>
    </row>
    <row r="32" spans="1:3" ht="14.25" customHeight="1" x14ac:dyDescent="0.35">
      <c r="A32" s="22" t="s">
        <v>1044</v>
      </c>
      <c r="B32" s="21">
        <v>8</v>
      </c>
      <c r="C32" s="21" t="str">
        <f>IF(Master_Sheet!AA45="","",Master_Sheet!AA45)</f>
        <v/>
      </c>
    </row>
    <row r="33" spans="1:3" ht="14.25" customHeight="1" x14ac:dyDescent="0.35">
      <c r="A33" s="22" t="s">
        <v>1045</v>
      </c>
      <c r="B33" s="21">
        <v>8</v>
      </c>
      <c r="C33" s="21" t="str">
        <f>IF(Master_Sheet!AB45="","",Master_Sheet!AB45)</f>
        <v/>
      </c>
    </row>
    <row r="34" spans="1:3" ht="14.25" customHeight="1" x14ac:dyDescent="0.35">
      <c r="A34" s="69" t="s">
        <v>1033</v>
      </c>
      <c r="B34" s="70">
        <v>40</v>
      </c>
      <c r="C34" s="70" t="str">
        <f>IF(Master_Sheet!AC45="","",Master_Sheet!AC45)</f>
        <v/>
      </c>
    </row>
    <row r="36" spans="1:3" ht="15" customHeight="1" x14ac:dyDescent="0.35">
      <c r="A36" s="71" t="s">
        <v>1046</v>
      </c>
      <c r="B36" s="72">
        <v>100</v>
      </c>
      <c r="C36" s="72">
        <f>IF(Master_Sheet!AD45="","",Master_Sheet!AD45)</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IF(Master_Sheet!F46="","",Master_Sheet!F46)</f>
        <v>Krish Pandey</v>
      </c>
      <c r="C2" s="109"/>
    </row>
    <row r="3" spans="1:3" ht="14.25" customHeight="1" x14ac:dyDescent="0.35">
      <c r="A3" s="65" t="s">
        <v>1020</v>
      </c>
      <c r="B3" s="110">
        <f>IF(Master_Sheet!E46="","",Master_Sheet!E46)</f>
        <v>2400320100620</v>
      </c>
      <c r="C3" s="110"/>
    </row>
    <row r="4" spans="1:3" ht="14.25" customHeight="1" x14ac:dyDescent="0.35">
      <c r="A4" s="65" t="s">
        <v>1021</v>
      </c>
      <c r="B4" s="109" t="str">
        <f>IF(Master_Sheet!O46="","",Master_Sheet!O46)</f>
        <v>Ms. Ayushi Agarwal</v>
      </c>
      <c r="C4" s="109"/>
    </row>
    <row r="5" spans="1:3" ht="14.25" customHeight="1" x14ac:dyDescent="0.35">
      <c r="A5" s="65" t="s">
        <v>1014</v>
      </c>
      <c r="B5" s="109" t="str">
        <f>IF(Master_Sheet!AI46="","",Master_Sheet!AI46)</f>
        <v>Ms. Babli Kumari</v>
      </c>
      <c r="C5" s="109"/>
    </row>
    <row r="6" spans="1:3" ht="14.25" customHeight="1" x14ac:dyDescent="0.35">
      <c r="A6" s="65" t="s">
        <v>1022</v>
      </c>
      <c r="B6" s="109" t="str">
        <f>IF(Master_Sheet!AG46="","",Master_Sheet!AG46)</f>
        <v>P_012</v>
      </c>
      <c r="C6" s="109"/>
    </row>
    <row r="7" spans="1:3" ht="14.25" customHeight="1" x14ac:dyDescent="0.35">
      <c r="A7" s="65" t="s">
        <v>1023</v>
      </c>
      <c r="B7" s="109" t="str">
        <f>IF(Master_Sheet!AH46="","",Master_Sheet!AH46)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IF(Master_Sheet!G46="","",Master_Sheet!G46)</f>
        <v>6</v>
      </c>
    </row>
    <row r="12" spans="1:3" ht="14.25" customHeight="1" x14ac:dyDescent="0.35">
      <c r="A12" s="22" t="s">
        <v>1029</v>
      </c>
      <c r="B12" s="21">
        <v>6</v>
      </c>
      <c r="C12" s="21" t="str">
        <f>IF(Master_Sheet!H46="","",Master_Sheet!H46)</f>
        <v/>
      </c>
    </row>
    <row r="13" spans="1:3" ht="14.25" customHeight="1" x14ac:dyDescent="0.35">
      <c r="A13" s="22" t="s">
        <v>1030</v>
      </c>
      <c r="B13" s="21">
        <v>6</v>
      </c>
      <c r="C13" s="21" t="str">
        <f>IF(Master_Sheet!I46="","",Master_Sheet!I46)</f>
        <v/>
      </c>
    </row>
    <row r="14" spans="1:3" ht="27.75" customHeight="1" x14ac:dyDescent="0.35">
      <c r="A14" s="22" t="s">
        <v>1031</v>
      </c>
      <c r="B14" s="21">
        <v>6</v>
      </c>
      <c r="C14" s="21" t="str">
        <f>IF(Master_Sheet!J46="","",Master_Sheet!J46)</f>
        <v/>
      </c>
    </row>
    <row r="15" spans="1:3" ht="14.25" customHeight="1" x14ac:dyDescent="0.35">
      <c r="A15" s="22" t="s">
        <v>1032</v>
      </c>
      <c r="B15" s="21">
        <v>6</v>
      </c>
      <c r="C15" s="21" t="str">
        <f>IF(Master_Sheet!K46="","",Master_Sheet!K46)</f>
        <v/>
      </c>
    </row>
    <row r="16" spans="1:3" ht="14.25" customHeight="1" x14ac:dyDescent="0.35">
      <c r="A16" s="27" t="s">
        <v>1033</v>
      </c>
      <c r="B16" s="28">
        <v>30</v>
      </c>
      <c r="C16" s="28">
        <f>IF(Master_Sheet!M46="","",Master_Sheet!M46)</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IF(Master_Sheet!R46="","",Master_Sheet!R46)</f>
        <v/>
      </c>
    </row>
    <row r="21" spans="1:3" ht="26.25" customHeight="1" x14ac:dyDescent="0.35">
      <c r="A21" s="22" t="s">
        <v>1036</v>
      </c>
      <c r="B21" s="21">
        <v>6</v>
      </c>
      <c r="C21" s="21" t="str">
        <f>IF(Master_Sheet!S46="","",Master_Sheet!S46)</f>
        <v/>
      </c>
    </row>
    <row r="22" spans="1:3" ht="14.25" customHeight="1" x14ac:dyDescent="0.35">
      <c r="A22" s="22" t="s">
        <v>1037</v>
      </c>
      <c r="B22" s="21">
        <v>6</v>
      </c>
      <c r="C22" s="21" t="str">
        <f>IF(Master_Sheet!T46="","",Master_Sheet!T46)</f>
        <v/>
      </c>
    </row>
    <row r="23" spans="1:3" ht="26.25" customHeight="1" x14ac:dyDescent="0.35">
      <c r="A23" s="22" t="s">
        <v>1038</v>
      </c>
      <c r="B23" s="21">
        <v>6</v>
      </c>
      <c r="C23" s="21" t="str">
        <f>IF(Master_Sheet!U46="","",Master_Sheet!U46)</f>
        <v/>
      </c>
    </row>
    <row r="24" spans="1:3" ht="14.25" customHeight="1" x14ac:dyDescent="0.35">
      <c r="A24" s="22" t="s">
        <v>1039</v>
      </c>
      <c r="B24" s="21">
        <v>6</v>
      </c>
      <c r="C24" s="21" t="str">
        <f>IF(Master_Sheet!V46="","",Master_Sheet!V46)</f>
        <v/>
      </c>
    </row>
    <row r="25" spans="1:3" ht="14.25" customHeight="1" x14ac:dyDescent="0.35">
      <c r="A25" s="67" t="s">
        <v>1033</v>
      </c>
      <c r="B25" s="68">
        <v>30</v>
      </c>
      <c r="C25" s="68" t="str">
        <f>IF(Master_Sheet!W46="","",Master_Sheet!W46)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IF(Master_Sheet!X46="","",Master_Sheet!X46)</f>
        <v/>
      </c>
    </row>
    <row r="30" spans="1:3" ht="14.25" customHeight="1" x14ac:dyDescent="0.35">
      <c r="A30" s="22" t="s">
        <v>1042</v>
      </c>
      <c r="B30" s="21">
        <v>8</v>
      </c>
      <c r="C30" s="21" t="str">
        <f>IF(Master_Sheet!Y46="","",Master_Sheet!Y46)</f>
        <v/>
      </c>
    </row>
    <row r="31" spans="1:3" ht="14.25" customHeight="1" x14ac:dyDescent="0.35">
      <c r="A31" s="22" t="s">
        <v>1043</v>
      </c>
      <c r="B31" s="21">
        <v>8</v>
      </c>
      <c r="C31" s="21" t="str">
        <f>IF(Master_Sheet!Z46="","",Master_Sheet!Z46)</f>
        <v/>
      </c>
    </row>
    <row r="32" spans="1:3" ht="14.25" customHeight="1" x14ac:dyDescent="0.35">
      <c r="A32" s="22" t="s">
        <v>1044</v>
      </c>
      <c r="B32" s="21">
        <v>8</v>
      </c>
      <c r="C32" s="21" t="str">
        <f>IF(Master_Sheet!AA46="","",Master_Sheet!AA46)</f>
        <v/>
      </c>
    </row>
    <row r="33" spans="1:3" ht="14.25" customHeight="1" x14ac:dyDescent="0.35">
      <c r="A33" s="22" t="s">
        <v>1045</v>
      </c>
      <c r="B33" s="21">
        <v>8</v>
      </c>
      <c r="C33" s="21" t="str">
        <f>IF(Master_Sheet!AB46="","",Master_Sheet!AB46)</f>
        <v/>
      </c>
    </row>
    <row r="34" spans="1:3" ht="14.25" customHeight="1" x14ac:dyDescent="0.35">
      <c r="A34" s="69" t="s">
        <v>1033</v>
      </c>
      <c r="B34" s="70">
        <v>40</v>
      </c>
      <c r="C34" s="70" t="str">
        <f>IF(Master_Sheet!AC46="","",Master_Sheet!AC46)</f>
        <v/>
      </c>
    </row>
    <row r="36" spans="1:3" ht="15" customHeight="1" x14ac:dyDescent="0.35">
      <c r="A36" s="71" t="s">
        <v>1046</v>
      </c>
      <c r="B36" s="72">
        <v>100</v>
      </c>
      <c r="C36" s="72">
        <f>IF(Master_Sheet!AD46="","",Master_Sheet!AD46)</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IF(Master_Sheet!F47="","",Master_Sheet!F47)</f>
        <v>Khushboo</v>
      </c>
      <c r="C2" s="109"/>
    </row>
    <row r="3" spans="1:3" ht="14.25" customHeight="1" x14ac:dyDescent="0.35">
      <c r="A3" s="65" t="s">
        <v>1020</v>
      </c>
      <c r="B3" s="110">
        <f>IF(Master_Sheet!E47="","",Master_Sheet!E47)</f>
        <v>2400320100593</v>
      </c>
      <c r="C3" s="110"/>
    </row>
    <row r="4" spans="1:3" ht="14.25" customHeight="1" x14ac:dyDescent="0.35">
      <c r="A4" s="65" t="s">
        <v>1021</v>
      </c>
      <c r="B4" s="109" t="str">
        <f>IF(Master_Sheet!O47="","",Master_Sheet!O47)</f>
        <v>Ms. Ayushi Agarwal</v>
      </c>
      <c r="C4" s="109"/>
    </row>
    <row r="5" spans="1:3" ht="14.25" customHeight="1" x14ac:dyDescent="0.35">
      <c r="A5" s="65" t="s">
        <v>1014</v>
      </c>
      <c r="B5" s="109" t="str">
        <f>IF(Master_Sheet!AI47="","",Master_Sheet!AI47)</f>
        <v>Ms. Babli Kumari</v>
      </c>
      <c r="C5" s="109"/>
    </row>
    <row r="6" spans="1:3" ht="14.25" customHeight="1" x14ac:dyDescent="0.35">
      <c r="A6" s="65" t="s">
        <v>1022</v>
      </c>
      <c r="B6" s="109" t="str">
        <f>IF(Master_Sheet!AG47="","",Master_Sheet!AG47)</f>
        <v>P_012</v>
      </c>
      <c r="C6" s="109"/>
    </row>
    <row r="7" spans="1:3" ht="14.25" customHeight="1" x14ac:dyDescent="0.35">
      <c r="A7" s="65" t="s">
        <v>1023</v>
      </c>
      <c r="B7" s="109" t="str">
        <f>IF(Master_Sheet!AH47="","",Master_Sheet!AH47)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IF(Master_Sheet!G47="","",Master_Sheet!G47)</f>
        <v>6</v>
      </c>
    </row>
    <row r="12" spans="1:3" ht="14.25" customHeight="1" x14ac:dyDescent="0.35">
      <c r="A12" s="22" t="s">
        <v>1029</v>
      </c>
      <c r="B12" s="21">
        <v>6</v>
      </c>
      <c r="C12" s="21" t="str">
        <f>IF(Master_Sheet!H47="","",Master_Sheet!H47)</f>
        <v/>
      </c>
    </row>
    <row r="13" spans="1:3" ht="14.25" customHeight="1" x14ac:dyDescent="0.35">
      <c r="A13" s="22" t="s">
        <v>1030</v>
      </c>
      <c r="B13" s="21">
        <v>6</v>
      </c>
      <c r="C13" s="21" t="str">
        <f>IF(Master_Sheet!I47="","",Master_Sheet!I47)</f>
        <v/>
      </c>
    </row>
    <row r="14" spans="1:3" ht="27.75" customHeight="1" x14ac:dyDescent="0.35">
      <c r="A14" s="22" t="s">
        <v>1031</v>
      </c>
      <c r="B14" s="21">
        <v>6</v>
      </c>
      <c r="C14" s="21" t="str">
        <f>IF(Master_Sheet!J47="","",Master_Sheet!J47)</f>
        <v/>
      </c>
    </row>
    <row r="15" spans="1:3" ht="14.25" customHeight="1" x14ac:dyDescent="0.35">
      <c r="A15" s="22" t="s">
        <v>1032</v>
      </c>
      <c r="B15" s="21">
        <v>6</v>
      </c>
      <c r="C15" s="21" t="str">
        <f>IF(Master_Sheet!K47="","",Master_Sheet!K47)</f>
        <v/>
      </c>
    </row>
    <row r="16" spans="1:3" ht="14.25" customHeight="1" x14ac:dyDescent="0.35">
      <c r="A16" s="27" t="s">
        <v>1033</v>
      </c>
      <c r="B16" s="28">
        <v>30</v>
      </c>
      <c r="C16" s="28">
        <f>IF(Master_Sheet!M47="","",Master_Sheet!M47)</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IF(Master_Sheet!R47="","",Master_Sheet!R47)</f>
        <v/>
      </c>
    </row>
    <row r="21" spans="1:3" ht="26.25" customHeight="1" x14ac:dyDescent="0.35">
      <c r="A21" s="22" t="s">
        <v>1036</v>
      </c>
      <c r="B21" s="21">
        <v>6</v>
      </c>
      <c r="C21" s="21" t="str">
        <f>IF(Master_Sheet!S47="","",Master_Sheet!S47)</f>
        <v/>
      </c>
    </row>
    <row r="22" spans="1:3" ht="14.25" customHeight="1" x14ac:dyDescent="0.35">
      <c r="A22" s="22" t="s">
        <v>1037</v>
      </c>
      <c r="B22" s="21">
        <v>6</v>
      </c>
      <c r="C22" s="21" t="str">
        <f>IF(Master_Sheet!T47="","",Master_Sheet!T47)</f>
        <v/>
      </c>
    </row>
    <row r="23" spans="1:3" ht="26.25" customHeight="1" x14ac:dyDescent="0.35">
      <c r="A23" s="22" t="s">
        <v>1038</v>
      </c>
      <c r="B23" s="21">
        <v>6</v>
      </c>
      <c r="C23" s="21" t="str">
        <f>IF(Master_Sheet!U47="","",Master_Sheet!U47)</f>
        <v/>
      </c>
    </row>
    <row r="24" spans="1:3" ht="14.25" customHeight="1" x14ac:dyDescent="0.35">
      <c r="A24" s="22" t="s">
        <v>1039</v>
      </c>
      <c r="B24" s="21">
        <v>6</v>
      </c>
      <c r="C24" s="21" t="str">
        <f>IF(Master_Sheet!V47="","",Master_Sheet!V47)</f>
        <v/>
      </c>
    </row>
    <row r="25" spans="1:3" ht="14.25" customHeight="1" x14ac:dyDescent="0.35">
      <c r="A25" s="67" t="s">
        <v>1033</v>
      </c>
      <c r="B25" s="68">
        <v>30</v>
      </c>
      <c r="C25" s="68" t="str">
        <f>IF(Master_Sheet!W47="","",Master_Sheet!W47)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IF(Master_Sheet!X47="","",Master_Sheet!X47)</f>
        <v/>
      </c>
    </row>
    <row r="30" spans="1:3" ht="14.25" customHeight="1" x14ac:dyDescent="0.35">
      <c r="A30" s="22" t="s">
        <v>1042</v>
      </c>
      <c r="B30" s="21">
        <v>8</v>
      </c>
      <c r="C30" s="21" t="str">
        <f>IF(Master_Sheet!Y47="","",Master_Sheet!Y47)</f>
        <v/>
      </c>
    </row>
    <row r="31" spans="1:3" ht="14.25" customHeight="1" x14ac:dyDescent="0.35">
      <c r="A31" s="22" t="s">
        <v>1043</v>
      </c>
      <c r="B31" s="21">
        <v>8</v>
      </c>
      <c r="C31" s="21" t="str">
        <f>IF(Master_Sheet!Z47="","",Master_Sheet!Z47)</f>
        <v/>
      </c>
    </row>
    <row r="32" spans="1:3" ht="14.25" customHeight="1" x14ac:dyDescent="0.35">
      <c r="A32" s="22" t="s">
        <v>1044</v>
      </c>
      <c r="B32" s="21">
        <v>8</v>
      </c>
      <c r="C32" s="21" t="str">
        <f>IF(Master_Sheet!AA47="","",Master_Sheet!AA47)</f>
        <v/>
      </c>
    </row>
    <row r="33" spans="1:3" ht="14.25" customHeight="1" x14ac:dyDescent="0.35">
      <c r="A33" s="22" t="s">
        <v>1045</v>
      </c>
      <c r="B33" s="21">
        <v>8</v>
      </c>
      <c r="C33" s="21" t="str">
        <f>IF(Master_Sheet!AB47="","",Master_Sheet!AB47)</f>
        <v/>
      </c>
    </row>
    <row r="34" spans="1:3" ht="14.25" customHeight="1" x14ac:dyDescent="0.35">
      <c r="A34" s="69" t="s">
        <v>1033</v>
      </c>
      <c r="B34" s="70">
        <v>40</v>
      </c>
      <c r="C34" s="70" t="str">
        <f>IF(Master_Sheet!AC47="","",Master_Sheet!AC47)</f>
        <v/>
      </c>
    </row>
    <row r="36" spans="1:3" ht="15" customHeight="1" x14ac:dyDescent="0.35">
      <c r="A36" s="71" t="s">
        <v>1046</v>
      </c>
      <c r="B36" s="72">
        <v>100</v>
      </c>
      <c r="C36" s="72">
        <f>IF(Master_Sheet!AD47="","",Master_Sheet!AD47)</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IF(Master_Sheet!F48="","",Master_Sheet!F48)</f>
        <v>Khushi Poddar</v>
      </c>
      <c r="C2" s="109"/>
    </row>
    <row r="3" spans="1:3" ht="14.25" customHeight="1" x14ac:dyDescent="0.35">
      <c r="A3" s="65" t="s">
        <v>1020</v>
      </c>
      <c r="B3" s="110">
        <f>IF(Master_Sheet!E48="","",Master_Sheet!E48)</f>
        <v>2400320100598</v>
      </c>
      <c r="C3" s="110"/>
    </row>
    <row r="4" spans="1:3" ht="14.25" customHeight="1" x14ac:dyDescent="0.35">
      <c r="A4" s="65" t="s">
        <v>1021</v>
      </c>
      <c r="B4" s="109" t="str">
        <f>IF(Master_Sheet!O48="","",Master_Sheet!O48)</f>
        <v>Ms. Ayushi Agarwal</v>
      </c>
      <c r="C4" s="109"/>
    </row>
    <row r="5" spans="1:3" ht="14.25" customHeight="1" x14ac:dyDescent="0.35">
      <c r="A5" s="65" t="s">
        <v>1014</v>
      </c>
      <c r="B5" s="109" t="str">
        <f>IF(Master_Sheet!AI48="","",Master_Sheet!AI48)</f>
        <v>Ms. Babli Kumari</v>
      </c>
      <c r="C5" s="109"/>
    </row>
    <row r="6" spans="1:3" ht="14.25" customHeight="1" x14ac:dyDescent="0.35">
      <c r="A6" s="65" t="s">
        <v>1022</v>
      </c>
      <c r="B6" s="109" t="str">
        <f>IF(Master_Sheet!AG48="","",Master_Sheet!AG48)</f>
        <v>P_012</v>
      </c>
      <c r="C6" s="109"/>
    </row>
    <row r="7" spans="1:3" ht="14.25" customHeight="1" x14ac:dyDescent="0.35">
      <c r="A7" s="65" t="s">
        <v>1023</v>
      </c>
      <c r="B7" s="109" t="str">
        <f>IF(Master_Sheet!AH48="","",Master_Sheet!AH48)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IF(Master_Sheet!G48="","",Master_Sheet!G48)</f>
        <v>6</v>
      </c>
    </row>
    <row r="12" spans="1:3" ht="14.25" customHeight="1" x14ac:dyDescent="0.35">
      <c r="A12" s="22" t="s">
        <v>1029</v>
      </c>
      <c r="B12" s="21">
        <v>6</v>
      </c>
      <c r="C12" s="21" t="str">
        <f>IF(Master_Sheet!H48="","",Master_Sheet!H48)</f>
        <v/>
      </c>
    </row>
    <row r="13" spans="1:3" ht="14.25" customHeight="1" x14ac:dyDescent="0.35">
      <c r="A13" s="22" t="s">
        <v>1030</v>
      </c>
      <c r="B13" s="21">
        <v>6</v>
      </c>
      <c r="C13" s="21" t="str">
        <f>IF(Master_Sheet!I48="","",Master_Sheet!I48)</f>
        <v/>
      </c>
    </row>
    <row r="14" spans="1:3" ht="27.75" customHeight="1" x14ac:dyDescent="0.35">
      <c r="A14" s="22" t="s">
        <v>1031</v>
      </c>
      <c r="B14" s="21">
        <v>6</v>
      </c>
      <c r="C14" s="21" t="str">
        <f>IF(Master_Sheet!J48="","",Master_Sheet!J48)</f>
        <v/>
      </c>
    </row>
    <row r="15" spans="1:3" ht="14.25" customHeight="1" x14ac:dyDescent="0.35">
      <c r="A15" s="22" t="s">
        <v>1032</v>
      </c>
      <c r="B15" s="21">
        <v>6</v>
      </c>
      <c r="C15" s="21" t="str">
        <f>IF(Master_Sheet!K48="","",Master_Sheet!K48)</f>
        <v/>
      </c>
    </row>
    <row r="16" spans="1:3" ht="14.25" customHeight="1" x14ac:dyDescent="0.35">
      <c r="A16" s="27" t="s">
        <v>1033</v>
      </c>
      <c r="B16" s="28">
        <v>30</v>
      </c>
      <c r="C16" s="28">
        <f>IF(Master_Sheet!M48="","",Master_Sheet!M48)</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IF(Master_Sheet!R48="","",Master_Sheet!R48)</f>
        <v/>
      </c>
    </row>
    <row r="21" spans="1:3" ht="26.25" customHeight="1" x14ac:dyDescent="0.35">
      <c r="A21" s="22" t="s">
        <v>1036</v>
      </c>
      <c r="B21" s="21">
        <v>6</v>
      </c>
      <c r="C21" s="21" t="str">
        <f>IF(Master_Sheet!S48="","",Master_Sheet!S48)</f>
        <v/>
      </c>
    </row>
    <row r="22" spans="1:3" ht="14.25" customHeight="1" x14ac:dyDescent="0.35">
      <c r="A22" s="22" t="s">
        <v>1037</v>
      </c>
      <c r="B22" s="21">
        <v>6</v>
      </c>
      <c r="C22" s="21" t="str">
        <f>IF(Master_Sheet!T48="","",Master_Sheet!T48)</f>
        <v/>
      </c>
    </row>
    <row r="23" spans="1:3" ht="26.25" customHeight="1" x14ac:dyDescent="0.35">
      <c r="A23" s="22" t="s">
        <v>1038</v>
      </c>
      <c r="B23" s="21">
        <v>6</v>
      </c>
      <c r="C23" s="21" t="str">
        <f>IF(Master_Sheet!U48="","",Master_Sheet!U48)</f>
        <v/>
      </c>
    </row>
    <row r="24" spans="1:3" ht="14.25" customHeight="1" x14ac:dyDescent="0.35">
      <c r="A24" s="22" t="s">
        <v>1039</v>
      </c>
      <c r="B24" s="21">
        <v>6</v>
      </c>
      <c r="C24" s="21" t="str">
        <f>IF(Master_Sheet!V48="","",Master_Sheet!V48)</f>
        <v/>
      </c>
    </row>
    <row r="25" spans="1:3" ht="14.25" customHeight="1" x14ac:dyDescent="0.35">
      <c r="A25" s="67" t="s">
        <v>1033</v>
      </c>
      <c r="B25" s="68">
        <v>30</v>
      </c>
      <c r="C25" s="68" t="str">
        <f>IF(Master_Sheet!W48="","",Master_Sheet!W48)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IF(Master_Sheet!X48="","",Master_Sheet!X48)</f>
        <v/>
      </c>
    </row>
    <row r="30" spans="1:3" ht="14.25" customHeight="1" x14ac:dyDescent="0.35">
      <c r="A30" s="22" t="s">
        <v>1042</v>
      </c>
      <c r="B30" s="21">
        <v>8</v>
      </c>
      <c r="C30" s="21" t="str">
        <f>IF(Master_Sheet!Y48="","",Master_Sheet!Y48)</f>
        <v/>
      </c>
    </row>
    <row r="31" spans="1:3" ht="14.25" customHeight="1" x14ac:dyDescent="0.35">
      <c r="A31" s="22" t="s">
        <v>1043</v>
      </c>
      <c r="B31" s="21">
        <v>8</v>
      </c>
      <c r="C31" s="21" t="str">
        <f>IF(Master_Sheet!Z48="","",Master_Sheet!Z48)</f>
        <v/>
      </c>
    </row>
    <row r="32" spans="1:3" ht="14.25" customHeight="1" x14ac:dyDescent="0.35">
      <c r="A32" s="22" t="s">
        <v>1044</v>
      </c>
      <c r="B32" s="21">
        <v>8</v>
      </c>
      <c r="C32" s="21" t="str">
        <f>IF(Master_Sheet!AA48="","",Master_Sheet!AA48)</f>
        <v/>
      </c>
    </row>
    <row r="33" spans="1:3" ht="14.25" customHeight="1" x14ac:dyDescent="0.35">
      <c r="A33" s="22" t="s">
        <v>1045</v>
      </c>
      <c r="B33" s="21">
        <v>8</v>
      </c>
      <c r="C33" s="21" t="str">
        <f>IF(Master_Sheet!AB48="","",Master_Sheet!AB48)</f>
        <v/>
      </c>
    </row>
    <row r="34" spans="1:3" ht="14.25" customHeight="1" x14ac:dyDescent="0.35">
      <c r="A34" s="69" t="s">
        <v>1033</v>
      </c>
      <c r="B34" s="70">
        <v>40</v>
      </c>
      <c r="C34" s="70" t="str">
        <f>IF(Master_Sheet!AC48="","",Master_Sheet!AC48)</f>
        <v/>
      </c>
    </row>
    <row r="36" spans="1:3" ht="15" customHeight="1" x14ac:dyDescent="0.35">
      <c r="A36" s="71" t="s">
        <v>1046</v>
      </c>
      <c r="B36" s="72">
        <v>100</v>
      </c>
      <c r="C36" s="72">
        <f>IF(Master_Sheet!AD48="","",Master_Sheet!AD48)</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IF(Master_Sheet!F49="","",Master_Sheet!F49)</f>
        <v>Khushi Sharma</v>
      </c>
      <c r="C2" s="109"/>
    </row>
    <row r="3" spans="1:3" ht="14.25" customHeight="1" x14ac:dyDescent="0.35">
      <c r="A3" s="65" t="s">
        <v>1020</v>
      </c>
      <c r="B3" s="110">
        <f>IF(Master_Sheet!E49="","",Master_Sheet!E49)</f>
        <v>2400320100600</v>
      </c>
      <c r="C3" s="110"/>
    </row>
    <row r="4" spans="1:3" ht="14.25" customHeight="1" x14ac:dyDescent="0.35">
      <c r="A4" s="65" t="s">
        <v>1021</v>
      </c>
      <c r="B4" s="109" t="str">
        <f>IF(Master_Sheet!O49="","",Master_Sheet!O49)</f>
        <v>Ms. Babli Kumari</v>
      </c>
      <c r="C4" s="109"/>
    </row>
    <row r="5" spans="1:3" ht="14.25" customHeight="1" x14ac:dyDescent="0.35">
      <c r="A5" s="65" t="s">
        <v>1014</v>
      </c>
      <c r="B5" s="109" t="str">
        <f>IF(Master_Sheet!AI49="","",Master_Sheet!AI49)</f>
        <v>Mr. Deepak Kanojia</v>
      </c>
      <c r="C5" s="109"/>
    </row>
    <row r="6" spans="1:3" ht="14.25" customHeight="1" x14ac:dyDescent="0.35">
      <c r="A6" s="65" t="s">
        <v>1022</v>
      </c>
      <c r="B6" s="109" t="str">
        <f>IF(Master_Sheet!AG49="","",Master_Sheet!AG49)</f>
        <v>P_013</v>
      </c>
      <c r="C6" s="109"/>
    </row>
    <row r="7" spans="1:3" ht="14.25" customHeight="1" x14ac:dyDescent="0.35">
      <c r="A7" s="65" t="s">
        <v>1023</v>
      </c>
      <c r="B7" s="109" t="str">
        <f>IF(Master_Sheet!AH49="","",Master_Sheet!AH49)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IF(Master_Sheet!G49="","",Master_Sheet!G49)</f>
        <v>5.3999999999999995</v>
      </c>
    </row>
    <row r="12" spans="1:3" ht="14.25" customHeight="1" x14ac:dyDescent="0.35">
      <c r="A12" s="22" t="s">
        <v>1029</v>
      </c>
      <c r="B12" s="21">
        <v>6</v>
      </c>
      <c r="C12" s="21" t="str">
        <f>IF(Master_Sheet!H49="","",Master_Sheet!H49)</f>
        <v/>
      </c>
    </row>
    <row r="13" spans="1:3" ht="14.25" customHeight="1" x14ac:dyDescent="0.35">
      <c r="A13" s="22" t="s">
        <v>1030</v>
      </c>
      <c r="B13" s="21">
        <v>6</v>
      </c>
      <c r="C13" s="21" t="str">
        <f>IF(Master_Sheet!I49="","",Master_Sheet!I49)</f>
        <v/>
      </c>
    </row>
    <row r="14" spans="1:3" ht="27.75" customHeight="1" x14ac:dyDescent="0.35">
      <c r="A14" s="22" t="s">
        <v>1031</v>
      </c>
      <c r="B14" s="21">
        <v>6</v>
      </c>
      <c r="C14" s="21" t="str">
        <f>IF(Master_Sheet!J49="","",Master_Sheet!J49)</f>
        <v/>
      </c>
    </row>
    <row r="15" spans="1:3" ht="14.25" customHeight="1" x14ac:dyDescent="0.35">
      <c r="A15" s="22" t="s">
        <v>1032</v>
      </c>
      <c r="B15" s="21">
        <v>6</v>
      </c>
      <c r="C15" s="21" t="str">
        <f>IF(Master_Sheet!K49="","",Master_Sheet!K49)</f>
        <v/>
      </c>
    </row>
    <row r="16" spans="1:3" ht="14.25" customHeight="1" x14ac:dyDescent="0.35">
      <c r="A16" s="27" t="s">
        <v>1033</v>
      </c>
      <c r="B16" s="28">
        <v>30</v>
      </c>
      <c r="C16" s="28">
        <f>IF(Master_Sheet!M49="","",Master_Sheet!M49)</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IF(Master_Sheet!R49="","",Master_Sheet!R49)</f>
        <v/>
      </c>
    </row>
    <row r="21" spans="1:3" ht="26.25" customHeight="1" x14ac:dyDescent="0.35">
      <c r="A21" s="22" t="s">
        <v>1036</v>
      </c>
      <c r="B21" s="21">
        <v>6</v>
      </c>
      <c r="C21" s="21" t="str">
        <f>IF(Master_Sheet!S49="","",Master_Sheet!S49)</f>
        <v/>
      </c>
    </row>
    <row r="22" spans="1:3" ht="14.25" customHeight="1" x14ac:dyDescent="0.35">
      <c r="A22" s="22" t="s">
        <v>1037</v>
      </c>
      <c r="B22" s="21">
        <v>6</v>
      </c>
      <c r="C22" s="21" t="str">
        <f>IF(Master_Sheet!T49="","",Master_Sheet!T49)</f>
        <v/>
      </c>
    </row>
    <row r="23" spans="1:3" ht="26.25" customHeight="1" x14ac:dyDescent="0.35">
      <c r="A23" s="22" t="s">
        <v>1038</v>
      </c>
      <c r="B23" s="21">
        <v>6</v>
      </c>
      <c r="C23" s="21" t="str">
        <f>IF(Master_Sheet!U49="","",Master_Sheet!U49)</f>
        <v/>
      </c>
    </row>
    <row r="24" spans="1:3" ht="14.25" customHeight="1" x14ac:dyDescent="0.35">
      <c r="A24" s="22" t="s">
        <v>1039</v>
      </c>
      <c r="B24" s="21">
        <v>6</v>
      </c>
      <c r="C24" s="21" t="str">
        <f>IF(Master_Sheet!V49="","",Master_Sheet!V49)</f>
        <v/>
      </c>
    </row>
    <row r="25" spans="1:3" ht="14.25" customHeight="1" x14ac:dyDescent="0.35">
      <c r="A25" s="67" t="s">
        <v>1033</v>
      </c>
      <c r="B25" s="68">
        <v>30</v>
      </c>
      <c r="C25" s="68" t="str">
        <f>IF(Master_Sheet!W49="","",Master_Sheet!W49)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IF(Master_Sheet!X49="","",Master_Sheet!X49)</f>
        <v/>
      </c>
    </row>
    <row r="30" spans="1:3" ht="14.25" customHeight="1" x14ac:dyDescent="0.35">
      <c r="A30" s="22" t="s">
        <v>1042</v>
      </c>
      <c r="B30" s="21">
        <v>8</v>
      </c>
      <c r="C30" s="21" t="str">
        <f>IF(Master_Sheet!Y49="","",Master_Sheet!Y49)</f>
        <v/>
      </c>
    </row>
    <row r="31" spans="1:3" ht="14.25" customHeight="1" x14ac:dyDescent="0.35">
      <c r="A31" s="22" t="s">
        <v>1043</v>
      </c>
      <c r="B31" s="21">
        <v>8</v>
      </c>
      <c r="C31" s="21" t="str">
        <f>IF(Master_Sheet!Z49="","",Master_Sheet!Z49)</f>
        <v/>
      </c>
    </row>
    <row r="32" spans="1:3" ht="14.25" customHeight="1" x14ac:dyDescent="0.35">
      <c r="A32" s="22" t="s">
        <v>1044</v>
      </c>
      <c r="B32" s="21">
        <v>8</v>
      </c>
      <c r="C32" s="21" t="str">
        <f>IF(Master_Sheet!AA49="","",Master_Sheet!AA49)</f>
        <v/>
      </c>
    </row>
    <row r="33" spans="1:3" ht="14.25" customHeight="1" x14ac:dyDescent="0.35">
      <c r="A33" s="22" t="s">
        <v>1045</v>
      </c>
      <c r="B33" s="21">
        <v>8</v>
      </c>
      <c r="C33" s="21" t="str">
        <f>IF(Master_Sheet!AB49="","",Master_Sheet!AB49)</f>
        <v/>
      </c>
    </row>
    <row r="34" spans="1:3" ht="14.25" customHeight="1" x14ac:dyDescent="0.35">
      <c r="A34" s="69" t="s">
        <v>1033</v>
      </c>
      <c r="B34" s="70">
        <v>40</v>
      </c>
      <c r="C34" s="70" t="str">
        <f>IF(Master_Sheet!AC49="","",Master_Sheet!AC49)</f>
        <v/>
      </c>
    </row>
    <row r="36" spans="1:3" ht="15" customHeight="1" x14ac:dyDescent="0.35">
      <c r="A36" s="71" t="s">
        <v>1046</v>
      </c>
      <c r="B36" s="72">
        <v>100</v>
      </c>
      <c r="C36" s="72">
        <f>IF(Master_Sheet!AD49="","",Master_Sheet!AD49)</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IF(Master_Sheet!F50="","",Master_Sheet!F50)</f>
        <v>Kartik Pansari</v>
      </c>
      <c r="C2" s="109"/>
    </row>
    <row r="3" spans="1:3" ht="14.25" customHeight="1" x14ac:dyDescent="0.35">
      <c r="A3" s="65" t="s">
        <v>1020</v>
      </c>
      <c r="B3" s="110">
        <f>IF(Master_Sheet!E50="","",Master_Sheet!E50)</f>
        <v>2400320100572</v>
      </c>
      <c r="C3" s="110"/>
    </row>
    <row r="4" spans="1:3" ht="14.25" customHeight="1" x14ac:dyDescent="0.35">
      <c r="A4" s="65" t="s">
        <v>1021</v>
      </c>
      <c r="B4" s="109" t="str">
        <f>IF(Master_Sheet!O50="","",Master_Sheet!O50)</f>
        <v>Ms. Babli Kumari</v>
      </c>
      <c r="C4" s="109"/>
    </row>
    <row r="5" spans="1:3" ht="14.25" customHeight="1" x14ac:dyDescent="0.35">
      <c r="A5" s="65" t="s">
        <v>1014</v>
      </c>
      <c r="B5" s="109" t="str">
        <f>IF(Master_Sheet!AI50="","",Master_Sheet!AI50)</f>
        <v>Mr. Deepak Kanojia</v>
      </c>
      <c r="C5" s="109"/>
    </row>
    <row r="6" spans="1:3" ht="14.25" customHeight="1" x14ac:dyDescent="0.35">
      <c r="A6" s="65" t="s">
        <v>1022</v>
      </c>
      <c r="B6" s="109" t="str">
        <f>IF(Master_Sheet!AG50="","",Master_Sheet!AG50)</f>
        <v>P_013</v>
      </c>
      <c r="C6" s="109"/>
    </row>
    <row r="7" spans="1:3" ht="14.25" customHeight="1" x14ac:dyDescent="0.35">
      <c r="A7" s="65" t="s">
        <v>1023</v>
      </c>
      <c r="B7" s="109" t="str">
        <f>IF(Master_Sheet!AH50="","",Master_Sheet!AH50)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IF(Master_Sheet!G50="","",Master_Sheet!G50)</f>
        <v>5.3999999999999995</v>
      </c>
    </row>
    <row r="12" spans="1:3" ht="14.25" customHeight="1" x14ac:dyDescent="0.35">
      <c r="A12" s="22" t="s">
        <v>1029</v>
      </c>
      <c r="B12" s="21">
        <v>6</v>
      </c>
      <c r="C12" s="21" t="str">
        <f>IF(Master_Sheet!H50="","",Master_Sheet!H50)</f>
        <v/>
      </c>
    </row>
    <row r="13" spans="1:3" ht="14.25" customHeight="1" x14ac:dyDescent="0.35">
      <c r="A13" s="22" t="s">
        <v>1030</v>
      </c>
      <c r="B13" s="21">
        <v>6</v>
      </c>
      <c r="C13" s="21" t="str">
        <f>IF(Master_Sheet!I50="","",Master_Sheet!I50)</f>
        <v/>
      </c>
    </row>
    <row r="14" spans="1:3" ht="27.75" customHeight="1" x14ac:dyDescent="0.35">
      <c r="A14" s="22" t="s">
        <v>1031</v>
      </c>
      <c r="B14" s="21">
        <v>6</v>
      </c>
      <c r="C14" s="21" t="str">
        <f>IF(Master_Sheet!J50="","",Master_Sheet!J50)</f>
        <v/>
      </c>
    </row>
    <row r="15" spans="1:3" ht="14.25" customHeight="1" x14ac:dyDescent="0.35">
      <c r="A15" s="22" t="s">
        <v>1032</v>
      </c>
      <c r="B15" s="21">
        <v>6</v>
      </c>
      <c r="C15" s="21" t="str">
        <f>IF(Master_Sheet!K50="","",Master_Sheet!K50)</f>
        <v/>
      </c>
    </row>
    <row r="16" spans="1:3" ht="14.25" customHeight="1" x14ac:dyDescent="0.35">
      <c r="A16" s="27" t="s">
        <v>1033</v>
      </c>
      <c r="B16" s="28">
        <v>30</v>
      </c>
      <c r="C16" s="28">
        <f>IF(Master_Sheet!M50="","",Master_Sheet!M50)</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IF(Master_Sheet!R50="","",Master_Sheet!R50)</f>
        <v/>
      </c>
    </row>
    <row r="21" spans="1:3" ht="26.25" customHeight="1" x14ac:dyDescent="0.35">
      <c r="A21" s="22" t="s">
        <v>1036</v>
      </c>
      <c r="B21" s="21">
        <v>6</v>
      </c>
      <c r="C21" s="21" t="str">
        <f>IF(Master_Sheet!S50="","",Master_Sheet!S50)</f>
        <v/>
      </c>
    </row>
    <row r="22" spans="1:3" ht="14.25" customHeight="1" x14ac:dyDescent="0.35">
      <c r="A22" s="22" t="s">
        <v>1037</v>
      </c>
      <c r="B22" s="21">
        <v>6</v>
      </c>
      <c r="C22" s="21" t="str">
        <f>IF(Master_Sheet!T50="","",Master_Sheet!T50)</f>
        <v/>
      </c>
    </row>
    <row r="23" spans="1:3" ht="26.25" customHeight="1" x14ac:dyDescent="0.35">
      <c r="A23" s="22" t="s">
        <v>1038</v>
      </c>
      <c r="B23" s="21">
        <v>6</v>
      </c>
      <c r="C23" s="21" t="str">
        <f>IF(Master_Sheet!U50="","",Master_Sheet!U50)</f>
        <v/>
      </c>
    </row>
    <row r="24" spans="1:3" ht="14.25" customHeight="1" x14ac:dyDescent="0.35">
      <c r="A24" s="22" t="s">
        <v>1039</v>
      </c>
      <c r="B24" s="21">
        <v>6</v>
      </c>
      <c r="C24" s="21" t="str">
        <f>IF(Master_Sheet!V50="","",Master_Sheet!V50)</f>
        <v/>
      </c>
    </row>
    <row r="25" spans="1:3" ht="14.25" customHeight="1" x14ac:dyDescent="0.35">
      <c r="A25" s="67" t="s">
        <v>1033</v>
      </c>
      <c r="B25" s="68">
        <v>30</v>
      </c>
      <c r="C25" s="68" t="str">
        <f>IF(Master_Sheet!W50="","",Master_Sheet!W50)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IF(Master_Sheet!X50="","",Master_Sheet!X50)</f>
        <v/>
      </c>
    </row>
    <row r="30" spans="1:3" ht="14.25" customHeight="1" x14ac:dyDescent="0.35">
      <c r="A30" s="22" t="s">
        <v>1042</v>
      </c>
      <c r="B30" s="21">
        <v>8</v>
      </c>
      <c r="C30" s="21" t="str">
        <f>IF(Master_Sheet!Y50="","",Master_Sheet!Y50)</f>
        <v/>
      </c>
    </row>
    <row r="31" spans="1:3" ht="14.25" customHeight="1" x14ac:dyDescent="0.35">
      <c r="A31" s="22" t="s">
        <v>1043</v>
      </c>
      <c r="B31" s="21">
        <v>8</v>
      </c>
      <c r="C31" s="21" t="str">
        <f>IF(Master_Sheet!Z50="","",Master_Sheet!Z50)</f>
        <v/>
      </c>
    </row>
    <row r="32" spans="1:3" ht="14.25" customHeight="1" x14ac:dyDescent="0.35">
      <c r="A32" s="22" t="s">
        <v>1044</v>
      </c>
      <c r="B32" s="21">
        <v>8</v>
      </c>
      <c r="C32" s="21" t="str">
        <f>IF(Master_Sheet!AA50="","",Master_Sheet!AA50)</f>
        <v/>
      </c>
    </row>
    <row r="33" spans="1:3" ht="14.25" customHeight="1" x14ac:dyDescent="0.35">
      <c r="A33" s="22" t="s">
        <v>1045</v>
      </c>
      <c r="B33" s="21">
        <v>8</v>
      </c>
      <c r="C33" s="21" t="str">
        <f>IF(Master_Sheet!AB50="","",Master_Sheet!AB50)</f>
        <v/>
      </c>
    </row>
    <row r="34" spans="1:3" ht="14.25" customHeight="1" x14ac:dyDescent="0.35">
      <c r="A34" s="69" t="s">
        <v>1033</v>
      </c>
      <c r="B34" s="70">
        <v>40</v>
      </c>
      <c r="C34" s="70" t="str">
        <f>IF(Master_Sheet!AC50="","",Master_Sheet!AC50)</f>
        <v/>
      </c>
    </row>
    <row r="36" spans="1:3" ht="15" customHeight="1" x14ac:dyDescent="0.35">
      <c r="A36" s="71" t="s">
        <v>1046</v>
      </c>
      <c r="B36" s="72">
        <v>100</v>
      </c>
      <c r="C36" s="72">
        <f>IF(Master_Sheet!AD50="","",Master_Sheet!AD50)</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IF(Master_Sheet!F51="","",Master_Sheet!F51)</f>
        <v>Khushi Tiwari</v>
      </c>
      <c r="C2" s="109"/>
    </row>
    <row r="3" spans="1:3" ht="14.25" customHeight="1" x14ac:dyDescent="0.35">
      <c r="A3" s="65" t="s">
        <v>1020</v>
      </c>
      <c r="B3" s="110">
        <f>IF(Master_Sheet!E51="","",Master_Sheet!E51)</f>
        <v>2400320100602</v>
      </c>
      <c r="C3" s="110"/>
    </row>
    <row r="4" spans="1:3" ht="14.25" customHeight="1" x14ac:dyDescent="0.35">
      <c r="A4" s="65" t="s">
        <v>1021</v>
      </c>
      <c r="B4" s="109" t="str">
        <f>IF(Master_Sheet!O51="","",Master_Sheet!O51)</f>
        <v>Ms. Babli Kumari</v>
      </c>
      <c r="C4" s="109"/>
    </row>
    <row r="5" spans="1:3" ht="14.25" customHeight="1" x14ac:dyDescent="0.35">
      <c r="A5" s="65" t="s">
        <v>1014</v>
      </c>
      <c r="B5" s="109" t="str">
        <f>IF(Master_Sheet!AI51="","",Master_Sheet!AI51)</f>
        <v>Mr. Deepak Kanojia</v>
      </c>
      <c r="C5" s="109"/>
    </row>
    <row r="6" spans="1:3" ht="14.25" customHeight="1" x14ac:dyDescent="0.35">
      <c r="A6" s="65" t="s">
        <v>1022</v>
      </c>
      <c r="B6" s="109" t="str">
        <f>IF(Master_Sheet!AG51="","",Master_Sheet!AG51)</f>
        <v>P_013</v>
      </c>
      <c r="C6" s="109"/>
    </row>
    <row r="7" spans="1:3" ht="14.25" customHeight="1" x14ac:dyDescent="0.35">
      <c r="A7" s="65" t="s">
        <v>1023</v>
      </c>
      <c r="B7" s="109" t="str">
        <f>IF(Master_Sheet!AH51="","",Master_Sheet!AH51)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IF(Master_Sheet!G51="","",Master_Sheet!G51)</f>
        <v>5.3999999999999995</v>
      </c>
    </row>
    <row r="12" spans="1:3" ht="14.25" customHeight="1" x14ac:dyDescent="0.35">
      <c r="A12" s="22" t="s">
        <v>1029</v>
      </c>
      <c r="B12" s="21">
        <v>6</v>
      </c>
      <c r="C12" s="21" t="str">
        <f>IF(Master_Sheet!H51="","",Master_Sheet!H51)</f>
        <v/>
      </c>
    </row>
    <row r="13" spans="1:3" ht="14.25" customHeight="1" x14ac:dyDescent="0.35">
      <c r="A13" s="22" t="s">
        <v>1030</v>
      </c>
      <c r="B13" s="21">
        <v>6</v>
      </c>
      <c r="C13" s="21" t="str">
        <f>IF(Master_Sheet!I51="","",Master_Sheet!I51)</f>
        <v/>
      </c>
    </row>
    <row r="14" spans="1:3" ht="27.75" customHeight="1" x14ac:dyDescent="0.35">
      <c r="A14" s="22" t="s">
        <v>1031</v>
      </c>
      <c r="B14" s="21">
        <v>6</v>
      </c>
      <c r="C14" s="21" t="str">
        <f>IF(Master_Sheet!J51="","",Master_Sheet!J51)</f>
        <v/>
      </c>
    </row>
    <row r="15" spans="1:3" ht="14.25" customHeight="1" x14ac:dyDescent="0.35">
      <c r="A15" s="22" t="s">
        <v>1032</v>
      </c>
      <c r="B15" s="21">
        <v>6</v>
      </c>
      <c r="C15" s="21" t="str">
        <f>IF(Master_Sheet!K51="","",Master_Sheet!K51)</f>
        <v/>
      </c>
    </row>
    <row r="16" spans="1:3" ht="14.25" customHeight="1" x14ac:dyDescent="0.35">
      <c r="A16" s="27" t="s">
        <v>1033</v>
      </c>
      <c r="B16" s="28">
        <v>30</v>
      </c>
      <c r="C16" s="28">
        <f>IF(Master_Sheet!M51="","",Master_Sheet!M51)</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IF(Master_Sheet!R51="","",Master_Sheet!R51)</f>
        <v/>
      </c>
    </row>
    <row r="21" spans="1:3" ht="26.25" customHeight="1" x14ac:dyDescent="0.35">
      <c r="A21" s="22" t="s">
        <v>1036</v>
      </c>
      <c r="B21" s="21">
        <v>6</v>
      </c>
      <c r="C21" s="21" t="str">
        <f>IF(Master_Sheet!S51="","",Master_Sheet!S51)</f>
        <v/>
      </c>
    </row>
    <row r="22" spans="1:3" ht="14.25" customHeight="1" x14ac:dyDescent="0.35">
      <c r="A22" s="22" t="s">
        <v>1037</v>
      </c>
      <c r="B22" s="21">
        <v>6</v>
      </c>
      <c r="C22" s="21" t="str">
        <f>IF(Master_Sheet!T51="","",Master_Sheet!T51)</f>
        <v/>
      </c>
    </row>
    <row r="23" spans="1:3" ht="26.25" customHeight="1" x14ac:dyDescent="0.35">
      <c r="A23" s="22" t="s">
        <v>1038</v>
      </c>
      <c r="B23" s="21">
        <v>6</v>
      </c>
      <c r="C23" s="21" t="str">
        <f>IF(Master_Sheet!U51="","",Master_Sheet!U51)</f>
        <v/>
      </c>
    </row>
    <row r="24" spans="1:3" ht="14.25" customHeight="1" x14ac:dyDescent="0.35">
      <c r="A24" s="22" t="s">
        <v>1039</v>
      </c>
      <c r="B24" s="21">
        <v>6</v>
      </c>
      <c r="C24" s="21" t="str">
        <f>IF(Master_Sheet!V51="","",Master_Sheet!V51)</f>
        <v/>
      </c>
    </row>
    <row r="25" spans="1:3" ht="14.25" customHeight="1" x14ac:dyDescent="0.35">
      <c r="A25" s="67" t="s">
        <v>1033</v>
      </c>
      <c r="B25" s="68">
        <v>30</v>
      </c>
      <c r="C25" s="68" t="str">
        <f>IF(Master_Sheet!W51="","",Master_Sheet!W51)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IF(Master_Sheet!X51="","",Master_Sheet!X51)</f>
        <v/>
      </c>
    </row>
    <row r="30" spans="1:3" ht="14.25" customHeight="1" x14ac:dyDescent="0.35">
      <c r="A30" s="22" t="s">
        <v>1042</v>
      </c>
      <c r="B30" s="21">
        <v>8</v>
      </c>
      <c r="C30" s="21" t="str">
        <f>IF(Master_Sheet!Y51="","",Master_Sheet!Y51)</f>
        <v/>
      </c>
    </row>
    <row r="31" spans="1:3" ht="14.25" customHeight="1" x14ac:dyDescent="0.35">
      <c r="A31" s="22" t="s">
        <v>1043</v>
      </c>
      <c r="B31" s="21">
        <v>8</v>
      </c>
      <c r="C31" s="21" t="str">
        <f>IF(Master_Sheet!Z51="","",Master_Sheet!Z51)</f>
        <v/>
      </c>
    </row>
    <row r="32" spans="1:3" ht="14.25" customHeight="1" x14ac:dyDescent="0.35">
      <c r="A32" s="22" t="s">
        <v>1044</v>
      </c>
      <c r="B32" s="21">
        <v>8</v>
      </c>
      <c r="C32" s="21" t="str">
        <f>IF(Master_Sheet!AA51="","",Master_Sheet!AA51)</f>
        <v/>
      </c>
    </row>
    <row r="33" spans="1:3" ht="14.25" customHeight="1" x14ac:dyDescent="0.35">
      <c r="A33" s="22" t="s">
        <v>1045</v>
      </c>
      <c r="B33" s="21">
        <v>8</v>
      </c>
      <c r="C33" s="21" t="str">
        <f>IF(Master_Sheet!AB51="","",Master_Sheet!AB51)</f>
        <v/>
      </c>
    </row>
    <row r="34" spans="1:3" ht="14.25" customHeight="1" x14ac:dyDescent="0.35">
      <c r="A34" s="69" t="s">
        <v>1033</v>
      </c>
      <c r="B34" s="70">
        <v>40</v>
      </c>
      <c r="C34" s="70" t="str">
        <f>IF(Master_Sheet!AC51="","",Master_Sheet!AC51)</f>
        <v/>
      </c>
    </row>
    <row r="36" spans="1:3" ht="15" customHeight="1" x14ac:dyDescent="0.35">
      <c r="A36" s="71" t="s">
        <v>1046</v>
      </c>
      <c r="B36" s="72">
        <v>100</v>
      </c>
      <c r="C36" s="72">
        <f>IF(Master_Sheet!AD51="","",Master_Sheet!AD51)</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IF(Master_Sheet!F52="","",Master_Sheet!F52)</f>
        <v>Krish Shrivastava</v>
      </c>
      <c r="C2" s="109"/>
    </row>
    <row r="3" spans="1:3" ht="14.25" customHeight="1" x14ac:dyDescent="0.35">
      <c r="A3" s="65" t="s">
        <v>1020</v>
      </c>
      <c r="B3" s="110">
        <f>IF(Master_Sheet!E52="","",Master_Sheet!E52)</f>
        <v>2400320100613</v>
      </c>
      <c r="C3" s="110"/>
    </row>
    <row r="4" spans="1:3" ht="14.25" customHeight="1" x14ac:dyDescent="0.35">
      <c r="A4" s="65" t="s">
        <v>1021</v>
      </c>
      <c r="B4" s="109" t="str">
        <f>IF(Master_Sheet!O52="","",Master_Sheet!O52)</f>
        <v>Ms. Babli Kumari</v>
      </c>
      <c r="C4" s="109"/>
    </row>
    <row r="5" spans="1:3" ht="14.25" customHeight="1" x14ac:dyDescent="0.35">
      <c r="A5" s="65" t="s">
        <v>1014</v>
      </c>
      <c r="B5" s="109" t="str">
        <f>IF(Master_Sheet!AI52="","",Master_Sheet!AI52)</f>
        <v>Mr. Deepak Kanojia</v>
      </c>
      <c r="C5" s="109"/>
    </row>
    <row r="6" spans="1:3" ht="14.25" customHeight="1" x14ac:dyDescent="0.35">
      <c r="A6" s="65" t="s">
        <v>1022</v>
      </c>
      <c r="B6" s="109" t="str">
        <f>IF(Master_Sheet!AG52="","",Master_Sheet!AG52)</f>
        <v>P_013</v>
      </c>
      <c r="C6" s="109"/>
    </row>
    <row r="7" spans="1:3" ht="14.25" customHeight="1" x14ac:dyDescent="0.35">
      <c r="A7" s="65" t="s">
        <v>1023</v>
      </c>
      <c r="B7" s="109" t="str">
        <f>IF(Master_Sheet!AH52="","",Master_Sheet!AH52)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IF(Master_Sheet!G52="","",Master_Sheet!G52)</f>
        <v>5.3999999999999995</v>
      </c>
    </row>
    <row r="12" spans="1:3" ht="14.25" customHeight="1" x14ac:dyDescent="0.35">
      <c r="A12" s="22" t="s">
        <v>1029</v>
      </c>
      <c r="B12" s="21">
        <v>6</v>
      </c>
      <c r="C12" s="21" t="str">
        <f>IF(Master_Sheet!H52="","",Master_Sheet!H52)</f>
        <v/>
      </c>
    </row>
    <row r="13" spans="1:3" ht="14.25" customHeight="1" x14ac:dyDescent="0.35">
      <c r="A13" s="22" t="s">
        <v>1030</v>
      </c>
      <c r="B13" s="21">
        <v>6</v>
      </c>
      <c r="C13" s="21" t="str">
        <f>IF(Master_Sheet!I52="","",Master_Sheet!I52)</f>
        <v/>
      </c>
    </row>
    <row r="14" spans="1:3" ht="27.75" customHeight="1" x14ac:dyDescent="0.35">
      <c r="A14" s="22" t="s">
        <v>1031</v>
      </c>
      <c r="B14" s="21">
        <v>6</v>
      </c>
      <c r="C14" s="21" t="str">
        <f>IF(Master_Sheet!J52="","",Master_Sheet!J52)</f>
        <v/>
      </c>
    </row>
    <row r="15" spans="1:3" ht="14.25" customHeight="1" x14ac:dyDescent="0.35">
      <c r="A15" s="22" t="s">
        <v>1032</v>
      </c>
      <c r="B15" s="21">
        <v>6</v>
      </c>
      <c r="C15" s="21" t="str">
        <f>IF(Master_Sheet!K52="","",Master_Sheet!K52)</f>
        <v/>
      </c>
    </row>
    <row r="16" spans="1:3" ht="14.25" customHeight="1" x14ac:dyDescent="0.35">
      <c r="A16" s="27" t="s">
        <v>1033</v>
      </c>
      <c r="B16" s="28">
        <v>30</v>
      </c>
      <c r="C16" s="28">
        <f>IF(Master_Sheet!M52="","",Master_Sheet!M52)</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IF(Master_Sheet!R52="","",Master_Sheet!R52)</f>
        <v/>
      </c>
    </row>
    <row r="21" spans="1:3" ht="26.25" customHeight="1" x14ac:dyDescent="0.35">
      <c r="A21" s="22" t="s">
        <v>1036</v>
      </c>
      <c r="B21" s="21">
        <v>6</v>
      </c>
      <c r="C21" s="21" t="str">
        <f>IF(Master_Sheet!S52="","",Master_Sheet!S52)</f>
        <v/>
      </c>
    </row>
    <row r="22" spans="1:3" ht="14.25" customHeight="1" x14ac:dyDescent="0.35">
      <c r="A22" s="22" t="s">
        <v>1037</v>
      </c>
      <c r="B22" s="21">
        <v>6</v>
      </c>
      <c r="C22" s="21" t="str">
        <f>IF(Master_Sheet!T52="","",Master_Sheet!T52)</f>
        <v/>
      </c>
    </row>
    <row r="23" spans="1:3" ht="26.25" customHeight="1" x14ac:dyDescent="0.35">
      <c r="A23" s="22" t="s">
        <v>1038</v>
      </c>
      <c r="B23" s="21">
        <v>6</v>
      </c>
      <c r="C23" s="21" t="str">
        <f>IF(Master_Sheet!U52="","",Master_Sheet!U52)</f>
        <v/>
      </c>
    </row>
    <row r="24" spans="1:3" ht="14.25" customHeight="1" x14ac:dyDescent="0.35">
      <c r="A24" s="22" t="s">
        <v>1039</v>
      </c>
      <c r="B24" s="21">
        <v>6</v>
      </c>
      <c r="C24" s="21" t="str">
        <f>IF(Master_Sheet!V52="","",Master_Sheet!V52)</f>
        <v/>
      </c>
    </row>
    <row r="25" spans="1:3" ht="14.25" customHeight="1" x14ac:dyDescent="0.35">
      <c r="A25" s="67" t="s">
        <v>1033</v>
      </c>
      <c r="B25" s="68">
        <v>30</v>
      </c>
      <c r="C25" s="68" t="str">
        <f>IF(Master_Sheet!W52="","",Master_Sheet!W52)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IF(Master_Sheet!X52="","",Master_Sheet!X52)</f>
        <v/>
      </c>
    </row>
    <row r="30" spans="1:3" ht="14.25" customHeight="1" x14ac:dyDescent="0.35">
      <c r="A30" s="22" t="s">
        <v>1042</v>
      </c>
      <c r="B30" s="21">
        <v>8</v>
      </c>
      <c r="C30" s="21" t="str">
        <f>IF(Master_Sheet!Y52="","",Master_Sheet!Y52)</f>
        <v/>
      </c>
    </row>
    <row r="31" spans="1:3" ht="14.25" customHeight="1" x14ac:dyDescent="0.35">
      <c r="A31" s="22" t="s">
        <v>1043</v>
      </c>
      <c r="B31" s="21">
        <v>8</v>
      </c>
      <c r="C31" s="21" t="str">
        <f>IF(Master_Sheet!Z52="","",Master_Sheet!Z52)</f>
        <v/>
      </c>
    </row>
    <row r="32" spans="1:3" ht="14.25" customHeight="1" x14ac:dyDescent="0.35">
      <c r="A32" s="22" t="s">
        <v>1044</v>
      </c>
      <c r="B32" s="21">
        <v>8</v>
      </c>
      <c r="C32" s="21" t="str">
        <f>IF(Master_Sheet!AA52="","",Master_Sheet!AA52)</f>
        <v/>
      </c>
    </row>
    <row r="33" spans="1:3" ht="14.25" customHeight="1" x14ac:dyDescent="0.35">
      <c r="A33" s="22" t="s">
        <v>1045</v>
      </c>
      <c r="B33" s="21">
        <v>8</v>
      </c>
      <c r="C33" s="21" t="str">
        <f>IF(Master_Sheet!AB52="","",Master_Sheet!AB52)</f>
        <v/>
      </c>
    </row>
    <row r="34" spans="1:3" ht="14.25" customHeight="1" x14ac:dyDescent="0.35">
      <c r="A34" s="69" t="s">
        <v>1033</v>
      </c>
      <c r="B34" s="70">
        <v>40</v>
      </c>
      <c r="C34" s="70" t="str">
        <f>IF(Master_Sheet!AC52="","",Master_Sheet!AC52)</f>
        <v/>
      </c>
    </row>
    <row r="36" spans="1:3" ht="15" customHeight="1" x14ac:dyDescent="0.35">
      <c r="A36" s="71" t="s">
        <v>1046</v>
      </c>
      <c r="B36" s="72">
        <v>100</v>
      </c>
      <c r="C36" s="72">
        <f>IF(Master_Sheet!AD52="","",Master_Sheet!AD52)</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IF(Master_Sheet!F53="","",Master_Sheet!F53)</f>
        <v>Harsh chauhan</v>
      </c>
      <c r="C2" s="109"/>
    </row>
    <row r="3" spans="1:3" ht="14.25" customHeight="1" x14ac:dyDescent="0.35">
      <c r="A3" s="65" t="s">
        <v>1020</v>
      </c>
      <c r="B3" s="110">
        <f>IF(Master_Sheet!E53="","",Master_Sheet!E53)</f>
        <v>2400320100484</v>
      </c>
      <c r="C3" s="110"/>
    </row>
    <row r="4" spans="1:3" ht="14.25" customHeight="1" x14ac:dyDescent="0.35">
      <c r="A4" s="65" t="s">
        <v>1021</v>
      </c>
      <c r="B4" s="109" t="str">
        <f>IF(Master_Sheet!O53="","",Master_Sheet!O53)</f>
        <v>Ms. Babli Kumari</v>
      </c>
      <c r="C4" s="109"/>
    </row>
    <row r="5" spans="1:3" ht="14.25" customHeight="1" x14ac:dyDescent="0.35">
      <c r="A5" s="65" t="s">
        <v>1014</v>
      </c>
      <c r="B5" s="109" t="str">
        <f>IF(Master_Sheet!AI53="","",Master_Sheet!AI53)</f>
        <v>Mr. Deepak Kanojia</v>
      </c>
      <c r="C5" s="109"/>
    </row>
    <row r="6" spans="1:3" ht="14.25" customHeight="1" x14ac:dyDescent="0.35">
      <c r="A6" s="65" t="s">
        <v>1022</v>
      </c>
      <c r="B6" s="109" t="str">
        <f>IF(Master_Sheet!AG53="","",Master_Sheet!AG53)</f>
        <v>P_014</v>
      </c>
      <c r="C6" s="109"/>
    </row>
    <row r="7" spans="1:3" ht="14.25" customHeight="1" x14ac:dyDescent="0.35">
      <c r="A7" s="65" t="s">
        <v>1023</v>
      </c>
      <c r="B7" s="109" t="str">
        <f>IF(Master_Sheet!AH53="","",Master_Sheet!AH53)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IF(Master_Sheet!G53="","",Master_Sheet!G53)</f>
        <v>6</v>
      </c>
    </row>
    <row r="12" spans="1:3" ht="14.25" customHeight="1" x14ac:dyDescent="0.35">
      <c r="A12" s="22" t="s">
        <v>1029</v>
      </c>
      <c r="B12" s="21">
        <v>6</v>
      </c>
      <c r="C12" s="21" t="str">
        <f>IF(Master_Sheet!H53="","",Master_Sheet!H53)</f>
        <v/>
      </c>
    </row>
    <row r="13" spans="1:3" ht="14.25" customHeight="1" x14ac:dyDescent="0.35">
      <c r="A13" s="22" t="s">
        <v>1030</v>
      </c>
      <c r="B13" s="21">
        <v>6</v>
      </c>
      <c r="C13" s="21" t="str">
        <f>IF(Master_Sheet!I53="","",Master_Sheet!I53)</f>
        <v/>
      </c>
    </row>
    <row r="14" spans="1:3" ht="27.75" customHeight="1" x14ac:dyDescent="0.35">
      <c r="A14" s="22" t="s">
        <v>1031</v>
      </c>
      <c r="B14" s="21">
        <v>6</v>
      </c>
      <c r="C14" s="21" t="str">
        <f>IF(Master_Sheet!J53="","",Master_Sheet!J53)</f>
        <v/>
      </c>
    </row>
    <row r="15" spans="1:3" ht="14.25" customHeight="1" x14ac:dyDescent="0.35">
      <c r="A15" s="22" t="s">
        <v>1032</v>
      </c>
      <c r="B15" s="21">
        <v>6</v>
      </c>
      <c r="C15" s="21" t="str">
        <f>IF(Master_Sheet!K53="","",Master_Sheet!K53)</f>
        <v/>
      </c>
    </row>
    <row r="16" spans="1:3" ht="14.25" customHeight="1" x14ac:dyDescent="0.35">
      <c r="A16" s="27" t="s">
        <v>1033</v>
      </c>
      <c r="B16" s="28">
        <v>30</v>
      </c>
      <c r="C16" s="28">
        <f>IF(Master_Sheet!M53="","",Master_Sheet!M53)</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IF(Master_Sheet!R53="","",Master_Sheet!R53)</f>
        <v/>
      </c>
    </row>
    <row r="21" spans="1:3" ht="26.25" customHeight="1" x14ac:dyDescent="0.35">
      <c r="A21" s="22" t="s">
        <v>1036</v>
      </c>
      <c r="B21" s="21">
        <v>6</v>
      </c>
      <c r="C21" s="21" t="str">
        <f>IF(Master_Sheet!S53="","",Master_Sheet!S53)</f>
        <v/>
      </c>
    </row>
    <row r="22" spans="1:3" ht="14.25" customHeight="1" x14ac:dyDescent="0.35">
      <c r="A22" s="22" t="s">
        <v>1037</v>
      </c>
      <c r="B22" s="21">
        <v>6</v>
      </c>
      <c r="C22" s="21" t="str">
        <f>IF(Master_Sheet!T53="","",Master_Sheet!T53)</f>
        <v/>
      </c>
    </row>
    <row r="23" spans="1:3" ht="26.25" customHeight="1" x14ac:dyDescent="0.35">
      <c r="A23" s="22" t="s">
        <v>1038</v>
      </c>
      <c r="B23" s="21">
        <v>6</v>
      </c>
      <c r="C23" s="21" t="str">
        <f>IF(Master_Sheet!U53="","",Master_Sheet!U53)</f>
        <v/>
      </c>
    </row>
    <row r="24" spans="1:3" ht="14.25" customHeight="1" x14ac:dyDescent="0.35">
      <c r="A24" s="22" t="s">
        <v>1039</v>
      </c>
      <c r="B24" s="21">
        <v>6</v>
      </c>
      <c r="C24" s="21" t="str">
        <f>IF(Master_Sheet!V53="","",Master_Sheet!V53)</f>
        <v/>
      </c>
    </row>
    <row r="25" spans="1:3" ht="14.25" customHeight="1" x14ac:dyDescent="0.35">
      <c r="A25" s="67" t="s">
        <v>1033</v>
      </c>
      <c r="B25" s="68">
        <v>30</v>
      </c>
      <c r="C25" s="68" t="str">
        <f>IF(Master_Sheet!W53="","",Master_Sheet!W53)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IF(Master_Sheet!X53="","",Master_Sheet!X53)</f>
        <v/>
      </c>
    </row>
    <row r="30" spans="1:3" ht="14.25" customHeight="1" x14ac:dyDescent="0.35">
      <c r="A30" s="22" t="s">
        <v>1042</v>
      </c>
      <c r="B30" s="21">
        <v>8</v>
      </c>
      <c r="C30" s="21" t="str">
        <f>IF(Master_Sheet!Y53="","",Master_Sheet!Y53)</f>
        <v/>
      </c>
    </row>
    <row r="31" spans="1:3" ht="14.25" customHeight="1" x14ac:dyDescent="0.35">
      <c r="A31" s="22" t="s">
        <v>1043</v>
      </c>
      <c r="B31" s="21">
        <v>8</v>
      </c>
      <c r="C31" s="21" t="str">
        <f>IF(Master_Sheet!Z53="","",Master_Sheet!Z53)</f>
        <v/>
      </c>
    </row>
    <row r="32" spans="1:3" ht="14.25" customHeight="1" x14ac:dyDescent="0.35">
      <c r="A32" s="22" t="s">
        <v>1044</v>
      </c>
      <c r="B32" s="21">
        <v>8</v>
      </c>
      <c r="C32" s="21" t="str">
        <f>IF(Master_Sheet!AA53="","",Master_Sheet!AA53)</f>
        <v/>
      </c>
    </row>
    <row r="33" spans="1:3" ht="14.25" customHeight="1" x14ac:dyDescent="0.35">
      <c r="A33" s="22" t="s">
        <v>1045</v>
      </c>
      <c r="B33" s="21">
        <v>8</v>
      </c>
      <c r="C33" s="21" t="str">
        <f>IF(Master_Sheet!AB53="","",Master_Sheet!AB53)</f>
        <v/>
      </c>
    </row>
    <row r="34" spans="1:3" ht="14.25" customHeight="1" x14ac:dyDescent="0.35">
      <c r="A34" s="69" t="s">
        <v>1033</v>
      </c>
      <c r="B34" s="70">
        <v>40</v>
      </c>
      <c r="C34" s="70" t="str">
        <f>IF(Master_Sheet!AC53="","",Master_Sheet!AC53)</f>
        <v/>
      </c>
    </row>
    <row r="36" spans="1:3" ht="15" customHeight="1" x14ac:dyDescent="0.35">
      <c r="A36" s="71" t="s">
        <v>1046</v>
      </c>
      <c r="B36" s="72">
        <v>100</v>
      </c>
      <c r="C36" s="72">
        <f>IF(Master_Sheet!AD53="","",Master_Sheet!AD53)</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IF(Master_Sheet!F54="","",Master_Sheet!F54)</f>
        <v>Nikhil Rawat</v>
      </c>
      <c r="C2" s="109"/>
    </row>
    <row r="3" spans="1:3" ht="14.25" customHeight="1" x14ac:dyDescent="0.35">
      <c r="A3" s="65" t="s">
        <v>1020</v>
      </c>
      <c r="B3" s="110">
        <f>IF(Master_Sheet!E54="","",Master_Sheet!E54)</f>
        <v>2400320100747</v>
      </c>
      <c r="C3" s="110"/>
    </row>
    <row r="4" spans="1:3" ht="14.25" customHeight="1" x14ac:dyDescent="0.35">
      <c r="A4" s="65" t="s">
        <v>1021</v>
      </c>
      <c r="B4" s="109" t="str">
        <f>IF(Master_Sheet!O54="","",Master_Sheet!O54)</f>
        <v>Ms. Babli Kumari</v>
      </c>
      <c r="C4" s="109"/>
    </row>
    <row r="5" spans="1:3" ht="14.25" customHeight="1" x14ac:dyDescent="0.35">
      <c r="A5" s="65" t="s">
        <v>1014</v>
      </c>
      <c r="B5" s="109" t="str">
        <f>IF(Master_Sheet!AI54="","",Master_Sheet!AI54)</f>
        <v>Mr. Deepak Kanojia</v>
      </c>
      <c r="C5" s="109"/>
    </row>
    <row r="6" spans="1:3" ht="14.25" customHeight="1" x14ac:dyDescent="0.35">
      <c r="A6" s="65" t="s">
        <v>1022</v>
      </c>
      <c r="B6" s="109" t="str">
        <f>IF(Master_Sheet!AG54="","",Master_Sheet!AG54)</f>
        <v>P_015</v>
      </c>
      <c r="C6" s="109"/>
    </row>
    <row r="7" spans="1:3" ht="14.25" customHeight="1" x14ac:dyDescent="0.35">
      <c r="A7" s="65" t="s">
        <v>1023</v>
      </c>
      <c r="B7" s="109" t="str">
        <f>IF(Master_Sheet!AH54="","",Master_Sheet!AH54)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IF(Master_Sheet!G54="","",Master_Sheet!G54)</f>
        <v>5.3999999999999995</v>
      </c>
    </row>
    <row r="12" spans="1:3" ht="14.25" customHeight="1" x14ac:dyDescent="0.35">
      <c r="A12" s="22" t="s">
        <v>1029</v>
      </c>
      <c r="B12" s="21">
        <v>6</v>
      </c>
      <c r="C12" s="21" t="str">
        <f>IF(Master_Sheet!H54="","",Master_Sheet!H54)</f>
        <v/>
      </c>
    </row>
    <row r="13" spans="1:3" ht="14.25" customHeight="1" x14ac:dyDescent="0.35">
      <c r="A13" s="22" t="s">
        <v>1030</v>
      </c>
      <c r="B13" s="21">
        <v>6</v>
      </c>
      <c r="C13" s="21" t="str">
        <f>IF(Master_Sheet!I54="","",Master_Sheet!I54)</f>
        <v/>
      </c>
    </row>
    <row r="14" spans="1:3" ht="27.75" customHeight="1" x14ac:dyDescent="0.35">
      <c r="A14" s="22" t="s">
        <v>1031</v>
      </c>
      <c r="B14" s="21">
        <v>6</v>
      </c>
      <c r="C14" s="21" t="str">
        <f>IF(Master_Sheet!J54="","",Master_Sheet!J54)</f>
        <v/>
      </c>
    </row>
    <row r="15" spans="1:3" ht="14.25" customHeight="1" x14ac:dyDescent="0.35">
      <c r="A15" s="22" t="s">
        <v>1032</v>
      </c>
      <c r="B15" s="21">
        <v>6</v>
      </c>
      <c r="C15" s="21" t="str">
        <f>IF(Master_Sheet!K54="","",Master_Sheet!K54)</f>
        <v/>
      </c>
    </row>
    <row r="16" spans="1:3" ht="14.25" customHeight="1" x14ac:dyDescent="0.35">
      <c r="A16" s="27" t="s">
        <v>1033</v>
      </c>
      <c r="B16" s="28">
        <v>30</v>
      </c>
      <c r="C16" s="28">
        <f>IF(Master_Sheet!M54="","",Master_Sheet!M54)</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IF(Master_Sheet!R54="","",Master_Sheet!R54)</f>
        <v/>
      </c>
    </row>
    <row r="21" spans="1:3" ht="26.25" customHeight="1" x14ac:dyDescent="0.35">
      <c r="A21" s="22" t="s">
        <v>1036</v>
      </c>
      <c r="B21" s="21">
        <v>6</v>
      </c>
      <c r="C21" s="21" t="str">
        <f>IF(Master_Sheet!S54="","",Master_Sheet!S54)</f>
        <v/>
      </c>
    </row>
    <row r="22" spans="1:3" ht="14.25" customHeight="1" x14ac:dyDescent="0.35">
      <c r="A22" s="22" t="s">
        <v>1037</v>
      </c>
      <c r="B22" s="21">
        <v>6</v>
      </c>
      <c r="C22" s="21" t="str">
        <f>IF(Master_Sheet!T54="","",Master_Sheet!T54)</f>
        <v/>
      </c>
    </row>
    <row r="23" spans="1:3" ht="26.25" customHeight="1" x14ac:dyDescent="0.35">
      <c r="A23" s="22" t="s">
        <v>1038</v>
      </c>
      <c r="B23" s="21">
        <v>6</v>
      </c>
      <c r="C23" s="21" t="str">
        <f>IF(Master_Sheet!U54="","",Master_Sheet!U54)</f>
        <v/>
      </c>
    </row>
    <row r="24" spans="1:3" ht="14.25" customHeight="1" x14ac:dyDescent="0.35">
      <c r="A24" s="22" t="s">
        <v>1039</v>
      </c>
      <c r="B24" s="21">
        <v>6</v>
      </c>
      <c r="C24" s="21" t="str">
        <f>IF(Master_Sheet!V54="","",Master_Sheet!V54)</f>
        <v/>
      </c>
    </row>
    <row r="25" spans="1:3" ht="14.25" customHeight="1" x14ac:dyDescent="0.35">
      <c r="A25" s="67" t="s">
        <v>1033</v>
      </c>
      <c r="B25" s="68">
        <v>30</v>
      </c>
      <c r="C25" s="68" t="str">
        <f>IF(Master_Sheet!W54="","",Master_Sheet!W54)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IF(Master_Sheet!X54="","",Master_Sheet!X54)</f>
        <v/>
      </c>
    </row>
    <row r="30" spans="1:3" ht="14.25" customHeight="1" x14ac:dyDescent="0.35">
      <c r="A30" s="22" t="s">
        <v>1042</v>
      </c>
      <c r="B30" s="21">
        <v>8</v>
      </c>
      <c r="C30" s="21" t="str">
        <f>IF(Master_Sheet!Y54="","",Master_Sheet!Y54)</f>
        <v/>
      </c>
    </row>
    <row r="31" spans="1:3" ht="14.25" customHeight="1" x14ac:dyDescent="0.35">
      <c r="A31" s="22" t="s">
        <v>1043</v>
      </c>
      <c r="B31" s="21">
        <v>8</v>
      </c>
      <c r="C31" s="21" t="str">
        <f>IF(Master_Sheet!Z54="","",Master_Sheet!Z54)</f>
        <v/>
      </c>
    </row>
    <row r="32" spans="1:3" ht="14.25" customHeight="1" x14ac:dyDescent="0.35">
      <c r="A32" s="22" t="s">
        <v>1044</v>
      </c>
      <c r="B32" s="21">
        <v>8</v>
      </c>
      <c r="C32" s="21" t="str">
        <f>IF(Master_Sheet!AA54="","",Master_Sheet!AA54)</f>
        <v/>
      </c>
    </row>
    <row r="33" spans="1:3" ht="14.25" customHeight="1" x14ac:dyDescent="0.35">
      <c r="A33" s="22" t="s">
        <v>1045</v>
      </c>
      <c r="B33" s="21">
        <v>8</v>
      </c>
      <c r="C33" s="21" t="str">
        <f>IF(Master_Sheet!AB54="","",Master_Sheet!AB54)</f>
        <v/>
      </c>
    </row>
    <row r="34" spans="1:3" ht="14.25" customHeight="1" x14ac:dyDescent="0.35">
      <c r="A34" s="69" t="s">
        <v>1033</v>
      </c>
      <c r="B34" s="70">
        <v>40</v>
      </c>
      <c r="C34" s="70" t="str">
        <f>IF(Master_Sheet!AC54="","",Master_Sheet!AC54)</f>
        <v/>
      </c>
    </row>
    <row r="36" spans="1:3" ht="15" customHeight="1" x14ac:dyDescent="0.35">
      <c r="A36" s="71" t="s">
        <v>1046</v>
      </c>
      <c r="B36" s="72">
        <v>100</v>
      </c>
      <c r="C36" s="72">
        <f>IF(Master_Sheet!AD54="","",Master_Sheet!AD54)</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IF(Master_Sheet!F55="","",Master_Sheet!F55)</f>
        <v>Nikhil Dev Singh</v>
      </c>
      <c r="C2" s="109"/>
    </row>
    <row r="3" spans="1:3" ht="14.25" customHeight="1" x14ac:dyDescent="0.35">
      <c r="A3" s="65" t="s">
        <v>1020</v>
      </c>
      <c r="B3" s="110">
        <f>IF(Master_Sheet!E55="","",Master_Sheet!E55)</f>
        <v>2400320100745</v>
      </c>
      <c r="C3" s="110"/>
    </row>
    <row r="4" spans="1:3" ht="14.25" customHeight="1" x14ac:dyDescent="0.35">
      <c r="A4" s="65" t="s">
        <v>1021</v>
      </c>
      <c r="B4" s="109" t="str">
        <f>IF(Master_Sheet!O55="","",Master_Sheet!O55)</f>
        <v>Ms. Babli Kumari</v>
      </c>
      <c r="C4" s="109"/>
    </row>
    <row r="5" spans="1:3" ht="14.25" customHeight="1" x14ac:dyDescent="0.35">
      <c r="A5" s="65" t="s">
        <v>1014</v>
      </c>
      <c r="B5" s="109" t="str">
        <f>IF(Master_Sheet!AI55="","",Master_Sheet!AI55)</f>
        <v>Mr. Deepak Kanojia</v>
      </c>
      <c r="C5" s="109"/>
    </row>
    <row r="6" spans="1:3" ht="14.25" customHeight="1" x14ac:dyDescent="0.35">
      <c r="A6" s="65" t="s">
        <v>1022</v>
      </c>
      <c r="B6" s="109" t="str">
        <f>IF(Master_Sheet!AG55="","",Master_Sheet!AG55)</f>
        <v>P_015</v>
      </c>
      <c r="C6" s="109"/>
    </row>
    <row r="7" spans="1:3" ht="14.25" customHeight="1" x14ac:dyDescent="0.35">
      <c r="A7" s="65" t="s">
        <v>1023</v>
      </c>
      <c r="B7" s="109" t="str">
        <f>IF(Master_Sheet!AH55="","",Master_Sheet!AH55)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IF(Master_Sheet!G55="","",Master_Sheet!G55)</f>
        <v>5.3999999999999995</v>
      </c>
    </row>
    <row r="12" spans="1:3" ht="14.25" customHeight="1" x14ac:dyDescent="0.35">
      <c r="A12" s="22" t="s">
        <v>1029</v>
      </c>
      <c r="B12" s="21">
        <v>6</v>
      </c>
      <c r="C12" s="21" t="str">
        <f>IF(Master_Sheet!H55="","",Master_Sheet!H55)</f>
        <v/>
      </c>
    </row>
    <row r="13" spans="1:3" ht="14.25" customHeight="1" x14ac:dyDescent="0.35">
      <c r="A13" s="22" t="s">
        <v>1030</v>
      </c>
      <c r="B13" s="21">
        <v>6</v>
      </c>
      <c r="C13" s="21" t="str">
        <f>IF(Master_Sheet!I55="","",Master_Sheet!I55)</f>
        <v/>
      </c>
    </row>
    <row r="14" spans="1:3" ht="27.75" customHeight="1" x14ac:dyDescent="0.35">
      <c r="A14" s="22" t="s">
        <v>1031</v>
      </c>
      <c r="B14" s="21">
        <v>6</v>
      </c>
      <c r="C14" s="21" t="str">
        <f>IF(Master_Sheet!J55="","",Master_Sheet!J55)</f>
        <v/>
      </c>
    </row>
    <row r="15" spans="1:3" ht="14.25" customHeight="1" x14ac:dyDescent="0.35">
      <c r="A15" s="22" t="s">
        <v>1032</v>
      </c>
      <c r="B15" s="21">
        <v>6</v>
      </c>
      <c r="C15" s="21" t="str">
        <f>IF(Master_Sheet!K55="","",Master_Sheet!K55)</f>
        <v/>
      </c>
    </row>
    <row r="16" spans="1:3" ht="14.25" customHeight="1" x14ac:dyDescent="0.35">
      <c r="A16" s="27" t="s">
        <v>1033</v>
      </c>
      <c r="B16" s="28">
        <v>30</v>
      </c>
      <c r="C16" s="28">
        <f>IF(Master_Sheet!M55="","",Master_Sheet!M55)</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IF(Master_Sheet!R55="","",Master_Sheet!R55)</f>
        <v/>
      </c>
    </row>
    <row r="21" spans="1:3" ht="26.25" customHeight="1" x14ac:dyDescent="0.35">
      <c r="A21" s="22" t="s">
        <v>1036</v>
      </c>
      <c r="B21" s="21">
        <v>6</v>
      </c>
      <c r="C21" s="21" t="str">
        <f>IF(Master_Sheet!S55="","",Master_Sheet!S55)</f>
        <v/>
      </c>
    </row>
    <row r="22" spans="1:3" ht="14.25" customHeight="1" x14ac:dyDescent="0.35">
      <c r="A22" s="22" t="s">
        <v>1037</v>
      </c>
      <c r="B22" s="21">
        <v>6</v>
      </c>
      <c r="C22" s="21" t="str">
        <f>IF(Master_Sheet!T55="","",Master_Sheet!T55)</f>
        <v/>
      </c>
    </row>
    <row r="23" spans="1:3" ht="26.25" customHeight="1" x14ac:dyDescent="0.35">
      <c r="A23" s="22" t="s">
        <v>1038</v>
      </c>
      <c r="B23" s="21">
        <v>6</v>
      </c>
      <c r="C23" s="21" t="str">
        <f>IF(Master_Sheet!U55="","",Master_Sheet!U55)</f>
        <v/>
      </c>
    </row>
    <row r="24" spans="1:3" ht="14.25" customHeight="1" x14ac:dyDescent="0.35">
      <c r="A24" s="22" t="s">
        <v>1039</v>
      </c>
      <c r="B24" s="21">
        <v>6</v>
      </c>
      <c r="C24" s="21" t="str">
        <f>IF(Master_Sheet!V55="","",Master_Sheet!V55)</f>
        <v/>
      </c>
    </row>
    <row r="25" spans="1:3" ht="14.25" customHeight="1" x14ac:dyDescent="0.35">
      <c r="A25" s="67" t="s">
        <v>1033</v>
      </c>
      <c r="B25" s="68">
        <v>30</v>
      </c>
      <c r="C25" s="68" t="str">
        <f>IF(Master_Sheet!W55="","",Master_Sheet!W55)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IF(Master_Sheet!X55="","",Master_Sheet!X55)</f>
        <v/>
      </c>
    </row>
    <row r="30" spans="1:3" ht="14.25" customHeight="1" x14ac:dyDescent="0.35">
      <c r="A30" s="22" t="s">
        <v>1042</v>
      </c>
      <c r="B30" s="21">
        <v>8</v>
      </c>
      <c r="C30" s="21" t="str">
        <f>IF(Master_Sheet!Y55="","",Master_Sheet!Y55)</f>
        <v/>
      </c>
    </row>
    <row r="31" spans="1:3" ht="14.25" customHeight="1" x14ac:dyDescent="0.35">
      <c r="A31" s="22" t="s">
        <v>1043</v>
      </c>
      <c r="B31" s="21">
        <v>8</v>
      </c>
      <c r="C31" s="21" t="str">
        <f>IF(Master_Sheet!Z55="","",Master_Sheet!Z55)</f>
        <v/>
      </c>
    </row>
    <row r="32" spans="1:3" ht="14.25" customHeight="1" x14ac:dyDescent="0.35">
      <c r="A32" s="22" t="s">
        <v>1044</v>
      </c>
      <c r="B32" s="21">
        <v>8</v>
      </c>
      <c r="C32" s="21" t="str">
        <f>IF(Master_Sheet!AA55="","",Master_Sheet!AA55)</f>
        <v/>
      </c>
    </row>
    <row r="33" spans="1:3" ht="14.25" customHeight="1" x14ac:dyDescent="0.35">
      <c r="A33" s="22" t="s">
        <v>1045</v>
      </c>
      <c r="B33" s="21">
        <v>8</v>
      </c>
      <c r="C33" s="21" t="str">
        <f>IF(Master_Sheet!AB55="","",Master_Sheet!AB55)</f>
        <v/>
      </c>
    </row>
    <row r="34" spans="1:3" ht="14.25" customHeight="1" x14ac:dyDescent="0.35">
      <c r="A34" s="69" t="s">
        <v>1033</v>
      </c>
      <c r="B34" s="70">
        <v>40</v>
      </c>
      <c r="C34" s="70" t="str">
        <f>IF(Master_Sheet!AC55="","",Master_Sheet!AC55)</f>
        <v/>
      </c>
    </row>
    <row r="36" spans="1:3" ht="15" customHeight="1" x14ac:dyDescent="0.35">
      <c r="A36" s="71" t="s">
        <v>1046</v>
      </c>
      <c r="B36" s="72">
        <v>100</v>
      </c>
      <c r="C36" s="72">
        <f>IF(Master_Sheet!AD55="","",Master_Sheet!AD55)</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IF(Master_Sheet!F56="","",Master_Sheet!F56)</f>
        <v>Parth Singh</v>
      </c>
      <c r="C2" s="109"/>
    </row>
    <row r="3" spans="1:3" ht="14.25" customHeight="1" x14ac:dyDescent="0.35">
      <c r="A3" s="65" t="s">
        <v>1020</v>
      </c>
      <c r="B3" s="110">
        <f>IF(Master_Sheet!E56="","",Master_Sheet!E56)</f>
        <v>2400320100790</v>
      </c>
      <c r="C3" s="110"/>
    </row>
    <row r="4" spans="1:3" ht="14.25" customHeight="1" x14ac:dyDescent="0.35">
      <c r="A4" s="65" t="s">
        <v>1021</v>
      </c>
      <c r="B4" s="109" t="str">
        <f>IF(Master_Sheet!O56="","",Master_Sheet!O56)</f>
        <v>Ms. Babli Kumari</v>
      </c>
      <c r="C4" s="109"/>
    </row>
    <row r="5" spans="1:3" ht="14.25" customHeight="1" x14ac:dyDescent="0.35">
      <c r="A5" s="65" t="s">
        <v>1014</v>
      </c>
      <c r="B5" s="109" t="str">
        <f>IF(Master_Sheet!AI56="","",Master_Sheet!AI56)</f>
        <v>Mr. Deepak Kanojia</v>
      </c>
      <c r="C5" s="109"/>
    </row>
    <row r="6" spans="1:3" ht="14.25" customHeight="1" x14ac:dyDescent="0.35">
      <c r="A6" s="65" t="s">
        <v>1022</v>
      </c>
      <c r="B6" s="109" t="str">
        <f>IF(Master_Sheet!AG56="","",Master_Sheet!AG56)</f>
        <v>P_015</v>
      </c>
      <c r="C6" s="109"/>
    </row>
    <row r="7" spans="1:3" ht="14.25" customHeight="1" x14ac:dyDescent="0.35">
      <c r="A7" s="65" t="s">
        <v>1023</v>
      </c>
      <c r="B7" s="109" t="str">
        <f>IF(Master_Sheet!AH56="","",Master_Sheet!AH56)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IF(Master_Sheet!G56="","",Master_Sheet!G56)</f>
        <v>5.3999999999999995</v>
      </c>
    </row>
    <row r="12" spans="1:3" ht="14.25" customHeight="1" x14ac:dyDescent="0.35">
      <c r="A12" s="22" t="s">
        <v>1029</v>
      </c>
      <c r="B12" s="21">
        <v>6</v>
      </c>
      <c r="C12" s="21">
        <f>IF(Master_Sheet!H56="","",Master_Sheet!H56)</f>
        <v>5</v>
      </c>
    </row>
    <row r="13" spans="1:3" ht="14.25" customHeight="1" x14ac:dyDescent="0.35">
      <c r="A13" s="22" t="s">
        <v>1030</v>
      </c>
      <c r="B13" s="21">
        <v>6</v>
      </c>
      <c r="C13" s="21">
        <f>IF(Master_Sheet!I56="","",Master_Sheet!I56)</f>
        <v>5</v>
      </c>
    </row>
    <row r="14" spans="1:3" ht="27.75" customHeight="1" x14ac:dyDescent="0.35">
      <c r="A14" s="22" t="s">
        <v>1031</v>
      </c>
      <c r="B14" s="21">
        <v>6</v>
      </c>
      <c r="C14" s="21">
        <f>IF(Master_Sheet!J56="","",Master_Sheet!J56)</f>
        <v>5</v>
      </c>
    </row>
    <row r="15" spans="1:3" ht="14.25" customHeight="1" x14ac:dyDescent="0.35">
      <c r="A15" s="22" t="s">
        <v>1032</v>
      </c>
      <c r="B15" s="21">
        <v>6</v>
      </c>
      <c r="C15" s="21">
        <f>IF(Master_Sheet!K56="","",Master_Sheet!K56)</f>
        <v>5</v>
      </c>
    </row>
    <row r="16" spans="1:3" ht="14.25" customHeight="1" x14ac:dyDescent="0.35">
      <c r="A16" s="27" t="s">
        <v>1033</v>
      </c>
      <c r="B16" s="28">
        <v>30</v>
      </c>
      <c r="C16" s="28">
        <f>IF(Master_Sheet!M56="","",Master_Sheet!M56)</f>
        <v>25.4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IF(Master_Sheet!R56="","",Master_Sheet!R56)</f>
        <v/>
      </c>
    </row>
    <row r="21" spans="1:3" ht="26.25" customHeight="1" x14ac:dyDescent="0.35">
      <c r="A21" s="22" t="s">
        <v>1036</v>
      </c>
      <c r="B21" s="21">
        <v>6</v>
      </c>
      <c r="C21" s="21" t="str">
        <f>IF(Master_Sheet!S56="","",Master_Sheet!S56)</f>
        <v/>
      </c>
    </row>
    <row r="22" spans="1:3" ht="14.25" customHeight="1" x14ac:dyDescent="0.35">
      <c r="A22" s="22" t="s">
        <v>1037</v>
      </c>
      <c r="B22" s="21">
        <v>6</v>
      </c>
      <c r="C22" s="21" t="str">
        <f>IF(Master_Sheet!T56="","",Master_Sheet!T56)</f>
        <v/>
      </c>
    </row>
    <row r="23" spans="1:3" ht="26.25" customHeight="1" x14ac:dyDescent="0.35">
      <c r="A23" s="22" t="s">
        <v>1038</v>
      </c>
      <c r="B23" s="21">
        <v>6</v>
      </c>
      <c r="C23" s="21" t="str">
        <f>IF(Master_Sheet!U56="","",Master_Sheet!U56)</f>
        <v/>
      </c>
    </row>
    <row r="24" spans="1:3" ht="14.25" customHeight="1" x14ac:dyDescent="0.35">
      <c r="A24" s="22" t="s">
        <v>1039</v>
      </c>
      <c r="B24" s="21">
        <v>6</v>
      </c>
      <c r="C24" s="21" t="str">
        <f>IF(Master_Sheet!V56="","",Master_Sheet!V56)</f>
        <v/>
      </c>
    </row>
    <row r="25" spans="1:3" ht="14.25" customHeight="1" x14ac:dyDescent="0.35">
      <c r="A25" s="67" t="s">
        <v>1033</v>
      </c>
      <c r="B25" s="68">
        <v>30</v>
      </c>
      <c r="C25" s="68" t="str">
        <f>IF(Master_Sheet!W56="","",Master_Sheet!W56)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IF(Master_Sheet!X56="","",Master_Sheet!X56)</f>
        <v/>
      </c>
    </row>
    <row r="30" spans="1:3" ht="14.25" customHeight="1" x14ac:dyDescent="0.35">
      <c r="A30" s="22" t="s">
        <v>1042</v>
      </c>
      <c r="B30" s="21">
        <v>8</v>
      </c>
      <c r="C30" s="21" t="str">
        <f>IF(Master_Sheet!Y56="","",Master_Sheet!Y56)</f>
        <v/>
      </c>
    </row>
    <row r="31" spans="1:3" ht="14.25" customHeight="1" x14ac:dyDescent="0.35">
      <c r="A31" s="22" t="s">
        <v>1043</v>
      </c>
      <c r="B31" s="21">
        <v>8</v>
      </c>
      <c r="C31" s="21" t="str">
        <f>IF(Master_Sheet!Z56="","",Master_Sheet!Z56)</f>
        <v/>
      </c>
    </row>
    <row r="32" spans="1:3" ht="14.25" customHeight="1" x14ac:dyDescent="0.35">
      <c r="A32" s="22" t="s">
        <v>1044</v>
      </c>
      <c r="B32" s="21">
        <v>8</v>
      </c>
      <c r="C32" s="21" t="str">
        <f>IF(Master_Sheet!AA56="","",Master_Sheet!AA56)</f>
        <v/>
      </c>
    </row>
    <row r="33" spans="1:3" ht="14.25" customHeight="1" x14ac:dyDescent="0.35">
      <c r="A33" s="22" t="s">
        <v>1045</v>
      </c>
      <c r="B33" s="21">
        <v>8</v>
      </c>
      <c r="C33" s="21" t="str">
        <f>IF(Master_Sheet!AB56="","",Master_Sheet!AB56)</f>
        <v/>
      </c>
    </row>
    <row r="34" spans="1:3" ht="14.25" customHeight="1" x14ac:dyDescent="0.35">
      <c r="A34" s="69" t="s">
        <v>1033</v>
      </c>
      <c r="B34" s="70">
        <v>40</v>
      </c>
      <c r="C34" s="70" t="str">
        <f>IF(Master_Sheet!AC56="","",Master_Sheet!AC56)</f>
        <v/>
      </c>
    </row>
    <row r="36" spans="1:3" ht="15" customHeight="1" x14ac:dyDescent="0.35">
      <c r="A36" s="71" t="s">
        <v>1046</v>
      </c>
      <c r="B36" s="72">
        <v>100</v>
      </c>
      <c r="C36" s="72">
        <f>IF(Master_Sheet!AD56="","",Master_Sheet!AD56)</f>
        <v>25.4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IF(Master_Sheet!F57="","",Master_Sheet!F57)</f>
        <v>Nishant gar</v>
      </c>
      <c r="C2" s="109"/>
    </row>
    <row r="3" spans="1:3" ht="14.25" customHeight="1" x14ac:dyDescent="0.35">
      <c r="A3" s="65" t="s">
        <v>1020</v>
      </c>
      <c r="B3" s="110">
        <f>IF(Master_Sheet!E57="","",Master_Sheet!E57)</f>
        <v>2400320100759</v>
      </c>
      <c r="C3" s="110"/>
    </row>
    <row r="4" spans="1:3" ht="14.25" customHeight="1" x14ac:dyDescent="0.35">
      <c r="A4" s="65" t="s">
        <v>1021</v>
      </c>
      <c r="B4" s="109" t="str">
        <f>IF(Master_Sheet!O57="","",Master_Sheet!O57)</f>
        <v>Ms. Babli Kumari</v>
      </c>
      <c r="C4" s="109"/>
    </row>
    <row r="5" spans="1:3" ht="14.25" customHeight="1" x14ac:dyDescent="0.35">
      <c r="A5" s="65" t="s">
        <v>1014</v>
      </c>
      <c r="B5" s="109" t="str">
        <f>IF(Master_Sheet!AI57="","",Master_Sheet!AI57)</f>
        <v>Mr. Deepak Kanojia</v>
      </c>
      <c r="C5" s="109"/>
    </row>
    <row r="6" spans="1:3" ht="14.25" customHeight="1" x14ac:dyDescent="0.35">
      <c r="A6" s="65" t="s">
        <v>1022</v>
      </c>
      <c r="B6" s="109" t="str">
        <f>IF(Master_Sheet!AG57="","",Master_Sheet!AG57)</f>
        <v>P_015</v>
      </c>
      <c r="C6" s="109"/>
    </row>
    <row r="7" spans="1:3" ht="14.25" customHeight="1" x14ac:dyDescent="0.35">
      <c r="A7" s="65" t="s">
        <v>1023</v>
      </c>
      <c r="B7" s="109" t="str">
        <f>IF(Master_Sheet!AH57="","",Master_Sheet!AH57)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IF(Master_Sheet!G57="","",Master_Sheet!G57)</f>
        <v>5.3999999999999995</v>
      </c>
    </row>
    <row r="12" spans="1:3" ht="14.25" customHeight="1" x14ac:dyDescent="0.35">
      <c r="A12" s="22" t="s">
        <v>1029</v>
      </c>
      <c r="B12" s="21">
        <v>6</v>
      </c>
      <c r="C12" s="21" t="str">
        <f>IF(Master_Sheet!H57="","",Master_Sheet!H57)</f>
        <v/>
      </c>
    </row>
    <row r="13" spans="1:3" ht="14.25" customHeight="1" x14ac:dyDescent="0.35">
      <c r="A13" s="22" t="s">
        <v>1030</v>
      </c>
      <c r="B13" s="21">
        <v>6</v>
      </c>
      <c r="C13" s="21" t="str">
        <f>IF(Master_Sheet!I57="","",Master_Sheet!I57)</f>
        <v/>
      </c>
    </row>
    <row r="14" spans="1:3" ht="27.75" customHeight="1" x14ac:dyDescent="0.35">
      <c r="A14" s="22" t="s">
        <v>1031</v>
      </c>
      <c r="B14" s="21">
        <v>6</v>
      </c>
      <c r="C14" s="21" t="str">
        <f>IF(Master_Sheet!J57="","",Master_Sheet!J57)</f>
        <v/>
      </c>
    </row>
    <row r="15" spans="1:3" ht="14.25" customHeight="1" x14ac:dyDescent="0.35">
      <c r="A15" s="22" t="s">
        <v>1032</v>
      </c>
      <c r="B15" s="21">
        <v>6</v>
      </c>
      <c r="C15" s="21" t="str">
        <f>IF(Master_Sheet!K57="","",Master_Sheet!K57)</f>
        <v/>
      </c>
    </row>
    <row r="16" spans="1:3" ht="14.25" customHeight="1" x14ac:dyDescent="0.35">
      <c r="A16" s="27" t="s">
        <v>1033</v>
      </c>
      <c r="B16" s="28">
        <v>30</v>
      </c>
      <c r="C16" s="28">
        <f>IF(Master_Sheet!M57="","",Master_Sheet!M57)</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IF(Master_Sheet!R57="","",Master_Sheet!R57)</f>
        <v/>
      </c>
    </row>
    <row r="21" spans="1:3" ht="26.25" customHeight="1" x14ac:dyDescent="0.35">
      <c r="A21" s="22" t="s">
        <v>1036</v>
      </c>
      <c r="B21" s="21">
        <v>6</v>
      </c>
      <c r="C21" s="21" t="str">
        <f>IF(Master_Sheet!S57="","",Master_Sheet!S57)</f>
        <v/>
      </c>
    </row>
    <row r="22" spans="1:3" ht="14.25" customHeight="1" x14ac:dyDescent="0.35">
      <c r="A22" s="22" t="s">
        <v>1037</v>
      </c>
      <c r="B22" s="21">
        <v>6</v>
      </c>
      <c r="C22" s="21" t="str">
        <f>IF(Master_Sheet!T57="","",Master_Sheet!T57)</f>
        <v/>
      </c>
    </row>
    <row r="23" spans="1:3" ht="26.25" customHeight="1" x14ac:dyDescent="0.35">
      <c r="A23" s="22" t="s">
        <v>1038</v>
      </c>
      <c r="B23" s="21">
        <v>6</v>
      </c>
      <c r="C23" s="21" t="str">
        <f>IF(Master_Sheet!U57="","",Master_Sheet!U57)</f>
        <v/>
      </c>
    </row>
    <row r="24" spans="1:3" ht="14.25" customHeight="1" x14ac:dyDescent="0.35">
      <c r="A24" s="22" t="s">
        <v>1039</v>
      </c>
      <c r="B24" s="21">
        <v>6</v>
      </c>
      <c r="C24" s="21" t="str">
        <f>IF(Master_Sheet!V57="","",Master_Sheet!V57)</f>
        <v/>
      </c>
    </row>
    <row r="25" spans="1:3" ht="14.25" customHeight="1" x14ac:dyDescent="0.35">
      <c r="A25" s="67" t="s">
        <v>1033</v>
      </c>
      <c r="B25" s="68">
        <v>30</v>
      </c>
      <c r="C25" s="68" t="str">
        <f>IF(Master_Sheet!W57="","",Master_Sheet!W57)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IF(Master_Sheet!X57="","",Master_Sheet!X57)</f>
        <v/>
      </c>
    </row>
    <row r="30" spans="1:3" ht="14.25" customHeight="1" x14ac:dyDescent="0.35">
      <c r="A30" s="22" t="s">
        <v>1042</v>
      </c>
      <c r="B30" s="21">
        <v>8</v>
      </c>
      <c r="C30" s="21" t="str">
        <f>IF(Master_Sheet!Y57="","",Master_Sheet!Y57)</f>
        <v/>
      </c>
    </row>
    <row r="31" spans="1:3" ht="14.25" customHeight="1" x14ac:dyDescent="0.35">
      <c r="A31" s="22" t="s">
        <v>1043</v>
      </c>
      <c r="B31" s="21">
        <v>8</v>
      </c>
      <c r="C31" s="21" t="str">
        <f>IF(Master_Sheet!Z57="","",Master_Sheet!Z57)</f>
        <v/>
      </c>
    </row>
    <row r="32" spans="1:3" ht="14.25" customHeight="1" x14ac:dyDescent="0.35">
      <c r="A32" s="22" t="s">
        <v>1044</v>
      </c>
      <c r="B32" s="21">
        <v>8</v>
      </c>
      <c r="C32" s="21" t="str">
        <f>IF(Master_Sheet!AA57="","",Master_Sheet!AA57)</f>
        <v/>
      </c>
    </row>
    <row r="33" spans="1:3" ht="14.25" customHeight="1" x14ac:dyDescent="0.35">
      <c r="A33" s="22" t="s">
        <v>1045</v>
      </c>
      <c r="B33" s="21">
        <v>8</v>
      </c>
      <c r="C33" s="21" t="str">
        <f>IF(Master_Sheet!AB57="","",Master_Sheet!AB57)</f>
        <v/>
      </c>
    </row>
    <row r="34" spans="1:3" ht="14.25" customHeight="1" x14ac:dyDescent="0.35">
      <c r="A34" s="69" t="s">
        <v>1033</v>
      </c>
      <c r="B34" s="70">
        <v>40</v>
      </c>
      <c r="C34" s="70" t="str">
        <f>IF(Master_Sheet!AC57="","",Master_Sheet!AC57)</f>
        <v/>
      </c>
    </row>
    <row r="36" spans="1:3" ht="15" customHeight="1" x14ac:dyDescent="0.35">
      <c r="A36" s="71" t="s">
        <v>1046</v>
      </c>
      <c r="B36" s="72">
        <v>100</v>
      </c>
      <c r="C36" s="72">
        <f>IF(Master_Sheet!AD57="","",Master_Sheet!AD57)</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IF(Master_Sheet!F58="","",Master_Sheet!F58)</f>
        <v>Jatin Raghav</v>
      </c>
      <c r="C2" s="109"/>
    </row>
    <row r="3" spans="1:3" ht="14.25" customHeight="1" x14ac:dyDescent="0.35">
      <c r="A3" s="65" t="s">
        <v>1020</v>
      </c>
      <c r="B3" s="110">
        <f>IF(Master_Sheet!E58="","",Master_Sheet!E58)</f>
        <v>2400320100546</v>
      </c>
      <c r="C3" s="110"/>
    </row>
    <row r="4" spans="1:3" ht="14.25" customHeight="1" x14ac:dyDescent="0.35">
      <c r="A4" s="65" t="s">
        <v>1021</v>
      </c>
      <c r="B4" s="109" t="str">
        <f>IF(Master_Sheet!O58="","",Master_Sheet!O58)</f>
        <v>Ms. Babli Kumari</v>
      </c>
      <c r="C4" s="109"/>
    </row>
    <row r="5" spans="1:3" ht="14.25" customHeight="1" x14ac:dyDescent="0.35">
      <c r="A5" s="65" t="s">
        <v>1014</v>
      </c>
      <c r="B5" s="109" t="str">
        <f>IF(Master_Sheet!AI58="","",Master_Sheet!AI58)</f>
        <v>Mr. Deepak Kanojia</v>
      </c>
      <c r="C5" s="109"/>
    </row>
    <row r="6" spans="1:3" ht="14.25" customHeight="1" x14ac:dyDescent="0.35">
      <c r="A6" s="65" t="s">
        <v>1022</v>
      </c>
      <c r="B6" s="109" t="str">
        <f>IF(Master_Sheet!AG58="","",Master_Sheet!AG58)</f>
        <v>P_016</v>
      </c>
      <c r="C6" s="109"/>
    </row>
    <row r="7" spans="1:3" ht="14.25" customHeight="1" x14ac:dyDescent="0.35">
      <c r="A7" s="65" t="s">
        <v>1023</v>
      </c>
      <c r="B7" s="109" t="str">
        <f>IF(Master_Sheet!AH58="","",Master_Sheet!AH58)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IF(Master_Sheet!G58="","",Master_Sheet!G58)</f>
        <v>6</v>
      </c>
    </row>
    <row r="12" spans="1:3" ht="14.25" customHeight="1" x14ac:dyDescent="0.35">
      <c r="A12" s="22" t="s">
        <v>1029</v>
      </c>
      <c r="B12" s="21">
        <v>6</v>
      </c>
      <c r="C12" s="21" t="str">
        <f>IF(Master_Sheet!H58="","",Master_Sheet!H58)</f>
        <v/>
      </c>
    </row>
    <row r="13" spans="1:3" ht="14.25" customHeight="1" x14ac:dyDescent="0.35">
      <c r="A13" s="22" t="s">
        <v>1030</v>
      </c>
      <c r="B13" s="21">
        <v>6</v>
      </c>
      <c r="C13" s="21" t="str">
        <f>IF(Master_Sheet!I58="","",Master_Sheet!I58)</f>
        <v/>
      </c>
    </row>
    <row r="14" spans="1:3" ht="27.75" customHeight="1" x14ac:dyDescent="0.35">
      <c r="A14" s="22" t="s">
        <v>1031</v>
      </c>
      <c r="B14" s="21">
        <v>6</v>
      </c>
      <c r="C14" s="21" t="str">
        <f>IF(Master_Sheet!J58="","",Master_Sheet!J58)</f>
        <v/>
      </c>
    </row>
    <row r="15" spans="1:3" ht="14.25" customHeight="1" x14ac:dyDescent="0.35">
      <c r="A15" s="22" t="s">
        <v>1032</v>
      </c>
      <c r="B15" s="21">
        <v>6</v>
      </c>
      <c r="C15" s="21" t="str">
        <f>IF(Master_Sheet!K58="","",Master_Sheet!K58)</f>
        <v/>
      </c>
    </row>
    <row r="16" spans="1:3" ht="14.25" customHeight="1" x14ac:dyDescent="0.35">
      <c r="A16" s="27" t="s">
        <v>1033</v>
      </c>
      <c r="B16" s="28">
        <v>30</v>
      </c>
      <c r="C16" s="28">
        <f>IF(Master_Sheet!M58="","",Master_Sheet!M58)</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IF(Master_Sheet!R58="","",Master_Sheet!R58)</f>
        <v/>
      </c>
    </row>
    <row r="21" spans="1:3" ht="26.25" customHeight="1" x14ac:dyDescent="0.35">
      <c r="A21" s="22" t="s">
        <v>1036</v>
      </c>
      <c r="B21" s="21">
        <v>6</v>
      </c>
      <c r="C21" s="21" t="str">
        <f>IF(Master_Sheet!S58="","",Master_Sheet!S58)</f>
        <v/>
      </c>
    </row>
    <row r="22" spans="1:3" ht="14.25" customHeight="1" x14ac:dyDescent="0.35">
      <c r="A22" s="22" t="s">
        <v>1037</v>
      </c>
      <c r="B22" s="21">
        <v>6</v>
      </c>
      <c r="C22" s="21" t="str">
        <f>IF(Master_Sheet!T58="","",Master_Sheet!T58)</f>
        <v/>
      </c>
    </row>
    <row r="23" spans="1:3" ht="26.25" customHeight="1" x14ac:dyDescent="0.35">
      <c r="A23" s="22" t="s">
        <v>1038</v>
      </c>
      <c r="B23" s="21">
        <v>6</v>
      </c>
      <c r="C23" s="21" t="str">
        <f>IF(Master_Sheet!U58="","",Master_Sheet!U58)</f>
        <v/>
      </c>
    </row>
    <row r="24" spans="1:3" ht="14.25" customHeight="1" x14ac:dyDescent="0.35">
      <c r="A24" s="22" t="s">
        <v>1039</v>
      </c>
      <c r="B24" s="21">
        <v>6</v>
      </c>
      <c r="C24" s="21" t="str">
        <f>IF(Master_Sheet!V58="","",Master_Sheet!V58)</f>
        <v/>
      </c>
    </row>
    <row r="25" spans="1:3" ht="14.25" customHeight="1" x14ac:dyDescent="0.35">
      <c r="A25" s="67" t="s">
        <v>1033</v>
      </c>
      <c r="B25" s="68">
        <v>30</v>
      </c>
      <c r="C25" s="68" t="str">
        <f>IF(Master_Sheet!W58="","",Master_Sheet!W58)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IF(Master_Sheet!X58="","",Master_Sheet!X58)</f>
        <v/>
      </c>
    </row>
    <row r="30" spans="1:3" ht="14.25" customHeight="1" x14ac:dyDescent="0.35">
      <c r="A30" s="22" t="s">
        <v>1042</v>
      </c>
      <c r="B30" s="21">
        <v>8</v>
      </c>
      <c r="C30" s="21" t="str">
        <f>IF(Master_Sheet!Y58="","",Master_Sheet!Y58)</f>
        <v/>
      </c>
    </row>
    <row r="31" spans="1:3" ht="14.25" customHeight="1" x14ac:dyDescent="0.35">
      <c r="A31" s="22" t="s">
        <v>1043</v>
      </c>
      <c r="B31" s="21">
        <v>8</v>
      </c>
      <c r="C31" s="21" t="str">
        <f>IF(Master_Sheet!Z58="","",Master_Sheet!Z58)</f>
        <v/>
      </c>
    </row>
    <row r="32" spans="1:3" ht="14.25" customHeight="1" x14ac:dyDescent="0.35">
      <c r="A32" s="22" t="s">
        <v>1044</v>
      </c>
      <c r="B32" s="21">
        <v>8</v>
      </c>
      <c r="C32" s="21" t="str">
        <f>IF(Master_Sheet!AA58="","",Master_Sheet!AA58)</f>
        <v/>
      </c>
    </row>
    <row r="33" spans="1:3" ht="14.25" customHeight="1" x14ac:dyDescent="0.35">
      <c r="A33" s="22" t="s">
        <v>1045</v>
      </c>
      <c r="B33" s="21">
        <v>8</v>
      </c>
      <c r="C33" s="21" t="str">
        <f>IF(Master_Sheet!AB58="","",Master_Sheet!AB58)</f>
        <v/>
      </c>
    </row>
    <row r="34" spans="1:3" ht="14.25" customHeight="1" x14ac:dyDescent="0.35">
      <c r="A34" s="69" t="s">
        <v>1033</v>
      </c>
      <c r="B34" s="70">
        <v>40</v>
      </c>
      <c r="C34" s="70" t="str">
        <f>IF(Master_Sheet!AC58="","",Master_Sheet!AC58)</f>
        <v/>
      </c>
    </row>
    <row r="36" spans="1:3" ht="15" customHeight="1" x14ac:dyDescent="0.35">
      <c r="A36" s="71" t="s">
        <v>1046</v>
      </c>
      <c r="B36" s="72">
        <v>100</v>
      </c>
      <c r="C36" s="72">
        <f>IF(Master_Sheet!AD58="","",Master_Sheet!AD58)</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IF(Master_Sheet!F59="","",Master_Sheet!F59)</f>
        <v>Harshit Rohilla</v>
      </c>
      <c r="C2" s="109"/>
    </row>
    <row r="3" spans="1:3" ht="14.25" customHeight="1" x14ac:dyDescent="0.35">
      <c r="A3" s="65" t="s">
        <v>1020</v>
      </c>
      <c r="B3" s="110">
        <f>IF(Master_Sheet!E59="","",Master_Sheet!E59)</f>
        <v>2400320100511</v>
      </c>
      <c r="C3" s="110"/>
    </row>
    <row r="4" spans="1:3" ht="14.25" customHeight="1" x14ac:dyDescent="0.35">
      <c r="A4" s="65" t="s">
        <v>1021</v>
      </c>
      <c r="B4" s="109" t="str">
        <f>IF(Master_Sheet!O59="","",Master_Sheet!O59)</f>
        <v>Ms. Babli Kumari</v>
      </c>
      <c r="C4" s="109"/>
    </row>
    <row r="5" spans="1:3" ht="14.25" customHeight="1" x14ac:dyDescent="0.35">
      <c r="A5" s="65" t="s">
        <v>1014</v>
      </c>
      <c r="B5" s="109" t="str">
        <f>IF(Master_Sheet!AI59="","",Master_Sheet!AI59)</f>
        <v>Mr. Deepak Kanojia</v>
      </c>
      <c r="C5" s="109"/>
    </row>
    <row r="6" spans="1:3" ht="14.25" customHeight="1" x14ac:dyDescent="0.35">
      <c r="A6" s="65" t="s">
        <v>1022</v>
      </c>
      <c r="B6" s="109" t="str">
        <f>IF(Master_Sheet!AG59="","",Master_Sheet!AG59)</f>
        <v>P_016</v>
      </c>
      <c r="C6" s="109"/>
    </row>
    <row r="7" spans="1:3" ht="14.25" customHeight="1" x14ac:dyDescent="0.35">
      <c r="A7" s="65" t="s">
        <v>1023</v>
      </c>
      <c r="B7" s="109" t="str">
        <f>IF(Master_Sheet!AH59="","",Master_Sheet!AH59)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IF(Master_Sheet!G59="","",Master_Sheet!G59)</f>
        <v>6</v>
      </c>
    </row>
    <row r="12" spans="1:3" ht="14.25" customHeight="1" x14ac:dyDescent="0.35">
      <c r="A12" s="22" t="s">
        <v>1029</v>
      </c>
      <c r="B12" s="21">
        <v>6</v>
      </c>
      <c r="C12" s="21" t="str">
        <f>IF(Master_Sheet!H59="","",Master_Sheet!H59)</f>
        <v/>
      </c>
    </row>
    <row r="13" spans="1:3" ht="14.25" customHeight="1" x14ac:dyDescent="0.35">
      <c r="A13" s="22" t="s">
        <v>1030</v>
      </c>
      <c r="B13" s="21">
        <v>6</v>
      </c>
      <c r="C13" s="21" t="str">
        <f>IF(Master_Sheet!I59="","",Master_Sheet!I59)</f>
        <v/>
      </c>
    </row>
    <row r="14" spans="1:3" ht="27.75" customHeight="1" x14ac:dyDescent="0.35">
      <c r="A14" s="22" t="s">
        <v>1031</v>
      </c>
      <c r="B14" s="21">
        <v>6</v>
      </c>
      <c r="C14" s="21" t="str">
        <f>IF(Master_Sheet!J59="","",Master_Sheet!J59)</f>
        <v/>
      </c>
    </row>
    <row r="15" spans="1:3" ht="14.25" customHeight="1" x14ac:dyDescent="0.35">
      <c r="A15" s="22" t="s">
        <v>1032</v>
      </c>
      <c r="B15" s="21">
        <v>6</v>
      </c>
      <c r="C15" s="21" t="str">
        <f>IF(Master_Sheet!K59="","",Master_Sheet!K59)</f>
        <v/>
      </c>
    </row>
    <row r="16" spans="1:3" ht="14.25" customHeight="1" x14ac:dyDescent="0.35">
      <c r="A16" s="27" t="s">
        <v>1033</v>
      </c>
      <c r="B16" s="28">
        <v>30</v>
      </c>
      <c r="C16" s="28">
        <f>IF(Master_Sheet!M59="","",Master_Sheet!M59)</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IF(Master_Sheet!R59="","",Master_Sheet!R59)</f>
        <v/>
      </c>
    </row>
    <row r="21" spans="1:3" ht="26.25" customHeight="1" x14ac:dyDescent="0.35">
      <c r="A21" s="22" t="s">
        <v>1036</v>
      </c>
      <c r="B21" s="21">
        <v>6</v>
      </c>
      <c r="C21" s="21" t="str">
        <f>IF(Master_Sheet!S59="","",Master_Sheet!S59)</f>
        <v/>
      </c>
    </row>
    <row r="22" spans="1:3" ht="14.25" customHeight="1" x14ac:dyDescent="0.35">
      <c r="A22" s="22" t="s">
        <v>1037</v>
      </c>
      <c r="B22" s="21">
        <v>6</v>
      </c>
      <c r="C22" s="21" t="str">
        <f>IF(Master_Sheet!T59="","",Master_Sheet!T59)</f>
        <v/>
      </c>
    </row>
    <row r="23" spans="1:3" ht="26.25" customHeight="1" x14ac:dyDescent="0.35">
      <c r="A23" s="22" t="s">
        <v>1038</v>
      </c>
      <c r="B23" s="21">
        <v>6</v>
      </c>
      <c r="C23" s="21" t="str">
        <f>IF(Master_Sheet!U59="","",Master_Sheet!U59)</f>
        <v/>
      </c>
    </row>
    <row r="24" spans="1:3" ht="14.25" customHeight="1" x14ac:dyDescent="0.35">
      <c r="A24" s="22" t="s">
        <v>1039</v>
      </c>
      <c r="B24" s="21">
        <v>6</v>
      </c>
      <c r="C24" s="21" t="str">
        <f>IF(Master_Sheet!V59="","",Master_Sheet!V59)</f>
        <v/>
      </c>
    </row>
    <row r="25" spans="1:3" ht="14.25" customHeight="1" x14ac:dyDescent="0.35">
      <c r="A25" s="67" t="s">
        <v>1033</v>
      </c>
      <c r="B25" s="68">
        <v>30</v>
      </c>
      <c r="C25" s="68" t="str">
        <f>IF(Master_Sheet!W59="","",Master_Sheet!W59)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IF(Master_Sheet!X59="","",Master_Sheet!X59)</f>
        <v/>
      </c>
    </row>
    <row r="30" spans="1:3" ht="14.25" customHeight="1" x14ac:dyDescent="0.35">
      <c r="A30" s="22" t="s">
        <v>1042</v>
      </c>
      <c r="B30" s="21">
        <v>8</v>
      </c>
      <c r="C30" s="21" t="str">
        <f>IF(Master_Sheet!Y59="","",Master_Sheet!Y59)</f>
        <v/>
      </c>
    </row>
    <row r="31" spans="1:3" ht="14.25" customHeight="1" x14ac:dyDescent="0.35">
      <c r="A31" s="22" t="s">
        <v>1043</v>
      </c>
      <c r="B31" s="21">
        <v>8</v>
      </c>
      <c r="C31" s="21" t="str">
        <f>IF(Master_Sheet!Z59="","",Master_Sheet!Z59)</f>
        <v/>
      </c>
    </row>
    <row r="32" spans="1:3" ht="14.25" customHeight="1" x14ac:dyDescent="0.35">
      <c r="A32" s="22" t="s">
        <v>1044</v>
      </c>
      <c r="B32" s="21">
        <v>8</v>
      </c>
      <c r="C32" s="21" t="str">
        <f>IF(Master_Sheet!AA59="","",Master_Sheet!AA59)</f>
        <v/>
      </c>
    </row>
    <row r="33" spans="1:3" ht="14.25" customHeight="1" x14ac:dyDescent="0.35">
      <c r="A33" s="22" t="s">
        <v>1045</v>
      </c>
      <c r="B33" s="21">
        <v>8</v>
      </c>
      <c r="C33" s="21" t="str">
        <f>IF(Master_Sheet!AB59="","",Master_Sheet!AB59)</f>
        <v/>
      </c>
    </row>
    <row r="34" spans="1:3" ht="14.25" customHeight="1" x14ac:dyDescent="0.35">
      <c r="A34" s="69" t="s">
        <v>1033</v>
      </c>
      <c r="B34" s="70">
        <v>40</v>
      </c>
      <c r="C34" s="70" t="str">
        <f>IF(Master_Sheet!AC59="","",Master_Sheet!AC59)</f>
        <v/>
      </c>
    </row>
    <row r="36" spans="1:3" ht="15" customHeight="1" x14ac:dyDescent="0.35">
      <c r="A36" s="71" t="s">
        <v>1046</v>
      </c>
      <c r="B36" s="72">
        <v>100</v>
      </c>
      <c r="C36" s="72">
        <f>IF(Master_Sheet!AD59="","",Master_Sheet!AD59)</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IF(Master_Sheet!F60="","",Master_Sheet!F60)</f>
        <v>PARTH SINGH</v>
      </c>
      <c r="C2" s="109"/>
    </row>
    <row r="3" spans="1:3" ht="14.25" customHeight="1" x14ac:dyDescent="0.35">
      <c r="A3" s="65" t="s">
        <v>1020</v>
      </c>
      <c r="B3" s="110">
        <f>IF(Master_Sheet!E60="","",Master_Sheet!E60)</f>
        <v>2400320100791</v>
      </c>
      <c r="C3" s="110"/>
    </row>
    <row r="4" spans="1:3" ht="14.25" customHeight="1" x14ac:dyDescent="0.35">
      <c r="A4" s="65" t="s">
        <v>1021</v>
      </c>
      <c r="B4" s="109" t="str">
        <f>IF(Master_Sheet!O60="","",Master_Sheet!O60)</f>
        <v>Mr. Deepak Kanojia</v>
      </c>
      <c r="C4" s="109"/>
    </row>
    <row r="5" spans="1:3" ht="14.25" customHeight="1" x14ac:dyDescent="0.35">
      <c r="A5" s="65" t="s">
        <v>1014</v>
      </c>
      <c r="B5" s="109" t="str">
        <f>IF(Master_Sheet!AI60="","",Master_Sheet!AI60)</f>
        <v>Dr. Shanu Sharma</v>
      </c>
      <c r="C5" s="109"/>
    </row>
    <row r="6" spans="1:3" ht="14.25" customHeight="1" x14ac:dyDescent="0.35">
      <c r="A6" s="65" t="s">
        <v>1022</v>
      </c>
      <c r="B6" s="109" t="str">
        <f>IF(Master_Sheet!AG60="","",Master_Sheet!AG60)</f>
        <v>P_017</v>
      </c>
      <c r="C6" s="109"/>
    </row>
    <row r="7" spans="1:3" ht="14.25" customHeight="1" x14ac:dyDescent="0.35">
      <c r="A7" s="65" t="s">
        <v>1023</v>
      </c>
      <c r="B7" s="109" t="str">
        <f>IF(Master_Sheet!AH60="","",Master_Sheet!AH60)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IF(Master_Sheet!G60="","",Master_Sheet!G60)</f>
        <v>0</v>
      </c>
    </row>
    <row r="12" spans="1:3" ht="14.25" customHeight="1" x14ac:dyDescent="0.35">
      <c r="A12" s="22" t="s">
        <v>1029</v>
      </c>
      <c r="B12" s="21">
        <v>6</v>
      </c>
      <c r="C12" s="21" t="str">
        <f>IF(Master_Sheet!H60="","",Master_Sheet!H60)</f>
        <v/>
      </c>
    </row>
    <row r="13" spans="1:3" ht="14.25" customHeight="1" x14ac:dyDescent="0.35">
      <c r="A13" s="22" t="s">
        <v>1030</v>
      </c>
      <c r="B13" s="21">
        <v>6</v>
      </c>
      <c r="C13" s="21" t="str">
        <f>IF(Master_Sheet!I60="","",Master_Sheet!I60)</f>
        <v/>
      </c>
    </row>
    <row r="14" spans="1:3" ht="27.75" customHeight="1" x14ac:dyDescent="0.35">
      <c r="A14" s="22" t="s">
        <v>1031</v>
      </c>
      <c r="B14" s="21">
        <v>6</v>
      </c>
      <c r="C14" s="21" t="str">
        <f>IF(Master_Sheet!J60="","",Master_Sheet!J60)</f>
        <v/>
      </c>
    </row>
    <row r="15" spans="1:3" ht="14.25" customHeight="1" x14ac:dyDescent="0.35">
      <c r="A15" s="22" t="s">
        <v>1032</v>
      </c>
      <c r="B15" s="21">
        <v>6</v>
      </c>
      <c r="C15" s="21" t="str">
        <f>IF(Master_Sheet!K60="","",Master_Sheet!K60)</f>
        <v/>
      </c>
    </row>
    <row r="16" spans="1:3" ht="14.25" customHeight="1" x14ac:dyDescent="0.35">
      <c r="A16" s="27" t="s">
        <v>1033</v>
      </c>
      <c r="B16" s="28">
        <v>30</v>
      </c>
      <c r="C16" s="28">
        <f>IF(Master_Sheet!M60="","",Master_Sheet!M60)</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IF(Master_Sheet!R60="","",Master_Sheet!R60)</f>
        <v/>
      </c>
    </row>
    <row r="21" spans="1:3" ht="26.25" customHeight="1" x14ac:dyDescent="0.35">
      <c r="A21" s="22" t="s">
        <v>1036</v>
      </c>
      <c r="B21" s="21">
        <v>6</v>
      </c>
      <c r="C21" s="21" t="str">
        <f>IF(Master_Sheet!S60="","",Master_Sheet!S60)</f>
        <v/>
      </c>
    </row>
    <row r="22" spans="1:3" ht="14.25" customHeight="1" x14ac:dyDescent="0.35">
      <c r="A22" s="22" t="s">
        <v>1037</v>
      </c>
      <c r="B22" s="21">
        <v>6</v>
      </c>
      <c r="C22" s="21" t="str">
        <f>IF(Master_Sheet!T60="","",Master_Sheet!T60)</f>
        <v/>
      </c>
    </row>
    <row r="23" spans="1:3" ht="26.25" customHeight="1" x14ac:dyDescent="0.35">
      <c r="A23" s="22" t="s">
        <v>1038</v>
      </c>
      <c r="B23" s="21">
        <v>6</v>
      </c>
      <c r="C23" s="21" t="str">
        <f>IF(Master_Sheet!U60="","",Master_Sheet!U60)</f>
        <v/>
      </c>
    </row>
    <row r="24" spans="1:3" ht="14.25" customHeight="1" x14ac:dyDescent="0.35">
      <c r="A24" s="22" t="s">
        <v>1039</v>
      </c>
      <c r="B24" s="21">
        <v>6</v>
      </c>
      <c r="C24" s="21" t="str">
        <f>IF(Master_Sheet!V60="","",Master_Sheet!V60)</f>
        <v/>
      </c>
    </row>
    <row r="25" spans="1:3" ht="14.25" customHeight="1" x14ac:dyDescent="0.35">
      <c r="A25" s="67" t="s">
        <v>1033</v>
      </c>
      <c r="B25" s="68">
        <v>30</v>
      </c>
      <c r="C25" s="68" t="str">
        <f>IF(Master_Sheet!W60="","",Master_Sheet!W60)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IF(Master_Sheet!X60="","",Master_Sheet!X60)</f>
        <v/>
      </c>
    </row>
    <row r="30" spans="1:3" ht="14.25" customHeight="1" x14ac:dyDescent="0.35">
      <c r="A30" s="22" t="s">
        <v>1042</v>
      </c>
      <c r="B30" s="21">
        <v>8</v>
      </c>
      <c r="C30" s="21" t="str">
        <f>IF(Master_Sheet!Y60="","",Master_Sheet!Y60)</f>
        <v/>
      </c>
    </row>
    <row r="31" spans="1:3" ht="14.25" customHeight="1" x14ac:dyDescent="0.35">
      <c r="A31" s="22" t="s">
        <v>1043</v>
      </c>
      <c r="B31" s="21">
        <v>8</v>
      </c>
      <c r="C31" s="21" t="str">
        <f>IF(Master_Sheet!Z60="","",Master_Sheet!Z60)</f>
        <v/>
      </c>
    </row>
    <row r="32" spans="1:3" ht="14.25" customHeight="1" x14ac:dyDescent="0.35">
      <c r="A32" s="22" t="s">
        <v>1044</v>
      </c>
      <c r="B32" s="21">
        <v>8</v>
      </c>
      <c r="C32" s="21" t="str">
        <f>IF(Master_Sheet!AA60="","",Master_Sheet!AA60)</f>
        <v/>
      </c>
    </row>
    <row r="33" spans="1:3" ht="14.25" customHeight="1" x14ac:dyDescent="0.35">
      <c r="A33" s="22" t="s">
        <v>1045</v>
      </c>
      <c r="B33" s="21">
        <v>8</v>
      </c>
      <c r="C33" s="21" t="str">
        <f>IF(Master_Sheet!AB60="","",Master_Sheet!AB60)</f>
        <v/>
      </c>
    </row>
    <row r="34" spans="1:3" ht="14.25" customHeight="1" x14ac:dyDescent="0.35">
      <c r="A34" s="69" t="s">
        <v>1033</v>
      </c>
      <c r="B34" s="70">
        <v>40</v>
      </c>
      <c r="C34" s="70" t="str">
        <f>IF(Master_Sheet!AC60="","",Master_Sheet!AC60)</f>
        <v/>
      </c>
    </row>
    <row r="36" spans="1:3" ht="15" customHeight="1" x14ac:dyDescent="0.35">
      <c r="A36" s="71" t="s">
        <v>1046</v>
      </c>
      <c r="B36" s="72">
        <v>100</v>
      </c>
      <c r="C36" s="72">
        <f>IF(Master_Sheet!AD60="","",Master_Sheet!AD60)</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IF(Master_Sheet!F61="","",Master_Sheet!F61)</f>
        <v>Omji</v>
      </c>
      <c r="C2" s="109"/>
    </row>
    <row r="3" spans="1:3" ht="14.25" customHeight="1" x14ac:dyDescent="0.35">
      <c r="A3" s="65" t="s">
        <v>1020</v>
      </c>
      <c r="B3" s="110">
        <f>IF(Master_Sheet!E61="","",Master_Sheet!E61)</f>
        <v>2400320100776</v>
      </c>
      <c r="C3" s="110"/>
    </row>
    <row r="4" spans="1:3" ht="14.25" customHeight="1" x14ac:dyDescent="0.35">
      <c r="A4" s="65" t="s">
        <v>1021</v>
      </c>
      <c r="B4" s="109" t="str">
        <f>IF(Master_Sheet!O61="","",Master_Sheet!O61)</f>
        <v>Mr. Deepak Kanojia</v>
      </c>
      <c r="C4" s="109"/>
    </row>
    <row r="5" spans="1:3" ht="14.25" customHeight="1" x14ac:dyDescent="0.35">
      <c r="A5" s="65" t="s">
        <v>1014</v>
      </c>
      <c r="B5" s="109" t="str">
        <f>IF(Master_Sheet!AI61="","",Master_Sheet!AI61)</f>
        <v>Dr. Shanu Sharma</v>
      </c>
      <c r="C5" s="109"/>
    </row>
    <row r="6" spans="1:3" ht="14.25" customHeight="1" x14ac:dyDescent="0.35">
      <c r="A6" s="65" t="s">
        <v>1022</v>
      </c>
      <c r="B6" s="109" t="str">
        <f>IF(Master_Sheet!AG61="","",Master_Sheet!AG61)</f>
        <v>P_017</v>
      </c>
      <c r="C6" s="109"/>
    </row>
    <row r="7" spans="1:3" ht="14.25" customHeight="1" x14ac:dyDescent="0.35">
      <c r="A7" s="65" t="s">
        <v>1023</v>
      </c>
      <c r="B7" s="109" t="str">
        <f>IF(Master_Sheet!AH61="","",Master_Sheet!AH61)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IF(Master_Sheet!G61="","",Master_Sheet!G61)</f>
        <v>0</v>
      </c>
    </row>
    <row r="12" spans="1:3" ht="14.25" customHeight="1" x14ac:dyDescent="0.35">
      <c r="A12" s="22" t="s">
        <v>1029</v>
      </c>
      <c r="B12" s="21">
        <v>6</v>
      </c>
      <c r="C12" s="21" t="str">
        <f>IF(Master_Sheet!H61="","",Master_Sheet!H61)</f>
        <v/>
      </c>
    </row>
    <row r="13" spans="1:3" ht="14.25" customHeight="1" x14ac:dyDescent="0.35">
      <c r="A13" s="22" t="s">
        <v>1030</v>
      </c>
      <c r="B13" s="21">
        <v>6</v>
      </c>
      <c r="C13" s="21" t="str">
        <f>IF(Master_Sheet!I61="","",Master_Sheet!I61)</f>
        <v/>
      </c>
    </row>
    <row r="14" spans="1:3" ht="27.75" customHeight="1" x14ac:dyDescent="0.35">
      <c r="A14" s="22" t="s">
        <v>1031</v>
      </c>
      <c r="B14" s="21">
        <v>6</v>
      </c>
      <c r="C14" s="21" t="str">
        <f>IF(Master_Sheet!J61="","",Master_Sheet!J61)</f>
        <v/>
      </c>
    </row>
    <row r="15" spans="1:3" ht="14.25" customHeight="1" x14ac:dyDescent="0.35">
      <c r="A15" s="22" t="s">
        <v>1032</v>
      </c>
      <c r="B15" s="21">
        <v>6</v>
      </c>
      <c r="C15" s="21" t="str">
        <f>IF(Master_Sheet!K61="","",Master_Sheet!K61)</f>
        <v/>
      </c>
    </row>
    <row r="16" spans="1:3" ht="14.25" customHeight="1" x14ac:dyDescent="0.35">
      <c r="A16" s="27" t="s">
        <v>1033</v>
      </c>
      <c r="B16" s="28">
        <v>30</v>
      </c>
      <c r="C16" s="28">
        <f>IF(Master_Sheet!M61="","",Master_Sheet!M61)</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IF(Master_Sheet!R61="","",Master_Sheet!R61)</f>
        <v/>
      </c>
    </row>
    <row r="21" spans="1:3" ht="26.25" customHeight="1" x14ac:dyDescent="0.35">
      <c r="A21" s="22" t="s">
        <v>1036</v>
      </c>
      <c r="B21" s="21">
        <v>6</v>
      </c>
      <c r="C21" s="21" t="str">
        <f>IF(Master_Sheet!S61="","",Master_Sheet!S61)</f>
        <v/>
      </c>
    </row>
    <row r="22" spans="1:3" ht="14.25" customHeight="1" x14ac:dyDescent="0.35">
      <c r="A22" s="22" t="s">
        <v>1037</v>
      </c>
      <c r="B22" s="21">
        <v>6</v>
      </c>
      <c r="C22" s="21" t="str">
        <f>IF(Master_Sheet!T61="","",Master_Sheet!T61)</f>
        <v/>
      </c>
    </row>
    <row r="23" spans="1:3" ht="26.25" customHeight="1" x14ac:dyDescent="0.35">
      <c r="A23" s="22" t="s">
        <v>1038</v>
      </c>
      <c r="B23" s="21">
        <v>6</v>
      </c>
      <c r="C23" s="21" t="str">
        <f>IF(Master_Sheet!U61="","",Master_Sheet!U61)</f>
        <v/>
      </c>
    </row>
    <row r="24" spans="1:3" ht="14.25" customHeight="1" x14ac:dyDescent="0.35">
      <c r="A24" s="22" t="s">
        <v>1039</v>
      </c>
      <c r="B24" s="21">
        <v>6</v>
      </c>
      <c r="C24" s="21" t="str">
        <f>IF(Master_Sheet!V61="","",Master_Sheet!V61)</f>
        <v/>
      </c>
    </row>
    <row r="25" spans="1:3" ht="14.25" customHeight="1" x14ac:dyDescent="0.35">
      <c r="A25" s="67" t="s">
        <v>1033</v>
      </c>
      <c r="B25" s="68">
        <v>30</v>
      </c>
      <c r="C25" s="68" t="str">
        <f>IF(Master_Sheet!W61="","",Master_Sheet!W61)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IF(Master_Sheet!X61="","",Master_Sheet!X61)</f>
        <v/>
      </c>
    </row>
    <row r="30" spans="1:3" ht="14.25" customHeight="1" x14ac:dyDescent="0.35">
      <c r="A30" s="22" t="s">
        <v>1042</v>
      </c>
      <c r="B30" s="21">
        <v>8</v>
      </c>
      <c r="C30" s="21" t="str">
        <f>IF(Master_Sheet!Y61="","",Master_Sheet!Y61)</f>
        <v/>
      </c>
    </row>
    <row r="31" spans="1:3" ht="14.25" customHeight="1" x14ac:dyDescent="0.35">
      <c r="A31" s="22" t="s">
        <v>1043</v>
      </c>
      <c r="B31" s="21">
        <v>8</v>
      </c>
      <c r="C31" s="21" t="str">
        <f>IF(Master_Sheet!Z61="","",Master_Sheet!Z61)</f>
        <v/>
      </c>
    </row>
    <row r="32" spans="1:3" ht="14.25" customHeight="1" x14ac:dyDescent="0.35">
      <c r="A32" s="22" t="s">
        <v>1044</v>
      </c>
      <c r="B32" s="21">
        <v>8</v>
      </c>
      <c r="C32" s="21" t="str">
        <f>IF(Master_Sheet!AA61="","",Master_Sheet!AA61)</f>
        <v/>
      </c>
    </row>
    <row r="33" spans="1:3" ht="14.25" customHeight="1" x14ac:dyDescent="0.35">
      <c r="A33" s="22" t="s">
        <v>1045</v>
      </c>
      <c r="B33" s="21">
        <v>8</v>
      </c>
      <c r="C33" s="21" t="str">
        <f>IF(Master_Sheet!AB61="","",Master_Sheet!AB61)</f>
        <v/>
      </c>
    </row>
    <row r="34" spans="1:3" ht="14.25" customHeight="1" x14ac:dyDescent="0.35">
      <c r="A34" s="69" t="s">
        <v>1033</v>
      </c>
      <c r="B34" s="70">
        <v>40</v>
      </c>
      <c r="C34" s="70" t="str">
        <f>IF(Master_Sheet!AC61="","",Master_Sheet!AC61)</f>
        <v/>
      </c>
    </row>
    <row r="36" spans="1:3" ht="15" customHeight="1" x14ac:dyDescent="0.35">
      <c r="A36" s="71" t="s">
        <v>1046</v>
      </c>
      <c r="B36" s="72">
        <v>100</v>
      </c>
      <c r="C36" s="72">
        <f>IF(Master_Sheet!AD61="","",Master_Sheet!AD61)</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IF(Master_Sheet!F62="","",Master_Sheet!F62)</f>
        <v>Nilakshi Choudhary</v>
      </c>
      <c r="C2" s="109"/>
    </row>
    <row r="3" spans="1:3" ht="14.25" customHeight="1" x14ac:dyDescent="0.35">
      <c r="A3" s="65" t="s">
        <v>1020</v>
      </c>
      <c r="B3" s="110">
        <f>IF(Master_Sheet!E62="","",Master_Sheet!E62)</f>
        <v>2400320100753</v>
      </c>
      <c r="C3" s="110"/>
    </row>
    <row r="4" spans="1:3" ht="14.25" customHeight="1" x14ac:dyDescent="0.35">
      <c r="A4" s="65" t="s">
        <v>1021</v>
      </c>
      <c r="B4" s="109" t="str">
        <f>IF(Master_Sheet!O62="","",Master_Sheet!O62)</f>
        <v>Mr. Deepak Kanojia</v>
      </c>
      <c r="C4" s="109"/>
    </row>
    <row r="5" spans="1:3" ht="14.25" customHeight="1" x14ac:dyDescent="0.35">
      <c r="A5" s="65" t="s">
        <v>1014</v>
      </c>
      <c r="B5" s="109" t="str">
        <f>IF(Master_Sheet!AI62="","",Master_Sheet!AI62)</f>
        <v>Dr. Shanu Sharma</v>
      </c>
      <c r="C5" s="109"/>
    </row>
    <row r="6" spans="1:3" ht="14.25" customHeight="1" x14ac:dyDescent="0.35">
      <c r="A6" s="65" t="s">
        <v>1022</v>
      </c>
      <c r="B6" s="109" t="str">
        <f>IF(Master_Sheet!AG62="","",Master_Sheet!AG62)</f>
        <v>P_017</v>
      </c>
      <c r="C6" s="109"/>
    </row>
    <row r="7" spans="1:3" ht="14.25" customHeight="1" x14ac:dyDescent="0.35">
      <c r="A7" s="65" t="s">
        <v>1023</v>
      </c>
      <c r="B7" s="109" t="str">
        <f>IF(Master_Sheet!AH62="","",Master_Sheet!AH62)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IF(Master_Sheet!G62="","",Master_Sheet!G62)</f>
        <v>0</v>
      </c>
    </row>
    <row r="12" spans="1:3" ht="14.25" customHeight="1" x14ac:dyDescent="0.35">
      <c r="A12" s="22" t="s">
        <v>1029</v>
      </c>
      <c r="B12" s="21">
        <v>6</v>
      </c>
      <c r="C12" s="21" t="str">
        <f>IF(Master_Sheet!H62="","",Master_Sheet!H62)</f>
        <v/>
      </c>
    </row>
    <row r="13" spans="1:3" ht="14.25" customHeight="1" x14ac:dyDescent="0.35">
      <c r="A13" s="22" t="s">
        <v>1030</v>
      </c>
      <c r="B13" s="21">
        <v>6</v>
      </c>
      <c r="C13" s="21" t="str">
        <f>IF(Master_Sheet!I62="","",Master_Sheet!I62)</f>
        <v/>
      </c>
    </row>
    <row r="14" spans="1:3" ht="27.75" customHeight="1" x14ac:dyDescent="0.35">
      <c r="A14" s="22" t="s">
        <v>1031</v>
      </c>
      <c r="B14" s="21">
        <v>6</v>
      </c>
      <c r="C14" s="21" t="str">
        <f>IF(Master_Sheet!J62="","",Master_Sheet!J62)</f>
        <v/>
      </c>
    </row>
    <row r="15" spans="1:3" ht="14.25" customHeight="1" x14ac:dyDescent="0.35">
      <c r="A15" s="22" t="s">
        <v>1032</v>
      </c>
      <c r="B15" s="21">
        <v>6</v>
      </c>
      <c r="C15" s="21" t="str">
        <f>IF(Master_Sheet!K62="","",Master_Sheet!K62)</f>
        <v/>
      </c>
    </row>
    <row r="16" spans="1:3" ht="14.25" customHeight="1" x14ac:dyDescent="0.35">
      <c r="A16" s="27" t="s">
        <v>1033</v>
      </c>
      <c r="B16" s="28">
        <v>30</v>
      </c>
      <c r="C16" s="28">
        <f>IF(Master_Sheet!M62="","",Master_Sheet!M62)</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IF(Master_Sheet!R62="","",Master_Sheet!R62)</f>
        <v/>
      </c>
    </row>
    <row r="21" spans="1:3" ht="26.25" customHeight="1" x14ac:dyDescent="0.35">
      <c r="A21" s="22" t="s">
        <v>1036</v>
      </c>
      <c r="B21" s="21">
        <v>6</v>
      </c>
      <c r="C21" s="21" t="str">
        <f>IF(Master_Sheet!S62="","",Master_Sheet!S62)</f>
        <v/>
      </c>
    </row>
    <row r="22" spans="1:3" ht="14.25" customHeight="1" x14ac:dyDescent="0.35">
      <c r="A22" s="22" t="s">
        <v>1037</v>
      </c>
      <c r="B22" s="21">
        <v>6</v>
      </c>
      <c r="C22" s="21" t="str">
        <f>IF(Master_Sheet!T62="","",Master_Sheet!T62)</f>
        <v/>
      </c>
    </row>
    <row r="23" spans="1:3" ht="26.25" customHeight="1" x14ac:dyDescent="0.35">
      <c r="A23" s="22" t="s">
        <v>1038</v>
      </c>
      <c r="B23" s="21">
        <v>6</v>
      </c>
      <c r="C23" s="21" t="str">
        <f>IF(Master_Sheet!U62="","",Master_Sheet!U62)</f>
        <v/>
      </c>
    </row>
    <row r="24" spans="1:3" ht="14.25" customHeight="1" x14ac:dyDescent="0.35">
      <c r="A24" s="22" t="s">
        <v>1039</v>
      </c>
      <c r="B24" s="21">
        <v>6</v>
      </c>
      <c r="C24" s="21" t="str">
        <f>IF(Master_Sheet!V62="","",Master_Sheet!V62)</f>
        <v/>
      </c>
    </row>
    <row r="25" spans="1:3" ht="14.25" customHeight="1" x14ac:dyDescent="0.35">
      <c r="A25" s="67" t="s">
        <v>1033</v>
      </c>
      <c r="B25" s="68">
        <v>30</v>
      </c>
      <c r="C25" s="68" t="str">
        <f>IF(Master_Sheet!W62="","",Master_Sheet!W62)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IF(Master_Sheet!X62="","",Master_Sheet!X62)</f>
        <v/>
      </c>
    </row>
    <row r="30" spans="1:3" ht="14.25" customHeight="1" x14ac:dyDescent="0.35">
      <c r="A30" s="22" t="s">
        <v>1042</v>
      </c>
      <c r="B30" s="21">
        <v>8</v>
      </c>
      <c r="C30" s="21" t="str">
        <f>IF(Master_Sheet!Y62="","",Master_Sheet!Y62)</f>
        <v/>
      </c>
    </row>
    <row r="31" spans="1:3" ht="14.25" customHeight="1" x14ac:dyDescent="0.35">
      <c r="A31" s="22" t="s">
        <v>1043</v>
      </c>
      <c r="B31" s="21">
        <v>8</v>
      </c>
      <c r="C31" s="21" t="str">
        <f>IF(Master_Sheet!Z62="","",Master_Sheet!Z62)</f>
        <v/>
      </c>
    </row>
    <row r="32" spans="1:3" ht="14.25" customHeight="1" x14ac:dyDescent="0.35">
      <c r="A32" s="22" t="s">
        <v>1044</v>
      </c>
      <c r="B32" s="21">
        <v>8</v>
      </c>
      <c r="C32" s="21" t="str">
        <f>IF(Master_Sheet!AA62="","",Master_Sheet!AA62)</f>
        <v/>
      </c>
    </row>
    <row r="33" spans="1:3" ht="14.25" customHeight="1" x14ac:dyDescent="0.35">
      <c r="A33" s="22" t="s">
        <v>1045</v>
      </c>
      <c r="B33" s="21">
        <v>8</v>
      </c>
      <c r="C33" s="21" t="str">
        <f>IF(Master_Sheet!AB62="","",Master_Sheet!AB62)</f>
        <v/>
      </c>
    </row>
    <row r="34" spans="1:3" ht="14.25" customHeight="1" x14ac:dyDescent="0.35">
      <c r="A34" s="69" t="s">
        <v>1033</v>
      </c>
      <c r="B34" s="70">
        <v>40</v>
      </c>
      <c r="C34" s="70" t="str">
        <f>IF(Master_Sheet!AC62="","",Master_Sheet!AC62)</f>
        <v/>
      </c>
    </row>
    <row r="36" spans="1:3" ht="15" customHeight="1" x14ac:dyDescent="0.35">
      <c r="A36" s="71" t="s">
        <v>1046</v>
      </c>
      <c r="B36" s="72">
        <v>100</v>
      </c>
      <c r="C36" s="72">
        <f>IF(Master_Sheet!AD62="","",Master_Sheet!AD62)</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IF(Master_Sheet!F63="","",Master_Sheet!F63)</f>
        <v>Nishant kumar</v>
      </c>
      <c r="C2" s="109"/>
    </row>
    <row r="3" spans="1:3" ht="14.25" customHeight="1" x14ac:dyDescent="0.35">
      <c r="A3" s="65" t="s">
        <v>1020</v>
      </c>
      <c r="B3" s="110">
        <f>IF(Master_Sheet!E63="","",Master_Sheet!E63)</f>
        <v>2400320100758</v>
      </c>
      <c r="C3" s="110"/>
    </row>
    <row r="4" spans="1:3" ht="14.25" customHeight="1" x14ac:dyDescent="0.35">
      <c r="A4" s="65" t="s">
        <v>1021</v>
      </c>
      <c r="B4" s="109" t="str">
        <f>IF(Master_Sheet!O63="","",Master_Sheet!O63)</f>
        <v>Mr. Deepak Kanojia</v>
      </c>
      <c r="C4" s="109"/>
    </row>
    <row r="5" spans="1:3" ht="14.25" customHeight="1" x14ac:dyDescent="0.35">
      <c r="A5" s="65" t="s">
        <v>1014</v>
      </c>
      <c r="B5" s="109" t="str">
        <f>IF(Master_Sheet!AI63="","",Master_Sheet!AI63)</f>
        <v>Dr. Shanu Sharma</v>
      </c>
      <c r="C5" s="109"/>
    </row>
    <row r="6" spans="1:3" ht="14.25" customHeight="1" x14ac:dyDescent="0.35">
      <c r="A6" s="65" t="s">
        <v>1022</v>
      </c>
      <c r="B6" s="109" t="str">
        <f>IF(Master_Sheet!AG63="","",Master_Sheet!AG63)</f>
        <v>P_017</v>
      </c>
      <c r="C6" s="109"/>
    </row>
    <row r="7" spans="1:3" ht="14.25" customHeight="1" x14ac:dyDescent="0.35">
      <c r="A7" s="65" t="s">
        <v>1023</v>
      </c>
      <c r="B7" s="109" t="str">
        <f>IF(Master_Sheet!AH63="","",Master_Sheet!AH63)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IF(Master_Sheet!G63="","",Master_Sheet!G63)</f>
        <v>0</v>
      </c>
    </row>
    <row r="12" spans="1:3" ht="14.25" customHeight="1" x14ac:dyDescent="0.35">
      <c r="A12" s="22" t="s">
        <v>1029</v>
      </c>
      <c r="B12" s="21">
        <v>6</v>
      </c>
      <c r="C12" s="21" t="str">
        <f>IF(Master_Sheet!H63="","",Master_Sheet!H63)</f>
        <v/>
      </c>
    </row>
    <row r="13" spans="1:3" ht="14.25" customHeight="1" x14ac:dyDescent="0.35">
      <c r="A13" s="22" t="s">
        <v>1030</v>
      </c>
      <c r="B13" s="21">
        <v>6</v>
      </c>
      <c r="C13" s="21" t="str">
        <f>IF(Master_Sheet!I63="","",Master_Sheet!I63)</f>
        <v/>
      </c>
    </row>
    <row r="14" spans="1:3" ht="27.75" customHeight="1" x14ac:dyDescent="0.35">
      <c r="A14" s="22" t="s">
        <v>1031</v>
      </c>
      <c r="B14" s="21">
        <v>6</v>
      </c>
      <c r="C14" s="21" t="str">
        <f>IF(Master_Sheet!J63="","",Master_Sheet!J63)</f>
        <v/>
      </c>
    </row>
    <row r="15" spans="1:3" ht="14.25" customHeight="1" x14ac:dyDescent="0.35">
      <c r="A15" s="22" t="s">
        <v>1032</v>
      </c>
      <c r="B15" s="21">
        <v>6</v>
      </c>
      <c r="C15" s="21" t="str">
        <f>IF(Master_Sheet!K63="","",Master_Sheet!K63)</f>
        <v/>
      </c>
    </row>
    <row r="16" spans="1:3" ht="14.25" customHeight="1" x14ac:dyDescent="0.35">
      <c r="A16" s="27" t="s">
        <v>1033</v>
      </c>
      <c r="B16" s="28">
        <v>30</v>
      </c>
      <c r="C16" s="28">
        <f>IF(Master_Sheet!M63="","",Master_Sheet!M63)</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IF(Master_Sheet!R63="","",Master_Sheet!R63)</f>
        <v/>
      </c>
    </row>
    <row r="21" spans="1:3" ht="26.25" customHeight="1" x14ac:dyDescent="0.35">
      <c r="A21" s="22" t="s">
        <v>1036</v>
      </c>
      <c r="B21" s="21">
        <v>6</v>
      </c>
      <c r="C21" s="21" t="str">
        <f>IF(Master_Sheet!S63="","",Master_Sheet!S63)</f>
        <v/>
      </c>
    </row>
    <row r="22" spans="1:3" ht="14.25" customHeight="1" x14ac:dyDescent="0.35">
      <c r="A22" s="22" t="s">
        <v>1037</v>
      </c>
      <c r="B22" s="21">
        <v>6</v>
      </c>
      <c r="C22" s="21" t="str">
        <f>IF(Master_Sheet!T63="","",Master_Sheet!T63)</f>
        <v/>
      </c>
    </row>
    <row r="23" spans="1:3" ht="26.25" customHeight="1" x14ac:dyDescent="0.35">
      <c r="A23" s="22" t="s">
        <v>1038</v>
      </c>
      <c r="B23" s="21">
        <v>6</v>
      </c>
      <c r="C23" s="21" t="str">
        <f>IF(Master_Sheet!U63="","",Master_Sheet!U63)</f>
        <v/>
      </c>
    </row>
    <row r="24" spans="1:3" ht="14.25" customHeight="1" x14ac:dyDescent="0.35">
      <c r="A24" s="22" t="s">
        <v>1039</v>
      </c>
      <c r="B24" s="21">
        <v>6</v>
      </c>
      <c r="C24" s="21" t="str">
        <f>IF(Master_Sheet!V63="","",Master_Sheet!V63)</f>
        <v/>
      </c>
    </row>
    <row r="25" spans="1:3" ht="14.25" customHeight="1" x14ac:dyDescent="0.35">
      <c r="A25" s="67" t="s">
        <v>1033</v>
      </c>
      <c r="B25" s="68">
        <v>30</v>
      </c>
      <c r="C25" s="68" t="str">
        <f>IF(Master_Sheet!W63="","",Master_Sheet!W63)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IF(Master_Sheet!X63="","",Master_Sheet!X63)</f>
        <v/>
      </c>
    </row>
    <row r="30" spans="1:3" ht="14.25" customHeight="1" x14ac:dyDescent="0.35">
      <c r="A30" s="22" t="s">
        <v>1042</v>
      </c>
      <c r="B30" s="21">
        <v>8</v>
      </c>
      <c r="C30" s="21" t="str">
        <f>IF(Master_Sheet!Y63="","",Master_Sheet!Y63)</f>
        <v/>
      </c>
    </row>
    <row r="31" spans="1:3" ht="14.25" customHeight="1" x14ac:dyDescent="0.35">
      <c r="A31" s="22" t="s">
        <v>1043</v>
      </c>
      <c r="B31" s="21">
        <v>8</v>
      </c>
      <c r="C31" s="21" t="str">
        <f>IF(Master_Sheet!Z63="","",Master_Sheet!Z63)</f>
        <v/>
      </c>
    </row>
    <row r="32" spans="1:3" ht="14.25" customHeight="1" x14ac:dyDescent="0.35">
      <c r="A32" s="22" t="s">
        <v>1044</v>
      </c>
      <c r="B32" s="21">
        <v>8</v>
      </c>
      <c r="C32" s="21" t="str">
        <f>IF(Master_Sheet!AA63="","",Master_Sheet!AA63)</f>
        <v/>
      </c>
    </row>
    <row r="33" spans="1:3" ht="14.25" customHeight="1" x14ac:dyDescent="0.35">
      <c r="A33" s="22" t="s">
        <v>1045</v>
      </c>
      <c r="B33" s="21">
        <v>8</v>
      </c>
      <c r="C33" s="21" t="str">
        <f>IF(Master_Sheet!AB63="","",Master_Sheet!AB63)</f>
        <v/>
      </c>
    </row>
    <row r="34" spans="1:3" ht="14.25" customHeight="1" x14ac:dyDescent="0.35">
      <c r="A34" s="69" t="s">
        <v>1033</v>
      </c>
      <c r="B34" s="70">
        <v>40</v>
      </c>
      <c r="C34" s="70" t="str">
        <f>IF(Master_Sheet!AC63="","",Master_Sheet!AC63)</f>
        <v/>
      </c>
    </row>
    <row r="36" spans="1:3" ht="15" customHeight="1" x14ac:dyDescent="0.35">
      <c r="A36" s="71" t="s">
        <v>1046</v>
      </c>
      <c r="B36" s="72">
        <v>100</v>
      </c>
      <c r="C36" s="72">
        <f>IF(Master_Sheet!AD63="","",Master_Sheet!AD63)</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IF(Master_Sheet!F64="","",Master_Sheet!F64)</f>
        <v>Manvendra Singh</v>
      </c>
      <c r="C2" s="109"/>
    </row>
    <row r="3" spans="1:3" ht="14.25" customHeight="1" x14ac:dyDescent="0.35">
      <c r="A3" s="65" t="s">
        <v>1020</v>
      </c>
      <c r="B3" s="110">
        <f>IF(Master_Sheet!E64="","",Master_Sheet!E64)</f>
        <v>2400320100670</v>
      </c>
      <c r="C3" s="110"/>
    </row>
    <row r="4" spans="1:3" ht="14.25" customHeight="1" x14ac:dyDescent="0.35">
      <c r="A4" s="65" t="s">
        <v>1021</v>
      </c>
      <c r="B4" s="109" t="str">
        <f>IF(Master_Sheet!O64="","",Master_Sheet!O64)</f>
        <v>Mr. Deepak Kanojia</v>
      </c>
      <c r="C4" s="109"/>
    </row>
    <row r="5" spans="1:3" ht="14.25" customHeight="1" x14ac:dyDescent="0.35">
      <c r="A5" s="65" t="s">
        <v>1014</v>
      </c>
      <c r="B5" s="109" t="str">
        <f>IF(Master_Sheet!AI64="","",Master_Sheet!AI64)</f>
        <v>Dr. Shanu Sharma</v>
      </c>
      <c r="C5" s="109"/>
    </row>
    <row r="6" spans="1:3" ht="14.25" customHeight="1" x14ac:dyDescent="0.35">
      <c r="A6" s="65" t="s">
        <v>1022</v>
      </c>
      <c r="B6" s="109" t="str">
        <f>IF(Master_Sheet!AG64="","",Master_Sheet!AG64)</f>
        <v>P_018</v>
      </c>
      <c r="C6" s="109"/>
    </row>
    <row r="7" spans="1:3" ht="14.25" customHeight="1" x14ac:dyDescent="0.35">
      <c r="A7" s="65" t="s">
        <v>1023</v>
      </c>
      <c r="B7" s="109" t="str">
        <f>IF(Master_Sheet!AH64="","",Master_Sheet!AH64)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IF(Master_Sheet!G64="","",Master_Sheet!G64)</f>
        <v>0</v>
      </c>
    </row>
    <row r="12" spans="1:3" ht="14.25" customHeight="1" x14ac:dyDescent="0.35">
      <c r="A12" s="22" t="s">
        <v>1029</v>
      </c>
      <c r="B12" s="21">
        <v>6</v>
      </c>
      <c r="C12" s="21" t="str">
        <f>IF(Master_Sheet!H64="","",Master_Sheet!H64)</f>
        <v/>
      </c>
    </row>
    <row r="13" spans="1:3" ht="14.25" customHeight="1" x14ac:dyDescent="0.35">
      <c r="A13" s="22" t="s">
        <v>1030</v>
      </c>
      <c r="B13" s="21">
        <v>6</v>
      </c>
      <c r="C13" s="21" t="str">
        <f>IF(Master_Sheet!I64="","",Master_Sheet!I64)</f>
        <v/>
      </c>
    </row>
    <row r="14" spans="1:3" ht="27.75" customHeight="1" x14ac:dyDescent="0.35">
      <c r="A14" s="22" t="s">
        <v>1031</v>
      </c>
      <c r="B14" s="21">
        <v>6</v>
      </c>
      <c r="C14" s="21" t="str">
        <f>IF(Master_Sheet!J64="","",Master_Sheet!J64)</f>
        <v/>
      </c>
    </row>
    <row r="15" spans="1:3" ht="14.25" customHeight="1" x14ac:dyDescent="0.35">
      <c r="A15" s="22" t="s">
        <v>1032</v>
      </c>
      <c r="B15" s="21">
        <v>6</v>
      </c>
      <c r="C15" s="21" t="str">
        <f>IF(Master_Sheet!K64="","",Master_Sheet!K64)</f>
        <v/>
      </c>
    </row>
    <row r="16" spans="1:3" ht="14.25" customHeight="1" x14ac:dyDescent="0.35">
      <c r="A16" s="27" t="s">
        <v>1033</v>
      </c>
      <c r="B16" s="28">
        <v>30</v>
      </c>
      <c r="C16" s="28">
        <f>IF(Master_Sheet!M64="","",Master_Sheet!M64)</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IF(Master_Sheet!R64="","",Master_Sheet!R64)</f>
        <v/>
      </c>
    </row>
    <row r="21" spans="1:3" ht="26.25" customHeight="1" x14ac:dyDescent="0.35">
      <c r="A21" s="22" t="s">
        <v>1036</v>
      </c>
      <c r="B21" s="21">
        <v>6</v>
      </c>
      <c r="C21" s="21" t="str">
        <f>IF(Master_Sheet!S64="","",Master_Sheet!S64)</f>
        <v/>
      </c>
    </row>
    <row r="22" spans="1:3" ht="14.25" customHeight="1" x14ac:dyDescent="0.35">
      <c r="A22" s="22" t="s">
        <v>1037</v>
      </c>
      <c r="B22" s="21">
        <v>6</v>
      </c>
      <c r="C22" s="21" t="str">
        <f>IF(Master_Sheet!T64="","",Master_Sheet!T64)</f>
        <v/>
      </c>
    </row>
    <row r="23" spans="1:3" ht="26.25" customHeight="1" x14ac:dyDescent="0.35">
      <c r="A23" s="22" t="s">
        <v>1038</v>
      </c>
      <c r="B23" s="21">
        <v>6</v>
      </c>
      <c r="C23" s="21" t="str">
        <f>IF(Master_Sheet!U64="","",Master_Sheet!U64)</f>
        <v/>
      </c>
    </row>
    <row r="24" spans="1:3" ht="14.25" customHeight="1" x14ac:dyDescent="0.35">
      <c r="A24" s="22" t="s">
        <v>1039</v>
      </c>
      <c r="B24" s="21">
        <v>6</v>
      </c>
      <c r="C24" s="21" t="str">
        <f>IF(Master_Sheet!V64="","",Master_Sheet!V64)</f>
        <v/>
      </c>
    </row>
    <row r="25" spans="1:3" ht="14.25" customHeight="1" x14ac:dyDescent="0.35">
      <c r="A25" s="67" t="s">
        <v>1033</v>
      </c>
      <c r="B25" s="68">
        <v>30</v>
      </c>
      <c r="C25" s="68" t="str">
        <f>IF(Master_Sheet!W64="","",Master_Sheet!W64)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IF(Master_Sheet!X64="","",Master_Sheet!X64)</f>
        <v/>
      </c>
    </row>
    <row r="30" spans="1:3" ht="14.25" customHeight="1" x14ac:dyDescent="0.35">
      <c r="A30" s="22" t="s">
        <v>1042</v>
      </c>
      <c r="B30" s="21">
        <v>8</v>
      </c>
      <c r="C30" s="21" t="str">
        <f>IF(Master_Sheet!Y64="","",Master_Sheet!Y64)</f>
        <v/>
      </c>
    </row>
    <row r="31" spans="1:3" ht="14.25" customHeight="1" x14ac:dyDescent="0.35">
      <c r="A31" s="22" t="s">
        <v>1043</v>
      </c>
      <c r="B31" s="21">
        <v>8</v>
      </c>
      <c r="C31" s="21" t="str">
        <f>IF(Master_Sheet!Z64="","",Master_Sheet!Z64)</f>
        <v/>
      </c>
    </row>
    <row r="32" spans="1:3" ht="14.25" customHeight="1" x14ac:dyDescent="0.35">
      <c r="A32" s="22" t="s">
        <v>1044</v>
      </c>
      <c r="B32" s="21">
        <v>8</v>
      </c>
      <c r="C32" s="21" t="str">
        <f>IF(Master_Sheet!AA64="","",Master_Sheet!AA64)</f>
        <v/>
      </c>
    </row>
    <row r="33" spans="1:3" ht="14.25" customHeight="1" x14ac:dyDescent="0.35">
      <c r="A33" s="22" t="s">
        <v>1045</v>
      </c>
      <c r="B33" s="21">
        <v>8</v>
      </c>
      <c r="C33" s="21" t="str">
        <f>IF(Master_Sheet!AB64="","",Master_Sheet!AB64)</f>
        <v/>
      </c>
    </row>
    <row r="34" spans="1:3" ht="14.25" customHeight="1" x14ac:dyDescent="0.35">
      <c r="A34" s="69" t="s">
        <v>1033</v>
      </c>
      <c r="B34" s="70">
        <v>40</v>
      </c>
      <c r="C34" s="70" t="str">
        <f>IF(Master_Sheet!AC64="","",Master_Sheet!AC64)</f>
        <v/>
      </c>
    </row>
    <row r="36" spans="1:3" ht="15" customHeight="1" x14ac:dyDescent="0.35">
      <c r="A36" s="71" t="s">
        <v>1046</v>
      </c>
      <c r="B36" s="72">
        <v>100</v>
      </c>
      <c r="C36" s="72">
        <f>IF(Master_Sheet!AD64="","",Master_Sheet!AD64)</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IF(Master_Sheet!F65="","",Master_Sheet!F65)</f>
        <v>Manuranjan Kumar</v>
      </c>
      <c r="C2" s="109"/>
    </row>
    <row r="3" spans="1:3" ht="14.25" customHeight="1" x14ac:dyDescent="0.35">
      <c r="A3" s="65" t="s">
        <v>1020</v>
      </c>
      <c r="B3" s="110">
        <f>IF(Master_Sheet!E65="","",Master_Sheet!E65)</f>
        <v>2400320100669</v>
      </c>
      <c r="C3" s="110"/>
    </row>
    <row r="4" spans="1:3" ht="14.25" customHeight="1" x14ac:dyDescent="0.35">
      <c r="A4" s="65" t="s">
        <v>1021</v>
      </c>
      <c r="B4" s="109" t="str">
        <f>IF(Master_Sheet!O65="","",Master_Sheet!O65)</f>
        <v>Mr. Deepak Kanojia</v>
      </c>
      <c r="C4" s="109"/>
    </row>
    <row r="5" spans="1:3" ht="14.25" customHeight="1" x14ac:dyDescent="0.35">
      <c r="A5" s="65" t="s">
        <v>1014</v>
      </c>
      <c r="B5" s="109" t="str">
        <f>IF(Master_Sheet!AI65="","",Master_Sheet!AI65)</f>
        <v>Dr. Shanu Sharma</v>
      </c>
      <c r="C5" s="109"/>
    </row>
    <row r="6" spans="1:3" ht="14.25" customHeight="1" x14ac:dyDescent="0.35">
      <c r="A6" s="65" t="s">
        <v>1022</v>
      </c>
      <c r="B6" s="109" t="str">
        <f>IF(Master_Sheet!AG65="","",Master_Sheet!AG65)</f>
        <v>P_018</v>
      </c>
      <c r="C6" s="109"/>
    </row>
    <row r="7" spans="1:3" ht="14.25" customHeight="1" x14ac:dyDescent="0.35">
      <c r="A7" s="65" t="s">
        <v>1023</v>
      </c>
      <c r="B7" s="109" t="str">
        <f>IF(Master_Sheet!AH65="","",Master_Sheet!AH65)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IF(Master_Sheet!G65="","",Master_Sheet!G65)</f>
        <v>0</v>
      </c>
    </row>
    <row r="12" spans="1:3" ht="14.25" customHeight="1" x14ac:dyDescent="0.35">
      <c r="A12" s="22" t="s">
        <v>1029</v>
      </c>
      <c r="B12" s="21">
        <v>6</v>
      </c>
      <c r="C12" s="21" t="str">
        <f>IF(Master_Sheet!H65="","",Master_Sheet!H65)</f>
        <v/>
      </c>
    </row>
    <row r="13" spans="1:3" ht="14.25" customHeight="1" x14ac:dyDescent="0.35">
      <c r="A13" s="22" t="s">
        <v>1030</v>
      </c>
      <c r="B13" s="21">
        <v>6</v>
      </c>
      <c r="C13" s="21" t="str">
        <f>IF(Master_Sheet!I65="","",Master_Sheet!I65)</f>
        <v/>
      </c>
    </row>
    <row r="14" spans="1:3" ht="27.75" customHeight="1" x14ac:dyDescent="0.35">
      <c r="A14" s="22" t="s">
        <v>1031</v>
      </c>
      <c r="B14" s="21">
        <v>6</v>
      </c>
      <c r="C14" s="21" t="str">
        <f>IF(Master_Sheet!J65="","",Master_Sheet!J65)</f>
        <v/>
      </c>
    </row>
    <row r="15" spans="1:3" ht="14.25" customHeight="1" x14ac:dyDescent="0.35">
      <c r="A15" s="22" t="s">
        <v>1032</v>
      </c>
      <c r="B15" s="21">
        <v>6</v>
      </c>
      <c r="C15" s="21" t="str">
        <f>IF(Master_Sheet!K65="","",Master_Sheet!K65)</f>
        <v/>
      </c>
    </row>
    <row r="16" spans="1:3" ht="14.25" customHeight="1" x14ac:dyDescent="0.35">
      <c r="A16" s="27" t="s">
        <v>1033</v>
      </c>
      <c r="B16" s="28">
        <v>30</v>
      </c>
      <c r="C16" s="28">
        <f>IF(Master_Sheet!M65="","",Master_Sheet!M65)</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IF(Master_Sheet!R65="","",Master_Sheet!R65)</f>
        <v/>
      </c>
    </row>
    <row r="21" spans="1:3" ht="26.25" customHeight="1" x14ac:dyDescent="0.35">
      <c r="A21" s="22" t="s">
        <v>1036</v>
      </c>
      <c r="B21" s="21">
        <v>6</v>
      </c>
      <c r="C21" s="21" t="str">
        <f>IF(Master_Sheet!S65="","",Master_Sheet!S65)</f>
        <v/>
      </c>
    </row>
    <row r="22" spans="1:3" ht="14.25" customHeight="1" x14ac:dyDescent="0.35">
      <c r="A22" s="22" t="s">
        <v>1037</v>
      </c>
      <c r="B22" s="21">
        <v>6</v>
      </c>
      <c r="C22" s="21" t="str">
        <f>IF(Master_Sheet!T65="","",Master_Sheet!T65)</f>
        <v/>
      </c>
    </row>
    <row r="23" spans="1:3" ht="26.25" customHeight="1" x14ac:dyDescent="0.35">
      <c r="A23" s="22" t="s">
        <v>1038</v>
      </c>
      <c r="B23" s="21">
        <v>6</v>
      </c>
      <c r="C23" s="21" t="str">
        <f>IF(Master_Sheet!U65="","",Master_Sheet!U65)</f>
        <v/>
      </c>
    </row>
    <row r="24" spans="1:3" ht="14.25" customHeight="1" x14ac:dyDescent="0.35">
      <c r="A24" s="22" t="s">
        <v>1039</v>
      </c>
      <c r="B24" s="21">
        <v>6</v>
      </c>
      <c r="C24" s="21" t="str">
        <f>IF(Master_Sheet!V65="","",Master_Sheet!V65)</f>
        <v/>
      </c>
    </row>
    <row r="25" spans="1:3" ht="14.25" customHeight="1" x14ac:dyDescent="0.35">
      <c r="A25" s="67" t="s">
        <v>1033</v>
      </c>
      <c r="B25" s="68">
        <v>30</v>
      </c>
      <c r="C25" s="68" t="str">
        <f>IF(Master_Sheet!W65="","",Master_Sheet!W65)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IF(Master_Sheet!X65="","",Master_Sheet!X65)</f>
        <v/>
      </c>
    </row>
    <row r="30" spans="1:3" ht="14.25" customHeight="1" x14ac:dyDescent="0.35">
      <c r="A30" s="22" t="s">
        <v>1042</v>
      </c>
      <c r="B30" s="21">
        <v>8</v>
      </c>
      <c r="C30" s="21" t="str">
        <f>IF(Master_Sheet!Y65="","",Master_Sheet!Y65)</f>
        <v/>
      </c>
    </row>
    <row r="31" spans="1:3" ht="14.25" customHeight="1" x14ac:dyDescent="0.35">
      <c r="A31" s="22" t="s">
        <v>1043</v>
      </c>
      <c r="B31" s="21">
        <v>8</v>
      </c>
      <c r="C31" s="21" t="str">
        <f>IF(Master_Sheet!Z65="","",Master_Sheet!Z65)</f>
        <v/>
      </c>
    </row>
    <row r="32" spans="1:3" ht="14.25" customHeight="1" x14ac:dyDescent="0.35">
      <c r="A32" s="22" t="s">
        <v>1044</v>
      </c>
      <c r="B32" s="21">
        <v>8</v>
      </c>
      <c r="C32" s="21" t="str">
        <f>IF(Master_Sheet!AA65="","",Master_Sheet!AA65)</f>
        <v/>
      </c>
    </row>
    <row r="33" spans="1:3" ht="14.25" customHeight="1" x14ac:dyDescent="0.35">
      <c r="A33" s="22" t="s">
        <v>1045</v>
      </c>
      <c r="B33" s="21">
        <v>8</v>
      </c>
      <c r="C33" s="21" t="str">
        <f>IF(Master_Sheet!AB65="","",Master_Sheet!AB65)</f>
        <v/>
      </c>
    </row>
    <row r="34" spans="1:3" ht="14.25" customHeight="1" x14ac:dyDescent="0.35">
      <c r="A34" s="69" t="s">
        <v>1033</v>
      </c>
      <c r="B34" s="70">
        <v>40</v>
      </c>
      <c r="C34" s="70" t="str">
        <f>IF(Master_Sheet!AC65="","",Master_Sheet!AC65)</f>
        <v/>
      </c>
    </row>
    <row r="36" spans="1:3" ht="15" customHeight="1" x14ac:dyDescent="0.35">
      <c r="A36" s="71" t="s">
        <v>1046</v>
      </c>
      <c r="B36" s="72">
        <v>100</v>
      </c>
      <c r="C36" s="72">
        <f>IF(Master_Sheet!AD65="","",Master_Sheet!AD65)</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IF(Master_Sheet!F66="","",Master_Sheet!F66)</f>
        <v>Manish verma</v>
      </c>
      <c r="C2" s="109"/>
    </row>
    <row r="3" spans="1:3" ht="14.25" customHeight="1" x14ac:dyDescent="0.35">
      <c r="A3" s="65" t="s">
        <v>1020</v>
      </c>
      <c r="B3" s="110">
        <f>IF(Master_Sheet!E66="","",Master_Sheet!E66)</f>
        <v>2400320100661</v>
      </c>
      <c r="C3" s="110"/>
    </row>
    <row r="4" spans="1:3" ht="14.25" customHeight="1" x14ac:dyDescent="0.35">
      <c r="A4" s="65" t="s">
        <v>1021</v>
      </c>
      <c r="B4" s="109" t="str">
        <f>IF(Master_Sheet!O66="","",Master_Sheet!O66)</f>
        <v>Mr. Deepak Kanojia</v>
      </c>
      <c r="C4" s="109"/>
    </row>
    <row r="5" spans="1:3" ht="14.25" customHeight="1" x14ac:dyDescent="0.35">
      <c r="A5" s="65" t="s">
        <v>1014</v>
      </c>
      <c r="B5" s="109" t="str">
        <f>IF(Master_Sheet!AI66="","",Master_Sheet!AI66)</f>
        <v>Dr. Shanu Sharma</v>
      </c>
      <c r="C5" s="109"/>
    </row>
    <row r="6" spans="1:3" ht="14.25" customHeight="1" x14ac:dyDescent="0.35">
      <c r="A6" s="65" t="s">
        <v>1022</v>
      </c>
      <c r="B6" s="109" t="str">
        <f>IF(Master_Sheet!AG66="","",Master_Sheet!AG66)</f>
        <v>P_018</v>
      </c>
      <c r="C6" s="109"/>
    </row>
    <row r="7" spans="1:3" ht="14.25" customHeight="1" x14ac:dyDescent="0.35">
      <c r="A7" s="65" t="s">
        <v>1023</v>
      </c>
      <c r="B7" s="109" t="str">
        <f>IF(Master_Sheet!AH66="","",Master_Sheet!AH66)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IF(Master_Sheet!G66="","",Master_Sheet!G66)</f>
        <v>0</v>
      </c>
    </row>
    <row r="12" spans="1:3" ht="14.25" customHeight="1" x14ac:dyDescent="0.35">
      <c r="A12" s="22" t="s">
        <v>1029</v>
      </c>
      <c r="B12" s="21">
        <v>6</v>
      </c>
      <c r="C12" s="21" t="str">
        <f>IF(Master_Sheet!H66="","",Master_Sheet!H66)</f>
        <v/>
      </c>
    </row>
    <row r="13" spans="1:3" ht="14.25" customHeight="1" x14ac:dyDescent="0.35">
      <c r="A13" s="22" t="s">
        <v>1030</v>
      </c>
      <c r="B13" s="21">
        <v>6</v>
      </c>
      <c r="C13" s="21" t="str">
        <f>IF(Master_Sheet!I66="","",Master_Sheet!I66)</f>
        <v/>
      </c>
    </row>
    <row r="14" spans="1:3" ht="27.75" customHeight="1" x14ac:dyDescent="0.35">
      <c r="A14" s="22" t="s">
        <v>1031</v>
      </c>
      <c r="B14" s="21">
        <v>6</v>
      </c>
      <c r="C14" s="21" t="str">
        <f>IF(Master_Sheet!J66="","",Master_Sheet!J66)</f>
        <v/>
      </c>
    </row>
    <row r="15" spans="1:3" ht="14.25" customHeight="1" x14ac:dyDescent="0.35">
      <c r="A15" s="22" t="s">
        <v>1032</v>
      </c>
      <c r="B15" s="21">
        <v>6</v>
      </c>
      <c r="C15" s="21" t="str">
        <f>IF(Master_Sheet!K66="","",Master_Sheet!K66)</f>
        <v/>
      </c>
    </row>
    <row r="16" spans="1:3" ht="14.25" customHeight="1" x14ac:dyDescent="0.35">
      <c r="A16" s="27" t="s">
        <v>1033</v>
      </c>
      <c r="B16" s="28">
        <v>30</v>
      </c>
      <c r="C16" s="28">
        <f>IF(Master_Sheet!M66="","",Master_Sheet!M66)</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IF(Master_Sheet!R66="","",Master_Sheet!R66)</f>
        <v/>
      </c>
    </row>
    <row r="21" spans="1:3" ht="26.25" customHeight="1" x14ac:dyDescent="0.35">
      <c r="A21" s="22" t="s">
        <v>1036</v>
      </c>
      <c r="B21" s="21">
        <v>6</v>
      </c>
      <c r="C21" s="21" t="str">
        <f>IF(Master_Sheet!S66="","",Master_Sheet!S66)</f>
        <v/>
      </c>
    </row>
    <row r="22" spans="1:3" ht="14.25" customHeight="1" x14ac:dyDescent="0.35">
      <c r="A22" s="22" t="s">
        <v>1037</v>
      </c>
      <c r="B22" s="21">
        <v>6</v>
      </c>
      <c r="C22" s="21" t="str">
        <f>IF(Master_Sheet!T66="","",Master_Sheet!T66)</f>
        <v/>
      </c>
    </row>
    <row r="23" spans="1:3" ht="26.25" customHeight="1" x14ac:dyDescent="0.35">
      <c r="A23" s="22" t="s">
        <v>1038</v>
      </c>
      <c r="B23" s="21">
        <v>6</v>
      </c>
      <c r="C23" s="21" t="str">
        <f>IF(Master_Sheet!U66="","",Master_Sheet!U66)</f>
        <v/>
      </c>
    </row>
    <row r="24" spans="1:3" ht="14.25" customHeight="1" x14ac:dyDescent="0.35">
      <c r="A24" s="22" t="s">
        <v>1039</v>
      </c>
      <c r="B24" s="21">
        <v>6</v>
      </c>
      <c r="C24" s="21" t="str">
        <f>IF(Master_Sheet!V66="","",Master_Sheet!V66)</f>
        <v/>
      </c>
    </row>
    <row r="25" spans="1:3" ht="14.25" customHeight="1" x14ac:dyDescent="0.35">
      <c r="A25" s="67" t="s">
        <v>1033</v>
      </c>
      <c r="B25" s="68">
        <v>30</v>
      </c>
      <c r="C25" s="68" t="str">
        <f>IF(Master_Sheet!W66="","",Master_Sheet!W66)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IF(Master_Sheet!X66="","",Master_Sheet!X66)</f>
        <v/>
      </c>
    </row>
    <row r="30" spans="1:3" ht="14.25" customHeight="1" x14ac:dyDescent="0.35">
      <c r="A30" s="22" t="s">
        <v>1042</v>
      </c>
      <c r="B30" s="21">
        <v>8</v>
      </c>
      <c r="C30" s="21" t="str">
        <f>IF(Master_Sheet!Y66="","",Master_Sheet!Y66)</f>
        <v/>
      </c>
    </row>
    <row r="31" spans="1:3" ht="14.25" customHeight="1" x14ac:dyDescent="0.35">
      <c r="A31" s="22" t="s">
        <v>1043</v>
      </c>
      <c r="B31" s="21">
        <v>8</v>
      </c>
      <c r="C31" s="21" t="str">
        <f>IF(Master_Sheet!Z66="","",Master_Sheet!Z66)</f>
        <v/>
      </c>
    </row>
    <row r="32" spans="1:3" ht="14.25" customHeight="1" x14ac:dyDescent="0.35">
      <c r="A32" s="22" t="s">
        <v>1044</v>
      </c>
      <c r="B32" s="21">
        <v>8</v>
      </c>
      <c r="C32" s="21" t="str">
        <f>IF(Master_Sheet!AA66="","",Master_Sheet!AA66)</f>
        <v/>
      </c>
    </row>
    <row r="33" spans="1:3" ht="14.25" customHeight="1" x14ac:dyDescent="0.35">
      <c r="A33" s="22" t="s">
        <v>1045</v>
      </c>
      <c r="B33" s="21">
        <v>8</v>
      </c>
      <c r="C33" s="21" t="str">
        <f>IF(Master_Sheet!AB66="","",Master_Sheet!AB66)</f>
        <v/>
      </c>
    </row>
    <row r="34" spans="1:3" ht="14.25" customHeight="1" x14ac:dyDescent="0.35">
      <c r="A34" s="69" t="s">
        <v>1033</v>
      </c>
      <c r="B34" s="70">
        <v>40</v>
      </c>
      <c r="C34" s="70" t="str">
        <f>IF(Master_Sheet!AC66="","",Master_Sheet!AC66)</f>
        <v/>
      </c>
    </row>
    <row r="36" spans="1:3" ht="15" customHeight="1" x14ac:dyDescent="0.35">
      <c r="A36" s="71" t="s">
        <v>1046</v>
      </c>
      <c r="B36" s="72">
        <v>100</v>
      </c>
      <c r="C36" s="72">
        <f>IF(Master_Sheet!AD66="","",Master_Sheet!AD66)</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IF(Master_Sheet!F67="","",Master_Sheet!F67)</f>
        <v>Mansi Yadav</v>
      </c>
      <c r="C2" s="109"/>
    </row>
    <row r="3" spans="1:3" ht="14.25" customHeight="1" x14ac:dyDescent="0.35">
      <c r="A3" s="65" t="s">
        <v>1020</v>
      </c>
      <c r="B3" s="110">
        <f>IF(Master_Sheet!E67="","",Master_Sheet!E67)</f>
        <v>2400320100667</v>
      </c>
      <c r="C3" s="110"/>
    </row>
    <row r="4" spans="1:3" ht="14.25" customHeight="1" x14ac:dyDescent="0.35">
      <c r="A4" s="65" t="s">
        <v>1021</v>
      </c>
      <c r="B4" s="109" t="str">
        <f>IF(Master_Sheet!O67="","",Master_Sheet!O67)</f>
        <v>Mr. Deepak Kanojia</v>
      </c>
      <c r="C4" s="109"/>
    </row>
    <row r="5" spans="1:3" ht="14.25" customHeight="1" x14ac:dyDescent="0.35">
      <c r="A5" s="65" t="s">
        <v>1014</v>
      </c>
      <c r="B5" s="109" t="str">
        <f>IF(Master_Sheet!AI67="","",Master_Sheet!AI67)</f>
        <v>Dr. Shanu Sharma</v>
      </c>
      <c r="C5" s="109"/>
    </row>
    <row r="6" spans="1:3" ht="14.25" customHeight="1" x14ac:dyDescent="0.35">
      <c r="A6" s="65" t="s">
        <v>1022</v>
      </c>
      <c r="B6" s="109" t="str">
        <f>IF(Master_Sheet!AG67="","",Master_Sheet!AG67)</f>
        <v>P_018</v>
      </c>
      <c r="C6" s="109"/>
    </row>
    <row r="7" spans="1:3" ht="14.25" customHeight="1" x14ac:dyDescent="0.35">
      <c r="A7" s="65" t="s">
        <v>1023</v>
      </c>
      <c r="B7" s="109" t="str">
        <f>IF(Master_Sheet!AH67="","",Master_Sheet!AH67)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IF(Master_Sheet!G67="","",Master_Sheet!G67)</f>
        <v>0</v>
      </c>
    </row>
    <row r="12" spans="1:3" ht="14.25" customHeight="1" x14ac:dyDescent="0.35">
      <c r="A12" s="22" t="s">
        <v>1029</v>
      </c>
      <c r="B12" s="21">
        <v>6</v>
      </c>
      <c r="C12" s="21" t="str">
        <f>IF(Master_Sheet!H67="","",Master_Sheet!H67)</f>
        <v/>
      </c>
    </row>
    <row r="13" spans="1:3" ht="14.25" customHeight="1" x14ac:dyDescent="0.35">
      <c r="A13" s="22" t="s">
        <v>1030</v>
      </c>
      <c r="B13" s="21">
        <v>6</v>
      </c>
      <c r="C13" s="21" t="str">
        <f>IF(Master_Sheet!I67="","",Master_Sheet!I67)</f>
        <v/>
      </c>
    </row>
    <row r="14" spans="1:3" ht="27.75" customHeight="1" x14ac:dyDescent="0.35">
      <c r="A14" s="22" t="s">
        <v>1031</v>
      </c>
      <c r="B14" s="21">
        <v>6</v>
      </c>
      <c r="C14" s="21" t="str">
        <f>IF(Master_Sheet!J67="","",Master_Sheet!J67)</f>
        <v/>
      </c>
    </row>
    <row r="15" spans="1:3" ht="14.25" customHeight="1" x14ac:dyDescent="0.35">
      <c r="A15" s="22" t="s">
        <v>1032</v>
      </c>
      <c r="B15" s="21">
        <v>6</v>
      </c>
      <c r="C15" s="21" t="str">
        <f>IF(Master_Sheet!K67="","",Master_Sheet!K67)</f>
        <v/>
      </c>
    </row>
    <row r="16" spans="1:3" ht="14.25" customHeight="1" x14ac:dyDescent="0.35">
      <c r="A16" s="27" t="s">
        <v>1033</v>
      </c>
      <c r="B16" s="28">
        <v>30</v>
      </c>
      <c r="C16" s="28">
        <f>IF(Master_Sheet!M67="","",Master_Sheet!M67)</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IF(Master_Sheet!R67="","",Master_Sheet!R67)</f>
        <v/>
      </c>
    </row>
    <row r="21" spans="1:3" ht="26.25" customHeight="1" x14ac:dyDescent="0.35">
      <c r="A21" s="22" t="s">
        <v>1036</v>
      </c>
      <c r="B21" s="21">
        <v>6</v>
      </c>
      <c r="C21" s="21" t="str">
        <f>IF(Master_Sheet!S67="","",Master_Sheet!S67)</f>
        <v/>
      </c>
    </row>
    <row r="22" spans="1:3" ht="14.25" customHeight="1" x14ac:dyDescent="0.35">
      <c r="A22" s="22" t="s">
        <v>1037</v>
      </c>
      <c r="B22" s="21">
        <v>6</v>
      </c>
      <c r="C22" s="21" t="str">
        <f>IF(Master_Sheet!T67="","",Master_Sheet!T67)</f>
        <v/>
      </c>
    </row>
    <row r="23" spans="1:3" ht="26.25" customHeight="1" x14ac:dyDescent="0.35">
      <c r="A23" s="22" t="s">
        <v>1038</v>
      </c>
      <c r="B23" s="21">
        <v>6</v>
      </c>
      <c r="C23" s="21" t="str">
        <f>IF(Master_Sheet!U67="","",Master_Sheet!U67)</f>
        <v/>
      </c>
    </row>
    <row r="24" spans="1:3" ht="14.25" customHeight="1" x14ac:dyDescent="0.35">
      <c r="A24" s="22" t="s">
        <v>1039</v>
      </c>
      <c r="B24" s="21">
        <v>6</v>
      </c>
      <c r="C24" s="21" t="str">
        <f>IF(Master_Sheet!V67="","",Master_Sheet!V67)</f>
        <v/>
      </c>
    </row>
    <row r="25" spans="1:3" ht="14.25" customHeight="1" x14ac:dyDescent="0.35">
      <c r="A25" s="67" t="s">
        <v>1033</v>
      </c>
      <c r="B25" s="68">
        <v>30</v>
      </c>
      <c r="C25" s="68" t="str">
        <f>IF(Master_Sheet!W67="","",Master_Sheet!W67)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IF(Master_Sheet!X67="","",Master_Sheet!X67)</f>
        <v/>
      </c>
    </row>
    <row r="30" spans="1:3" ht="14.25" customHeight="1" x14ac:dyDescent="0.35">
      <c r="A30" s="22" t="s">
        <v>1042</v>
      </c>
      <c r="B30" s="21">
        <v>8</v>
      </c>
      <c r="C30" s="21" t="str">
        <f>IF(Master_Sheet!Y67="","",Master_Sheet!Y67)</f>
        <v/>
      </c>
    </row>
    <row r="31" spans="1:3" ht="14.25" customHeight="1" x14ac:dyDescent="0.35">
      <c r="A31" s="22" t="s">
        <v>1043</v>
      </c>
      <c r="B31" s="21">
        <v>8</v>
      </c>
      <c r="C31" s="21" t="str">
        <f>IF(Master_Sheet!Z67="","",Master_Sheet!Z67)</f>
        <v/>
      </c>
    </row>
    <row r="32" spans="1:3" ht="14.25" customHeight="1" x14ac:dyDescent="0.35">
      <c r="A32" s="22" t="s">
        <v>1044</v>
      </c>
      <c r="B32" s="21">
        <v>8</v>
      </c>
      <c r="C32" s="21" t="str">
        <f>IF(Master_Sheet!AA67="","",Master_Sheet!AA67)</f>
        <v/>
      </c>
    </row>
    <row r="33" spans="1:3" ht="14.25" customHeight="1" x14ac:dyDescent="0.35">
      <c r="A33" s="22" t="s">
        <v>1045</v>
      </c>
      <c r="B33" s="21">
        <v>8</v>
      </c>
      <c r="C33" s="21" t="str">
        <f>IF(Master_Sheet!AB67="","",Master_Sheet!AB67)</f>
        <v/>
      </c>
    </row>
    <row r="34" spans="1:3" ht="14.25" customHeight="1" x14ac:dyDescent="0.35">
      <c r="A34" s="69" t="s">
        <v>1033</v>
      </c>
      <c r="B34" s="70">
        <v>40</v>
      </c>
      <c r="C34" s="70" t="str">
        <f>IF(Master_Sheet!AC67="","",Master_Sheet!AC67)</f>
        <v/>
      </c>
    </row>
    <row r="36" spans="1:3" ht="15" customHeight="1" x14ac:dyDescent="0.35">
      <c r="A36" s="71" t="s">
        <v>1046</v>
      </c>
      <c r="B36" s="72">
        <v>100</v>
      </c>
      <c r="C36" s="72">
        <f>IF(Master_Sheet!AD67="","",Master_Sheet!AD67)</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IF(Master_Sheet!F68="","",Master_Sheet!F68)</f>
        <v>HARSH VARDHAN</v>
      </c>
      <c r="C2" s="109"/>
    </row>
    <row r="3" spans="1:3" ht="14.25" customHeight="1" x14ac:dyDescent="0.35">
      <c r="A3" s="65" t="s">
        <v>1020</v>
      </c>
      <c r="B3" s="110">
        <f>IF(Master_Sheet!E68="","",Master_Sheet!E68)</f>
        <v>2400320100499</v>
      </c>
      <c r="C3" s="110"/>
    </row>
    <row r="4" spans="1:3" ht="14.25" customHeight="1" x14ac:dyDescent="0.35">
      <c r="A4" s="65" t="s">
        <v>1021</v>
      </c>
      <c r="B4" s="109" t="str">
        <f>IF(Master_Sheet!O68="","",Master_Sheet!O68)</f>
        <v>Mr. Deepak Kanojia</v>
      </c>
      <c r="C4" s="109"/>
    </row>
    <row r="5" spans="1:3" ht="14.25" customHeight="1" x14ac:dyDescent="0.35">
      <c r="A5" s="65" t="s">
        <v>1014</v>
      </c>
      <c r="B5" s="109" t="str">
        <f>IF(Master_Sheet!AI68="","",Master_Sheet!AI68)</f>
        <v>Dr. Shanu Sharma</v>
      </c>
      <c r="C5" s="109"/>
    </row>
    <row r="6" spans="1:3" ht="14.25" customHeight="1" x14ac:dyDescent="0.35">
      <c r="A6" s="65" t="s">
        <v>1022</v>
      </c>
      <c r="B6" s="109" t="str">
        <f>IF(Master_Sheet!AG68="","",Master_Sheet!AG68)</f>
        <v>P_019</v>
      </c>
      <c r="C6" s="109"/>
    </row>
    <row r="7" spans="1:3" ht="14.25" customHeight="1" x14ac:dyDescent="0.35">
      <c r="A7" s="65" t="s">
        <v>1023</v>
      </c>
      <c r="B7" s="109" t="str">
        <f>IF(Master_Sheet!AH68="","",Master_Sheet!AH68)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IF(Master_Sheet!G68="","",Master_Sheet!G68)</f>
        <v>0</v>
      </c>
    </row>
    <row r="12" spans="1:3" ht="14.25" customHeight="1" x14ac:dyDescent="0.35">
      <c r="A12" s="22" t="s">
        <v>1029</v>
      </c>
      <c r="B12" s="21">
        <v>6</v>
      </c>
      <c r="C12" s="21" t="str">
        <f>IF(Master_Sheet!H68="","",Master_Sheet!H68)</f>
        <v/>
      </c>
    </row>
    <row r="13" spans="1:3" ht="14.25" customHeight="1" x14ac:dyDescent="0.35">
      <c r="A13" s="22" t="s">
        <v>1030</v>
      </c>
      <c r="B13" s="21">
        <v>6</v>
      </c>
      <c r="C13" s="21" t="str">
        <f>IF(Master_Sheet!I68="","",Master_Sheet!I68)</f>
        <v/>
      </c>
    </row>
    <row r="14" spans="1:3" ht="27.75" customHeight="1" x14ac:dyDescent="0.35">
      <c r="A14" s="22" t="s">
        <v>1031</v>
      </c>
      <c r="B14" s="21">
        <v>6</v>
      </c>
      <c r="C14" s="21" t="str">
        <f>IF(Master_Sheet!J68="","",Master_Sheet!J68)</f>
        <v/>
      </c>
    </row>
    <row r="15" spans="1:3" ht="14.25" customHeight="1" x14ac:dyDescent="0.35">
      <c r="A15" s="22" t="s">
        <v>1032</v>
      </c>
      <c r="B15" s="21">
        <v>6</v>
      </c>
      <c r="C15" s="21" t="str">
        <f>IF(Master_Sheet!K68="","",Master_Sheet!K68)</f>
        <v/>
      </c>
    </row>
    <row r="16" spans="1:3" ht="14.25" customHeight="1" x14ac:dyDescent="0.35">
      <c r="A16" s="27" t="s">
        <v>1033</v>
      </c>
      <c r="B16" s="28">
        <v>30</v>
      </c>
      <c r="C16" s="28">
        <f>IF(Master_Sheet!M68="","",Master_Sheet!M68)</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IF(Master_Sheet!R68="","",Master_Sheet!R68)</f>
        <v/>
      </c>
    </row>
    <row r="21" spans="1:3" ht="26.25" customHeight="1" x14ac:dyDescent="0.35">
      <c r="A21" s="22" t="s">
        <v>1036</v>
      </c>
      <c r="B21" s="21">
        <v>6</v>
      </c>
      <c r="C21" s="21" t="str">
        <f>IF(Master_Sheet!S68="","",Master_Sheet!S68)</f>
        <v/>
      </c>
    </row>
    <row r="22" spans="1:3" ht="14.25" customHeight="1" x14ac:dyDescent="0.35">
      <c r="A22" s="22" t="s">
        <v>1037</v>
      </c>
      <c r="B22" s="21">
        <v>6</v>
      </c>
      <c r="C22" s="21" t="str">
        <f>IF(Master_Sheet!T68="","",Master_Sheet!T68)</f>
        <v/>
      </c>
    </row>
    <row r="23" spans="1:3" ht="26.25" customHeight="1" x14ac:dyDescent="0.35">
      <c r="A23" s="22" t="s">
        <v>1038</v>
      </c>
      <c r="B23" s="21">
        <v>6</v>
      </c>
      <c r="C23" s="21" t="str">
        <f>IF(Master_Sheet!U68="","",Master_Sheet!U68)</f>
        <v/>
      </c>
    </row>
    <row r="24" spans="1:3" ht="14.25" customHeight="1" x14ac:dyDescent="0.35">
      <c r="A24" s="22" t="s">
        <v>1039</v>
      </c>
      <c r="B24" s="21">
        <v>6</v>
      </c>
      <c r="C24" s="21" t="str">
        <f>IF(Master_Sheet!V68="","",Master_Sheet!V68)</f>
        <v/>
      </c>
    </row>
    <row r="25" spans="1:3" ht="14.25" customHeight="1" x14ac:dyDescent="0.35">
      <c r="A25" s="67" t="s">
        <v>1033</v>
      </c>
      <c r="B25" s="68">
        <v>30</v>
      </c>
      <c r="C25" s="68" t="str">
        <f>IF(Master_Sheet!W68="","",Master_Sheet!W68)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IF(Master_Sheet!X68="","",Master_Sheet!X68)</f>
        <v/>
      </c>
    </row>
    <row r="30" spans="1:3" ht="14.25" customHeight="1" x14ac:dyDescent="0.35">
      <c r="A30" s="22" t="s">
        <v>1042</v>
      </c>
      <c r="B30" s="21">
        <v>8</v>
      </c>
      <c r="C30" s="21" t="str">
        <f>IF(Master_Sheet!Y68="","",Master_Sheet!Y68)</f>
        <v/>
      </c>
    </row>
    <row r="31" spans="1:3" ht="14.25" customHeight="1" x14ac:dyDescent="0.35">
      <c r="A31" s="22" t="s">
        <v>1043</v>
      </c>
      <c r="B31" s="21">
        <v>8</v>
      </c>
      <c r="C31" s="21" t="str">
        <f>IF(Master_Sheet!Z68="","",Master_Sheet!Z68)</f>
        <v/>
      </c>
    </row>
    <row r="32" spans="1:3" ht="14.25" customHeight="1" x14ac:dyDescent="0.35">
      <c r="A32" s="22" t="s">
        <v>1044</v>
      </c>
      <c r="B32" s="21">
        <v>8</v>
      </c>
      <c r="C32" s="21" t="str">
        <f>IF(Master_Sheet!AA68="","",Master_Sheet!AA68)</f>
        <v/>
      </c>
    </row>
    <row r="33" spans="1:3" ht="14.25" customHeight="1" x14ac:dyDescent="0.35">
      <c r="A33" s="22" t="s">
        <v>1045</v>
      </c>
      <c r="B33" s="21">
        <v>8</v>
      </c>
      <c r="C33" s="21" t="str">
        <f>IF(Master_Sheet!AB68="","",Master_Sheet!AB68)</f>
        <v/>
      </c>
    </row>
    <row r="34" spans="1:3" ht="14.25" customHeight="1" x14ac:dyDescent="0.35">
      <c r="A34" s="69" t="s">
        <v>1033</v>
      </c>
      <c r="B34" s="70">
        <v>40</v>
      </c>
      <c r="C34" s="70" t="str">
        <f>IF(Master_Sheet!AC68="","",Master_Sheet!AC68)</f>
        <v/>
      </c>
    </row>
    <row r="36" spans="1:3" ht="15" customHeight="1" x14ac:dyDescent="0.35">
      <c r="A36" s="71" t="s">
        <v>1046</v>
      </c>
      <c r="B36" s="72">
        <v>100</v>
      </c>
      <c r="C36" s="72">
        <f>IF(Master_Sheet!AD68="","",Master_Sheet!AD68)</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IF(Master_Sheet!F69="","",Master_Sheet!F69)</f>
        <v>Kanishk pandey</v>
      </c>
      <c r="C2" s="109"/>
    </row>
    <row r="3" spans="1:3" ht="14.25" customHeight="1" x14ac:dyDescent="0.35">
      <c r="A3" s="65" t="s">
        <v>1020</v>
      </c>
      <c r="B3" s="110">
        <f>IF(Master_Sheet!E69="","",Master_Sheet!E69)</f>
        <v>2400320100559</v>
      </c>
      <c r="C3" s="110"/>
    </row>
    <row r="4" spans="1:3" ht="14.25" customHeight="1" x14ac:dyDescent="0.35">
      <c r="A4" s="65" t="s">
        <v>1021</v>
      </c>
      <c r="B4" s="109" t="str">
        <f>IF(Master_Sheet!O69="","",Master_Sheet!O69)</f>
        <v>Mr. Deepak Kanojia</v>
      </c>
      <c r="C4" s="109"/>
    </row>
    <row r="5" spans="1:3" ht="14.25" customHeight="1" x14ac:dyDescent="0.35">
      <c r="A5" s="65" t="s">
        <v>1014</v>
      </c>
      <c r="B5" s="109" t="str">
        <f>IF(Master_Sheet!AI69="","",Master_Sheet!AI69)</f>
        <v>Dr. Shanu Sharma</v>
      </c>
      <c r="C5" s="109"/>
    </row>
    <row r="6" spans="1:3" ht="14.25" customHeight="1" x14ac:dyDescent="0.35">
      <c r="A6" s="65" t="s">
        <v>1022</v>
      </c>
      <c r="B6" s="109" t="str">
        <f>IF(Master_Sheet!AG69="","",Master_Sheet!AG69)</f>
        <v>P_019</v>
      </c>
      <c r="C6" s="109"/>
    </row>
    <row r="7" spans="1:3" ht="14.25" customHeight="1" x14ac:dyDescent="0.35">
      <c r="A7" s="65" t="s">
        <v>1023</v>
      </c>
      <c r="B7" s="109" t="str">
        <f>IF(Master_Sheet!AH69="","",Master_Sheet!AH69)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IF(Master_Sheet!G69="","",Master_Sheet!G69)</f>
        <v>0</v>
      </c>
    </row>
    <row r="12" spans="1:3" ht="14.25" customHeight="1" x14ac:dyDescent="0.35">
      <c r="A12" s="22" t="s">
        <v>1029</v>
      </c>
      <c r="B12" s="21">
        <v>6</v>
      </c>
      <c r="C12" s="21" t="str">
        <f>IF(Master_Sheet!H69="","",Master_Sheet!H69)</f>
        <v/>
      </c>
    </row>
    <row r="13" spans="1:3" ht="14.25" customHeight="1" x14ac:dyDescent="0.35">
      <c r="A13" s="22" t="s">
        <v>1030</v>
      </c>
      <c r="B13" s="21">
        <v>6</v>
      </c>
      <c r="C13" s="21" t="str">
        <f>IF(Master_Sheet!I69="","",Master_Sheet!I69)</f>
        <v/>
      </c>
    </row>
    <row r="14" spans="1:3" ht="27.75" customHeight="1" x14ac:dyDescent="0.35">
      <c r="A14" s="22" t="s">
        <v>1031</v>
      </c>
      <c r="B14" s="21">
        <v>6</v>
      </c>
      <c r="C14" s="21" t="str">
        <f>IF(Master_Sheet!J69="","",Master_Sheet!J69)</f>
        <v/>
      </c>
    </row>
    <row r="15" spans="1:3" ht="14.25" customHeight="1" x14ac:dyDescent="0.35">
      <c r="A15" s="22" t="s">
        <v>1032</v>
      </c>
      <c r="B15" s="21">
        <v>6</v>
      </c>
      <c r="C15" s="21" t="str">
        <f>IF(Master_Sheet!K69="","",Master_Sheet!K69)</f>
        <v/>
      </c>
    </row>
    <row r="16" spans="1:3" ht="14.25" customHeight="1" x14ac:dyDescent="0.35">
      <c r="A16" s="27" t="s">
        <v>1033</v>
      </c>
      <c r="B16" s="28">
        <v>30</v>
      </c>
      <c r="C16" s="28">
        <f>IF(Master_Sheet!M69="","",Master_Sheet!M69)</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IF(Master_Sheet!R69="","",Master_Sheet!R69)</f>
        <v/>
      </c>
    </row>
    <row r="21" spans="1:3" ht="26.25" customHeight="1" x14ac:dyDescent="0.35">
      <c r="A21" s="22" t="s">
        <v>1036</v>
      </c>
      <c r="B21" s="21">
        <v>6</v>
      </c>
      <c r="C21" s="21" t="str">
        <f>IF(Master_Sheet!S69="","",Master_Sheet!S69)</f>
        <v/>
      </c>
    </row>
    <row r="22" spans="1:3" ht="14.25" customHeight="1" x14ac:dyDescent="0.35">
      <c r="A22" s="22" t="s">
        <v>1037</v>
      </c>
      <c r="B22" s="21">
        <v>6</v>
      </c>
      <c r="C22" s="21" t="str">
        <f>IF(Master_Sheet!T69="","",Master_Sheet!T69)</f>
        <v/>
      </c>
    </row>
    <row r="23" spans="1:3" ht="26.25" customHeight="1" x14ac:dyDescent="0.35">
      <c r="A23" s="22" t="s">
        <v>1038</v>
      </c>
      <c r="B23" s="21">
        <v>6</v>
      </c>
      <c r="C23" s="21" t="str">
        <f>IF(Master_Sheet!U69="","",Master_Sheet!U69)</f>
        <v/>
      </c>
    </row>
    <row r="24" spans="1:3" ht="14.25" customHeight="1" x14ac:dyDescent="0.35">
      <c r="A24" s="22" t="s">
        <v>1039</v>
      </c>
      <c r="B24" s="21">
        <v>6</v>
      </c>
      <c r="C24" s="21" t="str">
        <f>IF(Master_Sheet!V69="","",Master_Sheet!V69)</f>
        <v/>
      </c>
    </row>
    <row r="25" spans="1:3" ht="14.25" customHeight="1" x14ac:dyDescent="0.35">
      <c r="A25" s="67" t="s">
        <v>1033</v>
      </c>
      <c r="B25" s="68">
        <v>30</v>
      </c>
      <c r="C25" s="68" t="str">
        <f>IF(Master_Sheet!W69="","",Master_Sheet!W69)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IF(Master_Sheet!X69="","",Master_Sheet!X69)</f>
        <v/>
      </c>
    </row>
    <row r="30" spans="1:3" ht="14.25" customHeight="1" x14ac:dyDescent="0.35">
      <c r="A30" s="22" t="s">
        <v>1042</v>
      </c>
      <c r="B30" s="21">
        <v>8</v>
      </c>
      <c r="C30" s="21" t="str">
        <f>IF(Master_Sheet!Y69="","",Master_Sheet!Y69)</f>
        <v/>
      </c>
    </row>
    <row r="31" spans="1:3" ht="14.25" customHeight="1" x14ac:dyDescent="0.35">
      <c r="A31" s="22" t="s">
        <v>1043</v>
      </c>
      <c r="B31" s="21">
        <v>8</v>
      </c>
      <c r="C31" s="21" t="str">
        <f>IF(Master_Sheet!Z69="","",Master_Sheet!Z69)</f>
        <v/>
      </c>
    </row>
    <row r="32" spans="1:3" ht="14.25" customHeight="1" x14ac:dyDescent="0.35">
      <c r="A32" s="22" t="s">
        <v>1044</v>
      </c>
      <c r="B32" s="21">
        <v>8</v>
      </c>
      <c r="C32" s="21" t="str">
        <f>IF(Master_Sheet!AA69="","",Master_Sheet!AA69)</f>
        <v/>
      </c>
    </row>
    <row r="33" spans="1:3" ht="14.25" customHeight="1" x14ac:dyDescent="0.35">
      <c r="A33" s="22" t="s">
        <v>1045</v>
      </c>
      <c r="B33" s="21">
        <v>8</v>
      </c>
      <c r="C33" s="21" t="str">
        <f>IF(Master_Sheet!AB69="","",Master_Sheet!AB69)</f>
        <v/>
      </c>
    </row>
    <row r="34" spans="1:3" ht="14.25" customHeight="1" x14ac:dyDescent="0.35">
      <c r="A34" s="69" t="s">
        <v>1033</v>
      </c>
      <c r="B34" s="70">
        <v>40</v>
      </c>
      <c r="C34" s="70" t="str">
        <f>IF(Master_Sheet!AC69="","",Master_Sheet!AC69)</f>
        <v/>
      </c>
    </row>
    <row r="36" spans="1:3" ht="15" customHeight="1" x14ac:dyDescent="0.35">
      <c r="A36" s="71" t="s">
        <v>1046</v>
      </c>
      <c r="B36" s="72">
        <v>100</v>
      </c>
      <c r="C36" s="72">
        <f>IF(Master_Sheet!AD69="","",Master_Sheet!AD69)</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IF(Master_Sheet!F70="","",Master_Sheet!F70)</f>
        <v>Hasin alam</v>
      </c>
      <c r="C2" s="109"/>
    </row>
    <row r="3" spans="1:3" ht="14.25" customHeight="1" x14ac:dyDescent="0.35">
      <c r="A3" s="65" t="s">
        <v>1020</v>
      </c>
      <c r="B3" s="110">
        <f>IF(Master_Sheet!E70="","",Master_Sheet!E70)</f>
        <v>2400320100517</v>
      </c>
      <c r="C3" s="110"/>
    </row>
    <row r="4" spans="1:3" ht="14.25" customHeight="1" x14ac:dyDescent="0.35">
      <c r="A4" s="65" t="s">
        <v>1021</v>
      </c>
      <c r="B4" s="109" t="str">
        <f>IF(Master_Sheet!O70="","",Master_Sheet!O70)</f>
        <v>Mr. Deepak Kanojia</v>
      </c>
      <c r="C4" s="109"/>
    </row>
    <row r="5" spans="1:3" ht="14.25" customHeight="1" x14ac:dyDescent="0.35">
      <c r="A5" s="65" t="s">
        <v>1014</v>
      </c>
      <c r="B5" s="109" t="str">
        <f>IF(Master_Sheet!AI70="","",Master_Sheet!AI70)</f>
        <v>Dr. Shanu Sharma</v>
      </c>
      <c r="C5" s="109"/>
    </row>
    <row r="6" spans="1:3" ht="14.25" customHeight="1" x14ac:dyDescent="0.35">
      <c r="A6" s="65" t="s">
        <v>1022</v>
      </c>
      <c r="B6" s="109" t="str">
        <f>IF(Master_Sheet!AG70="","",Master_Sheet!AG70)</f>
        <v>P_019</v>
      </c>
      <c r="C6" s="109"/>
    </row>
    <row r="7" spans="1:3" ht="14.25" customHeight="1" x14ac:dyDescent="0.35">
      <c r="A7" s="65" t="s">
        <v>1023</v>
      </c>
      <c r="B7" s="109" t="str">
        <f>IF(Master_Sheet!AH70="","",Master_Sheet!AH70)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IF(Master_Sheet!G70="","",Master_Sheet!G70)</f>
        <v>0</v>
      </c>
    </row>
    <row r="12" spans="1:3" ht="14.25" customHeight="1" x14ac:dyDescent="0.35">
      <c r="A12" s="22" t="s">
        <v>1029</v>
      </c>
      <c r="B12" s="21">
        <v>6</v>
      </c>
      <c r="C12" s="21" t="str">
        <f>IF(Master_Sheet!H70="","",Master_Sheet!H70)</f>
        <v/>
      </c>
    </row>
    <row r="13" spans="1:3" ht="14.25" customHeight="1" x14ac:dyDescent="0.35">
      <c r="A13" s="22" t="s">
        <v>1030</v>
      </c>
      <c r="B13" s="21">
        <v>6</v>
      </c>
      <c r="C13" s="21" t="str">
        <f>IF(Master_Sheet!I70="","",Master_Sheet!I70)</f>
        <v/>
      </c>
    </row>
    <row r="14" spans="1:3" ht="27.75" customHeight="1" x14ac:dyDescent="0.35">
      <c r="A14" s="22" t="s">
        <v>1031</v>
      </c>
      <c r="B14" s="21">
        <v>6</v>
      </c>
      <c r="C14" s="21" t="str">
        <f>IF(Master_Sheet!J70="","",Master_Sheet!J70)</f>
        <v/>
      </c>
    </row>
    <row r="15" spans="1:3" ht="14.25" customHeight="1" x14ac:dyDescent="0.35">
      <c r="A15" s="22" t="s">
        <v>1032</v>
      </c>
      <c r="B15" s="21">
        <v>6</v>
      </c>
      <c r="C15" s="21" t="str">
        <f>IF(Master_Sheet!K70="","",Master_Sheet!K70)</f>
        <v/>
      </c>
    </row>
    <row r="16" spans="1:3" ht="14.25" customHeight="1" x14ac:dyDescent="0.35">
      <c r="A16" s="27" t="s">
        <v>1033</v>
      </c>
      <c r="B16" s="28">
        <v>30</v>
      </c>
      <c r="C16" s="28">
        <f>IF(Master_Sheet!M70="","",Master_Sheet!M70)</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IF(Master_Sheet!R70="","",Master_Sheet!R70)</f>
        <v/>
      </c>
    </row>
    <row r="21" spans="1:3" ht="26.25" customHeight="1" x14ac:dyDescent="0.35">
      <c r="A21" s="22" t="s">
        <v>1036</v>
      </c>
      <c r="B21" s="21">
        <v>6</v>
      </c>
      <c r="C21" s="21" t="str">
        <f>IF(Master_Sheet!S70="","",Master_Sheet!S70)</f>
        <v/>
      </c>
    </row>
    <row r="22" spans="1:3" ht="14.25" customHeight="1" x14ac:dyDescent="0.35">
      <c r="A22" s="22" t="s">
        <v>1037</v>
      </c>
      <c r="B22" s="21">
        <v>6</v>
      </c>
      <c r="C22" s="21" t="str">
        <f>IF(Master_Sheet!T70="","",Master_Sheet!T70)</f>
        <v/>
      </c>
    </row>
    <row r="23" spans="1:3" ht="26.25" customHeight="1" x14ac:dyDescent="0.35">
      <c r="A23" s="22" t="s">
        <v>1038</v>
      </c>
      <c r="B23" s="21">
        <v>6</v>
      </c>
      <c r="C23" s="21" t="str">
        <f>IF(Master_Sheet!U70="","",Master_Sheet!U70)</f>
        <v/>
      </c>
    </row>
    <row r="24" spans="1:3" ht="14.25" customHeight="1" x14ac:dyDescent="0.35">
      <c r="A24" s="22" t="s">
        <v>1039</v>
      </c>
      <c r="B24" s="21">
        <v>6</v>
      </c>
      <c r="C24" s="21" t="str">
        <f>IF(Master_Sheet!V70="","",Master_Sheet!V70)</f>
        <v/>
      </c>
    </row>
    <row r="25" spans="1:3" ht="14.25" customHeight="1" x14ac:dyDescent="0.35">
      <c r="A25" s="67" t="s">
        <v>1033</v>
      </c>
      <c r="B25" s="68">
        <v>30</v>
      </c>
      <c r="C25" s="68" t="str">
        <f>IF(Master_Sheet!W70="","",Master_Sheet!W70)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IF(Master_Sheet!X70="","",Master_Sheet!X70)</f>
        <v/>
      </c>
    </row>
    <row r="30" spans="1:3" ht="14.25" customHeight="1" x14ac:dyDescent="0.35">
      <c r="A30" s="22" t="s">
        <v>1042</v>
      </c>
      <c r="B30" s="21">
        <v>8</v>
      </c>
      <c r="C30" s="21" t="str">
        <f>IF(Master_Sheet!Y70="","",Master_Sheet!Y70)</f>
        <v/>
      </c>
    </row>
    <row r="31" spans="1:3" ht="14.25" customHeight="1" x14ac:dyDescent="0.35">
      <c r="A31" s="22" t="s">
        <v>1043</v>
      </c>
      <c r="B31" s="21">
        <v>8</v>
      </c>
      <c r="C31" s="21" t="str">
        <f>IF(Master_Sheet!Z70="","",Master_Sheet!Z70)</f>
        <v/>
      </c>
    </row>
    <row r="32" spans="1:3" ht="14.25" customHeight="1" x14ac:dyDescent="0.35">
      <c r="A32" s="22" t="s">
        <v>1044</v>
      </c>
      <c r="B32" s="21">
        <v>8</v>
      </c>
      <c r="C32" s="21" t="str">
        <f>IF(Master_Sheet!AA70="","",Master_Sheet!AA70)</f>
        <v/>
      </c>
    </row>
    <row r="33" spans="1:3" ht="14.25" customHeight="1" x14ac:dyDescent="0.35">
      <c r="A33" s="22" t="s">
        <v>1045</v>
      </c>
      <c r="B33" s="21">
        <v>8</v>
      </c>
      <c r="C33" s="21" t="str">
        <f>IF(Master_Sheet!AB70="","",Master_Sheet!AB70)</f>
        <v/>
      </c>
    </row>
    <row r="34" spans="1:3" ht="14.25" customHeight="1" x14ac:dyDescent="0.35">
      <c r="A34" s="69" t="s">
        <v>1033</v>
      </c>
      <c r="B34" s="70">
        <v>40</v>
      </c>
      <c r="C34" s="70" t="str">
        <f>IF(Master_Sheet!AC70="","",Master_Sheet!AC70)</f>
        <v/>
      </c>
    </row>
    <row r="36" spans="1:3" ht="15" customHeight="1" x14ac:dyDescent="0.35">
      <c r="A36" s="71" t="s">
        <v>1046</v>
      </c>
      <c r="B36" s="72">
        <v>100</v>
      </c>
      <c r="C36" s="72">
        <f>IF(Master_Sheet!AD70="","",Master_Sheet!AD70)</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IF(Master_Sheet!F71="","",Master_Sheet!F71)</f>
        <v>Hansika Goel</v>
      </c>
      <c r="C2" s="109"/>
    </row>
    <row r="3" spans="1:3" ht="14.25" customHeight="1" x14ac:dyDescent="0.35">
      <c r="A3" s="65" t="s">
        <v>1020</v>
      </c>
      <c r="B3" s="110">
        <f>IF(Master_Sheet!E71="","",Master_Sheet!E71)</f>
        <v>2400320100480</v>
      </c>
      <c r="C3" s="110"/>
    </row>
    <row r="4" spans="1:3" ht="14.25" customHeight="1" x14ac:dyDescent="0.35">
      <c r="A4" s="65" t="s">
        <v>1021</v>
      </c>
      <c r="B4" s="109" t="str">
        <f>IF(Master_Sheet!O71="","",Master_Sheet!O71)</f>
        <v>Mr. Deepak Kanojia</v>
      </c>
      <c r="C4" s="109"/>
    </row>
    <row r="5" spans="1:3" ht="14.25" customHeight="1" x14ac:dyDescent="0.35">
      <c r="A5" s="65" t="s">
        <v>1014</v>
      </c>
      <c r="B5" s="109" t="str">
        <f>IF(Master_Sheet!AI71="","",Master_Sheet!AI71)</f>
        <v>Dr. Shanu Sharma</v>
      </c>
      <c r="C5" s="109"/>
    </row>
    <row r="6" spans="1:3" ht="14.25" customHeight="1" x14ac:dyDescent="0.35">
      <c r="A6" s="65" t="s">
        <v>1022</v>
      </c>
      <c r="B6" s="109" t="str">
        <f>IF(Master_Sheet!AG71="","",Master_Sheet!AG71)</f>
        <v>P_020</v>
      </c>
      <c r="C6" s="109"/>
    </row>
    <row r="7" spans="1:3" ht="14.25" customHeight="1" x14ac:dyDescent="0.35">
      <c r="A7" s="65" t="s">
        <v>1023</v>
      </c>
      <c r="B7" s="109" t="str">
        <f>IF(Master_Sheet!AH71="","",Master_Sheet!AH71)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IF(Master_Sheet!G71="","",Master_Sheet!G71)</f>
        <v>0</v>
      </c>
    </row>
    <row r="12" spans="1:3" ht="14.25" customHeight="1" x14ac:dyDescent="0.35">
      <c r="A12" s="22" t="s">
        <v>1029</v>
      </c>
      <c r="B12" s="21">
        <v>6</v>
      </c>
      <c r="C12" s="21" t="str">
        <f>IF(Master_Sheet!H71="","",Master_Sheet!H71)</f>
        <v/>
      </c>
    </row>
    <row r="13" spans="1:3" ht="14.25" customHeight="1" x14ac:dyDescent="0.35">
      <c r="A13" s="22" t="s">
        <v>1030</v>
      </c>
      <c r="B13" s="21">
        <v>6</v>
      </c>
      <c r="C13" s="21" t="str">
        <f>IF(Master_Sheet!I71="","",Master_Sheet!I71)</f>
        <v/>
      </c>
    </row>
    <row r="14" spans="1:3" ht="27.75" customHeight="1" x14ac:dyDescent="0.35">
      <c r="A14" s="22" t="s">
        <v>1031</v>
      </c>
      <c r="B14" s="21">
        <v>6</v>
      </c>
      <c r="C14" s="21" t="str">
        <f>IF(Master_Sheet!J71="","",Master_Sheet!J71)</f>
        <v/>
      </c>
    </row>
    <row r="15" spans="1:3" ht="14.25" customHeight="1" x14ac:dyDescent="0.35">
      <c r="A15" s="22" t="s">
        <v>1032</v>
      </c>
      <c r="B15" s="21">
        <v>6</v>
      </c>
      <c r="C15" s="21" t="str">
        <f>IF(Master_Sheet!K71="","",Master_Sheet!K71)</f>
        <v/>
      </c>
    </row>
    <row r="16" spans="1:3" ht="14.25" customHeight="1" x14ac:dyDescent="0.35">
      <c r="A16" s="27" t="s">
        <v>1033</v>
      </c>
      <c r="B16" s="28">
        <v>30</v>
      </c>
      <c r="C16" s="28">
        <f>IF(Master_Sheet!M71="","",Master_Sheet!M71)</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IF(Master_Sheet!R71="","",Master_Sheet!R71)</f>
        <v/>
      </c>
    </row>
    <row r="21" spans="1:3" ht="26.25" customHeight="1" x14ac:dyDescent="0.35">
      <c r="A21" s="22" t="s">
        <v>1036</v>
      </c>
      <c r="B21" s="21">
        <v>6</v>
      </c>
      <c r="C21" s="21" t="str">
        <f>IF(Master_Sheet!S71="","",Master_Sheet!S71)</f>
        <v/>
      </c>
    </row>
    <row r="22" spans="1:3" ht="14.25" customHeight="1" x14ac:dyDescent="0.35">
      <c r="A22" s="22" t="s">
        <v>1037</v>
      </c>
      <c r="B22" s="21">
        <v>6</v>
      </c>
      <c r="C22" s="21" t="str">
        <f>IF(Master_Sheet!T71="","",Master_Sheet!T71)</f>
        <v/>
      </c>
    </row>
    <row r="23" spans="1:3" ht="26.25" customHeight="1" x14ac:dyDescent="0.35">
      <c r="A23" s="22" t="s">
        <v>1038</v>
      </c>
      <c r="B23" s="21">
        <v>6</v>
      </c>
      <c r="C23" s="21" t="str">
        <f>IF(Master_Sheet!U71="","",Master_Sheet!U71)</f>
        <v/>
      </c>
    </row>
    <row r="24" spans="1:3" ht="14.25" customHeight="1" x14ac:dyDescent="0.35">
      <c r="A24" s="22" t="s">
        <v>1039</v>
      </c>
      <c r="B24" s="21">
        <v>6</v>
      </c>
      <c r="C24" s="21" t="str">
        <f>IF(Master_Sheet!V71="","",Master_Sheet!V71)</f>
        <v/>
      </c>
    </row>
    <row r="25" spans="1:3" ht="14.25" customHeight="1" x14ac:dyDescent="0.35">
      <c r="A25" s="67" t="s">
        <v>1033</v>
      </c>
      <c r="B25" s="68">
        <v>30</v>
      </c>
      <c r="C25" s="68" t="str">
        <f>IF(Master_Sheet!W71="","",Master_Sheet!W71)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IF(Master_Sheet!X71="","",Master_Sheet!X71)</f>
        <v/>
      </c>
    </row>
    <row r="30" spans="1:3" ht="14.25" customHeight="1" x14ac:dyDescent="0.35">
      <c r="A30" s="22" t="s">
        <v>1042</v>
      </c>
      <c r="B30" s="21">
        <v>8</v>
      </c>
      <c r="C30" s="21" t="str">
        <f>IF(Master_Sheet!Y71="","",Master_Sheet!Y71)</f>
        <v/>
      </c>
    </row>
    <row r="31" spans="1:3" ht="14.25" customHeight="1" x14ac:dyDescent="0.35">
      <c r="A31" s="22" t="s">
        <v>1043</v>
      </c>
      <c r="B31" s="21">
        <v>8</v>
      </c>
      <c r="C31" s="21" t="str">
        <f>IF(Master_Sheet!Z71="","",Master_Sheet!Z71)</f>
        <v/>
      </c>
    </row>
    <row r="32" spans="1:3" ht="14.25" customHeight="1" x14ac:dyDescent="0.35">
      <c r="A32" s="22" t="s">
        <v>1044</v>
      </c>
      <c r="B32" s="21">
        <v>8</v>
      </c>
      <c r="C32" s="21" t="str">
        <f>IF(Master_Sheet!AA71="","",Master_Sheet!AA71)</f>
        <v/>
      </c>
    </row>
    <row r="33" spans="1:3" ht="14.25" customHeight="1" x14ac:dyDescent="0.35">
      <c r="A33" s="22" t="s">
        <v>1045</v>
      </c>
      <c r="B33" s="21">
        <v>8</v>
      </c>
      <c r="C33" s="21" t="str">
        <f>IF(Master_Sheet!AB71="","",Master_Sheet!AB71)</f>
        <v/>
      </c>
    </row>
    <row r="34" spans="1:3" ht="14.25" customHeight="1" x14ac:dyDescent="0.35">
      <c r="A34" s="69" t="s">
        <v>1033</v>
      </c>
      <c r="B34" s="70">
        <v>40</v>
      </c>
      <c r="C34" s="70" t="str">
        <f>IF(Master_Sheet!AC71="","",Master_Sheet!AC71)</f>
        <v/>
      </c>
    </row>
    <row r="36" spans="1:3" ht="15" customHeight="1" x14ac:dyDescent="0.35">
      <c r="A36" s="71" t="s">
        <v>1046</v>
      </c>
      <c r="B36" s="72">
        <v>100</v>
      </c>
      <c r="C36" s="72">
        <f>IF(Master_Sheet!AD71="","",Master_Sheet!AD71)</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IF(Master_Sheet!F72="","",Master_Sheet!F72)</f>
        <v>Komal</v>
      </c>
      <c r="C2" s="109"/>
    </row>
    <row r="3" spans="1:3" ht="14.25" customHeight="1" x14ac:dyDescent="0.35">
      <c r="A3" s="65" t="s">
        <v>1020</v>
      </c>
      <c r="B3" s="110">
        <f>IF(Master_Sheet!E72="","",Master_Sheet!E72)</f>
        <v>2400320100607</v>
      </c>
      <c r="C3" s="110"/>
    </row>
    <row r="4" spans="1:3" ht="14.25" customHeight="1" x14ac:dyDescent="0.35">
      <c r="A4" s="65" t="s">
        <v>1021</v>
      </c>
      <c r="B4" s="109" t="str">
        <f>IF(Master_Sheet!O72="","",Master_Sheet!O72)</f>
        <v>Mr. Deepak Kanojia</v>
      </c>
      <c r="C4" s="109"/>
    </row>
    <row r="5" spans="1:3" ht="14.25" customHeight="1" x14ac:dyDescent="0.35">
      <c r="A5" s="65" t="s">
        <v>1014</v>
      </c>
      <c r="B5" s="109" t="str">
        <f>IF(Master_Sheet!AI72="","",Master_Sheet!AI72)</f>
        <v>Dr. Shanu Sharma</v>
      </c>
      <c r="C5" s="109"/>
    </row>
    <row r="6" spans="1:3" ht="14.25" customHeight="1" x14ac:dyDescent="0.35">
      <c r="A6" s="65" t="s">
        <v>1022</v>
      </c>
      <c r="B6" s="109" t="str">
        <f>IF(Master_Sheet!AG72="","",Master_Sheet!AG72)</f>
        <v>P_020</v>
      </c>
      <c r="C6" s="109"/>
    </row>
    <row r="7" spans="1:3" ht="14.25" customHeight="1" x14ac:dyDescent="0.35">
      <c r="A7" s="65" t="s">
        <v>1023</v>
      </c>
      <c r="B7" s="109" t="str">
        <f>IF(Master_Sheet!AH72="","",Master_Sheet!AH72)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IF(Master_Sheet!G72="","",Master_Sheet!G72)</f>
        <v>0</v>
      </c>
    </row>
    <row r="12" spans="1:3" ht="14.25" customHeight="1" x14ac:dyDescent="0.35">
      <c r="A12" s="22" t="s">
        <v>1029</v>
      </c>
      <c r="B12" s="21">
        <v>6</v>
      </c>
      <c r="C12" s="21" t="str">
        <f>IF(Master_Sheet!H72="","",Master_Sheet!H72)</f>
        <v/>
      </c>
    </row>
    <row r="13" spans="1:3" ht="14.25" customHeight="1" x14ac:dyDescent="0.35">
      <c r="A13" s="22" t="s">
        <v>1030</v>
      </c>
      <c r="B13" s="21">
        <v>6</v>
      </c>
      <c r="C13" s="21" t="str">
        <f>IF(Master_Sheet!I72="","",Master_Sheet!I72)</f>
        <v/>
      </c>
    </row>
    <row r="14" spans="1:3" ht="27.75" customHeight="1" x14ac:dyDescent="0.35">
      <c r="A14" s="22" t="s">
        <v>1031</v>
      </c>
      <c r="B14" s="21">
        <v>6</v>
      </c>
      <c r="C14" s="21" t="str">
        <f>IF(Master_Sheet!J72="","",Master_Sheet!J72)</f>
        <v/>
      </c>
    </row>
    <row r="15" spans="1:3" ht="14.25" customHeight="1" x14ac:dyDescent="0.35">
      <c r="A15" s="22" t="s">
        <v>1032</v>
      </c>
      <c r="B15" s="21">
        <v>6</v>
      </c>
      <c r="C15" s="21" t="str">
        <f>IF(Master_Sheet!K72="","",Master_Sheet!K72)</f>
        <v/>
      </c>
    </row>
    <row r="16" spans="1:3" ht="14.25" customHeight="1" x14ac:dyDescent="0.35">
      <c r="A16" s="27" t="s">
        <v>1033</v>
      </c>
      <c r="B16" s="28">
        <v>30</v>
      </c>
      <c r="C16" s="28">
        <f>IF(Master_Sheet!M72="","",Master_Sheet!M72)</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IF(Master_Sheet!R72="","",Master_Sheet!R72)</f>
        <v/>
      </c>
    </row>
    <row r="21" spans="1:3" ht="26.25" customHeight="1" x14ac:dyDescent="0.35">
      <c r="A21" s="22" t="s">
        <v>1036</v>
      </c>
      <c r="B21" s="21">
        <v>6</v>
      </c>
      <c r="C21" s="21" t="str">
        <f>IF(Master_Sheet!S72="","",Master_Sheet!S72)</f>
        <v/>
      </c>
    </row>
    <row r="22" spans="1:3" ht="14.25" customHeight="1" x14ac:dyDescent="0.35">
      <c r="A22" s="22" t="s">
        <v>1037</v>
      </c>
      <c r="B22" s="21">
        <v>6</v>
      </c>
      <c r="C22" s="21" t="str">
        <f>IF(Master_Sheet!T72="","",Master_Sheet!T72)</f>
        <v/>
      </c>
    </row>
    <row r="23" spans="1:3" ht="26.25" customHeight="1" x14ac:dyDescent="0.35">
      <c r="A23" s="22" t="s">
        <v>1038</v>
      </c>
      <c r="B23" s="21">
        <v>6</v>
      </c>
      <c r="C23" s="21" t="str">
        <f>IF(Master_Sheet!U72="","",Master_Sheet!U72)</f>
        <v/>
      </c>
    </row>
    <row r="24" spans="1:3" ht="14.25" customHeight="1" x14ac:dyDescent="0.35">
      <c r="A24" s="22" t="s">
        <v>1039</v>
      </c>
      <c r="B24" s="21">
        <v>6</v>
      </c>
      <c r="C24" s="21" t="str">
        <f>IF(Master_Sheet!V72="","",Master_Sheet!V72)</f>
        <v/>
      </c>
    </row>
    <row r="25" spans="1:3" ht="14.25" customHeight="1" x14ac:dyDescent="0.35">
      <c r="A25" s="67" t="s">
        <v>1033</v>
      </c>
      <c r="B25" s="68">
        <v>30</v>
      </c>
      <c r="C25" s="68" t="str">
        <f>IF(Master_Sheet!W72="","",Master_Sheet!W72)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IF(Master_Sheet!X72="","",Master_Sheet!X72)</f>
        <v/>
      </c>
    </row>
    <row r="30" spans="1:3" ht="14.25" customHeight="1" x14ac:dyDescent="0.35">
      <c r="A30" s="22" t="s">
        <v>1042</v>
      </c>
      <c r="B30" s="21">
        <v>8</v>
      </c>
      <c r="C30" s="21" t="str">
        <f>IF(Master_Sheet!Y72="","",Master_Sheet!Y72)</f>
        <v/>
      </c>
    </row>
    <row r="31" spans="1:3" ht="14.25" customHeight="1" x14ac:dyDescent="0.35">
      <c r="A31" s="22" t="s">
        <v>1043</v>
      </c>
      <c r="B31" s="21">
        <v>8</v>
      </c>
      <c r="C31" s="21" t="str">
        <f>IF(Master_Sheet!Z72="","",Master_Sheet!Z72)</f>
        <v/>
      </c>
    </row>
    <row r="32" spans="1:3" ht="14.25" customHeight="1" x14ac:dyDescent="0.35">
      <c r="A32" s="22" t="s">
        <v>1044</v>
      </c>
      <c r="B32" s="21">
        <v>8</v>
      </c>
      <c r="C32" s="21" t="str">
        <f>IF(Master_Sheet!AA72="","",Master_Sheet!AA72)</f>
        <v/>
      </c>
    </row>
    <row r="33" spans="1:3" ht="14.25" customHeight="1" x14ac:dyDescent="0.35">
      <c r="A33" s="22" t="s">
        <v>1045</v>
      </c>
      <c r="B33" s="21">
        <v>8</v>
      </c>
      <c r="C33" s="21" t="str">
        <f>IF(Master_Sheet!AB72="","",Master_Sheet!AB72)</f>
        <v/>
      </c>
    </row>
    <row r="34" spans="1:3" ht="14.25" customHeight="1" x14ac:dyDescent="0.35">
      <c r="A34" s="69" t="s">
        <v>1033</v>
      </c>
      <c r="B34" s="70">
        <v>40</v>
      </c>
      <c r="C34" s="70" t="str">
        <f>IF(Master_Sheet!AC72="","",Master_Sheet!AC72)</f>
        <v/>
      </c>
    </row>
    <row r="36" spans="1:3" ht="15" customHeight="1" x14ac:dyDescent="0.35">
      <c r="A36" s="71" t="s">
        <v>1046</v>
      </c>
      <c r="B36" s="72">
        <v>100</v>
      </c>
      <c r="C36" s="72">
        <f>IF(Master_Sheet!AD72="","",Master_Sheet!AD72)</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IF(Master_Sheet!F73="","",Master_Sheet!F73)</f>
        <v>Katyayani Singh</v>
      </c>
      <c r="C2" s="109"/>
    </row>
    <row r="3" spans="1:3" ht="14.25" customHeight="1" x14ac:dyDescent="0.35">
      <c r="A3" s="65" t="s">
        <v>1020</v>
      </c>
      <c r="B3" s="110">
        <f>IF(Master_Sheet!E73="","",Master_Sheet!E73)</f>
        <v>2400320100584</v>
      </c>
      <c r="C3" s="110"/>
    </row>
    <row r="4" spans="1:3" ht="14.25" customHeight="1" x14ac:dyDescent="0.35">
      <c r="A4" s="65" t="s">
        <v>1021</v>
      </c>
      <c r="B4" s="109" t="str">
        <f>IF(Master_Sheet!O73="","",Master_Sheet!O73)</f>
        <v>Mr. Deepak Kanojia</v>
      </c>
      <c r="C4" s="109"/>
    </row>
    <row r="5" spans="1:3" ht="14.25" customHeight="1" x14ac:dyDescent="0.35">
      <c r="A5" s="65" t="s">
        <v>1014</v>
      </c>
      <c r="B5" s="109" t="str">
        <f>IF(Master_Sheet!AI73="","",Master_Sheet!AI73)</f>
        <v>Dr. Shanu Sharma</v>
      </c>
      <c r="C5" s="109"/>
    </row>
    <row r="6" spans="1:3" ht="14.25" customHeight="1" x14ac:dyDescent="0.35">
      <c r="A6" s="65" t="s">
        <v>1022</v>
      </c>
      <c r="B6" s="109" t="str">
        <f>IF(Master_Sheet!AG73="","",Master_Sheet!AG73)</f>
        <v>P_020</v>
      </c>
      <c r="C6" s="109"/>
    </row>
    <row r="7" spans="1:3" ht="14.25" customHeight="1" x14ac:dyDescent="0.35">
      <c r="A7" s="65" t="s">
        <v>1023</v>
      </c>
      <c r="B7" s="109" t="str">
        <f>IF(Master_Sheet!AH73="","",Master_Sheet!AH73)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IF(Master_Sheet!G73="","",Master_Sheet!G73)</f>
        <v>0</v>
      </c>
    </row>
    <row r="12" spans="1:3" ht="14.25" customHeight="1" x14ac:dyDescent="0.35">
      <c r="A12" s="22" t="s">
        <v>1029</v>
      </c>
      <c r="B12" s="21">
        <v>6</v>
      </c>
      <c r="C12" s="21" t="str">
        <f>IF(Master_Sheet!H73="","",Master_Sheet!H73)</f>
        <v/>
      </c>
    </row>
    <row r="13" spans="1:3" ht="14.25" customHeight="1" x14ac:dyDescent="0.35">
      <c r="A13" s="22" t="s">
        <v>1030</v>
      </c>
      <c r="B13" s="21">
        <v>6</v>
      </c>
      <c r="C13" s="21" t="str">
        <f>IF(Master_Sheet!I73="","",Master_Sheet!I73)</f>
        <v/>
      </c>
    </row>
    <row r="14" spans="1:3" ht="27.75" customHeight="1" x14ac:dyDescent="0.35">
      <c r="A14" s="22" t="s">
        <v>1031</v>
      </c>
      <c r="B14" s="21">
        <v>6</v>
      </c>
      <c r="C14" s="21" t="str">
        <f>IF(Master_Sheet!J73="","",Master_Sheet!J73)</f>
        <v/>
      </c>
    </row>
    <row r="15" spans="1:3" ht="14.25" customHeight="1" x14ac:dyDescent="0.35">
      <c r="A15" s="22" t="s">
        <v>1032</v>
      </c>
      <c r="B15" s="21">
        <v>6</v>
      </c>
      <c r="C15" s="21" t="str">
        <f>IF(Master_Sheet!K73="","",Master_Sheet!K73)</f>
        <v/>
      </c>
    </row>
    <row r="16" spans="1:3" ht="14.25" customHeight="1" x14ac:dyDescent="0.35">
      <c r="A16" s="27" t="s">
        <v>1033</v>
      </c>
      <c r="B16" s="28">
        <v>30</v>
      </c>
      <c r="C16" s="28">
        <f>IF(Master_Sheet!M73="","",Master_Sheet!M73)</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IF(Master_Sheet!R73="","",Master_Sheet!R73)</f>
        <v/>
      </c>
    </row>
    <row r="21" spans="1:3" ht="26.25" customHeight="1" x14ac:dyDescent="0.35">
      <c r="A21" s="22" t="s">
        <v>1036</v>
      </c>
      <c r="B21" s="21">
        <v>6</v>
      </c>
      <c r="C21" s="21" t="str">
        <f>IF(Master_Sheet!S73="","",Master_Sheet!S73)</f>
        <v/>
      </c>
    </row>
    <row r="22" spans="1:3" ht="14.25" customHeight="1" x14ac:dyDescent="0.35">
      <c r="A22" s="22" t="s">
        <v>1037</v>
      </c>
      <c r="B22" s="21">
        <v>6</v>
      </c>
      <c r="C22" s="21" t="str">
        <f>IF(Master_Sheet!T73="","",Master_Sheet!T73)</f>
        <v/>
      </c>
    </row>
    <row r="23" spans="1:3" ht="26.25" customHeight="1" x14ac:dyDescent="0.35">
      <c r="A23" s="22" t="s">
        <v>1038</v>
      </c>
      <c r="B23" s="21">
        <v>6</v>
      </c>
      <c r="C23" s="21" t="str">
        <f>IF(Master_Sheet!U73="","",Master_Sheet!U73)</f>
        <v/>
      </c>
    </row>
    <row r="24" spans="1:3" ht="14.25" customHeight="1" x14ac:dyDescent="0.35">
      <c r="A24" s="22" t="s">
        <v>1039</v>
      </c>
      <c r="B24" s="21">
        <v>6</v>
      </c>
      <c r="C24" s="21" t="str">
        <f>IF(Master_Sheet!V73="","",Master_Sheet!V73)</f>
        <v/>
      </c>
    </row>
    <row r="25" spans="1:3" ht="14.25" customHeight="1" x14ac:dyDescent="0.35">
      <c r="A25" s="67" t="s">
        <v>1033</v>
      </c>
      <c r="B25" s="68">
        <v>30</v>
      </c>
      <c r="C25" s="68" t="str">
        <f>IF(Master_Sheet!W73="","",Master_Sheet!W73)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IF(Master_Sheet!X73="","",Master_Sheet!X73)</f>
        <v/>
      </c>
    </row>
    <row r="30" spans="1:3" ht="14.25" customHeight="1" x14ac:dyDescent="0.35">
      <c r="A30" s="22" t="s">
        <v>1042</v>
      </c>
      <c r="B30" s="21">
        <v>8</v>
      </c>
      <c r="C30" s="21" t="str">
        <f>IF(Master_Sheet!Y73="","",Master_Sheet!Y73)</f>
        <v/>
      </c>
    </row>
    <row r="31" spans="1:3" ht="14.25" customHeight="1" x14ac:dyDescent="0.35">
      <c r="A31" s="22" t="s">
        <v>1043</v>
      </c>
      <c r="B31" s="21">
        <v>8</v>
      </c>
      <c r="C31" s="21" t="str">
        <f>IF(Master_Sheet!Z73="","",Master_Sheet!Z73)</f>
        <v/>
      </c>
    </row>
    <row r="32" spans="1:3" ht="14.25" customHeight="1" x14ac:dyDescent="0.35">
      <c r="A32" s="22" t="s">
        <v>1044</v>
      </c>
      <c r="B32" s="21">
        <v>8</v>
      </c>
      <c r="C32" s="21" t="str">
        <f>IF(Master_Sheet!AA73="","",Master_Sheet!AA73)</f>
        <v/>
      </c>
    </row>
    <row r="33" spans="1:3" ht="14.25" customHeight="1" x14ac:dyDescent="0.35">
      <c r="A33" s="22" t="s">
        <v>1045</v>
      </c>
      <c r="B33" s="21">
        <v>8</v>
      </c>
      <c r="C33" s="21" t="str">
        <f>IF(Master_Sheet!AB73="","",Master_Sheet!AB73)</f>
        <v/>
      </c>
    </row>
    <row r="34" spans="1:3" ht="14.25" customHeight="1" x14ac:dyDescent="0.35">
      <c r="A34" s="69" t="s">
        <v>1033</v>
      </c>
      <c r="B34" s="70">
        <v>40</v>
      </c>
      <c r="C34" s="70" t="str">
        <f>IF(Master_Sheet!AC73="","",Master_Sheet!AC73)</f>
        <v/>
      </c>
    </row>
    <row r="36" spans="1:3" ht="15" customHeight="1" x14ac:dyDescent="0.35">
      <c r="A36" s="71" t="s">
        <v>1046</v>
      </c>
      <c r="B36" s="72">
        <v>100</v>
      </c>
      <c r="C36" s="72">
        <f>IF(Master_Sheet!AD73="","",Master_Sheet!AD73)</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IF(Master_Sheet!F74="","",Master_Sheet!F74)</f>
        <v>lin Tomar</v>
      </c>
      <c r="C2" s="109"/>
    </row>
    <row r="3" spans="1:3" ht="14.25" customHeight="1" x14ac:dyDescent="0.35">
      <c r="A3" s="65" t="s">
        <v>1020</v>
      </c>
      <c r="B3" s="110">
        <f>IF(Master_Sheet!E74="","",Master_Sheet!E74)</f>
        <v>2400320100727</v>
      </c>
      <c r="C3" s="110"/>
    </row>
    <row r="4" spans="1:3" ht="14.25" customHeight="1" x14ac:dyDescent="0.35">
      <c r="A4" s="65" t="s">
        <v>1021</v>
      </c>
      <c r="B4" s="109" t="str">
        <f>IF(Master_Sheet!O74="","",Master_Sheet!O74)</f>
        <v>Mr. Devendra kumar misra</v>
      </c>
      <c r="C4" s="109"/>
    </row>
    <row r="5" spans="1:3" ht="14.25" customHeight="1" x14ac:dyDescent="0.35">
      <c r="A5" s="65" t="s">
        <v>1014</v>
      </c>
      <c r="B5" s="109" t="str">
        <f>IF(Master_Sheet!AI74="","",Master_Sheet!AI74)</f>
        <v>Dr. Anil Kumar Dubey</v>
      </c>
      <c r="C5" s="109"/>
    </row>
    <row r="6" spans="1:3" ht="14.25" customHeight="1" x14ac:dyDescent="0.35">
      <c r="A6" s="65" t="s">
        <v>1022</v>
      </c>
      <c r="B6" s="109" t="str">
        <f>IF(Master_Sheet!AG74="","",Master_Sheet!AG74)</f>
        <v>P_021</v>
      </c>
      <c r="C6" s="109"/>
    </row>
    <row r="7" spans="1:3" ht="14.25" customHeight="1" x14ac:dyDescent="0.35">
      <c r="A7" s="65" t="s">
        <v>1023</v>
      </c>
      <c r="B7" s="109" t="str">
        <f>IF(Master_Sheet!AH74="","",Master_Sheet!AH74)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IF(Master_Sheet!G74="","",Master_Sheet!G74)</f>
        <v>0</v>
      </c>
    </row>
    <row r="12" spans="1:3" ht="14.25" customHeight="1" x14ac:dyDescent="0.35">
      <c r="A12" s="22" t="s">
        <v>1029</v>
      </c>
      <c r="B12" s="21">
        <v>6</v>
      </c>
      <c r="C12" s="21" t="str">
        <f>IF(Master_Sheet!H74="","",Master_Sheet!H74)</f>
        <v/>
      </c>
    </row>
    <row r="13" spans="1:3" ht="14.25" customHeight="1" x14ac:dyDescent="0.35">
      <c r="A13" s="22" t="s">
        <v>1030</v>
      </c>
      <c r="B13" s="21">
        <v>6</v>
      </c>
      <c r="C13" s="21" t="str">
        <f>IF(Master_Sheet!I74="","",Master_Sheet!I74)</f>
        <v/>
      </c>
    </row>
    <row r="14" spans="1:3" ht="27.75" customHeight="1" x14ac:dyDescent="0.35">
      <c r="A14" s="22" t="s">
        <v>1031</v>
      </c>
      <c r="B14" s="21">
        <v>6</v>
      </c>
      <c r="C14" s="21" t="str">
        <f>IF(Master_Sheet!J74="","",Master_Sheet!J74)</f>
        <v/>
      </c>
    </row>
    <row r="15" spans="1:3" ht="14.25" customHeight="1" x14ac:dyDescent="0.35">
      <c r="A15" s="22" t="s">
        <v>1032</v>
      </c>
      <c r="B15" s="21">
        <v>6</v>
      </c>
      <c r="C15" s="21" t="str">
        <f>IF(Master_Sheet!K74="","",Master_Sheet!K74)</f>
        <v/>
      </c>
    </row>
    <row r="16" spans="1:3" ht="14.25" customHeight="1" x14ac:dyDescent="0.35">
      <c r="A16" s="27" t="s">
        <v>1033</v>
      </c>
      <c r="B16" s="28">
        <v>30</v>
      </c>
      <c r="C16" s="28">
        <f>IF(Master_Sheet!M74="","",Master_Sheet!M74)</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IF(Master_Sheet!R74="","",Master_Sheet!R74)</f>
        <v/>
      </c>
    </row>
    <row r="21" spans="1:3" ht="26.25" customHeight="1" x14ac:dyDescent="0.35">
      <c r="A21" s="22" t="s">
        <v>1036</v>
      </c>
      <c r="B21" s="21">
        <v>6</v>
      </c>
      <c r="C21" s="21" t="str">
        <f>IF(Master_Sheet!S74="","",Master_Sheet!S74)</f>
        <v/>
      </c>
    </row>
    <row r="22" spans="1:3" ht="14.25" customHeight="1" x14ac:dyDescent="0.35">
      <c r="A22" s="22" t="s">
        <v>1037</v>
      </c>
      <c r="B22" s="21">
        <v>6</v>
      </c>
      <c r="C22" s="21" t="str">
        <f>IF(Master_Sheet!T74="","",Master_Sheet!T74)</f>
        <v/>
      </c>
    </row>
    <row r="23" spans="1:3" ht="26.25" customHeight="1" x14ac:dyDescent="0.35">
      <c r="A23" s="22" t="s">
        <v>1038</v>
      </c>
      <c r="B23" s="21">
        <v>6</v>
      </c>
      <c r="C23" s="21" t="str">
        <f>IF(Master_Sheet!U74="","",Master_Sheet!U74)</f>
        <v/>
      </c>
    </row>
    <row r="24" spans="1:3" ht="14.25" customHeight="1" x14ac:dyDescent="0.35">
      <c r="A24" s="22" t="s">
        <v>1039</v>
      </c>
      <c r="B24" s="21">
        <v>6</v>
      </c>
      <c r="C24" s="21" t="str">
        <f>IF(Master_Sheet!V74="","",Master_Sheet!V74)</f>
        <v/>
      </c>
    </row>
    <row r="25" spans="1:3" ht="14.25" customHeight="1" x14ac:dyDescent="0.35">
      <c r="A25" s="67" t="s">
        <v>1033</v>
      </c>
      <c r="B25" s="68">
        <v>30</v>
      </c>
      <c r="C25" s="68" t="str">
        <f>IF(Master_Sheet!W74="","",Master_Sheet!W74)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IF(Master_Sheet!X74="","",Master_Sheet!X74)</f>
        <v/>
      </c>
    </row>
    <row r="30" spans="1:3" ht="14.25" customHeight="1" x14ac:dyDescent="0.35">
      <c r="A30" s="22" t="s">
        <v>1042</v>
      </c>
      <c r="B30" s="21">
        <v>8</v>
      </c>
      <c r="C30" s="21" t="str">
        <f>IF(Master_Sheet!Y74="","",Master_Sheet!Y74)</f>
        <v/>
      </c>
    </row>
    <row r="31" spans="1:3" ht="14.25" customHeight="1" x14ac:dyDescent="0.35">
      <c r="A31" s="22" t="s">
        <v>1043</v>
      </c>
      <c r="B31" s="21">
        <v>8</v>
      </c>
      <c r="C31" s="21" t="str">
        <f>IF(Master_Sheet!Z74="","",Master_Sheet!Z74)</f>
        <v/>
      </c>
    </row>
    <row r="32" spans="1:3" ht="14.25" customHeight="1" x14ac:dyDescent="0.35">
      <c r="A32" s="22" t="s">
        <v>1044</v>
      </c>
      <c r="B32" s="21">
        <v>8</v>
      </c>
      <c r="C32" s="21" t="str">
        <f>IF(Master_Sheet!AA74="","",Master_Sheet!AA74)</f>
        <v/>
      </c>
    </row>
    <row r="33" spans="1:3" ht="14.25" customHeight="1" x14ac:dyDescent="0.35">
      <c r="A33" s="22" t="s">
        <v>1045</v>
      </c>
      <c r="B33" s="21">
        <v>8</v>
      </c>
      <c r="C33" s="21" t="str">
        <f>IF(Master_Sheet!AB74="","",Master_Sheet!AB74)</f>
        <v/>
      </c>
    </row>
    <row r="34" spans="1:3" ht="14.25" customHeight="1" x14ac:dyDescent="0.35">
      <c r="A34" s="69" t="s">
        <v>1033</v>
      </c>
      <c r="B34" s="70">
        <v>40</v>
      </c>
      <c r="C34" s="70" t="str">
        <f>IF(Master_Sheet!AC74="","",Master_Sheet!AC74)</f>
        <v/>
      </c>
    </row>
    <row r="36" spans="1:3" ht="15" customHeight="1" x14ac:dyDescent="0.35">
      <c r="A36" s="71" t="s">
        <v>1046</v>
      </c>
      <c r="B36" s="72">
        <v>100</v>
      </c>
      <c r="C36" s="72">
        <f>IF(Master_Sheet!AD74="","",Master_Sheet!AD74)</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IF(Master_Sheet!F75="","",Master_Sheet!F75)</f>
        <v>Parth upadhay</v>
      </c>
      <c r="C2" s="109"/>
    </row>
    <row r="3" spans="1:3" ht="14.25" customHeight="1" x14ac:dyDescent="0.35">
      <c r="A3" s="65" t="s">
        <v>1020</v>
      </c>
      <c r="B3" s="110">
        <f>IF(Master_Sheet!E75="","",Master_Sheet!E75)</f>
        <v>2400320100793</v>
      </c>
      <c r="C3" s="110"/>
    </row>
    <row r="4" spans="1:3" ht="14.25" customHeight="1" x14ac:dyDescent="0.35">
      <c r="A4" s="65" t="s">
        <v>1021</v>
      </c>
      <c r="B4" s="109" t="str">
        <f>IF(Master_Sheet!O75="","",Master_Sheet!O75)</f>
        <v>Mr. Devendra kumar misra</v>
      </c>
      <c r="C4" s="109"/>
    </row>
    <row r="5" spans="1:3" ht="14.25" customHeight="1" x14ac:dyDescent="0.35">
      <c r="A5" s="65" t="s">
        <v>1014</v>
      </c>
      <c r="B5" s="109" t="str">
        <f>IF(Master_Sheet!AI75="","",Master_Sheet!AI75)</f>
        <v>Dr. Anil Kumar Dubey</v>
      </c>
      <c r="C5" s="109"/>
    </row>
    <row r="6" spans="1:3" ht="14.25" customHeight="1" x14ac:dyDescent="0.35">
      <c r="A6" s="65" t="s">
        <v>1022</v>
      </c>
      <c r="B6" s="109" t="str">
        <f>IF(Master_Sheet!AG75="","",Master_Sheet!AG75)</f>
        <v>P_021</v>
      </c>
      <c r="C6" s="109"/>
    </row>
    <row r="7" spans="1:3" ht="14.25" customHeight="1" x14ac:dyDescent="0.35">
      <c r="A7" s="65" t="s">
        <v>1023</v>
      </c>
      <c r="B7" s="109" t="str">
        <f>IF(Master_Sheet!AH75="","",Master_Sheet!AH75)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IF(Master_Sheet!G75="","",Master_Sheet!G75)</f>
        <v>0</v>
      </c>
    </row>
    <row r="12" spans="1:3" ht="14.25" customHeight="1" x14ac:dyDescent="0.35">
      <c r="A12" s="22" t="s">
        <v>1029</v>
      </c>
      <c r="B12" s="21">
        <v>6</v>
      </c>
      <c r="C12" s="21" t="str">
        <f>IF(Master_Sheet!H75="","",Master_Sheet!H75)</f>
        <v/>
      </c>
    </row>
    <row r="13" spans="1:3" ht="14.25" customHeight="1" x14ac:dyDescent="0.35">
      <c r="A13" s="22" t="s">
        <v>1030</v>
      </c>
      <c r="B13" s="21">
        <v>6</v>
      </c>
      <c r="C13" s="21" t="str">
        <f>IF(Master_Sheet!I75="","",Master_Sheet!I75)</f>
        <v/>
      </c>
    </row>
    <row r="14" spans="1:3" ht="27.75" customHeight="1" x14ac:dyDescent="0.35">
      <c r="A14" s="22" t="s">
        <v>1031</v>
      </c>
      <c r="B14" s="21">
        <v>6</v>
      </c>
      <c r="C14" s="21" t="str">
        <f>IF(Master_Sheet!J75="","",Master_Sheet!J75)</f>
        <v/>
      </c>
    </row>
    <row r="15" spans="1:3" ht="14.25" customHeight="1" x14ac:dyDescent="0.35">
      <c r="A15" s="22" t="s">
        <v>1032</v>
      </c>
      <c r="B15" s="21">
        <v>6</v>
      </c>
      <c r="C15" s="21" t="str">
        <f>IF(Master_Sheet!K75="","",Master_Sheet!K75)</f>
        <v/>
      </c>
    </row>
    <row r="16" spans="1:3" ht="14.25" customHeight="1" x14ac:dyDescent="0.35">
      <c r="A16" s="27" t="s">
        <v>1033</v>
      </c>
      <c r="B16" s="28">
        <v>30</v>
      </c>
      <c r="C16" s="28">
        <f>IF(Master_Sheet!M75="","",Master_Sheet!M75)</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IF(Master_Sheet!R75="","",Master_Sheet!R75)</f>
        <v/>
      </c>
    </row>
    <row r="21" spans="1:3" ht="26.25" customHeight="1" x14ac:dyDescent="0.35">
      <c r="A21" s="22" t="s">
        <v>1036</v>
      </c>
      <c r="B21" s="21">
        <v>6</v>
      </c>
      <c r="C21" s="21" t="str">
        <f>IF(Master_Sheet!S75="","",Master_Sheet!S75)</f>
        <v/>
      </c>
    </row>
    <row r="22" spans="1:3" ht="14.25" customHeight="1" x14ac:dyDescent="0.35">
      <c r="A22" s="22" t="s">
        <v>1037</v>
      </c>
      <c r="B22" s="21">
        <v>6</v>
      </c>
      <c r="C22" s="21" t="str">
        <f>IF(Master_Sheet!T75="","",Master_Sheet!T75)</f>
        <v/>
      </c>
    </row>
    <row r="23" spans="1:3" ht="26.25" customHeight="1" x14ac:dyDescent="0.35">
      <c r="A23" s="22" t="s">
        <v>1038</v>
      </c>
      <c r="B23" s="21">
        <v>6</v>
      </c>
      <c r="C23" s="21" t="str">
        <f>IF(Master_Sheet!U75="","",Master_Sheet!U75)</f>
        <v/>
      </c>
    </row>
    <row r="24" spans="1:3" ht="14.25" customHeight="1" x14ac:dyDescent="0.35">
      <c r="A24" s="22" t="s">
        <v>1039</v>
      </c>
      <c r="B24" s="21">
        <v>6</v>
      </c>
      <c r="C24" s="21" t="str">
        <f>IF(Master_Sheet!V75="","",Master_Sheet!V75)</f>
        <v/>
      </c>
    </row>
    <row r="25" spans="1:3" ht="14.25" customHeight="1" x14ac:dyDescent="0.35">
      <c r="A25" s="67" t="s">
        <v>1033</v>
      </c>
      <c r="B25" s="68">
        <v>30</v>
      </c>
      <c r="C25" s="68" t="str">
        <f>IF(Master_Sheet!W75="","",Master_Sheet!W75)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IF(Master_Sheet!X75="","",Master_Sheet!X75)</f>
        <v/>
      </c>
    </row>
    <row r="30" spans="1:3" ht="14.25" customHeight="1" x14ac:dyDescent="0.35">
      <c r="A30" s="22" t="s">
        <v>1042</v>
      </c>
      <c r="B30" s="21">
        <v>8</v>
      </c>
      <c r="C30" s="21" t="str">
        <f>IF(Master_Sheet!Y75="","",Master_Sheet!Y75)</f>
        <v/>
      </c>
    </row>
    <row r="31" spans="1:3" ht="14.25" customHeight="1" x14ac:dyDescent="0.35">
      <c r="A31" s="22" t="s">
        <v>1043</v>
      </c>
      <c r="B31" s="21">
        <v>8</v>
      </c>
      <c r="C31" s="21" t="str">
        <f>IF(Master_Sheet!Z75="","",Master_Sheet!Z75)</f>
        <v/>
      </c>
    </row>
    <row r="32" spans="1:3" ht="14.25" customHeight="1" x14ac:dyDescent="0.35">
      <c r="A32" s="22" t="s">
        <v>1044</v>
      </c>
      <c r="B32" s="21">
        <v>8</v>
      </c>
      <c r="C32" s="21" t="str">
        <f>IF(Master_Sheet!AA75="","",Master_Sheet!AA75)</f>
        <v/>
      </c>
    </row>
    <row r="33" spans="1:3" ht="14.25" customHeight="1" x14ac:dyDescent="0.35">
      <c r="A33" s="22" t="s">
        <v>1045</v>
      </c>
      <c r="B33" s="21">
        <v>8</v>
      </c>
      <c r="C33" s="21" t="str">
        <f>IF(Master_Sheet!AB75="","",Master_Sheet!AB75)</f>
        <v/>
      </c>
    </row>
    <row r="34" spans="1:3" ht="14.25" customHeight="1" x14ac:dyDescent="0.35">
      <c r="A34" s="69" t="s">
        <v>1033</v>
      </c>
      <c r="B34" s="70">
        <v>40</v>
      </c>
      <c r="C34" s="70" t="str">
        <f>IF(Master_Sheet!AC75="","",Master_Sheet!AC75)</f>
        <v/>
      </c>
    </row>
    <row r="36" spans="1:3" ht="15" customHeight="1" x14ac:dyDescent="0.35">
      <c r="A36" s="71" t="s">
        <v>1046</v>
      </c>
      <c r="B36" s="72">
        <v>100</v>
      </c>
      <c r="C36" s="72">
        <f>IF(Master_Sheet!AD75="","",Master_Sheet!AD75)</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IF(Master_Sheet!F76="","",Master_Sheet!F76)</f>
        <v>Gulshan Kumar</v>
      </c>
      <c r="C2" s="109"/>
    </row>
    <row r="3" spans="1:3" ht="14.25" customHeight="1" x14ac:dyDescent="0.35">
      <c r="A3" s="65" t="s">
        <v>1020</v>
      </c>
      <c r="B3" s="110">
        <f>IF(Master_Sheet!E76="","",Master_Sheet!E76)</f>
        <v>2400320100477</v>
      </c>
      <c r="C3" s="110"/>
    </row>
    <row r="4" spans="1:3" ht="14.25" customHeight="1" x14ac:dyDescent="0.35">
      <c r="A4" s="65" t="s">
        <v>1021</v>
      </c>
      <c r="B4" s="109" t="str">
        <f>IF(Master_Sheet!O76="","",Master_Sheet!O76)</f>
        <v>Mr. Devendra kumar misra</v>
      </c>
      <c r="C4" s="109"/>
    </row>
    <row r="5" spans="1:3" ht="14.25" customHeight="1" x14ac:dyDescent="0.35">
      <c r="A5" s="65" t="s">
        <v>1014</v>
      </c>
      <c r="B5" s="109" t="str">
        <f>IF(Master_Sheet!AI76="","",Master_Sheet!AI76)</f>
        <v>Dr. Anil Kumar Dubey</v>
      </c>
      <c r="C5" s="109"/>
    </row>
    <row r="6" spans="1:3" ht="14.25" customHeight="1" x14ac:dyDescent="0.35">
      <c r="A6" s="65" t="s">
        <v>1022</v>
      </c>
      <c r="B6" s="109" t="str">
        <f>IF(Master_Sheet!AG76="","",Master_Sheet!AG76)</f>
        <v>P_022</v>
      </c>
      <c r="C6" s="109"/>
    </row>
    <row r="7" spans="1:3" ht="14.25" customHeight="1" x14ac:dyDescent="0.35">
      <c r="A7" s="65" t="s">
        <v>1023</v>
      </c>
      <c r="B7" s="109" t="str">
        <f>IF(Master_Sheet!AH76="","",Master_Sheet!AH76)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IF(Master_Sheet!G76="","",Master_Sheet!G76)</f>
        <v>4.8</v>
      </c>
    </row>
    <row r="12" spans="1:3" ht="14.25" customHeight="1" x14ac:dyDescent="0.35">
      <c r="A12" s="22" t="s">
        <v>1029</v>
      </c>
      <c r="B12" s="21">
        <v>6</v>
      </c>
      <c r="C12" s="21" t="str">
        <f>IF(Master_Sheet!H76="","",Master_Sheet!H76)</f>
        <v/>
      </c>
    </row>
    <row r="13" spans="1:3" ht="14.25" customHeight="1" x14ac:dyDescent="0.35">
      <c r="A13" s="22" t="s">
        <v>1030</v>
      </c>
      <c r="B13" s="21">
        <v>6</v>
      </c>
      <c r="C13" s="21" t="str">
        <f>IF(Master_Sheet!I76="","",Master_Sheet!I76)</f>
        <v/>
      </c>
    </row>
    <row r="14" spans="1:3" ht="27.75" customHeight="1" x14ac:dyDescent="0.35">
      <c r="A14" s="22" t="s">
        <v>1031</v>
      </c>
      <c r="B14" s="21">
        <v>6</v>
      </c>
      <c r="C14" s="21" t="str">
        <f>IF(Master_Sheet!J76="","",Master_Sheet!J76)</f>
        <v/>
      </c>
    </row>
    <row r="15" spans="1:3" ht="14.25" customHeight="1" x14ac:dyDescent="0.35">
      <c r="A15" s="22" t="s">
        <v>1032</v>
      </c>
      <c r="B15" s="21">
        <v>6</v>
      </c>
      <c r="C15" s="21" t="str">
        <f>IF(Master_Sheet!K76="","",Master_Sheet!K76)</f>
        <v/>
      </c>
    </row>
    <row r="16" spans="1:3" ht="14.25" customHeight="1" x14ac:dyDescent="0.35">
      <c r="A16" s="27" t="s">
        <v>1033</v>
      </c>
      <c r="B16" s="28">
        <v>30</v>
      </c>
      <c r="C16" s="28">
        <f>IF(Master_Sheet!M76="","",Master_Sheet!M76)</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IF(Master_Sheet!R76="","",Master_Sheet!R76)</f>
        <v/>
      </c>
    </row>
    <row r="21" spans="1:3" ht="26.25" customHeight="1" x14ac:dyDescent="0.35">
      <c r="A21" s="22" t="s">
        <v>1036</v>
      </c>
      <c r="B21" s="21">
        <v>6</v>
      </c>
      <c r="C21" s="21" t="str">
        <f>IF(Master_Sheet!S76="","",Master_Sheet!S76)</f>
        <v/>
      </c>
    </row>
    <row r="22" spans="1:3" ht="14.25" customHeight="1" x14ac:dyDescent="0.35">
      <c r="A22" s="22" t="s">
        <v>1037</v>
      </c>
      <c r="B22" s="21">
        <v>6</v>
      </c>
      <c r="C22" s="21" t="str">
        <f>IF(Master_Sheet!T76="","",Master_Sheet!T76)</f>
        <v/>
      </c>
    </row>
    <row r="23" spans="1:3" ht="26.25" customHeight="1" x14ac:dyDescent="0.35">
      <c r="A23" s="22" t="s">
        <v>1038</v>
      </c>
      <c r="B23" s="21">
        <v>6</v>
      </c>
      <c r="C23" s="21" t="str">
        <f>IF(Master_Sheet!U76="","",Master_Sheet!U76)</f>
        <v/>
      </c>
    </row>
    <row r="24" spans="1:3" ht="14.25" customHeight="1" x14ac:dyDescent="0.35">
      <c r="A24" s="22" t="s">
        <v>1039</v>
      </c>
      <c r="B24" s="21">
        <v>6</v>
      </c>
      <c r="C24" s="21" t="str">
        <f>IF(Master_Sheet!V76="","",Master_Sheet!V76)</f>
        <v/>
      </c>
    </row>
    <row r="25" spans="1:3" ht="14.25" customHeight="1" x14ac:dyDescent="0.35">
      <c r="A25" s="67" t="s">
        <v>1033</v>
      </c>
      <c r="B25" s="68">
        <v>30</v>
      </c>
      <c r="C25" s="68" t="str">
        <f>IF(Master_Sheet!W76="","",Master_Sheet!W76)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IF(Master_Sheet!X76="","",Master_Sheet!X76)</f>
        <v/>
      </c>
    </row>
    <row r="30" spans="1:3" ht="14.25" customHeight="1" x14ac:dyDescent="0.35">
      <c r="A30" s="22" t="s">
        <v>1042</v>
      </c>
      <c r="B30" s="21">
        <v>8</v>
      </c>
      <c r="C30" s="21" t="str">
        <f>IF(Master_Sheet!Y76="","",Master_Sheet!Y76)</f>
        <v/>
      </c>
    </row>
    <row r="31" spans="1:3" ht="14.25" customHeight="1" x14ac:dyDescent="0.35">
      <c r="A31" s="22" t="s">
        <v>1043</v>
      </c>
      <c r="B31" s="21">
        <v>8</v>
      </c>
      <c r="C31" s="21" t="str">
        <f>IF(Master_Sheet!Z76="","",Master_Sheet!Z76)</f>
        <v/>
      </c>
    </row>
    <row r="32" spans="1:3" ht="14.25" customHeight="1" x14ac:dyDescent="0.35">
      <c r="A32" s="22" t="s">
        <v>1044</v>
      </c>
      <c r="B32" s="21">
        <v>8</v>
      </c>
      <c r="C32" s="21" t="str">
        <f>IF(Master_Sheet!AA76="","",Master_Sheet!AA76)</f>
        <v/>
      </c>
    </row>
    <row r="33" spans="1:3" ht="14.25" customHeight="1" x14ac:dyDescent="0.35">
      <c r="A33" s="22" t="s">
        <v>1045</v>
      </c>
      <c r="B33" s="21">
        <v>8</v>
      </c>
      <c r="C33" s="21" t="str">
        <f>IF(Master_Sheet!AB76="","",Master_Sheet!AB76)</f>
        <v/>
      </c>
    </row>
    <row r="34" spans="1:3" ht="14.25" customHeight="1" x14ac:dyDescent="0.35">
      <c r="A34" s="69" t="s">
        <v>1033</v>
      </c>
      <c r="B34" s="70">
        <v>40</v>
      </c>
      <c r="C34" s="70" t="str">
        <f>IF(Master_Sheet!AC76="","",Master_Sheet!AC76)</f>
        <v/>
      </c>
    </row>
    <row r="36" spans="1:3" ht="15" customHeight="1" x14ac:dyDescent="0.35">
      <c r="A36" s="71" t="s">
        <v>1046</v>
      </c>
      <c r="B36" s="72">
        <v>100</v>
      </c>
      <c r="C36" s="72">
        <f>IF(Master_Sheet!AD76="","",Master_Sheet!AD76)</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IF(Master_Sheet!F77="","",Master_Sheet!F77)</f>
        <v>Harsh Maurya</v>
      </c>
      <c r="C2" s="109"/>
    </row>
    <row r="3" spans="1:3" ht="14.25" customHeight="1" x14ac:dyDescent="0.35">
      <c r="A3" s="65" t="s">
        <v>1020</v>
      </c>
      <c r="B3" s="110">
        <f>IF(Master_Sheet!E77="","",Master_Sheet!E77)</f>
        <v>2400320100493</v>
      </c>
      <c r="C3" s="110"/>
    </row>
    <row r="4" spans="1:3" ht="14.25" customHeight="1" x14ac:dyDescent="0.35">
      <c r="A4" s="65" t="s">
        <v>1021</v>
      </c>
      <c r="B4" s="109" t="str">
        <f>IF(Master_Sheet!O77="","",Master_Sheet!O77)</f>
        <v>Mr. Devendra kumar misra</v>
      </c>
      <c r="C4" s="109"/>
    </row>
    <row r="5" spans="1:3" ht="14.25" customHeight="1" x14ac:dyDescent="0.35">
      <c r="A5" s="65" t="s">
        <v>1014</v>
      </c>
      <c r="B5" s="109" t="str">
        <f>IF(Master_Sheet!AI77="","",Master_Sheet!AI77)</f>
        <v>Dr. Anil Kumar Dubey</v>
      </c>
      <c r="C5" s="109"/>
    </row>
    <row r="6" spans="1:3" ht="14.25" customHeight="1" x14ac:dyDescent="0.35">
      <c r="A6" s="65" t="s">
        <v>1022</v>
      </c>
      <c r="B6" s="109" t="str">
        <f>IF(Master_Sheet!AG77="","",Master_Sheet!AG77)</f>
        <v>P_022</v>
      </c>
      <c r="C6" s="109"/>
    </row>
    <row r="7" spans="1:3" ht="14.25" customHeight="1" x14ac:dyDescent="0.35">
      <c r="A7" s="65" t="s">
        <v>1023</v>
      </c>
      <c r="B7" s="109" t="str">
        <f>IF(Master_Sheet!AH77="","",Master_Sheet!AH77)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IF(Master_Sheet!G77="","",Master_Sheet!G77)</f>
        <v>4.8</v>
      </c>
    </row>
    <row r="12" spans="1:3" ht="14.25" customHeight="1" x14ac:dyDescent="0.35">
      <c r="A12" s="22" t="s">
        <v>1029</v>
      </c>
      <c r="B12" s="21">
        <v>6</v>
      </c>
      <c r="C12" s="21" t="str">
        <f>IF(Master_Sheet!H77="","",Master_Sheet!H77)</f>
        <v/>
      </c>
    </row>
    <row r="13" spans="1:3" ht="14.25" customHeight="1" x14ac:dyDescent="0.35">
      <c r="A13" s="22" t="s">
        <v>1030</v>
      </c>
      <c r="B13" s="21">
        <v>6</v>
      </c>
      <c r="C13" s="21" t="str">
        <f>IF(Master_Sheet!I77="","",Master_Sheet!I77)</f>
        <v/>
      </c>
    </row>
    <row r="14" spans="1:3" ht="27.75" customHeight="1" x14ac:dyDescent="0.35">
      <c r="A14" s="22" t="s">
        <v>1031</v>
      </c>
      <c r="B14" s="21">
        <v>6</v>
      </c>
      <c r="C14" s="21" t="str">
        <f>IF(Master_Sheet!J77="","",Master_Sheet!J77)</f>
        <v/>
      </c>
    </row>
    <row r="15" spans="1:3" ht="14.25" customHeight="1" x14ac:dyDescent="0.35">
      <c r="A15" s="22" t="s">
        <v>1032</v>
      </c>
      <c r="B15" s="21">
        <v>6</v>
      </c>
      <c r="C15" s="21" t="str">
        <f>IF(Master_Sheet!K77="","",Master_Sheet!K77)</f>
        <v/>
      </c>
    </row>
    <row r="16" spans="1:3" ht="14.25" customHeight="1" x14ac:dyDescent="0.35">
      <c r="A16" s="27" t="s">
        <v>1033</v>
      </c>
      <c r="B16" s="28">
        <v>30</v>
      </c>
      <c r="C16" s="28">
        <f>IF(Master_Sheet!M77="","",Master_Sheet!M77)</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IF(Master_Sheet!R77="","",Master_Sheet!R77)</f>
        <v/>
      </c>
    </row>
    <row r="21" spans="1:3" ht="26.25" customHeight="1" x14ac:dyDescent="0.35">
      <c r="A21" s="22" t="s">
        <v>1036</v>
      </c>
      <c r="B21" s="21">
        <v>6</v>
      </c>
      <c r="C21" s="21" t="str">
        <f>IF(Master_Sheet!S77="","",Master_Sheet!S77)</f>
        <v/>
      </c>
    </row>
    <row r="22" spans="1:3" ht="14.25" customHeight="1" x14ac:dyDescent="0.35">
      <c r="A22" s="22" t="s">
        <v>1037</v>
      </c>
      <c r="B22" s="21">
        <v>6</v>
      </c>
      <c r="C22" s="21" t="str">
        <f>IF(Master_Sheet!T77="","",Master_Sheet!T77)</f>
        <v/>
      </c>
    </row>
    <row r="23" spans="1:3" ht="26.25" customHeight="1" x14ac:dyDescent="0.35">
      <c r="A23" s="22" t="s">
        <v>1038</v>
      </c>
      <c r="B23" s="21">
        <v>6</v>
      </c>
      <c r="C23" s="21" t="str">
        <f>IF(Master_Sheet!U77="","",Master_Sheet!U77)</f>
        <v/>
      </c>
    </row>
    <row r="24" spans="1:3" ht="14.25" customHeight="1" x14ac:dyDescent="0.35">
      <c r="A24" s="22" t="s">
        <v>1039</v>
      </c>
      <c r="B24" s="21">
        <v>6</v>
      </c>
      <c r="C24" s="21" t="str">
        <f>IF(Master_Sheet!V77="","",Master_Sheet!V77)</f>
        <v/>
      </c>
    </row>
    <row r="25" spans="1:3" ht="14.25" customHeight="1" x14ac:dyDescent="0.35">
      <c r="A25" s="67" t="s">
        <v>1033</v>
      </c>
      <c r="B25" s="68">
        <v>30</v>
      </c>
      <c r="C25" s="68" t="str">
        <f>IF(Master_Sheet!W77="","",Master_Sheet!W77)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IF(Master_Sheet!X77="","",Master_Sheet!X77)</f>
        <v/>
      </c>
    </row>
    <row r="30" spans="1:3" ht="14.25" customHeight="1" x14ac:dyDescent="0.35">
      <c r="A30" s="22" t="s">
        <v>1042</v>
      </c>
      <c r="B30" s="21">
        <v>8</v>
      </c>
      <c r="C30" s="21" t="str">
        <f>IF(Master_Sheet!Y77="","",Master_Sheet!Y77)</f>
        <v/>
      </c>
    </row>
    <row r="31" spans="1:3" ht="14.25" customHeight="1" x14ac:dyDescent="0.35">
      <c r="A31" s="22" t="s">
        <v>1043</v>
      </c>
      <c r="B31" s="21">
        <v>8</v>
      </c>
      <c r="C31" s="21" t="str">
        <f>IF(Master_Sheet!Z77="","",Master_Sheet!Z77)</f>
        <v/>
      </c>
    </row>
    <row r="32" spans="1:3" ht="14.25" customHeight="1" x14ac:dyDescent="0.35">
      <c r="A32" s="22" t="s">
        <v>1044</v>
      </c>
      <c r="B32" s="21">
        <v>8</v>
      </c>
      <c r="C32" s="21" t="str">
        <f>IF(Master_Sheet!AA77="","",Master_Sheet!AA77)</f>
        <v/>
      </c>
    </row>
    <row r="33" spans="1:3" ht="14.25" customHeight="1" x14ac:dyDescent="0.35">
      <c r="A33" s="22" t="s">
        <v>1045</v>
      </c>
      <c r="B33" s="21">
        <v>8</v>
      </c>
      <c r="C33" s="21" t="str">
        <f>IF(Master_Sheet!AB77="","",Master_Sheet!AB77)</f>
        <v/>
      </c>
    </row>
    <row r="34" spans="1:3" ht="14.25" customHeight="1" x14ac:dyDescent="0.35">
      <c r="A34" s="69" t="s">
        <v>1033</v>
      </c>
      <c r="B34" s="70">
        <v>40</v>
      </c>
      <c r="C34" s="70" t="str">
        <f>IF(Master_Sheet!AC77="","",Master_Sheet!AC77)</f>
        <v/>
      </c>
    </row>
    <row r="36" spans="1:3" ht="15" customHeight="1" x14ac:dyDescent="0.35">
      <c r="A36" s="71" t="s">
        <v>1046</v>
      </c>
      <c r="B36" s="72">
        <v>100</v>
      </c>
      <c r="C36" s="72">
        <f>IF(Master_Sheet!AD77="","",Master_Sheet!AD77)</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IF(Master_Sheet!F78="","",Master_Sheet!F78)</f>
        <v>Harsh Kushwaha</v>
      </c>
      <c r="C2" s="109"/>
    </row>
    <row r="3" spans="1:3" ht="14.25" customHeight="1" x14ac:dyDescent="0.35">
      <c r="A3" s="65" t="s">
        <v>1020</v>
      </c>
      <c r="B3" s="110">
        <f>IF(Master_Sheet!E78="","",Master_Sheet!E78)</f>
        <v>2400320100491</v>
      </c>
      <c r="C3" s="110"/>
    </row>
    <row r="4" spans="1:3" ht="14.25" customHeight="1" x14ac:dyDescent="0.35">
      <c r="A4" s="65" t="s">
        <v>1021</v>
      </c>
      <c r="B4" s="109" t="str">
        <f>IF(Master_Sheet!O78="","",Master_Sheet!O78)</f>
        <v>Mr. Devendra kumar misra</v>
      </c>
      <c r="C4" s="109"/>
    </row>
    <row r="5" spans="1:3" ht="14.25" customHeight="1" x14ac:dyDescent="0.35">
      <c r="A5" s="65" t="s">
        <v>1014</v>
      </c>
      <c r="B5" s="109" t="str">
        <f>IF(Master_Sheet!AI78="","",Master_Sheet!AI78)</f>
        <v>Dr. Anil Kumar Dubey</v>
      </c>
      <c r="C5" s="109"/>
    </row>
    <row r="6" spans="1:3" ht="14.25" customHeight="1" x14ac:dyDescent="0.35">
      <c r="A6" s="65" t="s">
        <v>1022</v>
      </c>
      <c r="B6" s="109" t="str">
        <f>IF(Master_Sheet!AG78="","",Master_Sheet!AG78)</f>
        <v>P_022</v>
      </c>
      <c r="C6" s="109"/>
    </row>
    <row r="7" spans="1:3" ht="14.25" customHeight="1" x14ac:dyDescent="0.35">
      <c r="A7" s="65" t="s">
        <v>1023</v>
      </c>
      <c r="B7" s="109" t="str">
        <f>IF(Master_Sheet!AH78="","",Master_Sheet!AH78)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IF(Master_Sheet!G78="","",Master_Sheet!G78)</f>
        <v>4.8</v>
      </c>
    </row>
    <row r="12" spans="1:3" ht="14.25" customHeight="1" x14ac:dyDescent="0.35">
      <c r="A12" s="22" t="s">
        <v>1029</v>
      </c>
      <c r="B12" s="21">
        <v>6</v>
      </c>
      <c r="C12" s="21" t="str">
        <f>IF(Master_Sheet!H78="","",Master_Sheet!H78)</f>
        <v/>
      </c>
    </row>
    <row r="13" spans="1:3" ht="14.25" customHeight="1" x14ac:dyDescent="0.35">
      <c r="A13" s="22" t="s">
        <v>1030</v>
      </c>
      <c r="B13" s="21">
        <v>6</v>
      </c>
      <c r="C13" s="21" t="str">
        <f>IF(Master_Sheet!I78="","",Master_Sheet!I78)</f>
        <v/>
      </c>
    </row>
    <row r="14" spans="1:3" ht="27.75" customHeight="1" x14ac:dyDescent="0.35">
      <c r="A14" s="22" t="s">
        <v>1031</v>
      </c>
      <c r="B14" s="21">
        <v>6</v>
      </c>
      <c r="C14" s="21" t="str">
        <f>IF(Master_Sheet!J78="","",Master_Sheet!J78)</f>
        <v/>
      </c>
    </row>
    <row r="15" spans="1:3" ht="14.25" customHeight="1" x14ac:dyDescent="0.35">
      <c r="A15" s="22" t="s">
        <v>1032</v>
      </c>
      <c r="B15" s="21">
        <v>6</v>
      </c>
      <c r="C15" s="21" t="str">
        <f>IF(Master_Sheet!K78="","",Master_Sheet!K78)</f>
        <v/>
      </c>
    </row>
    <row r="16" spans="1:3" ht="14.25" customHeight="1" x14ac:dyDescent="0.35">
      <c r="A16" s="27" t="s">
        <v>1033</v>
      </c>
      <c r="B16" s="28">
        <v>30</v>
      </c>
      <c r="C16" s="28">
        <f>IF(Master_Sheet!M78="","",Master_Sheet!M78)</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IF(Master_Sheet!R78="","",Master_Sheet!R78)</f>
        <v/>
      </c>
    </row>
    <row r="21" spans="1:3" ht="26.25" customHeight="1" x14ac:dyDescent="0.35">
      <c r="A21" s="22" t="s">
        <v>1036</v>
      </c>
      <c r="B21" s="21">
        <v>6</v>
      </c>
      <c r="C21" s="21" t="str">
        <f>IF(Master_Sheet!S78="","",Master_Sheet!S78)</f>
        <v/>
      </c>
    </row>
    <row r="22" spans="1:3" ht="14.25" customHeight="1" x14ac:dyDescent="0.35">
      <c r="A22" s="22" t="s">
        <v>1037</v>
      </c>
      <c r="B22" s="21">
        <v>6</v>
      </c>
      <c r="C22" s="21" t="str">
        <f>IF(Master_Sheet!T78="","",Master_Sheet!T78)</f>
        <v/>
      </c>
    </row>
    <row r="23" spans="1:3" ht="26.25" customHeight="1" x14ac:dyDescent="0.35">
      <c r="A23" s="22" t="s">
        <v>1038</v>
      </c>
      <c r="B23" s="21">
        <v>6</v>
      </c>
      <c r="C23" s="21" t="str">
        <f>IF(Master_Sheet!U78="","",Master_Sheet!U78)</f>
        <v/>
      </c>
    </row>
    <row r="24" spans="1:3" ht="14.25" customHeight="1" x14ac:dyDescent="0.35">
      <c r="A24" s="22" t="s">
        <v>1039</v>
      </c>
      <c r="B24" s="21">
        <v>6</v>
      </c>
      <c r="C24" s="21" t="str">
        <f>IF(Master_Sheet!V78="","",Master_Sheet!V78)</f>
        <v/>
      </c>
    </row>
    <row r="25" spans="1:3" ht="14.25" customHeight="1" x14ac:dyDescent="0.35">
      <c r="A25" s="67" t="s">
        <v>1033</v>
      </c>
      <c r="B25" s="68">
        <v>30</v>
      </c>
      <c r="C25" s="68" t="str">
        <f>IF(Master_Sheet!W78="","",Master_Sheet!W78)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IF(Master_Sheet!X78="","",Master_Sheet!X78)</f>
        <v/>
      </c>
    </row>
    <row r="30" spans="1:3" ht="14.25" customHeight="1" x14ac:dyDescent="0.35">
      <c r="A30" s="22" t="s">
        <v>1042</v>
      </c>
      <c r="B30" s="21">
        <v>8</v>
      </c>
      <c r="C30" s="21" t="str">
        <f>IF(Master_Sheet!Y78="","",Master_Sheet!Y78)</f>
        <v/>
      </c>
    </row>
    <row r="31" spans="1:3" ht="14.25" customHeight="1" x14ac:dyDescent="0.35">
      <c r="A31" s="22" t="s">
        <v>1043</v>
      </c>
      <c r="B31" s="21">
        <v>8</v>
      </c>
      <c r="C31" s="21" t="str">
        <f>IF(Master_Sheet!Z78="","",Master_Sheet!Z78)</f>
        <v/>
      </c>
    </row>
    <row r="32" spans="1:3" ht="14.25" customHeight="1" x14ac:dyDescent="0.35">
      <c r="A32" s="22" t="s">
        <v>1044</v>
      </c>
      <c r="B32" s="21">
        <v>8</v>
      </c>
      <c r="C32" s="21" t="str">
        <f>IF(Master_Sheet!AA78="","",Master_Sheet!AA78)</f>
        <v/>
      </c>
    </row>
    <row r="33" spans="1:3" ht="14.25" customHeight="1" x14ac:dyDescent="0.35">
      <c r="A33" s="22" t="s">
        <v>1045</v>
      </c>
      <c r="B33" s="21">
        <v>8</v>
      </c>
      <c r="C33" s="21" t="str">
        <f>IF(Master_Sheet!AB78="","",Master_Sheet!AB78)</f>
        <v/>
      </c>
    </row>
    <row r="34" spans="1:3" ht="14.25" customHeight="1" x14ac:dyDescent="0.35">
      <c r="A34" s="69" t="s">
        <v>1033</v>
      </c>
      <c r="B34" s="70">
        <v>40</v>
      </c>
      <c r="C34" s="70" t="str">
        <f>IF(Master_Sheet!AC78="","",Master_Sheet!AC78)</f>
        <v/>
      </c>
    </row>
    <row r="36" spans="1:3" ht="15" customHeight="1" x14ac:dyDescent="0.35">
      <c r="A36" s="71" t="s">
        <v>1046</v>
      </c>
      <c r="B36" s="72">
        <v>100</v>
      </c>
      <c r="C36" s="72">
        <f>IF(Master_Sheet!AD78="","",Master_Sheet!AD78)</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IF(Master_Sheet!F79="","",Master_Sheet!F79)</f>
        <v>Harsh Sahu</v>
      </c>
      <c r="C2" s="109"/>
    </row>
    <row r="3" spans="1:3" ht="14.25" customHeight="1" x14ac:dyDescent="0.35">
      <c r="A3" s="65" t="s">
        <v>1020</v>
      </c>
      <c r="B3" s="110">
        <f>IF(Master_Sheet!E79="","",Master_Sheet!E79)</f>
        <v>2400320100495</v>
      </c>
      <c r="C3" s="110"/>
    </row>
    <row r="4" spans="1:3" ht="14.25" customHeight="1" x14ac:dyDescent="0.35">
      <c r="A4" s="65" t="s">
        <v>1021</v>
      </c>
      <c r="B4" s="109" t="str">
        <f>IF(Master_Sheet!O79="","",Master_Sheet!O79)</f>
        <v>Mr. Devendra kumar misra</v>
      </c>
      <c r="C4" s="109"/>
    </row>
    <row r="5" spans="1:3" ht="14.25" customHeight="1" x14ac:dyDescent="0.35">
      <c r="A5" s="65" t="s">
        <v>1014</v>
      </c>
      <c r="B5" s="109" t="str">
        <f>IF(Master_Sheet!AI79="","",Master_Sheet!AI79)</f>
        <v>Dr. Anil Kumar Dubey</v>
      </c>
      <c r="C5" s="109"/>
    </row>
    <row r="6" spans="1:3" ht="14.25" customHeight="1" x14ac:dyDescent="0.35">
      <c r="A6" s="65" t="s">
        <v>1022</v>
      </c>
      <c r="B6" s="109" t="str">
        <f>IF(Master_Sheet!AG79="","",Master_Sheet!AG79)</f>
        <v>P_022</v>
      </c>
      <c r="C6" s="109"/>
    </row>
    <row r="7" spans="1:3" ht="14.25" customHeight="1" x14ac:dyDescent="0.35">
      <c r="A7" s="65" t="s">
        <v>1023</v>
      </c>
      <c r="B7" s="109" t="str">
        <f>IF(Master_Sheet!AH79="","",Master_Sheet!AH79)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IF(Master_Sheet!G79="","",Master_Sheet!G79)</f>
        <v>4.8</v>
      </c>
    </row>
    <row r="12" spans="1:3" ht="14.25" customHeight="1" x14ac:dyDescent="0.35">
      <c r="A12" s="22" t="s">
        <v>1029</v>
      </c>
      <c r="B12" s="21">
        <v>6</v>
      </c>
      <c r="C12" s="21" t="str">
        <f>IF(Master_Sheet!H79="","",Master_Sheet!H79)</f>
        <v/>
      </c>
    </row>
    <row r="13" spans="1:3" ht="14.25" customHeight="1" x14ac:dyDescent="0.35">
      <c r="A13" s="22" t="s">
        <v>1030</v>
      </c>
      <c r="B13" s="21">
        <v>6</v>
      </c>
      <c r="C13" s="21" t="str">
        <f>IF(Master_Sheet!I79="","",Master_Sheet!I79)</f>
        <v/>
      </c>
    </row>
    <row r="14" spans="1:3" ht="27.75" customHeight="1" x14ac:dyDescent="0.35">
      <c r="A14" s="22" t="s">
        <v>1031</v>
      </c>
      <c r="B14" s="21">
        <v>6</v>
      </c>
      <c r="C14" s="21" t="str">
        <f>IF(Master_Sheet!J79="","",Master_Sheet!J79)</f>
        <v/>
      </c>
    </row>
    <row r="15" spans="1:3" ht="14.25" customHeight="1" x14ac:dyDescent="0.35">
      <c r="A15" s="22" t="s">
        <v>1032</v>
      </c>
      <c r="B15" s="21">
        <v>6</v>
      </c>
      <c r="C15" s="21" t="str">
        <f>IF(Master_Sheet!K79="","",Master_Sheet!K79)</f>
        <v/>
      </c>
    </row>
    <row r="16" spans="1:3" ht="14.25" customHeight="1" x14ac:dyDescent="0.35">
      <c r="A16" s="27" t="s">
        <v>1033</v>
      </c>
      <c r="B16" s="28">
        <v>30</v>
      </c>
      <c r="C16" s="28">
        <f>IF(Master_Sheet!M79="","",Master_Sheet!M79)</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IF(Master_Sheet!R79="","",Master_Sheet!R79)</f>
        <v/>
      </c>
    </row>
    <row r="21" spans="1:3" ht="26.25" customHeight="1" x14ac:dyDescent="0.35">
      <c r="A21" s="22" t="s">
        <v>1036</v>
      </c>
      <c r="B21" s="21">
        <v>6</v>
      </c>
      <c r="C21" s="21" t="str">
        <f>IF(Master_Sheet!S79="","",Master_Sheet!S79)</f>
        <v/>
      </c>
    </row>
    <row r="22" spans="1:3" ht="14.25" customHeight="1" x14ac:dyDescent="0.35">
      <c r="A22" s="22" t="s">
        <v>1037</v>
      </c>
      <c r="B22" s="21">
        <v>6</v>
      </c>
      <c r="C22" s="21" t="str">
        <f>IF(Master_Sheet!T79="","",Master_Sheet!T79)</f>
        <v/>
      </c>
    </row>
    <row r="23" spans="1:3" ht="26.25" customHeight="1" x14ac:dyDescent="0.35">
      <c r="A23" s="22" t="s">
        <v>1038</v>
      </c>
      <c r="B23" s="21">
        <v>6</v>
      </c>
      <c r="C23" s="21" t="str">
        <f>IF(Master_Sheet!U79="","",Master_Sheet!U79)</f>
        <v/>
      </c>
    </row>
    <row r="24" spans="1:3" ht="14.25" customHeight="1" x14ac:dyDescent="0.35">
      <c r="A24" s="22" t="s">
        <v>1039</v>
      </c>
      <c r="B24" s="21">
        <v>6</v>
      </c>
      <c r="C24" s="21" t="str">
        <f>IF(Master_Sheet!V79="","",Master_Sheet!V79)</f>
        <v/>
      </c>
    </row>
    <row r="25" spans="1:3" ht="14.25" customHeight="1" x14ac:dyDescent="0.35">
      <c r="A25" s="67" t="s">
        <v>1033</v>
      </c>
      <c r="B25" s="68">
        <v>30</v>
      </c>
      <c r="C25" s="68" t="str">
        <f>IF(Master_Sheet!W79="","",Master_Sheet!W79)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IF(Master_Sheet!X79="","",Master_Sheet!X79)</f>
        <v/>
      </c>
    </row>
    <row r="30" spans="1:3" ht="14.25" customHeight="1" x14ac:dyDescent="0.35">
      <c r="A30" s="22" t="s">
        <v>1042</v>
      </c>
      <c r="B30" s="21">
        <v>8</v>
      </c>
      <c r="C30" s="21" t="str">
        <f>IF(Master_Sheet!Y79="","",Master_Sheet!Y79)</f>
        <v/>
      </c>
    </row>
    <row r="31" spans="1:3" ht="14.25" customHeight="1" x14ac:dyDescent="0.35">
      <c r="A31" s="22" t="s">
        <v>1043</v>
      </c>
      <c r="B31" s="21">
        <v>8</v>
      </c>
      <c r="C31" s="21" t="str">
        <f>IF(Master_Sheet!Z79="","",Master_Sheet!Z79)</f>
        <v/>
      </c>
    </row>
    <row r="32" spans="1:3" ht="14.25" customHeight="1" x14ac:dyDescent="0.35">
      <c r="A32" s="22" t="s">
        <v>1044</v>
      </c>
      <c r="B32" s="21">
        <v>8</v>
      </c>
      <c r="C32" s="21" t="str">
        <f>IF(Master_Sheet!AA79="","",Master_Sheet!AA79)</f>
        <v/>
      </c>
    </row>
    <row r="33" spans="1:3" ht="14.25" customHeight="1" x14ac:dyDescent="0.35">
      <c r="A33" s="22" t="s">
        <v>1045</v>
      </c>
      <c r="B33" s="21">
        <v>8</v>
      </c>
      <c r="C33" s="21" t="str">
        <f>IF(Master_Sheet!AB79="","",Master_Sheet!AB79)</f>
        <v/>
      </c>
    </row>
    <row r="34" spans="1:3" ht="14.25" customHeight="1" x14ac:dyDescent="0.35">
      <c r="A34" s="69" t="s">
        <v>1033</v>
      </c>
      <c r="B34" s="70">
        <v>40</v>
      </c>
      <c r="C34" s="70" t="str">
        <f>IF(Master_Sheet!AC79="","",Master_Sheet!AC79)</f>
        <v/>
      </c>
    </row>
    <row r="36" spans="1:3" ht="15" customHeight="1" x14ac:dyDescent="0.35">
      <c r="A36" s="71" t="s">
        <v>1046</v>
      </c>
      <c r="B36" s="72">
        <v>100</v>
      </c>
      <c r="C36" s="72">
        <f>IF(Master_Sheet!AD79="","",Master_Sheet!AD79)</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IF(Master_Sheet!F80="","",Master_Sheet!F80)</f>
        <v>Nikhil Yadav</v>
      </c>
      <c r="C2" s="109"/>
    </row>
    <row r="3" spans="1:3" ht="14.25" customHeight="1" x14ac:dyDescent="0.35">
      <c r="A3" s="65" t="s">
        <v>1020</v>
      </c>
      <c r="B3" s="110">
        <f>IF(Master_Sheet!E80="","",Master_Sheet!E80)</f>
        <v>2400320100751</v>
      </c>
      <c r="C3" s="110"/>
    </row>
    <row r="4" spans="1:3" ht="14.25" customHeight="1" x14ac:dyDescent="0.35">
      <c r="A4" s="65" t="s">
        <v>1021</v>
      </c>
      <c r="B4" s="109" t="str">
        <f>IF(Master_Sheet!O80="","",Master_Sheet!O80)</f>
        <v>Mr. Devendra kumar misra</v>
      </c>
      <c r="C4" s="109"/>
    </row>
    <row r="5" spans="1:3" ht="14.25" customHeight="1" x14ac:dyDescent="0.35">
      <c r="A5" s="65" t="s">
        <v>1014</v>
      </c>
      <c r="B5" s="109" t="str">
        <f>IF(Master_Sheet!AI80="","",Master_Sheet!AI80)</f>
        <v>Dr. Anil Kumar Dubey</v>
      </c>
      <c r="C5" s="109"/>
    </row>
    <row r="6" spans="1:3" ht="14.25" customHeight="1" x14ac:dyDescent="0.35">
      <c r="A6" s="65" t="s">
        <v>1022</v>
      </c>
      <c r="B6" s="109" t="str">
        <f>IF(Master_Sheet!AG80="","",Master_Sheet!AG80)</f>
        <v>P_023</v>
      </c>
      <c r="C6" s="109"/>
    </row>
    <row r="7" spans="1:3" ht="14.25" customHeight="1" x14ac:dyDescent="0.35">
      <c r="A7" s="65" t="s">
        <v>1023</v>
      </c>
      <c r="B7" s="109" t="str">
        <f>IF(Master_Sheet!AH80="","",Master_Sheet!AH80)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IF(Master_Sheet!G80="","",Master_Sheet!G80)</f>
        <v>4.8</v>
      </c>
    </row>
    <row r="12" spans="1:3" ht="14.25" customHeight="1" x14ac:dyDescent="0.35">
      <c r="A12" s="22" t="s">
        <v>1029</v>
      </c>
      <c r="B12" s="21">
        <v>6</v>
      </c>
      <c r="C12" s="21" t="str">
        <f>IF(Master_Sheet!H80="","",Master_Sheet!H80)</f>
        <v/>
      </c>
    </row>
    <row r="13" spans="1:3" ht="14.25" customHeight="1" x14ac:dyDescent="0.35">
      <c r="A13" s="22" t="s">
        <v>1030</v>
      </c>
      <c r="B13" s="21">
        <v>6</v>
      </c>
      <c r="C13" s="21" t="str">
        <f>IF(Master_Sheet!I80="","",Master_Sheet!I80)</f>
        <v/>
      </c>
    </row>
    <row r="14" spans="1:3" ht="27.75" customHeight="1" x14ac:dyDescent="0.35">
      <c r="A14" s="22" t="s">
        <v>1031</v>
      </c>
      <c r="B14" s="21">
        <v>6</v>
      </c>
      <c r="C14" s="21" t="str">
        <f>IF(Master_Sheet!J80="","",Master_Sheet!J80)</f>
        <v/>
      </c>
    </row>
    <row r="15" spans="1:3" ht="14.25" customHeight="1" x14ac:dyDescent="0.35">
      <c r="A15" s="22" t="s">
        <v>1032</v>
      </c>
      <c r="B15" s="21">
        <v>6</v>
      </c>
      <c r="C15" s="21" t="str">
        <f>IF(Master_Sheet!K80="","",Master_Sheet!K80)</f>
        <v/>
      </c>
    </row>
    <row r="16" spans="1:3" ht="14.25" customHeight="1" x14ac:dyDescent="0.35">
      <c r="A16" s="27" t="s">
        <v>1033</v>
      </c>
      <c r="B16" s="28">
        <v>30</v>
      </c>
      <c r="C16" s="28">
        <f>IF(Master_Sheet!M80="","",Master_Sheet!M80)</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IF(Master_Sheet!R80="","",Master_Sheet!R80)</f>
        <v/>
      </c>
    </row>
    <row r="21" spans="1:3" ht="26.25" customHeight="1" x14ac:dyDescent="0.35">
      <c r="A21" s="22" t="s">
        <v>1036</v>
      </c>
      <c r="B21" s="21">
        <v>6</v>
      </c>
      <c r="C21" s="21" t="str">
        <f>IF(Master_Sheet!S80="","",Master_Sheet!S80)</f>
        <v/>
      </c>
    </row>
    <row r="22" spans="1:3" ht="14.25" customHeight="1" x14ac:dyDescent="0.35">
      <c r="A22" s="22" t="s">
        <v>1037</v>
      </c>
      <c r="B22" s="21">
        <v>6</v>
      </c>
      <c r="C22" s="21" t="str">
        <f>IF(Master_Sheet!T80="","",Master_Sheet!T80)</f>
        <v/>
      </c>
    </row>
    <row r="23" spans="1:3" ht="26.25" customHeight="1" x14ac:dyDescent="0.35">
      <c r="A23" s="22" t="s">
        <v>1038</v>
      </c>
      <c r="B23" s="21">
        <v>6</v>
      </c>
      <c r="C23" s="21" t="str">
        <f>IF(Master_Sheet!U80="","",Master_Sheet!U80)</f>
        <v/>
      </c>
    </row>
    <row r="24" spans="1:3" ht="14.25" customHeight="1" x14ac:dyDescent="0.35">
      <c r="A24" s="22" t="s">
        <v>1039</v>
      </c>
      <c r="B24" s="21">
        <v>6</v>
      </c>
      <c r="C24" s="21" t="str">
        <f>IF(Master_Sheet!V80="","",Master_Sheet!V80)</f>
        <v/>
      </c>
    </row>
    <row r="25" spans="1:3" ht="14.25" customHeight="1" x14ac:dyDescent="0.35">
      <c r="A25" s="67" t="s">
        <v>1033</v>
      </c>
      <c r="B25" s="68">
        <v>30</v>
      </c>
      <c r="C25" s="68" t="str">
        <f>IF(Master_Sheet!W80="","",Master_Sheet!W80)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IF(Master_Sheet!X80="","",Master_Sheet!X80)</f>
        <v/>
      </c>
    </row>
    <row r="30" spans="1:3" ht="14.25" customHeight="1" x14ac:dyDescent="0.35">
      <c r="A30" s="22" t="s">
        <v>1042</v>
      </c>
      <c r="B30" s="21">
        <v>8</v>
      </c>
      <c r="C30" s="21" t="str">
        <f>IF(Master_Sheet!Y80="","",Master_Sheet!Y80)</f>
        <v/>
      </c>
    </row>
    <row r="31" spans="1:3" ht="14.25" customHeight="1" x14ac:dyDescent="0.35">
      <c r="A31" s="22" t="s">
        <v>1043</v>
      </c>
      <c r="B31" s="21">
        <v>8</v>
      </c>
      <c r="C31" s="21" t="str">
        <f>IF(Master_Sheet!Z80="","",Master_Sheet!Z80)</f>
        <v/>
      </c>
    </row>
    <row r="32" spans="1:3" ht="14.25" customHeight="1" x14ac:dyDescent="0.35">
      <c r="A32" s="22" t="s">
        <v>1044</v>
      </c>
      <c r="B32" s="21">
        <v>8</v>
      </c>
      <c r="C32" s="21" t="str">
        <f>IF(Master_Sheet!AA80="","",Master_Sheet!AA80)</f>
        <v/>
      </c>
    </row>
    <row r="33" spans="1:3" ht="14.25" customHeight="1" x14ac:dyDescent="0.35">
      <c r="A33" s="22" t="s">
        <v>1045</v>
      </c>
      <c r="B33" s="21">
        <v>8</v>
      </c>
      <c r="C33" s="21" t="str">
        <f>IF(Master_Sheet!AB80="","",Master_Sheet!AB80)</f>
        <v/>
      </c>
    </row>
    <row r="34" spans="1:3" ht="14.25" customHeight="1" x14ac:dyDescent="0.35">
      <c r="A34" s="69" t="s">
        <v>1033</v>
      </c>
      <c r="B34" s="70">
        <v>40</v>
      </c>
      <c r="C34" s="70" t="str">
        <f>IF(Master_Sheet!AC80="","",Master_Sheet!AC80)</f>
        <v/>
      </c>
    </row>
    <row r="36" spans="1:3" ht="15" customHeight="1" x14ac:dyDescent="0.35">
      <c r="A36" s="71" t="s">
        <v>1046</v>
      </c>
      <c r="B36" s="72">
        <v>100</v>
      </c>
      <c r="C36" s="72">
        <f>IF(Master_Sheet!AD80="","",Master_Sheet!AD80)</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IF(Master_Sheet!F81="","",Master_Sheet!F81)</f>
        <v>Nitin Chaturvedi</v>
      </c>
      <c r="C2" s="109"/>
    </row>
    <row r="3" spans="1:3" ht="14.25" customHeight="1" x14ac:dyDescent="0.35">
      <c r="A3" s="65" t="s">
        <v>1020</v>
      </c>
      <c r="B3" s="110">
        <f>IF(Master_Sheet!E81="","",Master_Sheet!E81)</f>
        <v>2400320100763</v>
      </c>
      <c r="C3" s="110"/>
    </row>
    <row r="4" spans="1:3" ht="14.25" customHeight="1" x14ac:dyDescent="0.35">
      <c r="A4" s="65" t="s">
        <v>1021</v>
      </c>
      <c r="B4" s="109" t="str">
        <f>IF(Master_Sheet!O81="","",Master_Sheet!O81)</f>
        <v>Mr. Devendra kumar misra</v>
      </c>
      <c r="C4" s="109"/>
    </row>
    <row r="5" spans="1:3" ht="14.25" customHeight="1" x14ac:dyDescent="0.35">
      <c r="A5" s="65" t="s">
        <v>1014</v>
      </c>
      <c r="B5" s="109" t="str">
        <f>IF(Master_Sheet!AI81="","",Master_Sheet!AI81)</f>
        <v>Dr. Anil Kumar Dubey</v>
      </c>
      <c r="C5" s="109"/>
    </row>
    <row r="6" spans="1:3" ht="14.25" customHeight="1" x14ac:dyDescent="0.35">
      <c r="A6" s="65" t="s">
        <v>1022</v>
      </c>
      <c r="B6" s="109" t="str">
        <f>IF(Master_Sheet!AG81="","",Master_Sheet!AG81)</f>
        <v>P_023</v>
      </c>
      <c r="C6" s="109"/>
    </row>
    <row r="7" spans="1:3" ht="14.25" customHeight="1" x14ac:dyDescent="0.35">
      <c r="A7" s="65" t="s">
        <v>1023</v>
      </c>
      <c r="B7" s="109" t="str">
        <f>IF(Master_Sheet!AH81="","",Master_Sheet!AH81)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IF(Master_Sheet!G81="","",Master_Sheet!G81)</f>
        <v>4.8</v>
      </c>
    </row>
    <row r="12" spans="1:3" ht="14.25" customHeight="1" x14ac:dyDescent="0.35">
      <c r="A12" s="22" t="s">
        <v>1029</v>
      </c>
      <c r="B12" s="21">
        <v>6</v>
      </c>
      <c r="C12" s="21" t="str">
        <f>IF(Master_Sheet!H81="","",Master_Sheet!H81)</f>
        <v/>
      </c>
    </row>
    <row r="13" spans="1:3" ht="14.25" customHeight="1" x14ac:dyDescent="0.35">
      <c r="A13" s="22" t="s">
        <v>1030</v>
      </c>
      <c r="B13" s="21">
        <v>6</v>
      </c>
      <c r="C13" s="21" t="str">
        <f>IF(Master_Sheet!I81="","",Master_Sheet!I81)</f>
        <v/>
      </c>
    </row>
    <row r="14" spans="1:3" ht="27.75" customHeight="1" x14ac:dyDescent="0.35">
      <c r="A14" s="22" t="s">
        <v>1031</v>
      </c>
      <c r="B14" s="21">
        <v>6</v>
      </c>
      <c r="C14" s="21" t="str">
        <f>IF(Master_Sheet!J81="","",Master_Sheet!J81)</f>
        <v/>
      </c>
    </row>
    <row r="15" spans="1:3" ht="14.25" customHeight="1" x14ac:dyDescent="0.35">
      <c r="A15" s="22" t="s">
        <v>1032</v>
      </c>
      <c r="B15" s="21">
        <v>6</v>
      </c>
      <c r="C15" s="21" t="str">
        <f>IF(Master_Sheet!K81="","",Master_Sheet!K81)</f>
        <v/>
      </c>
    </row>
    <row r="16" spans="1:3" ht="14.25" customHeight="1" x14ac:dyDescent="0.35">
      <c r="A16" s="27" t="s">
        <v>1033</v>
      </c>
      <c r="B16" s="28">
        <v>30</v>
      </c>
      <c r="C16" s="28">
        <f>IF(Master_Sheet!M81="","",Master_Sheet!M81)</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IF(Master_Sheet!R81="","",Master_Sheet!R81)</f>
        <v/>
      </c>
    </row>
    <row r="21" spans="1:3" ht="26.25" customHeight="1" x14ac:dyDescent="0.35">
      <c r="A21" s="22" t="s">
        <v>1036</v>
      </c>
      <c r="B21" s="21">
        <v>6</v>
      </c>
      <c r="C21" s="21" t="str">
        <f>IF(Master_Sheet!S81="","",Master_Sheet!S81)</f>
        <v/>
      </c>
    </row>
    <row r="22" spans="1:3" ht="14.25" customHeight="1" x14ac:dyDescent="0.35">
      <c r="A22" s="22" t="s">
        <v>1037</v>
      </c>
      <c r="B22" s="21">
        <v>6</v>
      </c>
      <c r="C22" s="21" t="str">
        <f>IF(Master_Sheet!T81="","",Master_Sheet!T81)</f>
        <v/>
      </c>
    </row>
    <row r="23" spans="1:3" ht="26.25" customHeight="1" x14ac:dyDescent="0.35">
      <c r="A23" s="22" t="s">
        <v>1038</v>
      </c>
      <c r="B23" s="21">
        <v>6</v>
      </c>
      <c r="C23" s="21" t="str">
        <f>IF(Master_Sheet!U81="","",Master_Sheet!U81)</f>
        <v/>
      </c>
    </row>
    <row r="24" spans="1:3" ht="14.25" customHeight="1" x14ac:dyDescent="0.35">
      <c r="A24" s="22" t="s">
        <v>1039</v>
      </c>
      <c r="B24" s="21">
        <v>6</v>
      </c>
      <c r="C24" s="21" t="str">
        <f>IF(Master_Sheet!V81="","",Master_Sheet!V81)</f>
        <v/>
      </c>
    </row>
    <row r="25" spans="1:3" ht="14.25" customHeight="1" x14ac:dyDescent="0.35">
      <c r="A25" s="67" t="s">
        <v>1033</v>
      </c>
      <c r="B25" s="68">
        <v>30</v>
      </c>
      <c r="C25" s="68" t="str">
        <f>IF(Master_Sheet!W81="","",Master_Sheet!W81)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IF(Master_Sheet!X81="","",Master_Sheet!X81)</f>
        <v/>
      </c>
    </row>
    <row r="30" spans="1:3" ht="14.25" customHeight="1" x14ac:dyDescent="0.35">
      <c r="A30" s="22" t="s">
        <v>1042</v>
      </c>
      <c r="B30" s="21">
        <v>8</v>
      </c>
      <c r="C30" s="21" t="str">
        <f>IF(Master_Sheet!Y81="","",Master_Sheet!Y81)</f>
        <v/>
      </c>
    </row>
    <row r="31" spans="1:3" ht="14.25" customHeight="1" x14ac:dyDescent="0.35">
      <c r="A31" s="22" t="s">
        <v>1043</v>
      </c>
      <c r="B31" s="21">
        <v>8</v>
      </c>
      <c r="C31" s="21" t="str">
        <f>IF(Master_Sheet!Z81="","",Master_Sheet!Z81)</f>
        <v/>
      </c>
    </row>
    <row r="32" spans="1:3" ht="14.25" customHeight="1" x14ac:dyDescent="0.35">
      <c r="A32" s="22" t="s">
        <v>1044</v>
      </c>
      <c r="B32" s="21">
        <v>8</v>
      </c>
      <c r="C32" s="21" t="str">
        <f>IF(Master_Sheet!AA81="","",Master_Sheet!AA81)</f>
        <v/>
      </c>
    </row>
    <row r="33" spans="1:3" ht="14.25" customHeight="1" x14ac:dyDescent="0.35">
      <c r="A33" s="22" t="s">
        <v>1045</v>
      </c>
      <c r="B33" s="21">
        <v>8</v>
      </c>
      <c r="C33" s="21" t="str">
        <f>IF(Master_Sheet!AB81="","",Master_Sheet!AB81)</f>
        <v/>
      </c>
    </row>
    <row r="34" spans="1:3" ht="14.25" customHeight="1" x14ac:dyDescent="0.35">
      <c r="A34" s="69" t="s">
        <v>1033</v>
      </c>
      <c r="B34" s="70">
        <v>40</v>
      </c>
      <c r="C34" s="70" t="str">
        <f>IF(Master_Sheet!AC81="","",Master_Sheet!AC81)</f>
        <v/>
      </c>
    </row>
    <row r="36" spans="1:3" ht="15" customHeight="1" x14ac:dyDescent="0.35">
      <c r="A36" s="71" t="s">
        <v>1046</v>
      </c>
      <c r="B36" s="72">
        <v>100</v>
      </c>
      <c r="C36" s="72">
        <f>IF(Master_Sheet!AD81="","",Master_Sheet!AD81)</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IF(Master_Sheet!F82="","",Master_Sheet!F82)</f>
        <v>Nageshwar Upadhayay</v>
      </c>
      <c r="C2" s="109"/>
    </row>
    <row r="3" spans="1:3" ht="14.25" customHeight="1" x14ac:dyDescent="0.35">
      <c r="A3" s="65" t="s">
        <v>1020</v>
      </c>
      <c r="B3" s="110">
        <f>IF(Master_Sheet!E82="","",Master_Sheet!E82)</f>
        <v>2400320100724</v>
      </c>
      <c r="C3" s="110"/>
    </row>
    <row r="4" spans="1:3" ht="14.25" customHeight="1" x14ac:dyDescent="0.35">
      <c r="A4" s="65" t="s">
        <v>1021</v>
      </c>
      <c r="B4" s="109" t="str">
        <f>IF(Master_Sheet!O82="","",Master_Sheet!O82)</f>
        <v>Mr. Devendra kumar misra</v>
      </c>
      <c r="C4" s="109"/>
    </row>
    <row r="5" spans="1:3" ht="14.25" customHeight="1" x14ac:dyDescent="0.35">
      <c r="A5" s="65" t="s">
        <v>1014</v>
      </c>
      <c r="B5" s="109" t="str">
        <f>IF(Master_Sheet!AI82="","",Master_Sheet!AI82)</f>
        <v>Dr. Anil Kumar Dubey</v>
      </c>
      <c r="C5" s="109"/>
    </row>
    <row r="6" spans="1:3" ht="14.25" customHeight="1" x14ac:dyDescent="0.35">
      <c r="A6" s="65" t="s">
        <v>1022</v>
      </c>
      <c r="B6" s="109" t="str">
        <f>IF(Master_Sheet!AG82="","",Master_Sheet!AG82)</f>
        <v>P_023</v>
      </c>
      <c r="C6" s="109"/>
    </row>
    <row r="7" spans="1:3" ht="14.25" customHeight="1" x14ac:dyDescent="0.35">
      <c r="A7" s="65" t="s">
        <v>1023</v>
      </c>
      <c r="B7" s="109" t="str">
        <f>IF(Master_Sheet!AH82="","",Master_Sheet!AH82)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IF(Master_Sheet!G82="","",Master_Sheet!G82)</f>
        <v>4.8</v>
      </c>
    </row>
    <row r="12" spans="1:3" ht="14.25" customHeight="1" x14ac:dyDescent="0.35">
      <c r="A12" s="22" t="s">
        <v>1029</v>
      </c>
      <c r="B12" s="21">
        <v>6</v>
      </c>
      <c r="C12" s="21" t="str">
        <f>IF(Master_Sheet!H82="","",Master_Sheet!H82)</f>
        <v/>
      </c>
    </row>
    <row r="13" spans="1:3" ht="14.25" customHeight="1" x14ac:dyDescent="0.35">
      <c r="A13" s="22" t="s">
        <v>1030</v>
      </c>
      <c r="B13" s="21">
        <v>6</v>
      </c>
      <c r="C13" s="21" t="str">
        <f>IF(Master_Sheet!I82="","",Master_Sheet!I82)</f>
        <v/>
      </c>
    </row>
    <row r="14" spans="1:3" ht="27.75" customHeight="1" x14ac:dyDescent="0.35">
      <c r="A14" s="22" t="s">
        <v>1031</v>
      </c>
      <c r="B14" s="21">
        <v>6</v>
      </c>
      <c r="C14" s="21" t="str">
        <f>IF(Master_Sheet!J82="","",Master_Sheet!J82)</f>
        <v/>
      </c>
    </row>
    <row r="15" spans="1:3" ht="14.25" customHeight="1" x14ac:dyDescent="0.35">
      <c r="A15" s="22" t="s">
        <v>1032</v>
      </c>
      <c r="B15" s="21">
        <v>6</v>
      </c>
      <c r="C15" s="21" t="str">
        <f>IF(Master_Sheet!K82="","",Master_Sheet!K82)</f>
        <v/>
      </c>
    </row>
    <row r="16" spans="1:3" ht="14.25" customHeight="1" x14ac:dyDescent="0.35">
      <c r="A16" s="27" t="s">
        <v>1033</v>
      </c>
      <c r="B16" s="28">
        <v>30</v>
      </c>
      <c r="C16" s="28">
        <f>IF(Master_Sheet!M82="","",Master_Sheet!M82)</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IF(Master_Sheet!R82="","",Master_Sheet!R82)</f>
        <v/>
      </c>
    </row>
    <row r="21" spans="1:3" ht="26.25" customHeight="1" x14ac:dyDescent="0.35">
      <c r="A21" s="22" t="s">
        <v>1036</v>
      </c>
      <c r="B21" s="21">
        <v>6</v>
      </c>
      <c r="C21" s="21" t="str">
        <f>IF(Master_Sheet!S82="","",Master_Sheet!S82)</f>
        <v/>
      </c>
    </row>
    <row r="22" spans="1:3" ht="14.25" customHeight="1" x14ac:dyDescent="0.35">
      <c r="A22" s="22" t="s">
        <v>1037</v>
      </c>
      <c r="B22" s="21">
        <v>6</v>
      </c>
      <c r="C22" s="21" t="str">
        <f>IF(Master_Sheet!T82="","",Master_Sheet!T82)</f>
        <v/>
      </c>
    </row>
    <row r="23" spans="1:3" ht="26.25" customHeight="1" x14ac:dyDescent="0.35">
      <c r="A23" s="22" t="s">
        <v>1038</v>
      </c>
      <c r="B23" s="21">
        <v>6</v>
      </c>
      <c r="C23" s="21" t="str">
        <f>IF(Master_Sheet!U82="","",Master_Sheet!U82)</f>
        <v/>
      </c>
    </row>
    <row r="24" spans="1:3" ht="14.25" customHeight="1" x14ac:dyDescent="0.35">
      <c r="A24" s="22" t="s">
        <v>1039</v>
      </c>
      <c r="B24" s="21">
        <v>6</v>
      </c>
      <c r="C24" s="21" t="str">
        <f>IF(Master_Sheet!V82="","",Master_Sheet!V82)</f>
        <v/>
      </c>
    </row>
    <row r="25" spans="1:3" ht="14.25" customHeight="1" x14ac:dyDescent="0.35">
      <c r="A25" s="67" t="s">
        <v>1033</v>
      </c>
      <c r="B25" s="68">
        <v>30</v>
      </c>
      <c r="C25" s="68" t="str">
        <f>IF(Master_Sheet!W82="","",Master_Sheet!W82)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IF(Master_Sheet!X82="","",Master_Sheet!X82)</f>
        <v/>
      </c>
    </row>
    <row r="30" spans="1:3" ht="14.25" customHeight="1" x14ac:dyDescent="0.35">
      <c r="A30" s="22" t="s">
        <v>1042</v>
      </c>
      <c r="B30" s="21">
        <v>8</v>
      </c>
      <c r="C30" s="21" t="str">
        <f>IF(Master_Sheet!Y82="","",Master_Sheet!Y82)</f>
        <v/>
      </c>
    </row>
    <row r="31" spans="1:3" ht="14.25" customHeight="1" x14ac:dyDescent="0.35">
      <c r="A31" s="22" t="s">
        <v>1043</v>
      </c>
      <c r="B31" s="21">
        <v>8</v>
      </c>
      <c r="C31" s="21" t="str">
        <f>IF(Master_Sheet!Z82="","",Master_Sheet!Z82)</f>
        <v/>
      </c>
    </row>
    <row r="32" spans="1:3" ht="14.25" customHeight="1" x14ac:dyDescent="0.35">
      <c r="A32" s="22" t="s">
        <v>1044</v>
      </c>
      <c r="B32" s="21">
        <v>8</v>
      </c>
      <c r="C32" s="21" t="str">
        <f>IF(Master_Sheet!AA82="","",Master_Sheet!AA82)</f>
        <v/>
      </c>
    </row>
    <row r="33" spans="1:3" ht="14.25" customHeight="1" x14ac:dyDescent="0.35">
      <c r="A33" s="22" t="s">
        <v>1045</v>
      </c>
      <c r="B33" s="21">
        <v>8</v>
      </c>
      <c r="C33" s="21" t="str">
        <f>IF(Master_Sheet!AB82="","",Master_Sheet!AB82)</f>
        <v/>
      </c>
    </row>
    <row r="34" spans="1:3" ht="14.25" customHeight="1" x14ac:dyDescent="0.35">
      <c r="A34" s="69" t="s">
        <v>1033</v>
      </c>
      <c r="B34" s="70">
        <v>40</v>
      </c>
      <c r="C34" s="70" t="str">
        <f>IF(Master_Sheet!AC82="","",Master_Sheet!AC82)</f>
        <v/>
      </c>
    </row>
    <row r="36" spans="1:3" ht="15" customHeight="1" x14ac:dyDescent="0.35">
      <c r="A36" s="71" t="s">
        <v>1046</v>
      </c>
      <c r="B36" s="72">
        <v>100</v>
      </c>
      <c r="C36" s="72">
        <f>IF(Master_Sheet!AD82="","",Master_Sheet!AD82)</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IF(Master_Sheet!F83="","",Master_Sheet!F83)</f>
        <v>Pankaj sharma</v>
      </c>
      <c r="C2" s="109"/>
    </row>
    <row r="3" spans="1:3" ht="14.25" customHeight="1" x14ac:dyDescent="0.35">
      <c r="A3" s="65" t="s">
        <v>1020</v>
      </c>
      <c r="B3" s="110">
        <f>IF(Master_Sheet!E83="","",Master_Sheet!E83)</f>
        <v>2400320100783</v>
      </c>
      <c r="C3" s="110"/>
    </row>
    <row r="4" spans="1:3" ht="14.25" customHeight="1" x14ac:dyDescent="0.35">
      <c r="A4" s="65" t="s">
        <v>1021</v>
      </c>
      <c r="B4" s="109" t="str">
        <f>IF(Master_Sheet!O83="","",Master_Sheet!O83)</f>
        <v>Mr. Devendra kumar misra</v>
      </c>
      <c r="C4" s="109"/>
    </row>
    <row r="5" spans="1:3" ht="14.25" customHeight="1" x14ac:dyDescent="0.35">
      <c r="A5" s="65" t="s">
        <v>1014</v>
      </c>
      <c r="B5" s="109" t="str">
        <f>IF(Master_Sheet!AI83="","",Master_Sheet!AI83)</f>
        <v>Dr. Anil Kumar Dubey</v>
      </c>
      <c r="C5" s="109"/>
    </row>
    <row r="6" spans="1:3" ht="14.25" customHeight="1" x14ac:dyDescent="0.35">
      <c r="A6" s="65" t="s">
        <v>1022</v>
      </c>
      <c r="B6" s="109" t="str">
        <f>IF(Master_Sheet!AG83="","",Master_Sheet!AG83)</f>
        <v>P_024</v>
      </c>
      <c r="C6" s="109"/>
    </row>
    <row r="7" spans="1:3" ht="14.25" customHeight="1" x14ac:dyDescent="0.35">
      <c r="A7" s="65" t="s">
        <v>1023</v>
      </c>
      <c r="B7" s="109" t="str">
        <f>IF(Master_Sheet!AH83="","",Master_Sheet!AH83)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IF(Master_Sheet!G83="","",Master_Sheet!G83)</f>
        <v>5.3999999999999995</v>
      </c>
    </row>
    <row r="12" spans="1:3" ht="14.25" customHeight="1" x14ac:dyDescent="0.35">
      <c r="A12" s="22" t="s">
        <v>1029</v>
      </c>
      <c r="B12" s="21">
        <v>6</v>
      </c>
      <c r="C12" s="21" t="str">
        <f>IF(Master_Sheet!H83="","",Master_Sheet!H83)</f>
        <v/>
      </c>
    </row>
    <row r="13" spans="1:3" ht="14.25" customHeight="1" x14ac:dyDescent="0.35">
      <c r="A13" s="22" t="s">
        <v>1030</v>
      </c>
      <c r="B13" s="21">
        <v>6</v>
      </c>
      <c r="C13" s="21" t="str">
        <f>IF(Master_Sheet!I83="","",Master_Sheet!I83)</f>
        <v/>
      </c>
    </row>
    <row r="14" spans="1:3" ht="27.75" customHeight="1" x14ac:dyDescent="0.35">
      <c r="A14" s="22" t="s">
        <v>1031</v>
      </c>
      <c r="B14" s="21">
        <v>6</v>
      </c>
      <c r="C14" s="21" t="str">
        <f>IF(Master_Sheet!J83="","",Master_Sheet!J83)</f>
        <v/>
      </c>
    </row>
    <row r="15" spans="1:3" ht="14.25" customHeight="1" x14ac:dyDescent="0.35">
      <c r="A15" s="22" t="s">
        <v>1032</v>
      </c>
      <c r="B15" s="21">
        <v>6</v>
      </c>
      <c r="C15" s="21" t="str">
        <f>IF(Master_Sheet!K83="","",Master_Sheet!K83)</f>
        <v/>
      </c>
    </row>
    <row r="16" spans="1:3" ht="14.25" customHeight="1" x14ac:dyDescent="0.35">
      <c r="A16" s="27" t="s">
        <v>1033</v>
      </c>
      <c r="B16" s="28">
        <v>30</v>
      </c>
      <c r="C16" s="28">
        <f>IF(Master_Sheet!M83="","",Master_Sheet!M83)</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IF(Master_Sheet!R83="","",Master_Sheet!R83)</f>
        <v/>
      </c>
    </row>
    <row r="21" spans="1:3" ht="26.25" customHeight="1" x14ac:dyDescent="0.35">
      <c r="A21" s="22" t="s">
        <v>1036</v>
      </c>
      <c r="B21" s="21">
        <v>6</v>
      </c>
      <c r="C21" s="21" t="str">
        <f>IF(Master_Sheet!S83="","",Master_Sheet!S83)</f>
        <v/>
      </c>
    </row>
    <row r="22" spans="1:3" ht="14.25" customHeight="1" x14ac:dyDescent="0.35">
      <c r="A22" s="22" t="s">
        <v>1037</v>
      </c>
      <c r="B22" s="21">
        <v>6</v>
      </c>
      <c r="C22" s="21" t="str">
        <f>IF(Master_Sheet!T83="","",Master_Sheet!T83)</f>
        <v/>
      </c>
    </row>
    <row r="23" spans="1:3" ht="26.25" customHeight="1" x14ac:dyDescent="0.35">
      <c r="A23" s="22" t="s">
        <v>1038</v>
      </c>
      <c r="B23" s="21">
        <v>6</v>
      </c>
      <c r="C23" s="21" t="str">
        <f>IF(Master_Sheet!U83="","",Master_Sheet!U83)</f>
        <v/>
      </c>
    </row>
    <row r="24" spans="1:3" ht="14.25" customHeight="1" x14ac:dyDescent="0.35">
      <c r="A24" s="22" t="s">
        <v>1039</v>
      </c>
      <c r="B24" s="21">
        <v>6</v>
      </c>
      <c r="C24" s="21" t="str">
        <f>IF(Master_Sheet!V83="","",Master_Sheet!V83)</f>
        <v/>
      </c>
    </row>
    <row r="25" spans="1:3" ht="14.25" customHeight="1" x14ac:dyDescent="0.35">
      <c r="A25" s="67" t="s">
        <v>1033</v>
      </c>
      <c r="B25" s="68">
        <v>30</v>
      </c>
      <c r="C25" s="68" t="str">
        <f>IF(Master_Sheet!W83="","",Master_Sheet!W83)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IF(Master_Sheet!X83="","",Master_Sheet!X83)</f>
        <v/>
      </c>
    </row>
    <row r="30" spans="1:3" ht="14.25" customHeight="1" x14ac:dyDescent="0.35">
      <c r="A30" s="22" t="s">
        <v>1042</v>
      </c>
      <c r="B30" s="21">
        <v>8</v>
      </c>
      <c r="C30" s="21" t="str">
        <f>IF(Master_Sheet!Y83="","",Master_Sheet!Y83)</f>
        <v/>
      </c>
    </row>
    <row r="31" spans="1:3" ht="14.25" customHeight="1" x14ac:dyDescent="0.35">
      <c r="A31" s="22" t="s">
        <v>1043</v>
      </c>
      <c r="B31" s="21">
        <v>8</v>
      </c>
      <c r="C31" s="21" t="str">
        <f>IF(Master_Sheet!Z83="","",Master_Sheet!Z83)</f>
        <v/>
      </c>
    </row>
    <row r="32" spans="1:3" ht="14.25" customHeight="1" x14ac:dyDescent="0.35">
      <c r="A32" s="22" t="s">
        <v>1044</v>
      </c>
      <c r="B32" s="21">
        <v>8</v>
      </c>
      <c r="C32" s="21" t="str">
        <f>IF(Master_Sheet!AA83="","",Master_Sheet!AA83)</f>
        <v/>
      </c>
    </row>
    <row r="33" spans="1:3" ht="14.25" customHeight="1" x14ac:dyDescent="0.35">
      <c r="A33" s="22" t="s">
        <v>1045</v>
      </c>
      <c r="B33" s="21">
        <v>8</v>
      </c>
      <c r="C33" s="21" t="str">
        <f>IF(Master_Sheet!AB83="","",Master_Sheet!AB83)</f>
        <v/>
      </c>
    </row>
    <row r="34" spans="1:3" ht="14.25" customHeight="1" x14ac:dyDescent="0.35">
      <c r="A34" s="69" t="s">
        <v>1033</v>
      </c>
      <c r="B34" s="70">
        <v>40</v>
      </c>
      <c r="C34" s="70" t="str">
        <f>IF(Master_Sheet!AC83="","",Master_Sheet!AC83)</f>
        <v/>
      </c>
    </row>
    <row r="36" spans="1:3" ht="15" customHeight="1" x14ac:dyDescent="0.35">
      <c r="A36" s="71" t="s">
        <v>1046</v>
      </c>
      <c r="B36" s="72">
        <v>100</v>
      </c>
      <c r="C36" s="72">
        <f>IF(Master_Sheet!AD83="","",Master_Sheet!AD83)</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IF(Master_Sheet!F84="","",Master_Sheet!F84)</f>
        <v>Priyanshu saini</v>
      </c>
      <c r="C2" s="109"/>
    </row>
    <row r="3" spans="1:3" ht="14.25" customHeight="1" x14ac:dyDescent="0.35">
      <c r="A3" s="65" t="s">
        <v>1020</v>
      </c>
      <c r="B3" s="110">
        <f>IF(Master_Sheet!E84="","",Master_Sheet!E84)</f>
        <v>2400320100859</v>
      </c>
      <c r="C3" s="110"/>
    </row>
    <row r="4" spans="1:3" ht="14.25" customHeight="1" x14ac:dyDescent="0.35">
      <c r="A4" s="65" t="s">
        <v>1021</v>
      </c>
      <c r="B4" s="109" t="str">
        <f>IF(Master_Sheet!O84="","",Master_Sheet!O84)</f>
        <v>Mr. Devendra kumar misra</v>
      </c>
      <c r="C4" s="109"/>
    </row>
    <row r="5" spans="1:3" ht="14.25" customHeight="1" x14ac:dyDescent="0.35">
      <c r="A5" s="65" t="s">
        <v>1014</v>
      </c>
      <c r="B5" s="109" t="str">
        <f>IF(Master_Sheet!AI84="","",Master_Sheet!AI84)</f>
        <v>Dr. Anil Kumar Dubey</v>
      </c>
      <c r="C5" s="109"/>
    </row>
    <row r="6" spans="1:3" ht="14.25" customHeight="1" x14ac:dyDescent="0.35">
      <c r="A6" s="65" t="s">
        <v>1022</v>
      </c>
      <c r="B6" s="109" t="str">
        <f>IF(Master_Sheet!AG84="","",Master_Sheet!AG84)</f>
        <v>P_024</v>
      </c>
      <c r="C6" s="109"/>
    </row>
    <row r="7" spans="1:3" ht="14.25" customHeight="1" x14ac:dyDescent="0.35">
      <c r="A7" s="65" t="s">
        <v>1023</v>
      </c>
      <c r="B7" s="109" t="str">
        <f>IF(Master_Sheet!AH84="","",Master_Sheet!AH84)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IF(Master_Sheet!G84="","",Master_Sheet!G84)</f>
        <v>5.3999999999999995</v>
      </c>
    </row>
    <row r="12" spans="1:3" ht="14.25" customHeight="1" x14ac:dyDescent="0.35">
      <c r="A12" s="22" t="s">
        <v>1029</v>
      </c>
      <c r="B12" s="21">
        <v>6</v>
      </c>
      <c r="C12" s="21" t="str">
        <f>IF(Master_Sheet!H84="","",Master_Sheet!H84)</f>
        <v/>
      </c>
    </row>
    <row r="13" spans="1:3" ht="14.25" customHeight="1" x14ac:dyDescent="0.35">
      <c r="A13" s="22" t="s">
        <v>1030</v>
      </c>
      <c r="B13" s="21">
        <v>6</v>
      </c>
      <c r="C13" s="21" t="str">
        <f>IF(Master_Sheet!I84="","",Master_Sheet!I84)</f>
        <v/>
      </c>
    </row>
    <row r="14" spans="1:3" ht="27.75" customHeight="1" x14ac:dyDescent="0.35">
      <c r="A14" s="22" t="s">
        <v>1031</v>
      </c>
      <c r="B14" s="21">
        <v>6</v>
      </c>
      <c r="C14" s="21" t="str">
        <f>IF(Master_Sheet!J84="","",Master_Sheet!J84)</f>
        <v/>
      </c>
    </row>
    <row r="15" spans="1:3" ht="14.25" customHeight="1" x14ac:dyDescent="0.35">
      <c r="A15" s="22" t="s">
        <v>1032</v>
      </c>
      <c r="B15" s="21">
        <v>6</v>
      </c>
      <c r="C15" s="21" t="str">
        <f>IF(Master_Sheet!K84="","",Master_Sheet!K84)</f>
        <v/>
      </c>
    </row>
    <row r="16" spans="1:3" ht="14.25" customHeight="1" x14ac:dyDescent="0.35">
      <c r="A16" s="27" t="s">
        <v>1033</v>
      </c>
      <c r="B16" s="28">
        <v>30</v>
      </c>
      <c r="C16" s="28">
        <f>IF(Master_Sheet!M84="","",Master_Sheet!M84)</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IF(Master_Sheet!R84="","",Master_Sheet!R84)</f>
        <v/>
      </c>
    </row>
    <row r="21" spans="1:3" ht="26.25" customHeight="1" x14ac:dyDescent="0.35">
      <c r="A21" s="22" t="s">
        <v>1036</v>
      </c>
      <c r="B21" s="21">
        <v>6</v>
      </c>
      <c r="C21" s="21" t="str">
        <f>IF(Master_Sheet!S84="","",Master_Sheet!S84)</f>
        <v/>
      </c>
    </row>
    <row r="22" spans="1:3" ht="14.25" customHeight="1" x14ac:dyDescent="0.35">
      <c r="A22" s="22" t="s">
        <v>1037</v>
      </c>
      <c r="B22" s="21">
        <v>6</v>
      </c>
      <c r="C22" s="21" t="str">
        <f>IF(Master_Sheet!T84="","",Master_Sheet!T84)</f>
        <v/>
      </c>
    </row>
    <row r="23" spans="1:3" ht="26.25" customHeight="1" x14ac:dyDescent="0.35">
      <c r="A23" s="22" t="s">
        <v>1038</v>
      </c>
      <c r="B23" s="21">
        <v>6</v>
      </c>
      <c r="C23" s="21" t="str">
        <f>IF(Master_Sheet!U84="","",Master_Sheet!U84)</f>
        <v/>
      </c>
    </row>
    <row r="24" spans="1:3" ht="14.25" customHeight="1" x14ac:dyDescent="0.35">
      <c r="A24" s="22" t="s">
        <v>1039</v>
      </c>
      <c r="B24" s="21">
        <v>6</v>
      </c>
      <c r="C24" s="21" t="str">
        <f>IF(Master_Sheet!V84="","",Master_Sheet!V84)</f>
        <v/>
      </c>
    </row>
    <row r="25" spans="1:3" ht="14.25" customHeight="1" x14ac:dyDescent="0.35">
      <c r="A25" s="67" t="s">
        <v>1033</v>
      </c>
      <c r="B25" s="68">
        <v>30</v>
      </c>
      <c r="C25" s="68" t="str">
        <f>IF(Master_Sheet!W84="","",Master_Sheet!W84)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IF(Master_Sheet!X84="","",Master_Sheet!X84)</f>
        <v/>
      </c>
    </row>
    <row r="30" spans="1:3" ht="14.25" customHeight="1" x14ac:dyDescent="0.35">
      <c r="A30" s="22" t="s">
        <v>1042</v>
      </c>
      <c r="B30" s="21">
        <v>8</v>
      </c>
      <c r="C30" s="21" t="str">
        <f>IF(Master_Sheet!Y84="","",Master_Sheet!Y84)</f>
        <v/>
      </c>
    </row>
    <row r="31" spans="1:3" ht="14.25" customHeight="1" x14ac:dyDescent="0.35">
      <c r="A31" s="22" t="s">
        <v>1043</v>
      </c>
      <c r="B31" s="21">
        <v>8</v>
      </c>
      <c r="C31" s="21" t="str">
        <f>IF(Master_Sheet!Z84="","",Master_Sheet!Z84)</f>
        <v/>
      </c>
    </row>
    <row r="32" spans="1:3" ht="14.25" customHeight="1" x14ac:dyDescent="0.35">
      <c r="A32" s="22" t="s">
        <v>1044</v>
      </c>
      <c r="B32" s="21">
        <v>8</v>
      </c>
      <c r="C32" s="21" t="str">
        <f>IF(Master_Sheet!AA84="","",Master_Sheet!AA84)</f>
        <v/>
      </c>
    </row>
    <row r="33" spans="1:3" ht="14.25" customHeight="1" x14ac:dyDescent="0.35">
      <c r="A33" s="22" t="s">
        <v>1045</v>
      </c>
      <c r="B33" s="21">
        <v>8</v>
      </c>
      <c r="C33" s="21" t="str">
        <f>IF(Master_Sheet!AB84="","",Master_Sheet!AB84)</f>
        <v/>
      </c>
    </row>
    <row r="34" spans="1:3" ht="14.25" customHeight="1" x14ac:dyDescent="0.35">
      <c r="A34" s="69" t="s">
        <v>1033</v>
      </c>
      <c r="B34" s="70">
        <v>40</v>
      </c>
      <c r="C34" s="70" t="str">
        <f>IF(Master_Sheet!AC84="","",Master_Sheet!AC84)</f>
        <v/>
      </c>
    </row>
    <row r="36" spans="1:3" ht="15" customHeight="1" x14ac:dyDescent="0.35">
      <c r="A36" s="71" t="s">
        <v>1046</v>
      </c>
      <c r="B36" s="72">
        <v>100</v>
      </c>
      <c r="C36" s="72">
        <f>IF(Master_Sheet!AD84="","",Master_Sheet!AD84)</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IF(Master_Sheet!F85="","",Master_Sheet!F85)</f>
        <v>Karishma</v>
      </c>
      <c r="C2" s="109"/>
    </row>
    <row r="3" spans="1:3" ht="14.25" customHeight="1" x14ac:dyDescent="0.35">
      <c r="A3" s="65" t="s">
        <v>1020</v>
      </c>
      <c r="B3" s="110">
        <f>IF(Master_Sheet!E85="","",Master_Sheet!E85)</f>
        <v>2400320100563</v>
      </c>
      <c r="C3" s="110"/>
    </row>
    <row r="4" spans="1:3" ht="14.25" customHeight="1" x14ac:dyDescent="0.35">
      <c r="A4" s="65" t="s">
        <v>1021</v>
      </c>
      <c r="B4" s="109" t="str">
        <f>IF(Master_Sheet!O85="","",Master_Sheet!O85)</f>
        <v>Dr. Anil Kumar Dubey</v>
      </c>
      <c r="C4" s="109"/>
    </row>
    <row r="5" spans="1:3" ht="14.25" customHeight="1" x14ac:dyDescent="0.35">
      <c r="A5" s="65" t="s">
        <v>1014</v>
      </c>
      <c r="B5" s="109" t="str">
        <f>IF(Master_Sheet!AI85="","",Master_Sheet!AI85)</f>
        <v>Dr. Rohit Rastogi</v>
      </c>
      <c r="C5" s="109"/>
    </row>
    <row r="6" spans="1:3" ht="14.25" customHeight="1" x14ac:dyDescent="0.35">
      <c r="A6" s="65" t="s">
        <v>1022</v>
      </c>
      <c r="B6" s="109" t="str">
        <f>IF(Master_Sheet!AG85="","",Master_Sheet!AG85)</f>
        <v>P_025</v>
      </c>
      <c r="C6" s="109"/>
    </row>
    <row r="7" spans="1:3" ht="14.25" customHeight="1" x14ac:dyDescent="0.35">
      <c r="A7" s="65" t="s">
        <v>1023</v>
      </c>
      <c r="B7" s="109" t="str">
        <f>IF(Master_Sheet!AH85="","",Master_Sheet!AH85)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IF(Master_Sheet!G85="","",Master_Sheet!G85)</f>
        <v>5.3999999999999995</v>
      </c>
    </row>
    <row r="12" spans="1:3" ht="14.25" customHeight="1" x14ac:dyDescent="0.35">
      <c r="A12" s="22" t="s">
        <v>1029</v>
      </c>
      <c r="B12" s="21">
        <v>6</v>
      </c>
      <c r="C12" s="21" t="str">
        <f>IF(Master_Sheet!H85="","",Master_Sheet!H85)</f>
        <v/>
      </c>
    </row>
    <row r="13" spans="1:3" ht="14.25" customHeight="1" x14ac:dyDescent="0.35">
      <c r="A13" s="22" t="s">
        <v>1030</v>
      </c>
      <c r="B13" s="21">
        <v>6</v>
      </c>
      <c r="C13" s="21" t="str">
        <f>IF(Master_Sheet!I85="","",Master_Sheet!I85)</f>
        <v/>
      </c>
    </row>
    <row r="14" spans="1:3" ht="27.75" customHeight="1" x14ac:dyDescent="0.35">
      <c r="A14" s="22" t="s">
        <v>1031</v>
      </c>
      <c r="B14" s="21">
        <v>6</v>
      </c>
      <c r="C14" s="21" t="str">
        <f>IF(Master_Sheet!J85="","",Master_Sheet!J85)</f>
        <v/>
      </c>
    </row>
    <row r="15" spans="1:3" ht="14.25" customHeight="1" x14ac:dyDescent="0.35">
      <c r="A15" s="22" t="s">
        <v>1032</v>
      </c>
      <c r="B15" s="21">
        <v>6</v>
      </c>
      <c r="C15" s="21" t="str">
        <f>IF(Master_Sheet!K85="","",Master_Sheet!K85)</f>
        <v/>
      </c>
    </row>
    <row r="16" spans="1:3" ht="14.25" customHeight="1" x14ac:dyDescent="0.35">
      <c r="A16" s="27" t="s">
        <v>1033</v>
      </c>
      <c r="B16" s="28">
        <v>30</v>
      </c>
      <c r="C16" s="28">
        <f>IF(Master_Sheet!M85="","",Master_Sheet!M85)</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IF(Master_Sheet!R85="","",Master_Sheet!R85)</f>
        <v/>
      </c>
    </row>
    <row r="21" spans="1:3" ht="26.25" customHeight="1" x14ac:dyDescent="0.35">
      <c r="A21" s="22" t="s">
        <v>1036</v>
      </c>
      <c r="B21" s="21">
        <v>6</v>
      </c>
      <c r="C21" s="21" t="str">
        <f>IF(Master_Sheet!S85="","",Master_Sheet!S85)</f>
        <v/>
      </c>
    </row>
    <row r="22" spans="1:3" ht="14.25" customHeight="1" x14ac:dyDescent="0.35">
      <c r="A22" s="22" t="s">
        <v>1037</v>
      </c>
      <c r="B22" s="21">
        <v>6</v>
      </c>
      <c r="C22" s="21" t="str">
        <f>IF(Master_Sheet!T85="","",Master_Sheet!T85)</f>
        <v/>
      </c>
    </row>
    <row r="23" spans="1:3" ht="26.25" customHeight="1" x14ac:dyDescent="0.35">
      <c r="A23" s="22" t="s">
        <v>1038</v>
      </c>
      <c r="B23" s="21">
        <v>6</v>
      </c>
      <c r="C23" s="21" t="str">
        <f>IF(Master_Sheet!U85="","",Master_Sheet!U85)</f>
        <v/>
      </c>
    </row>
    <row r="24" spans="1:3" ht="14.25" customHeight="1" x14ac:dyDescent="0.35">
      <c r="A24" s="22" t="s">
        <v>1039</v>
      </c>
      <c r="B24" s="21">
        <v>6</v>
      </c>
      <c r="C24" s="21" t="str">
        <f>IF(Master_Sheet!V85="","",Master_Sheet!V85)</f>
        <v/>
      </c>
    </row>
    <row r="25" spans="1:3" ht="14.25" customHeight="1" x14ac:dyDescent="0.35">
      <c r="A25" s="67" t="s">
        <v>1033</v>
      </c>
      <c r="B25" s="68">
        <v>30</v>
      </c>
      <c r="C25" s="68" t="str">
        <f>IF(Master_Sheet!W85="","",Master_Sheet!W85)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IF(Master_Sheet!X85="","",Master_Sheet!X85)</f>
        <v/>
      </c>
    </row>
    <row r="30" spans="1:3" ht="14.25" customHeight="1" x14ac:dyDescent="0.35">
      <c r="A30" s="22" t="s">
        <v>1042</v>
      </c>
      <c r="B30" s="21">
        <v>8</v>
      </c>
      <c r="C30" s="21" t="str">
        <f>IF(Master_Sheet!Y85="","",Master_Sheet!Y85)</f>
        <v/>
      </c>
    </row>
    <row r="31" spans="1:3" ht="14.25" customHeight="1" x14ac:dyDescent="0.35">
      <c r="A31" s="22" t="s">
        <v>1043</v>
      </c>
      <c r="B31" s="21">
        <v>8</v>
      </c>
      <c r="C31" s="21" t="str">
        <f>IF(Master_Sheet!Z85="","",Master_Sheet!Z85)</f>
        <v/>
      </c>
    </row>
    <row r="32" spans="1:3" ht="14.25" customHeight="1" x14ac:dyDescent="0.35">
      <c r="A32" s="22" t="s">
        <v>1044</v>
      </c>
      <c r="B32" s="21">
        <v>8</v>
      </c>
      <c r="C32" s="21" t="str">
        <f>IF(Master_Sheet!AA85="","",Master_Sheet!AA85)</f>
        <v/>
      </c>
    </row>
    <row r="33" spans="1:3" ht="14.25" customHeight="1" x14ac:dyDescent="0.35">
      <c r="A33" s="22" t="s">
        <v>1045</v>
      </c>
      <c r="B33" s="21">
        <v>8</v>
      </c>
      <c r="C33" s="21" t="str">
        <f>IF(Master_Sheet!AB85="","",Master_Sheet!AB85)</f>
        <v/>
      </c>
    </row>
    <row r="34" spans="1:3" ht="14.25" customHeight="1" x14ac:dyDescent="0.35">
      <c r="A34" s="69" t="s">
        <v>1033</v>
      </c>
      <c r="B34" s="70">
        <v>40</v>
      </c>
      <c r="C34" s="70" t="str">
        <f>IF(Master_Sheet!AC85="","",Master_Sheet!AC85)</f>
        <v/>
      </c>
    </row>
    <row r="36" spans="1:3" ht="15" customHeight="1" x14ac:dyDescent="0.35">
      <c r="A36" s="71" t="s">
        <v>1046</v>
      </c>
      <c r="B36" s="72">
        <v>100</v>
      </c>
      <c r="C36" s="72">
        <f>IF(Master_Sheet!AD85="","",Master_Sheet!AD85)</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IF(Master_Sheet!F86="","",Master_Sheet!F86)</f>
        <v>Kalash Singh</v>
      </c>
      <c r="C2" s="109"/>
    </row>
    <row r="3" spans="1:3" ht="14.25" customHeight="1" x14ac:dyDescent="0.35">
      <c r="A3" s="65" t="s">
        <v>1020</v>
      </c>
      <c r="B3" s="110">
        <f>IF(Master_Sheet!E86="","",Master_Sheet!E86)</f>
        <v>2400320100554</v>
      </c>
      <c r="C3" s="110"/>
    </row>
    <row r="4" spans="1:3" ht="14.25" customHeight="1" x14ac:dyDescent="0.35">
      <c r="A4" s="65" t="s">
        <v>1021</v>
      </c>
      <c r="B4" s="109" t="str">
        <f>IF(Master_Sheet!O86="","",Master_Sheet!O86)</f>
        <v>Dr. Anil Kumar Dubey</v>
      </c>
      <c r="C4" s="109"/>
    </row>
    <row r="5" spans="1:3" ht="14.25" customHeight="1" x14ac:dyDescent="0.35">
      <c r="A5" s="65" t="s">
        <v>1014</v>
      </c>
      <c r="B5" s="109" t="str">
        <f>IF(Master_Sheet!AI86="","",Master_Sheet!AI86)</f>
        <v>Dr. Rohit Rastogi</v>
      </c>
      <c r="C5" s="109"/>
    </row>
    <row r="6" spans="1:3" ht="14.25" customHeight="1" x14ac:dyDescent="0.35">
      <c r="A6" s="65" t="s">
        <v>1022</v>
      </c>
      <c r="B6" s="109" t="str">
        <f>IF(Master_Sheet!AG86="","",Master_Sheet!AG86)</f>
        <v>P_025</v>
      </c>
      <c r="C6" s="109"/>
    </row>
    <row r="7" spans="1:3" ht="14.25" customHeight="1" x14ac:dyDescent="0.35">
      <c r="A7" s="65" t="s">
        <v>1023</v>
      </c>
      <c r="B7" s="109" t="str">
        <f>IF(Master_Sheet!AH86="","",Master_Sheet!AH86)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IF(Master_Sheet!G86="","",Master_Sheet!G86)</f>
        <v>5.3999999999999995</v>
      </c>
    </row>
    <row r="12" spans="1:3" ht="14.25" customHeight="1" x14ac:dyDescent="0.35">
      <c r="A12" s="22" t="s">
        <v>1029</v>
      </c>
      <c r="B12" s="21">
        <v>6</v>
      </c>
      <c r="C12" s="21" t="str">
        <f>IF(Master_Sheet!H86="","",Master_Sheet!H86)</f>
        <v/>
      </c>
    </row>
    <row r="13" spans="1:3" ht="14.25" customHeight="1" x14ac:dyDescent="0.35">
      <c r="A13" s="22" t="s">
        <v>1030</v>
      </c>
      <c r="B13" s="21">
        <v>6</v>
      </c>
      <c r="C13" s="21" t="str">
        <f>IF(Master_Sheet!I86="","",Master_Sheet!I86)</f>
        <v/>
      </c>
    </row>
    <row r="14" spans="1:3" ht="27.75" customHeight="1" x14ac:dyDescent="0.35">
      <c r="A14" s="22" t="s">
        <v>1031</v>
      </c>
      <c r="B14" s="21">
        <v>6</v>
      </c>
      <c r="C14" s="21" t="str">
        <f>IF(Master_Sheet!J86="","",Master_Sheet!J86)</f>
        <v/>
      </c>
    </row>
    <row r="15" spans="1:3" ht="14.25" customHeight="1" x14ac:dyDescent="0.35">
      <c r="A15" s="22" t="s">
        <v>1032</v>
      </c>
      <c r="B15" s="21">
        <v>6</v>
      </c>
      <c r="C15" s="21" t="str">
        <f>IF(Master_Sheet!K86="","",Master_Sheet!K86)</f>
        <v/>
      </c>
    </row>
    <row r="16" spans="1:3" ht="14.25" customHeight="1" x14ac:dyDescent="0.35">
      <c r="A16" s="27" t="s">
        <v>1033</v>
      </c>
      <c r="B16" s="28">
        <v>30</v>
      </c>
      <c r="C16" s="28">
        <f>IF(Master_Sheet!M86="","",Master_Sheet!M86)</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IF(Master_Sheet!R86="","",Master_Sheet!R86)</f>
        <v/>
      </c>
    </row>
    <row r="21" spans="1:3" ht="26.25" customHeight="1" x14ac:dyDescent="0.35">
      <c r="A21" s="22" t="s">
        <v>1036</v>
      </c>
      <c r="B21" s="21">
        <v>6</v>
      </c>
      <c r="C21" s="21" t="str">
        <f>IF(Master_Sheet!S86="","",Master_Sheet!S86)</f>
        <v/>
      </c>
    </row>
    <row r="22" spans="1:3" ht="14.25" customHeight="1" x14ac:dyDescent="0.35">
      <c r="A22" s="22" t="s">
        <v>1037</v>
      </c>
      <c r="B22" s="21">
        <v>6</v>
      </c>
      <c r="C22" s="21" t="str">
        <f>IF(Master_Sheet!T86="","",Master_Sheet!T86)</f>
        <v/>
      </c>
    </row>
    <row r="23" spans="1:3" ht="26.25" customHeight="1" x14ac:dyDescent="0.35">
      <c r="A23" s="22" t="s">
        <v>1038</v>
      </c>
      <c r="B23" s="21">
        <v>6</v>
      </c>
      <c r="C23" s="21" t="str">
        <f>IF(Master_Sheet!U86="","",Master_Sheet!U86)</f>
        <v/>
      </c>
    </row>
    <row r="24" spans="1:3" ht="14.25" customHeight="1" x14ac:dyDescent="0.35">
      <c r="A24" s="22" t="s">
        <v>1039</v>
      </c>
      <c r="B24" s="21">
        <v>6</v>
      </c>
      <c r="C24" s="21" t="str">
        <f>IF(Master_Sheet!V86="","",Master_Sheet!V86)</f>
        <v/>
      </c>
    </row>
    <row r="25" spans="1:3" ht="14.25" customHeight="1" x14ac:dyDescent="0.35">
      <c r="A25" s="67" t="s">
        <v>1033</v>
      </c>
      <c r="B25" s="68">
        <v>30</v>
      </c>
      <c r="C25" s="68" t="str">
        <f>IF(Master_Sheet!W86="","",Master_Sheet!W86)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IF(Master_Sheet!X86="","",Master_Sheet!X86)</f>
        <v/>
      </c>
    </row>
    <row r="30" spans="1:3" ht="14.25" customHeight="1" x14ac:dyDescent="0.35">
      <c r="A30" s="22" t="s">
        <v>1042</v>
      </c>
      <c r="B30" s="21">
        <v>8</v>
      </c>
      <c r="C30" s="21" t="str">
        <f>IF(Master_Sheet!Y86="","",Master_Sheet!Y86)</f>
        <v/>
      </c>
    </row>
    <row r="31" spans="1:3" ht="14.25" customHeight="1" x14ac:dyDescent="0.35">
      <c r="A31" s="22" t="s">
        <v>1043</v>
      </c>
      <c r="B31" s="21">
        <v>8</v>
      </c>
      <c r="C31" s="21" t="str">
        <f>IF(Master_Sheet!Z86="","",Master_Sheet!Z86)</f>
        <v/>
      </c>
    </row>
    <row r="32" spans="1:3" ht="14.25" customHeight="1" x14ac:dyDescent="0.35">
      <c r="A32" s="22" t="s">
        <v>1044</v>
      </c>
      <c r="B32" s="21">
        <v>8</v>
      </c>
      <c r="C32" s="21" t="str">
        <f>IF(Master_Sheet!AA86="","",Master_Sheet!AA86)</f>
        <v/>
      </c>
    </row>
    <row r="33" spans="1:3" ht="14.25" customHeight="1" x14ac:dyDescent="0.35">
      <c r="A33" s="22" t="s">
        <v>1045</v>
      </c>
      <c r="B33" s="21">
        <v>8</v>
      </c>
      <c r="C33" s="21" t="str">
        <f>IF(Master_Sheet!AB86="","",Master_Sheet!AB86)</f>
        <v/>
      </c>
    </row>
    <row r="34" spans="1:3" ht="14.25" customHeight="1" x14ac:dyDescent="0.35">
      <c r="A34" s="69" t="s">
        <v>1033</v>
      </c>
      <c r="B34" s="70">
        <v>40</v>
      </c>
      <c r="C34" s="70" t="str">
        <f>IF(Master_Sheet!AC86="","",Master_Sheet!AC86)</f>
        <v/>
      </c>
    </row>
    <row r="36" spans="1:3" ht="15" customHeight="1" x14ac:dyDescent="0.35">
      <c r="A36" s="71" t="s">
        <v>1046</v>
      </c>
      <c r="B36" s="72">
        <v>100</v>
      </c>
      <c r="C36" s="72">
        <f>IF(Master_Sheet!AD86="","",Master_Sheet!AD86)</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IF(Master_Sheet!F87="","",Master_Sheet!F87)</f>
        <v>Mohit Verma</v>
      </c>
      <c r="C2" s="109"/>
    </row>
    <row r="3" spans="1:3" ht="14.25" customHeight="1" x14ac:dyDescent="0.35">
      <c r="A3" s="65" t="s">
        <v>1020</v>
      </c>
      <c r="B3" s="110">
        <f>IF(Master_Sheet!E87="","",Master_Sheet!E87)</f>
        <v>2400320100709</v>
      </c>
      <c r="C3" s="110"/>
    </row>
    <row r="4" spans="1:3" ht="14.25" customHeight="1" x14ac:dyDescent="0.35">
      <c r="A4" s="65" t="s">
        <v>1021</v>
      </c>
      <c r="B4" s="109" t="str">
        <f>IF(Master_Sheet!O87="","",Master_Sheet!O87)</f>
        <v>Dr. Anil Kumar Dubey</v>
      </c>
      <c r="C4" s="109"/>
    </row>
    <row r="5" spans="1:3" ht="14.25" customHeight="1" x14ac:dyDescent="0.35">
      <c r="A5" s="65" t="s">
        <v>1014</v>
      </c>
      <c r="B5" s="109" t="str">
        <f>IF(Master_Sheet!AI87="","",Master_Sheet!AI87)</f>
        <v>Dr. Rohit Rastogi</v>
      </c>
      <c r="C5" s="109"/>
    </row>
    <row r="6" spans="1:3" ht="14.25" customHeight="1" x14ac:dyDescent="0.35">
      <c r="A6" s="65" t="s">
        <v>1022</v>
      </c>
      <c r="B6" s="109" t="str">
        <f>IF(Master_Sheet!AG87="","",Master_Sheet!AG87)</f>
        <v>P_026</v>
      </c>
      <c r="C6" s="109"/>
    </row>
    <row r="7" spans="1:3" ht="14.25" customHeight="1" x14ac:dyDescent="0.35">
      <c r="A7" s="65" t="s">
        <v>1023</v>
      </c>
      <c r="B7" s="109" t="str">
        <f>IF(Master_Sheet!AH87="","",Master_Sheet!AH87)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IF(Master_Sheet!G87="","",Master_Sheet!G87)</f>
        <v>4.8</v>
      </c>
    </row>
    <row r="12" spans="1:3" ht="14.25" customHeight="1" x14ac:dyDescent="0.35">
      <c r="A12" s="22" t="s">
        <v>1029</v>
      </c>
      <c r="B12" s="21">
        <v>6</v>
      </c>
      <c r="C12" s="21" t="str">
        <f>IF(Master_Sheet!H87="","",Master_Sheet!H87)</f>
        <v/>
      </c>
    </row>
    <row r="13" spans="1:3" ht="14.25" customHeight="1" x14ac:dyDescent="0.35">
      <c r="A13" s="22" t="s">
        <v>1030</v>
      </c>
      <c r="B13" s="21">
        <v>6</v>
      </c>
      <c r="C13" s="21" t="str">
        <f>IF(Master_Sheet!I87="","",Master_Sheet!I87)</f>
        <v/>
      </c>
    </row>
    <row r="14" spans="1:3" ht="27.75" customHeight="1" x14ac:dyDescent="0.35">
      <c r="A14" s="22" t="s">
        <v>1031</v>
      </c>
      <c r="B14" s="21">
        <v>6</v>
      </c>
      <c r="C14" s="21" t="str">
        <f>IF(Master_Sheet!J87="","",Master_Sheet!J87)</f>
        <v/>
      </c>
    </row>
    <row r="15" spans="1:3" ht="14.25" customHeight="1" x14ac:dyDescent="0.35">
      <c r="A15" s="22" t="s">
        <v>1032</v>
      </c>
      <c r="B15" s="21">
        <v>6</v>
      </c>
      <c r="C15" s="21" t="str">
        <f>IF(Master_Sheet!K87="","",Master_Sheet!K87)</f>
        <v/>
      </c>
    </row>
    <row r="16" spans="1:3" ht="14.25" customHeight="1" x14ac:dyDescent="0.35">
      <c r="A16" s="27" t="s">
        <v>1033</v>
      </c>
      <c r="B16" s="28">
        <v>30</v>
      </c>
      <c r="C16" s="28">
        <f>IF(Master_Sheet!M87="","",Master_Sheet!M87)</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IF(Master_Sheet!R87="","",Master_Sheet!R87)</f>
        <v/>
      </c>
    </row>
    <row r="21" spans="1:3" ht="26.25" customHeight="1" x14ac:dyDescent="0.35">
      <c r="A21" s="22" t="s">
        <v>1036</v>
      </c>
      <c r="B21" s="21">
        <v>6</v>
      </c>
      <c r="C21" s="21" t="str">
        <f>IF(Master_Sheet!S87="","",Master_Sheet!S87)</f>
        <v/>
      </c>
    </row>
    <row r="22" spans="1:3" ht="14.25" customHeight="1" x14ac:dyDescent="0.35">
      <c r="A22" s="22" t="s">
        <v>1037</v>
      </c>
      <c r="B22" s="21">
        <v>6</v>
      </c>
      <c r="C22" s="21" t="str">
        <f>IF(Master_Sheet!T87="","",Master_Sheet!T87)</f>
        <v/>
      </c>
    </row>
    <row r="23" spans="1:3" ht="26.25" customHeight="1" x14ac:dyDescent="0.35">
      <c r="A23" s="22" t="s">
        <v>1038</v>
      </c>
      <c r="B23" s="21">
        <v>6</v>
      </c>
      <c r="C23" s="21" t="str">
        <f>IF(Master_Sheet!U87="","",Master_Sheet!U87)</f>
        <v/>
      </c>
    </row>
    <row r="24" spans="1:3" ht="14.25" customHeight="1" x14ac:dyDescent="0.35">
      <c r="A24" s="22" t="s">
        <v>1039</v>
      </c>
      <c r="B24" s="21">
        <v>6</v>
      </c>
      <c r="C24" s="21" t="str">
        <f>IF(Master_Sheet!V87="","",Master_Sheet!V87)</f>
        <v/>
      </c>
    </row>
    <row r="25" spans="1:3" ht="14.25" customHeight="1" x14ac:dyDescent="0.35">
      <c r="A25" s="67" t="s">
        <v>1033</v>
      </c>
      <c r="B25" s="68">
        <v>30</v>
      </c>
      <c r="C25" s="68" t="str">
        <f>IF(Master_Sheet!W87="","",Master_Sheet!W87)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IF(Master_Sheet!X87="","",Master_Sheet!X87)</f>
        <v/>
      </c>
    </row>
    <row r="30" spans="1:3" ht="14.25" customHeight="1" x14ac:dyDescent="0.35">
      <c r="A30" s="22" t="s">
        <v>1042</v>
      </c>
      <c r="B30" s="21">
        <v>8</v>
      </c>
      <c r="C30" s="21" t="str">
        <f>IF(Master_Sheet!Y87="","",Master_Sheet!Y87)</f>
        <v/>
      </c>
    </row>
    <row r="31" spans="1:3" ht="14.25" customHeight="1" x14ac:dyDescent="0.35">
      <c r="A31" s="22" t="s">
        <v>1043</v>
      </c>
      <c r="B31" s="21">
        <v>8</v>
      </c>
      <c r="C31" s="21" t="str">
        <f>IF(Master_Sheet!Z87="","",Master_Sheet!Z87)</f>
        <v/>
      </c>
    </row>
    <row r="32" spans="1:3" ht="14.25" customHeight="1" x14ac:dyDescent="0.35">
      <c r="A32" s="22" t="s">
        <v>1044</v>
      </c>
      <c r="B32" s="21">
        <v>8</v>
      </c>
      <c r="C32" s="21" t="str">
        <f>IF(Master_Sheet!AA87="","",Master_Sheet!AA87)</f>
        <v/>
      </c>
    </row>
    <row r="33" spans="1:3" ht="14.25" customHeight="1" x14ac:dyDescent="0.35">
      <c r="A33" s="22" t="s">
        <v>1045</v>
      </c>
      <c r="B33" s="21">
        <v>8</v>
      </c>
      <c r="C33" s="21" t="str">
        <f>IF(Master_Sheet!AB87="","",Master_Sheet!AB87)</f>
        <v/>
      </c>
    </row>
    <row r="34" spans="1:3" ht="14.25" customHeight="1" x14ac:dyDescent="0.35">
      <c r="A34" s="69" t="s">
        <v>1033</v>
      </c>
      <c r="B34" s="70">
        <v>40</v>
      </c>
      <c r="C34" s="70" t="str">
        <f>IF(Master_Sheet!AC87="","",Master_Sheet!AC87)</f>
        <v/>
      </c>
    </row>
    <row r="36" spans="1:3" ht="15" customHeight="1" x14ac:dyDescent="0.35">
      <c r="A36" s="71" t="s">
        <v>1046</v>
      </c>
      <c r="B36" s="72">
        <v>100</v>
      </c>
      <c r="C36" s="72">
        <f>IF(Master_Sheet!AD87="","",Master_Sheet!AD87)</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IF(Master_Sheet!F88="","",Master_Sheet!F88)</f>
        <v>Mahak Chauhan</v>
      </c>
      <c r="C2" s="109"/>
    </row>
    <row r="3" spans="1:3" ht="14.25" customHeight="1" x14ac:dyDescent="0.35">
      <c r="A3" s="65" t="s">
        <v>1020</v>
      </c>
      <c r="B3" s="110">
        <f>IF(Master_Sheet!E88="","",Master_Sheet!E88)</f>
        <v>2400320100653</v>
      </c>
      <c r="C3" s="110"/>
    </row>
    <row r="4" spans="1:3" ht="14.25" customHeight="1" x14ac:dyDescent="0.35">
      <c r="A4" s="65" t="s">
        <v>1021</v>
      </c>
      <c r="B4" s="109" t="str">
        <f>IF(Master_Sheet!O88="","",Master_Sheet!O88)</f>
        <v>Dr. Anil Kumar Dubey</v>
      </c>
      <c r="C4" s="109"/>
    </row>
    <row r="5" spans="1:3" ht="14.25" customHeight="1" x14ac:dyDescent="0.35">
      <c r="A5" s="65" t="s">
        <v>1014</v>
      </c>
      <c r="B5" s="109" t="str">
        <f>IF(Master_Sheet!AI88="","",Master_Sheet!AI88)</f>
        <v>Dr. Rohit Rastogi</v>
      </c>
      <c r="C5" s="109"/>
    </row>
    <row r="6" spans="1:3" ht="14.25" customHeight="1" x14ac:dyDescent="0.35">
      <c r="A6" s="65" t="s">
        <v>1022</v>
      </c>
      <c r="B6" s="109" t="str">
        <f>IF(Master_Sheet!AG88="","",Master_Sheet!AG88)</f>
        <v>P_026</v>
      </c>
      <c r="C6" s="109"/>
    </row>
    <row r="7" spans="1:3" ht="14.25" customHeight="1" x14ac:dyDescent="0.35">
      <c r="A7" s="65" t="s">
        <v>1023</v>
      </c>
      <c r="B7" s="109" t="str">
        <f>IF(Master_Sheet!AH88="","",Master_Sheet!AH88)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IF(Master_Sheet!G88="","",Master_Sheet!G88)</f>
        <v>4.8</v>
      </c>
    </row>
    <row r="12" spans="1:3" ht="14.25" customHeight="1" x14ac:dyDescent="0.35">
      <c r="A12" s="22" t="s">
        <v>1029</v>
      </c>
      <c r="B12" s="21">
        <v>6</v>
      </c>
      <c r="C12" s="21" t="str">
        <f>IF(Master_Sheet!H88="","",Master_Sheet!H88)</f>
        <v/>
      </c>
    </row>
    <row r="13" spans="1:3" ht="14.25" customHeight="1" x14ac:dyDescent="0.35">
      <c r="A13" s="22" t="s">
        <v>1030</v>
      </c>
      <c r="B13" s="21">
        <v>6</v>
      </c>
      <c r="C13" s="21" t="str">
        <f>IF(Master_Sheet!I88="","",Master_Sheet!I88)</f>
        <v/>
      </c>
    </row>
    <row r="14" spans="1:3" ht="27.75" customHeight="1" x14ac:dyDescent="0.35">
      <c r="A14" s="22" t="s">
        <v>1031</v>
      </c>
      <c r="B14" s="21">
        <v>6</v>
      </c>
      <c r="C14" s="21" t="str">
        <f>IF(Master_Sheet!J88="","",Master_Sheet!J88)</f>
        <v/>
      </c>
    </row>
    <row r="15" spans="1:3" ht="14.25" customHeight="1" x14ac:dyDescent="0.35">
      <c r="A15" s="22" t="s">
        <v>1032</v>
      </c>
      <c r="B15" s="21">
        <v>6</v>
      </c>
      <c r="C15" s="21" t="str">
        <f>IF(Master_Sheet!K88="","",Master_Sheet!K88)</f>
        <v/>
      </c>
    </row>
    <row r="16" spans="1:3" ht="14.25" customHeight="1" x14ac:dyDescent="0.35">
      <c r="A16" s="27" t="s">
        <v>1033</v>
      </c>
      <c r="B16" s="28">
        <v>30</v>
      </c>
      <c r="C16" s="28">
        <f>IF(Master_Sheet!M88="","",Master_Sheet!M88)</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IF(Master_Sheet!R88="","",Master_Sheet!R88)</f>
        <v/>
      </c>
    </row>
    <row r="21" spans="1:3" ht="26.25" customHeight="1" x14ac:dyDescent="0.35">
      <c r="A21" s="22" t="s">
        <v>1036</v>
      </c>
      <c r="B21" s="21">
        <v>6</v>
      </c>
      <c r="C21" s="21" t="str">
        <f>IF(Master_Sheet!S88="","",Master_Sheet!S88)</f>
        <v/>
      </c>
    </row>
    <row r="22" spans="1:3" ht="14.25" customHeight="1" x14ac:dyDescent="0.35">
      <c r="A22" s="22" t="s">
        <v>1037</v>
      </c>
      <c r="B22" s="21">
        <v>6</v>
      </c>
      <c r="C22" s="21" t="str">
        <f>IF(Master_Sheet!T88="","",Master_Sheet!T88)</f>
        <v/>
      </c>
    </row>
    <row r="23" spans="1:3" ht="26.25" customHeight="1" x14ac:dyDescent="0.35">
      <c r="A23" s="22" t="s">
        <v>1038</v>
      </c>
      <c r="B23" s="21">
        <v>6</v>
      </c>
      <c r="C23" s="21" t="str">
        <f>IF(Master_Sheet!U88="","",Master_Sheet!U88)</f>
        <v/>
      </c>
    </row>
    <row r="24" spans="1:3" ht="14.25" customHeight="1" x14ac:dyDescent="0.35">
      <c r="A24" s="22" t="s">
        <v>1039</v>
      </c>
      <c r="B24" s="21">
        <v>6</v>
      </c>
      <c r="C24" s="21" t="str">
        <f>IF(Master_Sheet!V88="","",Master_Sheet!V88)</f>
        <v/>
      </c>
    </row>
    <row r="25" spans="1:3" ht="14.25" customHeight="1" x14ac:dyDescent="0.35">
      <c r="A25" s="67" t="s">
        <v>1033</v>
      </c>
      <c r="B25" s="68">
        <v>30</v>
      </c>
      <c r="C25" s="68" t="str">
        <f>IF(Master_Sheet!W88="","",Master_Sheet!W88)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IF(Master_Sheet!X88="","",Master_Sheet!X88)</f>
        <v/>
      </c>
    </row>
    <row r="30" spans="1:3" ht="14.25" customHeight="1" x14ac:dyDescent="0.35">
      <c r="A30" s="22" t="s">
        <v>1042</v>
      </c>
      <c r="B30" s="21">
        <v>8</v>
      </c>
      <c r="C30" s="21" t="str">
        <f>IF(Master_Sheet!Y88="","",Master_Sheet!Y88)</f>
        <v/>
      </c>
    </row>
    <row r="31" spans="1:3" ht="14.25" customHeight="1" x14ac:dyDescent="0.35">
      <c r="A31" s="22" t="s">
        <v>1043</v>
      </c>
      <c r="B31" s="21">
        <v>8</v>
      </c>
      <c r="C31" s="21" t="str">
        <f>IF(Master_Sheet!Z88="","",Master_Sheet!Z88)</f>
        <v/>
      </c>
    </row>
    <row r="32" spans="1:3" ht="14.25" customHeight="1" x14ac:dyDescent="0.35">
      <c r="A32" s="22" t="s">
        <v>1044</v>
      </c>
      <c r="B32" s="21">
        <v>8</v>
      </c>
      <c r="C32" s="21" t="str">
        <f>IF(Master_Sheet!AA88="","",Master_Sheet!AA88)</f>
        <v/>
      </c>
    </row>
    <row r="33" spans="1:3" ht="14.25" customHeight="1" x14ac:dyDescent="0.35">
      <c r="A33" s="22" t="s">
        <v>1045</v>
      </c>
      <c r="B33" s="21">
        <v>8</v>
      </c>
      <c r="C33" s="21" t="str">
        <f>IF(Master_Sheet!AB88="","",Master_Sheet!AB88)</f>
        <v/>
      </c>
    </row>
    <row r="34" spans="1:3" ht="14.25" customHeight="1" x14ac:dyDescent="0.35">
      <c r="A34" s="69" t="s">
        <v>1033</v>
      </c>
      <c r="B34" s="70">
        <v>40</v>
      </c>
      <c r="C34" s="70" t="str">
        <f>IF(Master_Sheet!AC88="","",Master_Sheet!AC88)</f>
        <v/>
      </c>
    </row>
    <row r="36" spans="1:3" ht="15" customHeight="1" x14ac:dyDescent="0.35">
      <c r="A36" s="71" t="s">
        <v>1046</v>
      </c>
      <c r="B36" s="72">
        <v>100</v>
      </c>
      <c r="C36" s="72">
        <f>IF(Master_Sheet!AD88="","",Master_Sheet!AD88)</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IF(Master_Sheet!F89="","",Master_Sheet!F89)</f>
        <v>Mahima katiyar</v>
      </c>
      <c r="C2" s="109"/>
    </row>
    <row r="3" spans="1:3" ht="14.25" customHeight="1" x14ac:dyDescent="0.35">
      <c r="A3" s="65" t="s">
        <v>1020</v>
      </c>
      <c r="B3" s="110">
        <f>IF(Master_Sheet!E89="","",Master_Sheet!E89)</f>
        <v>2400320100655</v>
      </c>
      <c r="C3" s="110"/>
    </row>
    <row r="4" spans="1:3" ht="14.25" customHeight="1" x14ac:dyDescent="0.35">
      <c r="A4" s="65" t="s">
        <v>1021</v>
      </c>
      <c r="B4" s="109" t="str">
        <f>IF(Master_Sheet!O89="","",Master_Sheet!O89)</f>
        <v>Dr. Anil Kumar Dubey</v>
      </c>
      <c r="C4" s="109"/>
    </row>
    <row r="5" spans="1:3" ht="14.25" customHeight="1" x14ac:dyDescent="0.35">
      <c r="A5" s="65" t="s">
        <v>1014</v>
      </c>
      <c r="B5" s="109" t="str">
        <f>IF(Master_Sheet!AI89="","",Master_Sheet!AI89)</f>
        <v>Dr. Rohit Rastogi</v>
      </c>
      <c r="C5" s="109"/>
    </row>
    <row r="6" spans="1:3" ht="14.25" customHeight="1" x14ac:dyDescent="0.35">
      <c r="A6" s="65" t="s">
        <v>1022</v>
      </c>
      <c r="B6" s="109" t="str">
        <f>IF(Master_Sheet!AG89="","",Master_Sheet!AG89)</f>
        <v>P_026</v>
      </c>
      <c r="C6" s="109"/>
    </row>
    <row r="7" spans="1:3" ht="14.25" customHeight="1" x14ac:dyDescent="0.35">
      <c r="A7" s="65" t="s">
        <v>1023</v>
      </c>
      <c r="B7" s="109" t="str">
        <f>IF(Master_Sheet!AH89="","",Master_Sheet!AH89)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IF(Master_Sheet!G89="","",Master_Sheet!G89)</f>
        <v>4.8</v>
      </c>
    </row>
    <row r="12" spans="1:3" ht="14.25" customHeight="1" x14ac:dyDescent="0.35">
      <c r="A12" s="22" t="s">
        <v>1029</v>
      </c>
      <c r="B12" s="21">
        <v>6</v>
      </c>
      <c r="C12" s="21" t="str">
        <f>IF(Master_Sheet!H89="","",Master_Sheet!H89)</f>
        <v/>
      </c>
    </row>
    <row r="13" spans="1:3" ht="14.25" customHeight="1" x14ac:dyDescent="0.35">
      <c r="A13" s="22" t="s">
        <v>1030</v>
      </c>
      <c r="B13" s="21">
        <v>6</v>
      </c>
      <c r="C13" s="21" t="str">
        <f>IF(Master_Sheet!I89="","",Master_Sheet!I89)</f>
        <v/>
      </c>
    </row>
    <row r="14" spans="1:3" ht="27.75" customHeight="1" x14ac:dyDescent="0.35">
      <c r="A14" s="22" t="s">
        <v>1031</v>
      </c>
      <c r="B14" s="21">
        <v>6</v>
      </c>
      <c r="C14" s="21" t="str">
        <f>IF(Master_Sheet!J89="","",Master_Sheet!J89)</f>
        <v/>
      </c>
    </row>
    <row r="15" spans="1:3" ht="14.25" customHeight="1" x14ac:dyDescent="0.35">
      <c r="A15" s="22" t="s">
        <v>1032</v>
      </c>
      <c r="B15" s="21">
        <v>6</v>
      </c>
      <c r="C15" s="21" t="str">
        <f>IF(Master_Sheet!K89="","",Master_Sheet!K89)</f>
        <v/>
      </c>
    </row>
    <row r="16" spans="1:3" ht="14.25" customHeight="1" x14ac:dyDescent="0.35">
      <c r="A16" s="27" t="s">
        <v>1033</v>
      </c>
      <c r="B16" s="28">
        <v>30</v>
      </c>
      <c r="C16" s="28">
        <f>IF(Master_Sheet!M89="","",Master_Sheet!M89)</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IF(Master_Sheet!R89="","",Master_Sheet!R89)</f>
        <v/>
      </c>
    </row>
    <row r="21" spans="1:3" ht="26.25" customHeight="1" x14ac:dyDescent="0.35">
      <c r="A21" s="22" t="s">
        <v>1036</v>
      </c>
      <c r="B21" s="21">
        <v>6</v>
      </c>
      <c r="C21" s="21" t="str">
        <f>IF(Master_Sheet!S89="","",Master_Sheet!S89)</f>
        <v/>
      </c>
    </row>
    <row r="22" spans="1:3" ht="14.25" customHeight="1" x14ac:dyDescent="0.35">
      <c r="A22" s="22" t="s">
        <v>1037</v>
      </c>
      <c r="B22" s="21">
        <v>6</v>
      </c>
      <c r="C22" s="21" t="str">
        <f>IF(Master_Sheet!T89="","",Master_Sheet!T89)</f>
        <v/>
      </c>
    </row>
    <row r="23" spans="1:3" ht="26.25" customHeight="1" x14ac:dyDescent="0.35">
      <c r="A23" s="22" t="s">
        <v>1038</v>
      </c>
      <c r="B23" s="21">
        <v>6</v>
      </c>
      <c r="C23" s="21" t="str">
        <f>IF(Master_Sheet!U89="","",Master_Sheet!U89)</f>
        <v/>
      </c>
    </row>
    <row r="24" spans="1:3" ht="14.25" customHeight="1" x14ac:dyDescent="0.35">
      <c r="A24" s="22" t="s">
        <v>1039</v>
      </c>
      <c r="B24" s="21">
        <v>6</v>
      </c>
      <c r="C24" s="21" t="str">
        <f>IF(Master_Sheet!V89="","",Master_Sheet!V89)</f>
        <v/>
      </c>
    </row>
    <row r="25" spans="1:3" ht="14.25" customHeight="1" x14ac:dyDescent="0.35">
      <c r="A25" s="67" t="s">
        <v>1033</v>
      </c>
      <c r="B25" s="68">
        <v>30</v>
      </c>
      <c r="C25" s="68" t="str">
        <f>IF(Master_Sheet!W89="","",Master_Sheet!W89)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IF(Master_Sheet!X89="","",Master_Sheet!X89)</f>
        <v/>
      </c>
    </row>
    <row r="30" spans="1:3" ht="14.25" customHeight="1" x14ac:dyDescent="0.35">
      <c r="A30" s="22" t="s">
        <v>1042</v>
      </c>
      <c r="B30" s="21">
        <v>8</v>
      </c>
      <c r="C30" s="21" t="str">
        <f>IF(Master_Sheet!Y89="","",Master_Sheet!Y89)</f>
        <v/>
      </c>
    </row>
    <row r="31" spans="1:3" ht="14.25" customHeight="1" x14ac:dyDescent="0.35">
      <c r="A31" s="22" t="s">
        <v>1043</v>
      </c>
      <c r="B31" s="21">
        <v>8</v>
      </c>
      <c r="C31" s="21" t="str">
        <f>IF(Master_Sheet!Z89="","",Master_Sheet!Z89)</f>
        <v/>
      </c>
    </row>
    <row r="32" spans="1:3" ht="14.25" customHeight="1" x14ac:dyDescent="0.35">
      <c r="A32" s="22" t="s">
        <v>1044</v>
      </c>
      <c r="B32" s="21">
        <v>8</v>
      </c>
      <c r="C32" s="21" t="str">
        <f>IF(Master_Sheet!AA89="","",Master_Sheet!AA89)</f>
        <v/>
      </c>
    </row>
    <row r="33" spans="1:3" ht="14.25" customHeight="1" x14ac:dyDescent="0.35">
      <c r="A33" s="22" t="s">
        <v>1045</v>
      </c>
      <c r="B33" s="21">
        <v>8</v>
      </c>
      <c r="C33" s="21" t="str">
        <f>IF(Master_Sheet!AB89="","",Master_Sheet!AB89)</f>
        <v/>
      </c>
    </row>
    <row r="34" spans="1:3" ht="14.25" customHeight="1" x14ac:dyDescent="0.35">
      <c r="A34" s="69" t="s">
        <v>1033</v>
      </c>
      <c r="B34" s="70">
        <v>40</v>
      </c>
      <c r="C34" s="70" t="str">
        <f>IF(Master_Sheet!AC89="","",Master_Sheet!AC89)</f>
        <v/>
      </c>
    </row>
    <row r="36" spans="1:3" ht="15" customHeight="1" x14ac:dyDescent="0.35">
      <c r="A36" s="71" t="s">
        <v>1046</v>
      </c>
      <c r="B36" s="72">
        <v>100</v>
      </c>
      <c r="C36" s="72">
        <f>IF(Master_Sheet!AD89="","",Master_Sheet!AD89)</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IF(Master_Sheet!F90="","",Master_Sheet!F90)</f>
        <v>Disha Singh</v>
      </c>
      <c r="C2" s="109"/>
    </row>
    <row r="3" spans="1:3" ht="14.25" customHeight="1" x14ac:dyDescent="0.35">
      <c r="A3" s="65" t="s">
        <v>1020</v>
      </c>
      <c r="B3" s="110">
        <f>IF(Master_Sheet!E90="","",Master_Sheet!E90)</f>
        <v>2400320100431</v>
      </c>
      <c r="C3" s="110"/>
    </row>
    <row r="4" spans="1:3" ht="14.25" customHeight="1" x14ac:dyDescent="0.35">
      <c r="A4" s="65" t="s">
        <v>1021</v>
      </c>
      <c r="B4" s="109" t="str">
        <f>IF(Master_Sheet!O90="","",Master_Sheet!O90)</f>
        <v>Dr. Anil Kumar Dubey</v>
      </c>
      <c r="C4" s="109"/>
    </row>
    <row r="5" spans="1:3" ht="14.25" customHeight="1" x14ac:dyDescent="0.35">
      <c r="A5" s="65" t="s">
        <v>1014</v>
      </c>
      <c r="B5" s="109" t="str">
        <f>IF(Master_Sheet!AI90="","",Master_Sheet!AI90)</f>
        <v>Dr. Rohit Rastogi</v>
      </c>
      <c r="C5" s="109"/>
    </row>
    <row r="6" spans="1:3" ht="14.25" customHeight="1" x14ac:dyDescent="0.35">
      <c r="A6" s="65" t="s">
        <v>1022</v>
      </c>
      <c r="B6" s="109" t="str">
        <f>IF(Master_Sheet!AG90="","",Master_Sheet!AG90)</f>
        <v>P_027</v>
      </c>
      <c r="C6" s="109"/>
    </row>
    <row r="7" spans="1:3" ht="14.25" customHeight="1" x14ac:dyDescent="0.35">
      <c r="A7" s="65" t="s">
        <v>1023</v>
      </c>
      <c r="B7" s="109" t="str">
        <f>IF(Master_Sheet!AH90="","",Master_Sheet!AH90)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IF(Master_Sheet!G90="","",Master_Sheet!G90)</f>
        <v>4.8</v>
      </c>
    </row>
    <row r="12" spans="1:3" ht="14.25" customHeight="1" x14ac:dyDescent="0.35">
      <c r="A12" s="22" t="s">
        <v>1029</v>
      </c>
      <c r="B12" s="21">
        <v>6</v>
      </c>
      <c r="C12" s="21" t="str">
        <f>IF(Master_Sheet!H90="","",Master_Sheet!H90)</f>
        <v/>
      </c>
    </row>
    <row r="13" spans="1:3" ht="14.25" customHeight="1" x14ac:dyDescent="0.35">
      <c r="A13" s="22" t="s">
        <v>1030</v>
      </c>
      <c r="B13" s="21">
        <v>6</v>
      </c>
      <c r="C13" s="21" t="str">
        <f>IF(Master_Sheet!I90="","",Master_Sheet!I90)</f>
        <v/>
      </c>
    </row>
    <row r="14" spans="1:3" ht="27.75" customHeight="1" x14ac:dyDescent="0.35">
      <c r="A14" s="22" t="s">
        <v>1031</v>
      </c>
      <c r="B14" s="21">
        <v>6</v>
      </c>
      <c r="C14" s="21" t="str">
        <f>IF(Master_Sheet!J90="","",Master_Sheet!J90)</f>
        <v/>
      </c>
    </row>
    <row r="15" spans="1:3" ht="14.25" customHeight="1" x14ac:dyDescent="0.35">
      <c r="A15" s="22" t="s">
        <v>1032</v>
      </c>
      <c r="B15" s="21">
        <v>6</v>
      </c>
      <c r="C15" s="21" t="str">
        <f>IF(Master_Sheet!K90="","",Master_Sheet!K90)</f>
        <v/>
      </c>
    </row>
    <row r="16" spans="1:3" ht="14.25" customHeight="1" x14ac:dyDescent="0.35">
      <c r="A16" s="27" t="s">
        <v>1033</v>
      </c>
      <c r="B16" s="28">
        <v>30</v>
      </c>
      <c r="C16" s="28">
        <f>IF(Master_Sheet!M90="","",Master_Sheet!M90)</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IF(Master_Sheet!R90="","",Master_Sheet!R90)</f>
        <v/>
      </c>
    </row>
    <row r="21" spans="1:3" ht="26.25" customHeight="1" x14ac:dyDescent="0.35">
      <c r="A21" s="22" t="s">
        <v>1036</v>
      </c>
      <c r="B21" s="21">
        <v>6</v>
      </c>
      <c r="C21" s="21" t="str">
        <f>IF(Master_Sheet!S90="","",Master_Sheet!S90)</f>
        <v/>
      </c>
    </row>
    <row r="22" spans="1:3" ht="14.25" customHeight="1" x14ac:dyDescent="0.35">
      <c r="A22" s="22" t="s">
        <v>1037</v>
      </c>
      <c r="B22" s="21">
        <v>6</v>
      </c>
      <c r="C22" s="21" t="str">
        <f>IF(Master_Sheet!T90="","",Master_Sheet!T90)</f>
        <v/>
      </c>
    </row>
    <row r="23" spans="1:3" ht="26.25" customHeight="1" x14ac:dyDescent="0.35">
      <c r="A23" s="22" t="s">
        <v>1038</v>
      </c>
      <c r="B23" s="21">
        <v>6</v>
      </c>
      <c r="C23" s="21" t="str">
        <f>IF(Master_Sheet!U90="","",Master_Sheet!U90)</f>
        <v/>
      </c>
    </row>
    <row r="24" spans="1:3" ht="14.25" customHeight="1" x14ac:dyDescent="0.35">
      <c r="A24" s="22" t="s">
        <v>1039</v>
      </c>
      <c r="B24" s="21">
        <v>6</v>
      </c>
      <c r="C24" s="21" t="str">
        <f>IF(Master_Sheet!V90="","",Master_Sheet!V90)</f>
        <v/>
      </c>
    </row>
    <row r="25" spans="1:3" ht="14.25" customHeight="1" x14ac:dyDescent="0.35">
      <c r="A25" s="67" t="s">
        <v>1033</v>
      </c>
      <c r="B25" s="68">
        <v>30</v>
      </c>
      <c r="C25" s="68" t="str">
        <f>IF(Master_Sheet!W90="","",Master_Sheet!W90)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IF(Master_Sheet!X90="","",Master_Sheet!X90)</f>
        <v/>
      </c>
    </row>
    <row r="30" spans="1:3" ht="14.25" customHeight="1" x14ac:dyDescent="0.35">
      <c r="A30" s="22" t="s">
        <v>1042</v>
      </c>
      <c r="B30" s="21">
        <v>8</v>
      </c>
      <c r="C30" s="21" t="str">
        <f>IF(Master_Sheet!Y90="","",Master_Sheet!Y90)</f>
        <v/>
      </c>
    </row>
    <row r="31" spans="1:3" ht="14.25" customHeight="1" x14ac:dyDescent="0.35">
      <c r="A31" s="22" t="s">
        <v>1043</v>
      </c>
      <c r="B31" s="21">
        <v>8</v>
      </c>
      <c r="C31" s="21" t="str">
        <f>IF(Master_Sheet!Z90="","",Master_Sheet!Z90)</f>
        <v/>
      </c>
    </row>
    <row r="32" spans="1:3" ht="14.25" customHeight="1" x14ac:dyDescent="0.35">
      <c r="A32" s="22" t="s">
        <v>1044</v>
      </c>
      <c r="B32" s="21">
        <v>8</v>
      </c>
      <c r="C32" s="21" t="str">
        <f>IF(Master_Sheet!AA90="","",Master_Sheet!AA90)</f>
        <v/>
      </c>
    </row>
    <row r="33" spans="1:3" ht="14.25" customHeight="1" x14ac:dyDescent="0.35">
      <c r="A33" s="22" t="s">
        <v>1045</v>
      </c>
      <c r="B33" s="21">
        <v>8</v>
      </c>
      <c r="C33" s="21" t="str">
        <f>IF(Master_Sheet!AB90="","",Master_Sheet!AB90)</f>
        <v/>
      </c>
    </row>
    <row r="34" spans="1:3" ht="14.25" customHeight="1" x14ac:dyDescent="0.35">
      <c r="A34" s="69" t="s">
        <v>1033</v>
      </c>
      <c r="B34" s="70">
        <v>40</v>
      </c>
      <c r="C34" s="70" t="str">
        <f>IF(Master_Sheet!AC90="","",Master_Sheet!AC90)</f>
        <v/>
      </c>
    </row>
    <row r="36" spans="1:3" ht="15" customHeight="1" x14ac:dyDescent="0.35">
      <c r="A36" s="71" t="s">
        <v>1046</v>
      </c>
      <c r="B36" s="72">
        <v>100</v>
      </c>
      <c r="C36" s="72">
        <f>IF(Master_Sheet!AD90="","",Master_Sheet!AD90)</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IF(Master_Sheet!F91="","",Master_Sheet!F91)</f>
        <v>Gayatri Yadav</v>
      </c>
      <c r="C2" s="109"/>
    </row>
    <row r="3" spans="1:3" ht="14.25" customHeight="1" x14ac:dyDescent="0.35">
      <c r="A3" s="65" t="s">
        <v>1020</v>
      </c>
      <c r="B3" s="110">
        <f>IF(Master_Sheet!E91="","",Master_Sheet!E91)</f>
        <v>2400320100471</v>
      </c>
      <c r="C3" s="110"/>
    </row>
    <row r="4" spans="1:3" ht="14.25" customHeight="1" x14ac:dyDescent="0.35">
      <c r="A4" s="65" t="s">
        <v>1021</v>
      </c>
      <c r="B4" s="109" t="str">
        <f>IF(Master_Sheet!O91="","",Master_Sheet!O91)</f>
        <v>Dr. Anil Kumar Dubey</v>
      </c>
      <c r="C4" s="109"/>
    </row>
    <row r="5" spans="1:3" ht="14.25" customHeight="1" x14ac:dyDescent="0.35">
      <c r="A5" s="65" t="s">
        <v>1014</v>
      </c>
      <c r="B5" s="109" t="str">
        <f>IF(Master_Sheet!AI91="","",Master_Sheet!AI91)</f>
        <v>Dr. Rohit Rastogi</v>
      </c>
      <c r="C5" s="109"/>
    </row>
    <row r="6" spans="1:3" ht="14.25" customHeight="1" x14ac:dyDescent="0.35">
      <c r="A6" s="65" t="s">
        <v>1022</v>
      </c>
      <c r="B6" s="109" t="str">
        <f>IF(Master_Sheet!AG91="","",Master_Sheet!AG91)</f>
        <v>P_027</v>
      </c>
      <c r="C6" s="109"/>
    </row>
    <row r="7" spans="1:3" ht="14.25" customHeight="1" x14ac:dyDescent="0.35">
      <c r="A7" s="65" t="s">
        <v>1023</v>
      </c>
      <c r="B7" s="109" t="str">
        <f>IF(Master_Sheet!AH91="","",Master_Sheet!AH91)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IF(Master_Sheet!G91="","",Master_Sheet!G91)</f>
        <v>4.8</v>
      </c>
    </row>
    <row r="12" spans="1:3" ht="14.25" customHeight="1" x14ac:dyDescent="0.35">
      <c r="A12" s="22" t="s">
        <v>1029</v>
      </c>
      <c r="B12" s="21">
        <v>6</v>
      </c>
      <c r="C12" s="21" t="str">
        <f>IF(Master_Sheet!H91="","",Master_Sheet!H91)</f>
        <v/>
      </c>
    </row>
    <row r="13" spans="1:3" ht="14.25" customHeight="1" x14ac:dyDescent="0.35">
      <c r="A13" s="22" t="s">
        <v>1030</v>
      </c>
      <c r="B13" s="21">
        <v>6</v>
      </c>
      <c r="C13" s="21" t="str">
        <f>IF(Master_Sheet!I91="","",Master_Sheet!I91)</f>
        <v/>
      </c>
    </row>
    <row r="14" spans="1:3" ht="27.75" customHeight="1" x14ac:dyDescent="0.35">
      <c r="A14" s="22" t="s">
        <v>1031</v>
      </c>
      <c r="B14" s="21">
        <v>6</v>
      </c>
      <c r="C14" s="21" t="str">
        <f>IF(Master_Sheet!J91="","",Master_Sheet!J91)</f>
        <v/>
      </c>
    </row>
    <row r="15" spans="1:3" ht="14.25" customHeight="1" x14ac:dyDescent="0.35">
      <c r="A15" s="22" t="s">
        <v>1032</v>
      </c>
      <c r="B15" s="21">
        <v>6</v>
      </c>
      <c r="C15" s="21" t="str">
        <f>IF(Master_Sheet!K91="","",Master_Sheet!K91)</f>
        <v/>
      </c>
    </row>
    <row r="16" spans="1:3" ht="14.25" customHeight="1" x14ac:dyDescent="0.35">
      <c r="A16" s="27" t="s">
        <v>1033</v>
      </c>
      <c r="B16" s="28">
        <v>30</v>
      </c>
      <c r="C16" s="28">
        <f>IF(Master_Sheet!M91="","",Master_Sheet!M91)</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IF(Master_Sheet!R91="","",Master_Sheet!R91)</f>
        <v/>
      </c>
    </row>
    <row r="21" spans="1:3" ht="26.25" customHeight="1" x14ac:dyDescent="0.35">
      <c r="A21" s="22" t="s">
        <v>1036</v>
      </c>
      <c r="B21" s="21">
        <v>6</v>
      </c>
      <c r="C21" s="21" t="str">
        <f>IF(Master_Sheet!S91="","",Master_Sheet!S91)</f>
        <v/>
      </c>
    </row>
    <row r="22" spans="1:3" ht="14.25" customHeight="1" x14ac:dyDescent="0.35">
      <c r="A22" s="22" t="s">
        <v>1037</v>
      </c>
      <c r="B22" s="21">
        <v>6</v>
      </c>
      <c r="C22" s="21" t="str">
        <f>IF(Master_Sheet!T91="","",Master_Sheet!T91)</f>
        <v/>
      </c>
    </row>
    <row r="23" spans="1:3" ht="26.25" customHeight="1" x14ac:dyDescent="0.35">
      <c r="A23" s="22" t="s">
        <v>1038</v>
      </c>
      <c r="B23" s="21">
        <v>6</v>
      </c>
      <c r="C23" s="21" t="str">
        <f>IF(Master_Sheet!U91="","",Master_Sheet!U91)</f>
        <v/>
      </c>
    </row>
    <row r="24" spans="1:3" ht="14.25" customHeight="1" x14ac:dyDescent="0.35">
      <c r="A24" s="22" t="s">
        <v>1039</v>
      </c>
      <c r="B24" s="21">
        <v>6</v>
      </c>
      <c r="C24" s="21" t="str">
        <f>IF(Master_Sheet!V91="","",Master_Sheet!V91)</f>
        <v/>
      </c>
    </row>
    <row r="25" spans="1:3" ht="14.25" customHeight="1" x14ac:dyDescent="0.35">
      <c r="A25" s="67" t="s">
        <v>1033</v>
      </c>
      <c r="B25" s="68">
        <v>30</v>
      </c>
      <c r="C25" s="68" t="str">
        <f>IF(Master_Sheet!W91="","",Master_Sheet!W91)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IF(Master_Sheet!X91="","",Master_Sheet!X91)</f>
        <v/>
      </c>
    </row>
    <row r="30" spans="1:3" ht="14.25" customHeight="1" x14ac:dyDescent="0.35">
      <c r="A30" s="22" t="s">
        <v>1042</v>
      </c>
      <c r="B30" s="21">
        <v>8</v>
      </c>
      <c r="C30" s="21" t="str">
        <f>IF(Master_Sheet!Y91="","",Master_Sheet!Y91)</f>
        <v/>
      </c>
    </row>
    <row r="31" spans="1:3" ht="14.25" customHeight="1" x14ac:dyDescent="0.35">
      <c r="A31" s="22" t="s">
        <v>1043</v>
      </c>
      <c r="B31" s="21">
        <v>8</v>
      </c>
      <c r="C31" s="21" t="str">
        <f>IF(Master_Sheet!Z91="","",Master_Sheet!Z91)</f>
        <v/>
      </c>
    </row>
    <row r="32" spans="1:3" ht="14.25" customHeight="1" x14ac:dyDescent="0.35">
      <c r="A32" s="22" t="s">
        <v>1044</v>
      </c>
      <c r="B32" s="21">
        <v>8</v>
      </c>
      <c r="C32" s="21" t="str">
        <f>IF(Master_Sheet!AA91="","",Master_Sheet!AA91)</f>
        <v/>
      </c>
    </row>
    <row r="33" spans="1:3" ht="14.25" customHeight="1" x14ac:dyDescent="0.35">
      <c r="A33" s="22" t="s">
        <v>1045</v>
      </c>
      <c r="B33" s="21">
        <v>8</v>
      </c>
      <c r="C33" s="21" t="str">
        <f>IF(Master_Sheet!AB91="","",Master_Sheet!AB91)</f>
        <v/>
      </c>
    </row>
    <row r="34" spans="1:3" ht="14.25" customHeight="1" x14ac:dyDescent="0.35">
      <c r="A34" s="69" t="s">
        <v>1033</v>
      </c>
      <c r="B34" s="70">
        <v>40</v>
      </c>
      <c r="C34" s="70" t="str">
        <f>IF(Master_Sheet!AC91="","",Master_Sheet!AC91)</f>
        <v/>
      </c>
    </row>
    <row r="36" spans="1:3" ht="15" customHeight="1" x14ac:dyDescent="0.35">
      <c r="A36" s="71" t="s">
        <v>1046</v>
      </c>
      <c r="B36" s="72">
        <v>100</v>
      </c>
      <c r="C36" s="72">
        <f>IF(Master_Sheet!AD91="","",Master_Sheet!AD91)</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IF(Master_Sheet!F92="","",Master_Sheet!F92)</f>
        <v>Harsh Tyagi</v>
      </c>
      <c r="C2" s="109"/>
    </row>
    <row r="3" spans="1:3" ht="14.25" customHeight="1" x14ac:dyDescent="0.35">
      <c r="A3" s="65" t="s">
        <v>1020</v>
      </c>
      <c r="B3" s="110">
        <f>IF(Master_Sheet!E92="","",Master_Sheet!E92)</f>
        <v>2400320100498</v>
      </c>
      <c r="C3" s="110"/>
    </row>
    <row r="4" spans="1:3" ht="14.25" customHeight="1" x14ac:dyDescent="0.35">
      <c r="A4" s="65" t="s">
        <v>1021</v>
      </c>
      <c r="B4" s="109" t="str">
        <f>IF(Master_Sheet!O92="","",Master_Sheet!O92)</f>
        <v>Dr. Anil Kumar Dubey</v>
      </c>
      <c r="C4" s="109"/>
    </row>
    <row r="5" spans="1:3" ht="14.25" customHeight="1" x14ac:dyDescent="0.35">
      <c r="A5" s="65" t="s">
        <v>1014</v>
      </c>
      <c r="B5" s="109" t="str">
        <f>IF(Master_Sheet!AI92="","",Master_Sheet!AI92)</f>
        <v>Dr. Rohit Rastogi</v>
      </c>
      <c r="C5" s="109"/>
    </row>
    <row r="6" spans="1:3" ht="14.25" customHeight="1" x14ac:dyDescent="0.35">
      <c r="A6" s="65" t="s">
        <v>1022</v>
      </c>
      <c r="B6" s="109" t="str">
        <f>IF(Master_Sheet!AG92="","",Master_Sheet!AG92)</f>
        <v>P_028</v>
      </c>
      <c r="C6" s="109"/>
    </row>
    <row r="7" spans="1:3" ht="14.25" customHeight="1" x14ac:dyDescent="0.35">
      <c r="A7" s="65" t="s">
        <v>1023</v>
      </c>
      <c r="B7" s="109" t="str">
        <f>IF(Master_Sheet!AH92="","",Master_Sheet!AH92)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IF(Master_Sheet!G92="","",Master_Sheet!G92)</f>
        <v>3.5999999999999996</v>
      </c>
    </row>
    <row r="12" spans="1:3" ht="14.25" customHeight="1" x14ac:dyDescent="0.35">
      <c r="A12" s="22" t="s">
        <v>1029</v>
      </c>
      <c r="B12" s="21">
        <v>6</v>
      </c>
      <c r="C12" s="21" t="str">
        <f>IF(Master_Sheet!H92="","",Master_Sheet!H92)</f>
        <v/>
      </c>
    </row>
    <row r="13" spans="1:3" ht="14.25" customHeight="1" x14ac:dyDescent="0.35">
      <c r="A13" s="22" t="s">
        <v>1030</v>
      </c>
      <c r="B13" s="21">
        <v>6</v>
      </c>
      <c r="C13" s="21" t="str">
        <f>IF(Master_Sheet!I92="","",Master_Sheet!I92)</f>
        <v/>
      </c>
    </row>
    <row r="14" spans="1:3" ht="27.75" customHeight="1" x14ac:dyDescent="0.35">
      <c r="A14" s="22" t="s">
        <v>1031</v>
      </c>
      <c r="B14" s="21">
        <v>6</v>
      </c>
      <c r="C14" s="21" t="str">
        <f>IF(Master_Sheet!J92="","",Master_Sheet!J92)</f>
        <v/>
      </c>
    </row>
    <row r="15" spans="1:3" ht="14.25" customHeight="1" x14ac:dyDescent="0.35">
      <c r="A15" s="22" t="s">
        <v>1032</v>
      </c>
      <c r="B15" s="21">
        <v>6</v>
      </c>
      <c r="C15" s="21" t="str">
        <f>IF(Master_Sheet!K92="","",Master_Sheet!K92)</f>
        <v/>
      </c>
    </row>
    <row r="16" spans="1:3" ht="14.25" customHeight="1" x14ac:dyDescent="0.35">
      <c r="A16" s="27" t="s">
        <v>1033</v>
      </c>
      <c r="B16" s="28">
        <v>30</v>
      </c>
      <c r="C16" s="28">
        <f>IF(Master_Sheet!M92="","",Master_Sheet!M92)</f>
        <v>3.6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IF(Master_Sheet!R92="","",Master_Sheet!R92)</f>
        <v/>
      </c>
    </row>
    <row r="21" spans="1:3" ht="26.25" customHeight="1" x14ac:dyDescent="0.35">
      <c r="A21" s="22" t="s">
        <v>1036</v>
      </c>
      <c r="B21" s="21">
        <v>6</v>
      </c>
      <c r="C21" s="21" t="str">
        <f>IF(Master_Sheet!S92="","",Master_Sheet!S92)</f>
        <v/>
      </c>
    </row>
    <row r="22" spans="1:3" ht="14.25" customHeight="1" x14ac:dyDescent="0.35">
      <c r="A22" s="22" t="s">
        <v>1037</v>
      </c>
      <c r="B22" s="21">
        <v>6</v>
      </c>
      <c r="C22" s="21" t="str">
        <f>IF(Master_Sheet!T92="","",Master_Sheet!T92)</f>
        <v/>
      </c>
    </row>
    <row r="23" spans="1:3" ht="26.25" customHeight="1" x14ac:dyDescent="0.35">
      <c r="A23" s="22" t="s">
        <v>1038</v>
      </c>
      <c r="B23" s="21">
        <v>6</v>
      </c>
      <c r="C23" s="21" t="str">
        <f>IF(Master_Sheet!U92="","",Master_Sheet!U92)</f>
        <v/>
      </c>
    </row>
    <row r="24" spans="1:3" ht="14.25" customHeight="1" x14ac:dyDescent="0.35">
      <c r="A24" s="22" t="s">
        <v>1039</v>
      </c>
      <c r="B24" s="21">
        <v>6</v>
      </c>
      <c r="C24" s="21" t="str">
        <f>IF(Master_Sheet!V92="","",Master_Sheet!V92)</f>
        <v/>
      </c>
    </row>
    <row r="25" spans="1:3" ht="14.25" customHeight="1" x14ac:dyDescent="0.35">
      <c r="A25" s="67" t="s">
        <v>1033</v>
      </c>
      <c r="B25" s="68">
        <v>30</v>
      </c>
      <c r="C25" s="68" t="str">
        <f>IF(Master_Sheet!W92="","",Master_Sheet!W92)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IF(Master_Sheet!X92="","",Master_Sheet!X92)</f>
        <v/>
      </c>
    </row>
    <row r="30" spans="1:3" ht="14.25" customHeight="1" x14ac:dyDescent="0.35">
      <c r="A30" s="22" t="s">
        <v>1042</v>
      </c>
      <c r="B30" s="21">
        <v>8</v>
      </c>
      <c r="C30" s="21" t="str">
        <f>IF(Master_Sheet!Y92="","",Master_Sheet!Y92)</f>
        <v/>
      </c>
    </row>
    <row r="31" spans="1:3" ht="14.25" customHeight="1" x14ac:dyDescent="0.35">
      <c r="A31" s="22" t="s">
        <v>1043</v>
      </c>
      <c r="B31" s="21">
        <v>8</v>
      </c>
      <c r="C31" s="21" t="str">
        <f>IF(Master_Sheet!Z92="","",Master_Sheet!Z92)</f>
        <v/>
      </c>
    </row>
    <row r="32" spans="1:3" ht="14.25" customHeight="1" x14ac:dyDescent="0.35">
      <c r="A32" s="22" t="s">
        <v>1044</v>
      </c>
      <c r="B32" s="21">
        <v>8</v>
      </c>
      <c r="C32" s="21" t="str">
        <f>IF(Master_Sheet!AA92="","",Master_Sheet!AA92)</f>
        <v/>
      </c>
    </row>
    <row r="33" spans="1:3" ht="14.25" customHeight="1" x14ac:dyDescent="0.35">
      <c r="A33" s="22" t="s">
        <v>1045</v>
      </c>
      <c r="B33" s="21">
        <v>8</v>
      </c>
      <c r="C33" s="21" t="str">
        <f>IF(Master_Sheet!AB92="","",Master_Sheet!AB92)</f>
        <v/>
      </c>
    </row>
    <row r="34" spans="1:3" ht="14.25" customHeight="1" x14ac:dyDescent="0.35">
      <c r="A34" s="69" t="s">
        <v>1033</v>
      </c>
      <c r="B34" s="70">
        <v>40</v>
      </c>
      <c r="C34" s="70" t="str">
        <f>IF(Master_Sheet!AC92="","",Master_Sheet!AC92)</f>
        <v/>
      </c>
    </row>
    <row r="36" spans="1:3" ht="15" customHeight="1" x14ac:dyDescent="0.35">
      <c r="A36" s="71" t="s">
        <v>1046</v>
      </c>
      <c r="B36" s="72">
        <v>100</v>
      </c>
      <c r="C36" s="72">
        <f>IF(Master_Sheet!AD92="","",Master_Sheet!AD92)</f>
        <v>3.6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IF(Master_Sheet!F93="","",Master_Sheet!F93)</f>
        <v>Gagan Arora</v>
      </c>
      <c r="C2" s="109"/>
    </row>
    <row r="3" spans="1:3" ht="14.25" customHeight="1" x14ac:dyDescent="0.35">
      <c r="A3" s="65" t="s">
        <v>1020</v>
      </c>
      <c r="B3" s="110">
        <f>IF(Master_Sheet!E93="","",Master_Sheet!E93)</f>
        <v>2400320100459</v>
      </c>
      <c r="C3" s="110"/>
    </row>
    <row r="4" spans="1:3" ht="14.25" customHeight="1" x14ac:dyDescent="0.35">
      <c r="A4" s="65" t="s">
        <v>1021</v>
      </c>
      <c r="B4" s="109" t="str">
        <f>IF(Master_Sheet!O93="","",Master_Sheet!O93)</f>
        <v>Dr. Anil Kumar Dubey</v>
      </c>
      <c r="C4" s="109"/>
    </row>
    <row r="5" spans="1:3" ht="14.25" customHeight="1" x14ac:dyDescent="0.35">
      <c r="A5" s="65" t="s">
        <v>1014</v>
      </c>
      <c r="B5" s="109" t="str">
        <f>IF(Master_Sheet!AI93="","",Master_Sheet!AI93)</f>
        <v>Dr. Rohit Rastogi</v>
      </c>
      <c r="C5" s="109"/>
    </row>
    <row r="6" spans="1:3" ht="14.25" customHeight="1" x14ac:dyDescent="0.35">
      <c r="A6" s="65" t="s">
        <v>1022</v>
      </c>
      <c r="B6" s="109" t="str">
        <f>IF(Master_Sheet!AG93="","",Master_Sheet!AG93)</f>
        <v>P_028</v>
      </c>
      <c r="C6" s="109"/>
    </row>
    <row r="7" spans="1:3" ht="14.25" customHeight="1" x14ac:dyDescent="0.35">
      <c r="A7" s="65" t="s">
        <v>1023</v>
      </c>
      <c r="B7" s="109" t="str">
        <f>IF(Master_Sheet!AH93="","",Master_Sheet!AH93)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IF(Master_Sheet!G93="","",Master_Sheet!G93)</f>
        <v>3.5999999999999996</v>
      </c>
    </row>
    <row r="12" spans="1:3" ht="14.25" customHeight="1" x14ac:dyDescent="0.35">
      <c r="A12" s="22" t="s">
        <v>1029</v>
      </c>
      <c r="B12" s="21">
        <v>6</v>
      </c>
      <c r="C12" s="21" t="str">
        <f>IF(Master_Sheet!H93="","",Master_Sheet!H93)</f>
        <v/>
      </c>
    </row>
    <row r="13" spans="1:3" ht="14.25" customHeight="1" x14ac:dyDescent="0.35">
      <c r="A13" s="22" t="s">
        <v>1030</v>
      </c>
      <c r="B13" s="21">
        <v>6</v>
      </c>
      <c r="C13" s="21" t="str">
        <f>IF(Master_Sheet!I93="","",Master_Sheet!I93)</f>
        <v/>
      </c>
    </row>
    <row r="14" spans="1:3" ht="27.75" customHeight="1" x14ac:dyDescent="0.35">
      <c r="A14" s="22" t="s">
        <v>1031</v>
      </c>
      <c r="B14" s="21">
        <v>6</v>
      </c>
      <c r="C14" s="21" t="str">
        <f>IF(Master_Sheet!J93="","",Master_Sheet!J93)</f>
        <v/>
      </c>
    </row>
    <row r="15" spans="1:3" ht="14.25" customHeight="1" x14ac:dyDescent="0.35">
      <c r="A15" s="22" t="s">
        <v>1032</v>
      </c>
      <c r="B15" s="21">
        <v>6</v>
      </c>
      <c r="C15" s="21" t="str">
        <f>IF(Master_Sheet!K93="","",Master_Sheet!K93)</f>
        <v/>
      </c>
    </row>
    <row r="16" spans="1:3" ht="14.25" customHeight="1" x14ac:dyDescent="0.35">
      <c r="A16" s="27" t="s">
        <v>1033</v>
      </c>
      <c r="B16" s="28">
        <v>30</v>
      </c>
      <c r="C16" s="28">
        <f>IF(Master_Sheet!M93="","",Master_Sheet!M93)</f>
        <v>3.6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IF(Master_Sheet!R93="","",Master_Sheet!R93)</f>
        <v/>
      </c>
    </row>
    <row r="21" spans="1:3" ht="26.25" customHeight="1" x14ac:dyDescent="0.35">
      <c r="A21" s="22" t="s">
        <v>1036</v>
      </c>
      <c r="B21" s="21">
        <v>6</v>
      </c>
      <c r="C21" s="21" t="str">
        <f>IF(Master_Sheet!S93="","",Master_Sheet!S93)</f>
        <v/>
      </c>
    </row>
    <row r="22" spans="1:3" ht="14.25" customHeight="1" x14ac:dyDescent="0.35">
      <c r="A22" s="22" t="s">
        <v>1037</v>
      </c>
      <c r="B22" s="21">
        <v>6</v>
      </c>
      <c r="C22" s="21" t="str">
        <f>IF(Master_Sheet!T93="","",Master_Sheet!T93)</f>
        <v/>
      </c>
    </row>
    <row r="23" spans="1:3" ht="26.25" customHeight="1" x14ac:dyDescent="0.35">
      <c r="A23" s="22" t="s">
        <v>1038</v>
      </c>
      <c r="B23" s="21">
        <v>6</v>
      </c>
      <c r="C23" s="21" t="str">
        <f>IF(Master_Sheet!U93="","",Master_Sheet!U93)</f>
        <v/>
      </c>
    </row>
    <row r="24" spans="1:3" ht="14.25" customHeight="1" x14ac:dyDescent="0.35">
      <c r="A24" s="22" t="s">
        <v>1039</v>
      </c>
      <c r="B24" s="21">
        <v>6</v>
      </c>
      <c r="C24" s="21" t="str">
        <f>IF(Master_Sheet!V93="","",Master_Sheet!V93)</f>
        <v/>
      </c>
    </row>
    <row r="25" spans="1:3" ht="14.25" customHeight="1" x14ac:dyDescent="0.35">
      <c r="A25" s="67" t="s">
        <v>1033</v>
      </c>
      <c r="B25" s="68">
        <v>30</v>
      </c>
      <c r="C25" s="68" t="str">
        <f>IF(Master_Sheet!W93="","",Master_Sheet!W93)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IF(Master_Sheet!X93="","",Master_Sheet!X93)</f>
        <v/>
      </c>
    </row>
    <row r="30" spans="1:3" ht="14.25" customHeight="1" x14ac:dyDescent="0.35">
      <c r="A30" s="22" t="s">
        <v>1042</v>
      </c>
      <c r="B30" s="21">
        <v>8</v>
      </c>
      <c r="C30" s="21" t="str">
        <f>IF(Master_Sheet!Y93="","",Master_Sheet!Y93)</f>
        <v/>
      </c>
    </row>
    <row r="31" spans="1:3" ht="14.25" customHeight="1" x14ac:dyDescent="0.35">
      <c r="A31" s="22" t="s">
        <v>1043</v>
      </c>
      <c r="B31" s="21">
        <v>8</v>
      </c>
      <c r="C31" s="21" t="str">
        <f>IF(Master_Sheet!Z93="","",Master_Sheet!Z93)</f>
        <v/>
      </c>
    </row>
    <row r="32" spans="1:3" ht="14.25" customHeight="1" x14ac:dyDescent="0.35">
      <c r="A32" s="22" t="s">
        <v>1044</v>
      </c>
      <c r="B32" s="21">
        <v>8</v>
      </c>
      <c r="C32" s="21" t="str">
        <f>IF(Master_Sheet!AA93="","",Master_Sheet!AA93)</f>
        <v/>
      </c>
    </row>
    <row r="33" spans="1:3" ht="14.25" customHeight="1" x14ac:dyDescent="0.35">
      <c r="A33" s="22" t="s">
        <v>1045</v>
      </c>
      <c r="B33" s="21">
        <v>8</v>
      </c>
      <c r="C33" s="21" t="str">
        <f>IF(Master_Sheet!AB93="","",Master_Sheet!AB93)</f>
        <v/>
      </c>
    </row>
    <row r="34" spans="1:3" ht="14.25" customHeight="1" x14ac:dyDescent="0.35">
      <c r="A34" s="69" t="s">
        <v>1033</v>
      </c>
      <c r="B34" s="70">
        <v>40</v>
      </c>
      <c r="C34" s="70" t="str">
        <f>IF(Master_Sheet!AC93="","",Master_Sheet!AC93)</f>
        <v/>
      </c>
    </row>
    <row r="36" spans="1:3" ht="15" customHeight="1" x14ac:dyDescent="0.35">
      <c r="A36" s="71" t="s">
        <v>1046</v>
      </c>
      <c r="B36" s="72">
        <v>100</v>
      </c>
      <c r="C36" s="72">
        <f>IF(Master_Sheet!AD93="","",Master_Sheet!AD93)</f>
        <v>3.6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IF(Master_Sheet!F94="","",Master_Sheet!F94)</f>
        <v>Harsh vardhan singh</v>
      </c>
      <c r="C2" s="109"/>
    </row>
    <row r="3" spans="1:3" ht="14.25" customHeight="1" x14ac:dyDescent="0.35">
      <c r="A3" s="65" t="s">
        <v>1020</v>
      </c>
      <c r="B3" s="110">
        <f>IF(Master_Sheet!E94="","",Master_Sheet!E94)</f>
        <v>2400320100501</v>
      </c>
      <c r="C3" s="110"/>
    </row>
    <row r="4" spans="1:3" ht="14.25" customHeight="1" x14ac:dyDescent="0.35">
      <c r="A4" s="65" t="s">
        <v>1021</v>
      </c>
      <c r="B4" s="109" t="str">
        <f>IF(Master_Sheet!O94="","",Master_Sheet!O94)</f>
        <v>Dr. Anil Kumar Dubey</v>
      </c>
      <c r="C4" s="109"/>
    </row>
    <row r="5" spans="1:3" ht="14.25" customHeight="1" x14ac:dyDescent="0.35">
      <c r="A5" s="65" t="s">
        <v>1014</v>
      </c>
      <c r="B5" s="109" t="str">
        <f>IF(Master_Sheet!AI94="","",Master_Sheet!AI94)</f>
        <v>Dr. Rohit Rastogi</v>
      </c>
      <c r="C5" s="109"/>
    </row>
    <row r="6" spans="1:3" ht="14.25" customHeight="1" x14ac:dyDescent="0.35">
      <c r="A6" s="65" t="s">
        <v>1022</v>
      </c>
      <c r="B6" s="109" t="str">
        <f>IF(Master_Sheet!AG94="","",Master_Sheet!AG94)</f>
        <v>P_029</v>
      </c>
      <c r="C6" s="109"/>
    </row>
    <row r="7" spans="1:3" ht="14.25" customHeight="1" x14ac:dyDescent="0.35">
      <c r="A7" s="65" t="s">
        <v>1023</v>
      </c>
      <c r="B7" s="109" t="str">
        <f>IF(Master_Sheet!AH94="","",Master_Sheet!AH94)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IF(Master_Sheet!G94="","",Master_Sheet!G94)</f>
        <v>6</v>
      </c>
    </row>
    <row r="12" spans="1:3" ht="14.25" customHeight="1" x14ac:dyDescent="0.35">
      <c r="A12" s="22" t="s">
        <v>1029</v>
      </c>
      <c r="B12" s="21">
        <v>6</v>
      </c>
      <c r="C12" s="21" t="str">
        <f>IF(Master_Sheet!H94="","",Master_Sheet!H94)</f>
        <v/>
      </c>
    </row>
    <row r="13" spans="1:3" ht="14.25" customHeight="1" x14ac:dyDescent="0.35">
      <c r="A13" s="22" t="s">
        <v>1030</v>
      </c>
      <c r="B13" s="21">
        <v>6</v>
      </c>
      <c r="C13" s="21" t="str">
        <f>IF(Master_Sheet!I94="","",Master_Sheet!I94)</f>
        <v/>
      </c>
    </row>
    <row r="14" spans="1:3" ht="27.75" customHeight="1" x14ac:dyDescent="0.35">
      <c r="A14" s="22" t="s">
        <v>1031</v>
      </c>
      <c r="B14" s="21">
        <v>6</v>
      </c>
      <c r="C14" s="21" t="str">
        <f>IF(Master_Sheet!J94="","",Master_Sheet!J94)</f>
        <v/>
      </c>
    </row>
    <row r="15" spans="1:3" ht="14.25" customHeight="1" x14ac:dyDescent="0.35">
      <c r="A15" s="22" t="s">
        <v>1032</v>
      </c>
      <c r="B15" s="21">
        <v>6</v>
      </c>
      <c r="C15" s="21" t="str">
        <f>IF(Master_Sheet!K94="","",Master_Sheet!K94)</f>
        <v/>
      </c>
    </row>
    <row r="16" spans="1:3" ht="14.25" customHeight="1" x14ac:dyDescent="0.35">
      <c r="A16" s="27" t="s">
        <v>1033</v>
      </c>
      <c r="B16" s="28">
        <v>30</v>
      </c>
      <c r="C16" s="28">
        <f>IF(Master_Sheet!M94="","",Master_Sheet!M94)</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IF(Master_Sheet!R94="","",Master_Sheet!R94)</f>
        <v/>
      </c>
    </row>
    <row r="21" spans="1:3" ht="26.25" customHeight="1" x14ac:dyDescent="0.35">
      <c r="A21" s="22" t="s">
        <v>1036</v>
      </c>
      <c r="B21" s="21">
        <v>6</v>
      </c>
      <c r="C21" s="21" t="str">
        <f>IF(Master_Sheet!S94="","",Master_Sheet!S94)</f>
        <v/>
      </c>
    </row>
    <row r="22" spans="1:3" ht="14.25" customHeight="1" x14ac:dyDescent="0.35">
      <c r="A22" s="22" t="s">
        <v>1037</v>
      </c>
      <c r="B22" s="21">
        <v>6</v>
      </c>
      <c r="C22" s="21" t="str">
        <f>IF(Master_Sheet!T94="","",Master_Sheet!T94)</f>
        <v/>
      </c>
    </row>
    <row r="23" spans="1:3" ht="26.25" customHeight="1" x14ac:dyDescent="0.35">
      <c r="A23" s="22" t="s">
        <v>1038</v>
      </c>
      <c r="B23" s="21">
        <v>6</v>
      </c>
      <c r="C23" s="21" t="str">
        <f>IF(Master_Sheet!U94="","",Master_Sheet!U94)</f>
        <v/>
      </c>
    </row>
    <row r="24" spans="1:3" ht="14.25" customHeight="1" x14ac:dyDescent="0.35">
      <c r="A24" s="22" t="s">
        <v>1039</v>
      </c>
      <c r="B24" s="21">
        <v>6</v>
      </c>
      <c r="C24" s="21" t="str">
        <f>IF(Master_Sheet!V94="","",Master_Sheet!V94)</f>
        <v/>
      </c>
    </row>
    <row r="25" spans="1:3" ht="14.25" customHeight="1" x14ac:dyDescent="0.35">
      <c r="A25" s="67" t="s">
        <v>1033</v>
      </c>
      <c r="B25" s="68">
        <v>30</v>
      </c>
      <c r="C25" s="68" t="str">
        <f>IF(Master_Sheet!W94="","",Master_Sheet!W94)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IF(Master_Sheet!X94="","",Master_Sheet!X94)</f>
        <v/>
      </c>
    </row>
    <row r="30" spans="1:3" ht="14.25" customHeight="1" x14ac:dyDescent="0.35">
      <c r="A30" s="22" t="s">
        <v>1042</v>
      </c>
      <c r="B30" s="21">
        <v>8</v>
      </c>
      <c r="C30" s="21" t="str">
        <f>IF(Master_Sheet!Y94="","",Master_Sheet!Y94)</f>
        <v/>
      </c>
    </row>
    <row r="31" spans="1:3" ht="14.25" customHeight="1" x14ac:dyDescent="0.35">
      <c r="A31" s="22" t="s">
        <v>1043</v>
      </c>
      <c r="B31" s="21">
        <v>8</v>
      </c>
      <c r="C31" s="21" t="str">
        <f>IF(Master_Sheet!Z94="","",Master_Sheet!Z94)</f>
        <v/>
      </c>
    </row>
    <row r="32" spans="1:3" ht="14.25" customHeight="1" x14ac:dyDescent="0.35">
      <c r="A32" s="22" t="s">
        <v>1044</v>
      </c>
      <c r="B32" s="21">
        <v>8</v>
      </c>
      <c r="C32" s="21" t="str">
        <f>IF(Master_Sheet!AA94="","",Master_Sheet!AA94)</f>
        <v/>
      </c>
    </row>
    <row r="33" spans="1:3" ht="14.25" customHeight="1" x14ac:dyDescent="0.35">
      <c r="A33" s="22" t="s">
        <v>1045</v>
      </c>
      <c r="B33" s="21">
        <v>8</v>
      </c>
      <c r="C33" s="21" t="str">
        <f>IF(Master_Sheet!AB94="","",Master_Sheet!AB94)</f>
        <v/>
      </c>
    </row>
    <row r="34" spans="1:3" ht="14.25" customHeight="1" x14ac:dyDescent="0.35">
      <c r="A34" s="69" t="s">
        <v>1033</v>
      </c>
      <c r="B34" s="70">
        <v>40</v>
      </c>
      <c r="C34" s="70" t="str">
        <f>IF(Master_Sheet!AC94="","",Master_Sheet!AC94)</f>
        <v/>
      </c>
    </row>
    <row r="36" spans="1:3" ht="15" customHeight="1" x14ac:dyDescent="0.35">
      <c r="A36" s="71" t="s">
        <v>1046</v>
      </c>
      <c r="B36" s="72">
        <v>100</v>
      </c>
      <c r="C36" s="72">
        <f>IF(Master_Sheet!AD94="","",Master_Sheet!AD94)</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IF(Master_Sheet!F95="","",Master_Sheet!F95)</f>
        <v>Himanshu gautam</v>
      </c>
      <c r="C2" s="109"/>
    </row>
    <row r="3" spans="1:3" ht="14.25" customHeight="1" x14ac:dyDescent="0.35">
      <c r="A3" s="65" t="s">
        <v>1020</v>
      </c>
      <c r="B3" s="110">
        <f>IF(Master_Sheet!E95="","",Master_Sheet!E95)</f>
        <v>2400320100524</v>
      </c>
      <c r="C3" s="110"/>
    </row>
    <row r="4" spans="1:3" ht="14.25" customHeight="1" x14ac:dyDescent="0.35">
      <c r="A4" s="65" t="s">
        <v>1021</v>
      </c>
      <c r="B4" s="109" t="str">
        <f>IF(Master_Sheet!O95="","",Master_Sheet!O95)</f>
        <v>Dr. Anil Kumar Dubey</v>
      </c>
      <c r="C4" s="109"/>
    </row>
    <row r="5" spans="1:3" ht="14.25" customHeight="1" x14ac:dyDescent="0.35">
      <c r="A5" s="65" t="s">
        <v>1014</v>
      </c>
      <c r="B5" s="109" t="str">
        <f>IF(Master_Sheet!AI95="","",Master_Sheet!AI95)</f>
        <v>Dr. Rohit Rastogi</v>
      </c>
      <c r="C5" s="109"/>
    </row>
    <row r="6" spans="1:3" ht="14.25" customHeight="1" x14ac:dyDescent="0.35">
      <c r="A6" s="65" t="s">
        <v>1022</v>
      </c>
      <c r="B6" s="109" t="str">
        <f>IF(Master_Sheet!AG95="","",Master_Sheet!AG95)</f>
        <v>P_029</v>
      </c>
      <c r="C6" s="109"/>
    </row>
    <row r="7" spans="1:3" ht="14.25" customHeight="1" x14ac:dyDescent="0.35">
      <c r="A7" s="65" t="s">
        <v>1023</v>
      </c>
      <c r="B7" s="109" t="str">
        <f>IF(Master_Sheet!AH95="","",Master_Sheet!AH95)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IF(Master_Sheet!G95="","",Master_Sheet!G95)</f>
        <v>6</v>
      </c>
    </row>
    <row r="12" spans="1:3" ht="14.25" customHeight="1" x14ac:dyDescent="0.35">
      <c r="A12" s="22" t="s">
        <v>1029</v>
      </c>
      <c r="B12" s="21">
        <v>6</v>
      </c>
      <c r="C12" s="21" t="str">
        <f>IF(Master_Sheet!H95="","",Master_Sheet!H95)</f>
        <v/>
      </c>
    </row>
    <row r="13" spans="1:3" ht="14.25" customHeight="1" x14ac:dyDescent="0.35">
      <c r="A13" s="22" t="s">
        <v>1030</v>
      </c>
      <c r="B13" s="21">
        <v>6</v>
      </c>
      <c r="C13" s="21" t="str">
        <f>IF(Master_Sheet!I95="","",Master_Sheet!I95)</f>
        <v/>
      </c>
    </row>
    <row r="14" spans="1:3" ht="27.75" customHeight="1" x14ac:dyDescent="0.35">
      <c r="A14" s="22" t="s">
        <v>1031</v>
      </c>
      <c r="B14" s="21">
        <v>6</v>
      </c>
      <c r="C14" s="21" t="str">
        <f>IF(Master_Sheet!J95="","",Master_Sheet!J95)</f>
        <v/>
      </c>
    </row>
    <row r="15" spans="1:3" ht="14.25" customHeight="1" x14ac:dyDescent="0.35">
      <c r="A15" s="22" t="s">
        <v>1032</v>
      </c>
      <c r="B15" s="21">
        <v>6</v>
      </c>
      <c r="C15" s="21" t="str">
        <f>IF(Master_Sheet!K95="","",Master_Sheet!K95)</f>
        <v/>
      </c>
    </row>
    <row r="16" spans="1:3" ht="14.25" customHeight="1" x14ac:dyDescent="0.35">
      <c r="A16" s="27" t="s">
        <v>1033</v>
      </c>
      <c r="B16" s="28">
        <v>30</v>
      </c>
      <c r="C16" s="28">
        <f>IF(Master_Sheet!M95="","",Master_Sheet!M95)</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IF(Master_Sheet!R95="","",Master_Sheet!R95)</f>
        <v/>
      </c>
    </row>
    <row r="21" spans="1:3" ht="26.25" customHeight="1" x14ac:dyDescent="0.35">
      <c r="A21" s="22" t="s">
        <v>1036</v>
      </c>
      <c r="B21" s="21">
        <v>6</v>
      </c>
      <c r="C21" s="21" t="str">
        <f>IF(Master_Sheet!S95="","",Master_Sheet!S95)</f>
        <v/>
      </c>
    </row>
    <row r="22" spans="1:3" ht="14.25" customHeight="1" x14ac:dyDescent="0.35">
      <c r="A22" s="22" t="s">
        <v>1037</v>
      </c>
      <c r="B22" s="21">
        <v>6</v>
      </c>
      <c r="C22" s="21" t="str">
        <f>IF(Master_Sheet!T95="","",Master_Sheet!T95)</f>
        <v/>
      </c>
    </row>
    <row r="23" spans="1:3" ht="26.25" customHeight="1" x14ac:dyDescent="0.35">
      <c r="A23" s="22" t="s">
        <v>1038</v>
      </c>
      <c r="B23" s="21">
        <v>6</v>
      </c>
      <c r="C23" s="21" t="str">
        <f>IF(Master_Sheet!U95="","",Master_Sheet!U95)</f>
        <v/>
      </c>
    </row>
    <row r="24" spans="1:3" ht="14.25" customHeight="1" x14ac:dyDescent="0.35">
      <c r="A24" s="22" t="s">
        <v>1039</v>
      </c>
      <c r="B24" s="21">
        <v>6</v>
      </c>
      <c r="C24" s="21" t="str">
        <f>IF(Master_Sheet!V95="","",Master_Sheet!V95)</f>
        <v/>
      </c>
    </row>
    <row r="25" spans="1:3" ht="14.25" customHeight="1" x14ac:dyDescent="0.35">
      <c r="A25" s="67" t="s">
        <v>1033</v>
      </c>
      <c r="B25" s="68">
        <v>30</v>
      </c>
      <c r="C25" s="68" t="str">
        <f>IF(Master_Sheet!W95="","",Master_Sheet!W95)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IF(Master_Sheet!X95="","",Master_Sheet!X95)</f>
        <v/>
      </c>
    </row>
    <row r="30" spans="1:3" ht="14.25" customHeight="1" x14ac:dyDescent="0.35">
      <c r="A30" s="22" t="s">
        <v>1042</v>
      </c>
      <c r="B30" s="21">
        <v>8</v>
      </c>
      <c r="C30" s="21" t="str">
        <f>IF(Master_Sheet!Y95="","",Master_Sheet!Y95)</f>
        <v/>
      </c>
    </row>
    <row r="31" spans="1:3" ht="14.25" customHeight="1" x14ac:dyDescent="0.35">
      <c r="A31" s="22" t="s">
        <v>1043</v>
      </c>
      <c r="B31" s="21">
        <v>8</v>
      </c>
      <c r="C31" s="21" t="str">
        <f>IF(Master_Sheet!Z95="","",Master_Sheet!Z95)</f>
        <v/>
      </c>
    </row>
    <row r="32" spans="1:3" ht="14.25" customHeight="1" x14ac:dyDescent="0.35">
      <c r="A32" s="22" t="s">
        <v>1044</v>
      </c>
      <c r="B32" s="21">
        <v>8</v>
      </c>
      <c r="C32" s="21" t="str">
        <f>IF(Master_Sheet!AA95="","",Master_Sheet!AA95)</f>
        <v/>
      </c>
    </row>
    <row r="33" spans="1:3" ht="14.25" customHeight="1" x14ac:dyDescent="0.35">
      <c r="A33" s="22" t="s">
        <v>1045</v>
      </c>
      <c r="B33" s="21">
        <v>8</v>
      </c>
      <c r="C33" s="21" t="str">
        <f>IF(Master_Sheet!AB95="","",Master_Sheet!AB95)</f>
        <v/>
      </c>
    </row>
    <row r="34" spans="1:3" ht="14.25" customHeight="1" x14ac:dyDescent="0.35">
      <c r="A34" s="69" t="s">
        <v>1033</v>
      </c>
      <c r="B34" s="70">
        <v>40</v>
      </c>
      <c r="C34" s="70" t="str">
        <f>IF(Master_Sheet!AC95="","",Master_Sheet!AC95)</f>
        <v/>
      </c>
    </row>
    <row r="36" spans="1:3" ht="15" customHeight="1" x14ac:dyDescent="0.35">
      <c r="A36" s="71" t="s">
        <v>1046</v>
      </c>
      <c r="B36" s="72">
        <v>100</v>
      </c>
      <c r="C36" s="72">
        <f>IF(Master_Sheet!AD95="","",Master_Sheet!AD95)</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IF(Master_Sheet!F96="","",Master_Sheet!F96)</f>
        <v>KISHAN KUMAR</v>
      </c>
      <c r="C2" s="109"/>
    </row>
    <row r="3" spans="1:3" ht="14.25" customHeight="1" x14ac:dyDescent="0.35">
      <c r="A3" s="65" t="s">
        <v>1020</v>
      </c>
      <c r="B3" s="110">
        <f>IF(Master_Sheet!E96="","",Master_Sheet!E96)</f>
        <v>2400320100605</v>
      </c>
      <c r="C3" s="110"/>
    </row>
    <row r="4" spans="1:3" ht="14.25" customHeight="1" x14ac:dyDescent="0.35">
      <c r="A4" s="65" t="s">
        <v>1021</v>
      </c>
      <c r="B4" s="109" t="str">
        <f>IF(Master_Sheet!O96="","",Master_Sheet!O96)</f>
        <v>Dr. Anil Kumar Dubey</v>
      </c>
      <c r="C4" s="109"/>
    </row>
    <row r="5" spans="1:3" ht="14.25" customHeight="1" x14ac:dyDescent="0.35">
      <c r="A5" s="65" t="s">
        <v>1014</v>
      </c>
      <c r="B5" s="109" t="str">
        <f>IF(Master_Sheet!AI96="","",Master_Sheet!AI96)</f>
        <v>Dr. Rohit Rastogi</v>
      </c>
      <c r="C5" s="109"/>
    </row>
    <row r="6" spans="1:3" ht="14.25" customHeight="1" x14ac:dyDescent="0.35">
      <c r="A6" s="65" t="s">
        <v>1022</v>
      </c>
      <c r="B6" s="109" t="str">
        <f>IF(Master_Sheet!AG96="","",Master_Sheet!AG96)</f>
        <v>P_030</v>
      </c>
      <c r="C6" s="109"/>
    </row>
    <row r="7" spans="1:3" ht="14.25" customHeight="1" x14ac:dyDescent="0.35">
      <c r="A7" s="65" t="s">
        <v>1023</v>
      </c>
      <c r="B7" s="109" t="str">
        <f>IF(Master_Sheet!AH96="","",Master_Sheet!AH96)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IF(Master_Sheet!G96="","",Master_Sheet!G96)</f>
        <v>6</v>
      </c>
    </row>
    <row r="12" spans="1:3" ht="14.25" customHeight="1" x14ac:dyDescent="0.35">
      <c r="A12" s="22" t="s">
        <v>1029</v>
      </c>
      <c r="B12" s="21">
        <v>6</v>
      </c>
      <c r="C12" s="21" t="str">
        <f>IF(Master_Sheet!H96="","",Master_Sheet!H96)</f>
        <v/>
      </c>
    </row>
    <row r="13" spans="1:3" ht="14.25" customHeight="1" x14ac:dyDescent="0.35">
      <c r="A13" s="22" t="s">
        <v>1030</v>
      </c>
      <c r="B13" s="21">
        <v>6</v>
      </c>
      <c r="C13" s="21" t="str">
        <f>IF(Master_Sheet!I96="","",Master_Sheet!I96)</f>
        <v/>
      </c>
    </row>
    <row r="14" spans="1:3" ht="27.75" customHeight="1" x14ac:dyDescent="0.35">
      <c r="A14" s="22" t="s">
        <v>1031</v>
      </c>
      <c r="B14" s="21">
        <v>6</v>
      </c>
      <c r="C14" s="21" t="str">
        <f>IF(Master_Sheet!J96="","",Master_Sheet!J96)</f>
        <v/>
      </c>
    </row>
    <row r="15" spans="1:3" ht="14.25" customHeight="1" x14ac:dyDescent="0.35">
      <c r="A15" s="22" t="s">
        <v>1032</v>
      </c>
      <c r="B15" s="21">
        <v>6</v>
      </c>
      <c r="C15" s="21" t="str">
        <f>IF(Master_Sheet!K96="","",Master_Sheet!K96)</f>
        <v/>
      </c>
    </row>
    <row r="16" spans="1:3" ht="14.25" customHeight="1" x14ac:dyDescent="0.35">
      <c r="A16" s="27" t="s">
        <v>1033</v>
      </c>
      <c r="B16" s="28">
        <v>30</v>
      </c>
      <c r="C16" s="28">
        <f>IF(Master_Sheet!M96="","",Master_Sheet!M96)</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IF(Master_Sheet!R96="","",Master_Sheet!R96)</f>
        <v/>
      </c>
    </row>
    <row r="21" spans="1:3" ht="26.25" customHeight="1" x14ac:dyDescent="0.35">
      <c r="A21" s="22" t="s">
        <v>1036</v>
      </c>
      <c r="B21" s="21">
        <v>6</v>
      </c>
      <c r="C21" s="21" t="str">
        <f>IF(Master_Sheet!S96="","",Master_Sheet!S96)</f>
        <v/>
      </c>
    </row>
    <row r="22" spans="1:3" ht="14.25" customHeight="1" x14ac:dyDescent="0.35">
      <c r="A22" s="22" t="s">
        <v>1037</v>
      </c>
      <c r="B22" s="21">
        <v>6</v>
      </c>
      <c r="C22" s="21" t="str">
        <f>IF(Master_Sheet!T96="","",Master_Sheet!T96)</f>
        <v/>
      </c>
    </row>
    <row r="23" spans="1:3" ht="26.25" customHeight="1" x14ac:dyDescent="0.35">
      <c r="A23" s="22" t="s">
        <v>1038</v>
      </c>
      <c r="B23" s="21">
        <v>6</v>
      </c>
      <c r="C23" s="21" t="str">
        <f>IF(Master_Sheet!U96="","",Master_Sheet!U96)</f>
        <v/>
      </c>
    </row>
    <row r="24" spans="1:3" ht="14.25" customHeight="1" x14ac:dyDescent="0.35">
      <c r="A24" s="22" t="s">
        <v>1039</v>
      </c>
      <c r="B24" s="21">
        <v>6</v>
      </c>
      <c r="C24" s="21" t="str">
        <f>IF(Master_Sheet!V96="","",Master_Sheet!V96)</f>
        <v/>
      </c>
    </row>
    <row r="25" spans="1:3" ht="14.25" customHeight="1" x14ac:dyDescent="0.35">
      <c r="A25" s="67" t="s">
        <v>1033</v>
      </c>
      <c r="B25" s="68">
        <v>30</v>
      </c>
      <c r="C25" s="68" t="str">
        <f>IF(Master_Sheet!W96="","",Master_Sheet!W96)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IF(Master_Sheet!X96="","",Master_Sheet!X96)</f>
        <v/>
      </c>
    </row>
    <row r="30" spans="1:3" ht="14.25" customHeight="1" x14ac:dyDescent="0.35">
      <c r="A30" s="22" t="s">
        <v>1042</v>
      </c>
      <c r="B30" s="21">
        <v>8</v>
      </c>
      <c r="C30" s="21" t="str">
        <f>IF(Master_Sheet!Y96="","",Master_Sheet!Y96)</f>
        <v/>
      </c>
    </row>
    <row r="31" spans="1:3" ht="14.25" customHeight="1" x14ac:dyDescent="0.35">
      <c r="A31" s="22" t="s">
        <v>1043</v>
      </c>
      <c r="B31" s="21">
        <v>8</v>
      </c>
      <c r="C31" s="21" t="str">
        <f>IF(Master_Sheet!Z96="","",Master_Sheet!Z96)</f>
        <v/>
      </c>
    </row>
    <row r="32" spans="1:3" ht="14.25" customHeight="1" x14ac:dyDescent="0.35">
      <c r="A32" s="22" t="s">
        <v>1044</v>
      </c>
      <c r="B32" s="21">
        <v>8</v>
      </c>
      <c r="C32" s="21" t="str">
        <f>IF(Master_Sheet!AA96="","",Master_Sheet!AA96)</f>
        <v/>
      </c>
    </row>
    <row r="33" spans="1:3" ht="14.25" customHeight="1" x14ac:dyDescent="0.35">
      <c r="A33" s="22" t="s">
        <v>1045</v>
      </c>
      <c r="B33" s="21">
        <v>8</v>
      </c>
      <c r="C33" s="21" t="str">
        <f>IF(Master_Sheet!AB96="","",Master_Sheet!AB96)</f>
        <v/>
      </c>
    </row>
    <row r="34" spans="1:3" ht="14.25" customHeight="1" x14ac:dyDescent="0.35">
      <c r="A34" s="69" t="s">
        <v>1033</v>
      </c>
      <c r="B34" s="70">
        <v>40</v>
      </c>
      <c r="C34" s="70" t="str">
        <f>IF(Master_Sheet!AC96="","",Master_Sheet!AC96)</f>
        <v/>
      </c>
    </row>
    <row r="36" spans="1:3" ht="15" customHeight="1" x14ac:dyDescent="0.35">
      <c r="A36" s="71" t="s">
        <v>1046</v>
      </c>
      <c r="B36" s="72">
        <v>100</v>
      </c>
      <c r="C36" s="72">
        <f>IF(Master_Sheet!AD96="","",Master_Sheet!AD96)</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IF(Master_Sheet!F97="","",Master_Sheet!F97)</f>
        <v>KULJEET YADAV</v>
      </c>
      <c r="C2" s="109"/>
    </row>
    <row r="3" spans="1:3" ht="14.25" customHeight="1" x14ac:dyDescent="0.35">
      <c r="A3" s="65" t="s">
        <v>1020</v>
      </c>
      <c r="B3" s="110">
        <f>IF(Master_Sheet!E97="","",Master_Sheet!E97)</f>
        <v>2400320100630</v>
      </c>
      <c r="C3" s="110"/>
    </row>
    <row r="4" spans="1:3" ht="14.25" customHeight="1" x14ac:dyDescent="0.35">
      <c r="A4" s="65" t="s">
        <v>1021</v>
      </c>
      <c r="B4" s="109" t="str">
        <f>IF(Master_Sheet!O97="","",Master_Sheet!O97)</f>
        <v>Dr. Anil Kumar Dubey</v>
      </c>
      <c r="C4" s="109"/>
    </row>
    <row r="5" spans="1:3" ht="14.25" customHeight="1" x14ac:dyDescent="0.35">
      <c r="A5" s="65" t="s">
        <v>1014</v>
      </c>
      <c r="B5" s="109" t="str">
        <f>IF(Master_Sheet!AI97="","",Master_Sheet!AI97)</f>
        <v>Dr. Rohit Rastogi</v>
      </c>
      <c r="C5" s="109"/>
    </row>
    <row r="6" spans="1:3" ht="14.25" customHeight="1" x14ac:dyDescent="0.35">
      <c r="A6" s="65" t="s">
        <v>1022</v>
      </c>
      <c r="B6" s="109" t="str">
        <f>IF(Master_Sheet!AG97="","",Master_Sheet!AG97)</f>
        <v>P_030</v>
      </c>
      <c r="C6" s="109"/>
    </row>
    <row r="7" spans="1:3" ht="14.25" customHeight="1" x14ac:dyDescent="0.35">
      <c r="A7" s="65" t="s">
        <v>1023</v>
      </c>
      <c r="B7" s="109" t="str">
        <f>IF(Master_Sheet!AH97="","",Master_Sheet!AH97)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IF(Master_Sheet!G97="","",Master_Sheet!G97)</f>
        <v>6</v>
      </c>
    </row>
    <row r="12" spans="1:3" ht="14.25" customHeight="1" x14ac:dyDescent="0.35">
      <c r="A12" s="22" t="s">
        <v>1029</v>
      </c>
      <c r="B12" s="21">
        <v>6</v>
      </c>
      <c r="C12" s="21" t="str">
        <f>IF(Master_Sheet!H97="","",Master_Sheet!H97)</f>
        <v/>
      </c>
    </row>
    <row r="13" spans="1:3" ht="14.25" customHeight="1" x14ac:dyDescent="0.35">
      <c r="A13" s="22" t="s">
        <v>1030</v>
      </c>
      <c r="B13" s="21">
        <v>6</v>
      </c>
      <c r="C13" s="21" t="str">
        <f>IF(Master_Sheet!I97="","",Master_Sheet!I97)</f>
        <v/>
      </c>
    </row>
    <row r="14" spans="1:3" ht="27.75" customHeight="1" x14ac:dyDescent="0.35">
      <c r="A14" s="22" t="s">
        <v>1031</v>
      </c>
      <c r="B14" s="21">
        <v>6</v>
      </c>
      <c r="C14" s="21" t="str">
        <f>IF(Master_Sheet!J97="","",Master_Sheet!J97)</f>
        <v/>
      </c>
    </row>
    <row r="15" spans="1:3" ht="14.25" customHeight="1" x14ac:dyDescent="0.35">
      <c r="A15" s="22" t="s">
        <v>1032</v>
      </c>
      <c r="B15" s="21">
        <v>6</v>
      </c>
      <c r="C15" s="21" t="str">
        <f>IF(Master_Sheet!K97="","",Master_Sheet!K97)</f>
        <v/>
      </c>
    </row>
    <row r="16" spans="1:3" ht="14.25" customHeight="1" x14ac:dyDescent="0.35">
      <c r="A16" s="27" t="s">
        <v>1033</v>
      </c>
      <c r="B16" s="28">
        <v>30</v>
      </c>
      <c r="C16" s="28">
        <f>IF(Master_Sheet!M97="","",Master_Sheet!M97)</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IF(Master_Sheet!R97="","",Master_Sheet!R97)</f>
        <v/>
      </c>
    </row>
    <row r="21" spans="1:3" ht="26.25" customHeight="1" x14ac:dyDescent="0.35">
      <c r="A21" s="22" t="s">
        <v>1036</v>
      </c>
      <c r="B21" s="21">
        <v>6</v>
      </c>
      <c r="C21" s="21" t="str">
        <f>IF(Master_Sheet!S97="","",Master_Sheet!S97)</f>
        <v/>
      </c>
    </row>
    <row r="22" spans="1:3" ht="14.25" customHeight="1" x14ac:dyDescent="0.35">
      <c r="A22" s="22" t="s">
        <v>1037</v>
      </c>
      <c r="B22" s="21">
        <v>6</v>
      </c>
      <c r="C22" s="21" t="str">
        <f>IF(Master_Sheet!T97="","",Master_Sheet!T97)</f>
        <v/>
      </c>
    </row>
    <row r="23" spans="1:3" ht="26.25" customHeight="1" x14ac:dyDescent="0.35">
      <c r="A23" s="22" t="s">
        <v>1038</v>
      </c>
      <c r="B23" s="21">
        <v>6</v>
      </c>
      <c r="C23" s="21" t="str">
        <f>IF(Master_Sheet!U97="","",Master_Sheet!U97)</f>
        <v/>
      </c>
    </row>
    <row r="24" spans="1:3" ht="14.25" customHeight="1" x14ac:dyDescent="0.35">
      <c r="A24" s="22" t="s">
        <v>1039</v>
      </c>
      <c r="B24" s="21">
        <v>6</v>
      </c>
      <c r="C24" s="21" t="str">
        <f>IF(Master_Sheet!V97="","",Master_Sheet!V97)</f>
        <v/>
      </c>
    </row>
    <row r="25" spans="1:3" ht="14.25" customHeight="1" x14ac:dyDescent="0.35">
      <c r="A25" s="67" t="s">
        <v>1033</v>
      </c>
      <c r="B25" s="68">
        <v>30</v>
      </c>
      <c r="C25" s="68" t="str">
        <f>IF(Master_Sheet!W97="","",Master_Sheet!W97)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IF(Master_Sheet!X97="","",Master_Sheet!X97)</f>
        <v/>
      </c>
    </row>
    <row r="30" spans="1:3" ht="14.25" customHeight="1" x14ac:dyDescent="0.35">
      <c r="A30" s="22" t="s">
        <v>1042</v>
      </c>
      <c r="B30" s="21">
        <v>8</v>
      </c>
      <c r="C30" s="21" t="str">
        <f>IF(Master_Sheet!Y97="","",Master_Sheet!Y97)</f>
        <v/>
      </c>
    </row>
    <row r="31" spans="1:3" ht="14.25" customHeight="1" x14ac:dyDescent="0.35">
      <c r="A31" s="22" t="s">
        <v>1043</v>
      </c>
      <c r="B31" s="21">
        <v>8</v>
      </c>
      <c r="C31" s="21" t="str">
        <f>IF(Master_Sheet!Z97="","",Master_Sheet!Z97)</f>
        <v/>
      </c>
    </row>
    <row r="32" spans="1:3" ht="14.25" customHeight="1" x14ac:dyDescent="0.35">
      <c r="A32" s="22" t="s">
        <v>1044</v>
      </c>
      <c r="B32" s="21">
        <v>8</v>
      </c>
      <c r="C32" s="21" t="str">
        <f>IF(Master_Sheet!AA97="","",Master_Sheet!AA97)</f>
        <v/>
      </c>
    </row>
    <row r="33" spans="1:3" ht="14.25" customHeight="1" x14ac:dyDescent="0.35">
      <c r="A33" s="22" t="s">
        <v>1045</v>
      </c>
      <c r="B33" s="21">
        <v>8</v>
      </c>
      <c r="C33" s="21" t="str">
        <f>IF(Master_Sheet!AB97="","",Master_Sheet!AB97)</f>
        <v/>
      </c>
    </row>
    <row r="34" spans="1:3" ht="14.25" customHeight="1" x14ac:dyDescent="0.35">
      <c r="A34" s="69" t="s">
        <v>1033</v>
      </c>
      <c r="B34" s="70">
        <v>40</v>
      </c>
      <c r="C34" s="70" t="str">
        <f>IF(Master_Sheet!AC97="","",Master_Sheet!AC97)</f>
        <v/>
      </c>
    </row>
    <row r="36" spans="1:3" ht="15" customHeight="1" x14ac:dyDescent="0.35">
      <c r="A36" s="71" t="s">
        <v>1046</v>
      </c>
      <c r="B36" s="72">
        <v>100</v>
      </c>
      <c r="C36" s="72">
        <f>IF(Master_Sheet!AD97="","",Master_Sheet!AD97)</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IF(Master_Sheet!F98="","",Master_Sheet!F98)</f>
        <v>KARTIKEY SINGH</v>
      </c>
      <c r="C2" s="109"/>
    </row>
    <row r="3" spans="1:3" ht="14.25" customHeight="1" x14ac:dyDescent="0.35">
      <c r="A3" s="65" t="s">
        <v>1020</v>
      </c>
      <c r="B3" s="110">
        <f>IF(Master_Sheet!E98="","",Master_Sheet!E98)</f>
        <v>2400320100578</v>
      </c>
      <c r="C3" s="110"/>
    </row>
    <row r="4" spans="1:3" ht="14.25" customHeight="1" x14ac:dyDescent="0.35">
      <c r="A4" s="65" t="s">
        <v>1021</v>
      </c>
      <c r="B4" s="109" t="str">
        <f>IF(Master_Sheet!O98="","",Master_Sheet!O98)</f>
        <v>Dr. Anil Kumar Dubey</v>
      </c>
      <c r="C4" s="109"/>
    </row>
    <row r="5" spans="1:3" ht="14.25" customHeight="1" x14ac:dyDescent="0.35">
      <c r="A5" s="65" t="s">
        <v>1014</v>
      </c>
      <c r="B5" s="109" t="str">
        <f>IF(Master_Sheet!AI98="","",Master_Sheet!AI98)</f>
        <v>Dr. Rohit Rastogi</v>
      </c>
      <c r="C5" s="109"/>
    </row>
    <row r="6" spans="1:3" ht="14.25" customHeight="1" x14ac:dyDescent="0.35">
      <c r="A6" s="65" t="s">
        <v>1022</v>
      </c>
      <c r="B6" s="109" t="str">
        <f>IF(Master_Sheet!AG98="","",Master_Sheet!AG98)</f>
        <v>P_030</v>
      </c>
      <c r="C6" s="109"/>
    </row>
    <row r="7" spans="1:3" ht="14.25" customHeight="1" x14ac:dyDescent="0.35">
      <c r="A7" s="65" t="s">
        <v>1023</v>
      </c>
      <c r="B7" s="109" t="str">
        <f>IF(Master_Sheet!AH98="","",Master_Sheet!AH98)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IF(Master_Sheet!G98="","",Master_Sheet!G98)</f>
        <v>6</v>
      </c>
    </row>
    <row r="12" spans="1:3" ht="14.25" customHeight="1" x14ac:dyDescent="0.35">
      <c r="A12" s="22" t="s">
        <v>1029</v>
      </c>
      <c r="B12" s="21">
        <v>6</v>
      </c>
      <c r="C12" s="21" t="str">
        <f>IF(Master_Sheet!H98="","",Master_Sheet!H98)</f>
        <v/>
      </c>
    </row>
    <row r="13" spans="1:3" ht="14.25" customHeight="1" x14ac:dyDescent="0.35">
      <c r="A13" s="22" t="s">
        <v>1030</v>
      </c>
      <c r="B13" s="21">
        <v>6</v>
      </c>
      <c r="C13" s="21" t="str">
        <f>IF(Master_Sheet!I98="","",Master_Sheet!I98)</f>
        <v/>
      </c>
    </row>
    <row r="14" spans="1:3" ht="27.75" customHeight="1" x14ac:dyDescent="0.35">
      <c r="A14" s="22" t="s">
        <v>1031</v>
      </c>
      <c r="B14" s="21">
        <v>6</v>
      </c>
      <c r="C14" s="21" t="str">
        <f>IF(Master_Sheet!J98="","",Master_Sheet!J98)</f>
        <v/>
      </c>
    </row>
    <row r="15" spans="1:3" ht="14.25" customHeight="1" x14ac:dyDescent="0.35">
      <c r="A15" s="22" t="s">
        <v>1032</v>
      </c>
      <c r="B15" s="21">
        <v>6</v>
      </c>
      <c r="C15" s="21" t="str">
        <f>IF(Master_Sheet!K98="","",Master_Sheet!K98)</f>
        <v/>
      </c>
    </row>
    <row r="16" spans="1:3" ht="14.25" customHeight="1" x14ac:dyDescent="0.35">
      <c r="A16" s="27" t="s">
        <v>1033</v>
      </c>
      <c r="B16" s="28">
        <v>30</v>
      </c>
      <c r="C16" s="28">
        <f>IF(Master_Sheet!M98="","",Master_Sheet!M98)</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IF(Master_Sheet!R98="","",Master_Sheet!R98)</f>
        <v/>
      </c>
    </row>
    <row r="21" spans="1:3" ht="26.25" customHeight="1" x14ac:dyDescent="0.35">
      <c r="A21" s="22" t="s">
        <v>1036</v>
      </c>
      <c r="B21" s="21">
        <v>6</v>
      </c>
      <c r="C21" s="21" t="str">
        <f>IF(Master_Sheet!S98="","",Master_Sheet!S98)</f>
        <v/>
      </c>
    </row>
    <row r="22" spans="1:3" ht="14.25" customHeight="1" x14ac:dyDescent="0.35">
      <c r="A22" s="22" t="s">
        <v>1037</v>
      </c>
      <c r="B22" s="21">
        <v>6</v>
      </c>
      <c r="C22" s="21" t="str">
        <f>IF(Master_Sheet!T98="","",Master_Sheet!T98)</f>
        <v/>
      </c>
    </row>
    <row r="23" spans="1:3" ht="26.25" customHeight="1" x14ac:dyDescent="0.35">
      <c r="A23" s="22" t="s">
        <v>1038</v>
      </c>
      <c r="B23" s="21">
        <v>6</v>
      </c>
      <c r="C23" s="21" t="str">
        <f>IF(Master_Sheet!U98="","",Master_Sheet!U98)</f>
        <v/>
      </c>
    </row>
    <row r="24" spans="1:3" ht="14.25" customHeight="1" x14ac:dyDescent="0.35">
      <c r="A24" s="22" t="s">
        <v>1039</v>
      </c>
      <c r="B24" s="21">
        <v>6</v>
      </c>
      <c r="C24" s="21" t="str">
        <f>IF(Master_Sheet!V98="","",Master_Sheet!V98)</f>
        <v/>
      </c>
    </row>
    <row r="25" spans="1:3" ht="14.25" customHeight="1" x14ac:dyDescent="0.35">
      <c r="A25" s="67" t="s">
        <v>1033</v>
      </c>
      <c r="B25" s="68">
        <v>30</v>
      </c>
      <c r="C25" s="68" t="str">
        <f>IF(Master_Sheet!W98="","",Master_Sheet!W98)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IF(Master_Sheet!X98="","",Master_Sheet!X98)</f>
        <v/>
      </c>
    </row>
    <row r="30" spans="1:3" ht="14.25" customHeight="1" x14ac:dyDescent="0.35">
      <c r="A30" s="22" t="s">
        <v>1042</v>
      </c>
      <c r="B30" s="21">
        <v>8</v>
      </c>
      <c r="C30" s="21" t="str">
        <f>IF(Master_Sheet!Y98="","",Master_Sheet!Y98)</f>
        <v/>
      </c>
    </row>
    <row r="31" spans="1:3" ht="14.25" customHeight="1" x14ac:dyDescent="0.35">
      <c r="A31" s="22" t="s">
        <v>1043</v>
      </c>
      <c r="B31" s="21">
        <v>8</v>
      </c>
      <c r="C31" s="21" t="str">
        <f>IF(Master_Sheet!Z98="","",Master_Sheet!Z98)</f>
        <v/>
      </c>
    </row>
    <row r="32" spans="1:3" ht="14.25" customHeight="1" x14ac:dyDescent="0.35">
      <c r="A32" s="22" t="s">
        <v>1044</v>
      </c>
      <c r="B32" s="21">
        <v>8</v>
      </c>
      <c r="C32" s="21" t="str">
        <f>IF(Master_Sheet!AA98="","",Master_Sheet!AA98)</f>
        <v/>
      </c>
    </row>
    <row r="33" spans="1:3" ht="14.25" customHeight="1" x14ac:dyDescent="0.35">
      <c r="A33" s="22" t="s">
        <v>1045</v>
      </c>
      <c r="B33" s="21">
        <v>8</v>
      </c>
      <c r="C33" s="21" t="str">
        <f>IF(Master_Sheet!AB98="","",Master_Sheet!AB98)</f>
        <v/>
      </c>
    </row>
    <row r="34" spans="1:3" ht="14.25" customHeight="1" x14ac:dyDescent="0.35">
      <c r="A34" s="69" t="s">
        <v>1033</v>
      </c>
      <c r="B34" s="70">
        <v>40</v>
      </c>
      <c r="C34" s="70" t="str">
        <f>IF(Master_Sheet!AC98="","",Master_Sheet!AC98)</f>
        <v/>
      </c>
    </row>
    <row r="36" spans="1:3" ht="15" customHeight="1" x14ac:dyDescent="0.35">
      <c r="A36" s="71" t="s">
        <v>1046</v>
      </c>
      <c r="B36" s="72">
        <v>100</v>
      </c>
      <c r="C36" s="72">
        <f>IF(Master_Sheet!AD98="","",Master_Sheet!AD98)</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IF(Master_Sheet!F99="","",Master_Sheet!F99)</f>
        <v>JUBER AHMED</v>
      </c>
      <c r="C2" s="109"/>
    </row>
    <row r="3" spans="1:3" ht="14.25" customHeight="1" x14ac:dyDescent="0.35">
      <c r="A3" s="65" t="s">
        <v>1020</v>
      </c>
      <c r="B3" s="110">
        <f>IF(Master_Sheet!E99="","",Master_Sheet!E99)</f>
        <v>2400320100551</v>
      </c>
      <c r="C3" s="110"/>
    </row>
    <row r="4" spans="1:3" ht="14.25" customHeight="1" x14ac:dyDescent="0.35">
      <c r="A4" s="65" t="s">
        <v>1021</v>
      </c>
      <c r="B4" s="109" t="str">
        <f>IF(Master_Sheet!O99="","",Master_Sheet!O99)</f>
        <v>Dr. Anil Kumar Dubey</v>
      </c>
      <c r="C4" s="109"/>
    </row>
    <row r="5" spans="1:3" ht="14.25" customHeight="1" x14ac:dyDescent="0.35">
      <c r="A5" s="65" t="s">
        <v>1014</v>
      </c>
      <c r="B5" s="109" t="str">
        <f>IF(Master_Sheet!AI99="","",Master_Sheet!AI99)</f>
        <v>Dr. Rohit Rastogi</v>
      </c>
      <c r="C5" s="109"/>
    </row>
    <row r="6" spans="1:3" ht="14.25" customHeight="1" x14ac:dyDescent="0.35">
      <c r="A6" s="65" t="s">
        <v>1022</v>
      </c>
      <c r="B6" s="109" t="str">
        <f>IF(Master_Sheet!AG99="","",Master_Sheet!AG99)</f>
        <v>P_030</v>
      </c>
      <c r="C6" s="109"/>
    </row>
    <row r="7" spans="1:3" ht="14.25" customHeight="1" x14ac:dyDescent="0.35">
      <c r="A7" s="65" t="s">
        <v>1023</v>
      </c>
      <c r="B7" s="109" t="str">
        <f>IF(Master_Sheet!AH99="","",Master_Sheet!AH99)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IF(Master_Sheet!G99="","",Master_Sheet!G99)</f>
        <v>6</v>
      </c>
    </row>
    <row r="12" spans="1:3" ht="14.25" customHeight="1" x14ac:dyDescent="0.35">
      <c r="A12" s="22" t="s">
        <v>1029</v>
      </c>
      <c r="B12" s="21">
        <v>6</v>
      </c>
      <c r="C12" s="21" t="str">
        <f>IF(Master_Sheet!H99="","",Master_Sheet!H99)</f>
        <v/>
      </c>
    </row>
    <row r="13" spans="1:3" ht="14.25" customHeight="1" x14ac:dyDescent="0.35">
      <c r="A13" s="22" t="s">
        <v>1030</v>
      </c>
      <c r="B13" s="21">
        <v>6</v>
      </c>
      <c r="C13" s="21" t="str">
        <f>IF(Master_Sheet!I99="","",Master_Sheet!I99)</f>
        <v/>
      </c>
    </row>
    <row r="14" spans="1:3" ht="27.75" customHeight="1" x14ac:dyDescent="0.35">
      <c r="A14" s="22" t="s">
        <v>1031</v>
      </c>
      <c r="B14" s="21">
        <v>6</v>
      </c>
      <c r="C14" s="21" t="str">
        <f>IF(Master_Sheet!J99="","",Master_Sheet!J99)</f>
        <v/>
      </c>
    </row>
    <row r="15" spans="1:3" ht="14.25" customHeight="1" x14ac:dyDescent="0.35">
      <c r="A15" s="22" t="s">
        <v>1032</v>
      </c>
      <c r="B15" s="21">
        <v>6</v>
      </c>
      <c r="C15" s="21" t="str">
        <f>IF(Master_Sheet!K99="","",Master_Sheet!K99)</f>
        <v/>
      </c>
    </row>
    <row r="16" spans="1:3" ht="14.25" customHeight="1" x14ac:dyDescent="0.35">
      <c r="A16" s="27" t="s">
        <v>1033</v>
      </c>
      <c r="B16" s="28">
        <v>30</v>
      </c>
      <c r="C16" s="28">
        <f>IF(Master_Sheet!M99="","",Master_Sheet!M99)</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IF(Master_Sheet!R99="","",Master_Sheet!R99)</f>
        <v/>
      </c>
    </row>
    <row r="21" spans="1:3" ht="26.25" customHeight="1" x14ac:dyDescent="0.35">
      <c r="A21" s="22" t="s">
        <v>1036</v>
      </c>
      <c r="B21" s="21">
        <v>6</v>
      </c>
      <c r="C21" s="21" t="str">
        <f>IF(Master_Sheet!S99="","",Master_Sheet!S99)</f>
        <v/>
      </c>
    </row>
    <row r="22" spans="1:3" ht="14.25" customHeight="1" x14ac:dyDescent="0.35">
      <c r="A22" s="22" t="s">
        <v>1037</v>
      </c>
      <c r="B22" s="21">
        <v>6</v>
      </c>
      <c r="C22" s="21" t="str">
        <f>IF(Master_Sheet!T99="","",Master_Sheet!T99)</f>
        <v/>
      </c>
    </row>
    <row r="23" spans="1:3" ht="26.25" customHeight="1" x14ac:dyDescent="0.35">
      <c r="A23" s="22" t="s">
        <v>1038</v>
      </c>
      <c r="B23" s="21">
        <v>6</v>
      </c>
      <c r="C23" s="21" t="str">
        <f>IF(Master_Sheet!U99="","",Master_Sheet!U99)</f>
        <v/>
      </c>
    </row>
    <row r="24" spans="1:3" ht="14.25" customHeight="1" x14ac:dyDescent="0.35">
      <c r="A24" s="22" t="s">
        <v>1039</v>
      </c>
      <c r="B24" s="21">
        <v>6</v>
      </c>
      <c r="C24" s="21" t="str">
        <f>IF(Master_Sheet!V99="","",Master_Sheet!V99)</f>
        <v/>
      </c>
    </row>
    <row r="25" spans="1:3" ht="14.25" customHeight="1" x14ac:dyDescent="0.35">
      <c r="A25" s="67" t="s">
        <v>1033</v>
      </c>
      <c r="B25" s="68">
        <v>30</v>
      </c>
      <c r="C25" s="68" t="str">
        <f>IF(Master_Sheet!W99="","",Master_Sheet!W99)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IF(Master_Sheet!X99="","",Master_Sheet!X99)</f>
        <v/>
      </c>
    </row>
    <row r="30" spans="1:3" ht="14.25" customHeight="1" x14ac:dyDescent="0.35">
      <c r="A30" s="22" t="s">
        <v>1042</v>
      </c>
      <c r="B30" s="21">
        <v>8</v>
      </c>
      <c r="C30" s="21" t="str">
        <f>IF(Master_Sheet!Y99="","",Master_Sheet!Y99)</f>
        <v/>
      </c>
    </row>
    <row r="31" spans="1:3" ht="14.25" customHeight="1" x14ac:dyDescent="0.35">
      <c r="A31" s="22" t="s">
        <v>1043</v>
      </c>
      <c r="B31" s="21">
        <v>8</v>
      </c>
      <c r="C31" s="21" t="str">
        <f>IF(Master_Sheet!Z99="","",Master_Sheet!Z99)</f>
        <v/>
      </c>
    </row>
    <row r="32" spans="1:3" ht="14.25" customHeight="1" x14ac:dyDescent="0.35">
      <c r="A32" s="22" t="s">
        <v>1044</v>
      </c>
      <c r="B32" s="21">
        <v>8</v>
      </c>
      <c r="C32" s="21" t="str">
        <f>IF(Master_Sheet!AA99="","",Master_Sheet!AA99)</f>
        <v/>
      </c>
    </row>
    <row r="33" spans="1:3" ht="14.25" customHeight="1" x14ac:dyDescent="0.35">
      <c r="A33" s="22" t="s">
        <v>1045</v>
      </c>
      <c r="B33" s="21">
        <v>8</v>
      </c>
      <c r="C33" s="21" t="str">
        <f>IF(Master_Sheet!AB99="","",Master_Sheet!AB99)</f>
        <v/>
      </c>
    </row>
    <row r="34" spans="1:3" ht="14.25" customHeight="1" x14ac:dyDescent="0.35">
      <c r="A34" s="69" t="s">
        <v>1033</v>
      </c>
      <c r="B34" s="70">
        <v>40</v>
      </c>
      <c r="C34" s="70" t="str">
        <f>IF(Master_Sheet!AC99="","",Master_Sheet!AC99)</f>
        <v/>
      </c>
    </row>
    <row r="36" spans="1:3" ht="15" customHeight="1" x14ac:dyDescent="0.35">
      <c r="A36" s="71" t="s">
        <v>1046</v>
      </c>
      <c r="B36" s="72">
        <v>100</v>
      </c>
      <c r="C36" s="72">
        <f>IF(Master_Sheet!AD99="","",Master_Sheet!AD99)</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IF(Master_Sheet!F100="","",Master_Sheet!F100)</f>
        <v>Paramveer Singh</v>
      </c>
      <c r="C2" s="109"/>
    </row>
    <row r="3" spans="1:3" ht="14.25" customHeight="1" x14ac:dyDescent="0.35">
      <c r="A3" s="65" t="s">
        <v>1020</v>
      </c>
      <c r="B3" s="110">
        <f>IF(Master_Sheet!E100="","",Master_Sheet!E100)</f>
        <v>2400320100784</v>
      </c>
      <c r="C3" s="110"/>
    </row>
    <row r="4" spans="1:3" ht="14.25" customHeight="1" x14ac:dyDescent="0.35">
      <c r="A4" s="65" t="s">
        <v>1021</v>
      </c>
      <c r="B4" s="109" t="str">
        <f>IF(Master_Sheet!O100="","",Master_Sheet!O100)</f>
        <v>Dr. Rohit Rastogi</v>
      </c>
      <c r="C4" s="109"/>
    </row>
    <row r="5" spans="1:3" ht="14.25" customHeight="1" x14ac:dyDescent="0.35">
      <c r="A5" s="65" t="s">
        <v>1014</v>
      </c>
      <c r="B5" s="109" t="str">
        <f>IF(Master_Sheet!AI100="","",Master_Sheet!AI100)</f>
        <v>Mr. Devendra Kumar Misra</v>
      </c>
      <c r="C5" s="109"/>
    </row>
    <row r="6" spans="1:3" ht="14.25" customHeight="1" x14ac:dyDescent="0.35">
      <c r="A6" s="65" t="s">
        <v>1022</v>
      </c>
      <c r="B6" s="109" t="str">
        <f>IF(Master_Sheet!AG100="","",Master_Sheet!AG100)</f>
        <v>P_031</v>
      </c>
      <c r="C6" s="109"/>
    </row>
    <row r="7" spans="1:3" ht="64.5" customHeight="1" x14ac:dyDescent="0.35">
      <c r="A7" s="65" t="s">
        <v>1023</v>
      </c>
      <c r="B7" s="109" t="str">
        <f>IF(Master_Sheet!AH100="","",Master_Sheet!AH100)</f>
        <v>Physics-Informed Hybrid Neural Network for EV Battery Health Diagnostics and Thermal- and Terrain-Aware Range Forecasting</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IF(Master_Sheet!G100="","",Master_Sheet!G100)</f>
        <v>6</v>
      </c>
    </row>
    <row r="12" spans="1:3" ht="14.25" customHeight="1" x14ac:dyDescent="0.35">
      <c r="A12" s="22" t="s">
        <v>1029</v>
      </c>
      <c r="B12" s="21">
        <v>6</v>
      </c>
      <c r="C12" s="21" t="str">
        <f>IF(Master_Sheet!H100="","",Master_Sheet!H100)</f>
        <v/>
      </c>
    </row>
    <row r="13" spans="1:3" ht="14.25" customHeight="1" x14ac:dyDescent="0.35">
      <c r="A13" s="22" t="s">
        <v>1030</v>
      </c>
      <c r="B13" s="21">
        <v>6</v>
      </c>
      <c r="C13" s="21" t="str">
        <f>IF(Master_Sheet!I100="","",Master_Sheet!I100)</f>
        <v/>
      </c>
    </row>
    <row r="14" spans="1:3" ht="27.75" customHeight="1" x14ac:dyDescent="0.35">
      <c r="A14" s="22" t="s">
        <v>1031</v>
      </c>
      <c r="B14" s="21">
        <v>6</v>
      </c>
      <c r="C14" s="21" t="str">
        <f>IF(Master_Sheet!J100="","",Master_Sheet!J100)</f>
        <v/>
      </c>
    </row>
    <row r="15" spans="1:3" ht="14.25" customHeight="1" x14ac:dyDescent="0.35">
      <c r="A15" s="22" t="s">
        <v>1032</v>
      </c>
      <c r="B15" s="21">
        <v>6</v>
      </c>
      <c r="C15" s="21" t="str">
        <f>IF(Master_Sheet!K100="","",Master_Sheet!K100)</f>
        <v/>
      </c>
    </row>
    <row r="16" spans="1:3" ht="14.25" customHeight="1" x14ac:dyDescent="0.35">
      <c r="A16" s="27" t="s">
        <v>1033</v>
      </c>
      <c r="B16" s="28">
        <v>30</v>
      </c>
      <c r="C16" s="28">
        <f>IF(Master_Sheet!M100="","",Master_Sheet!M100)</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IF(Master_Sheet!R100="","",Master_Sheet!R100)</f>
        <v/>
      </c>
    </row>
    <row r="21" spans="1:3" ht="26.25" customHeight="1" x14ac:dyDescent="0.35">
      <c r="A21" s="22" t="s">
        <v>1036</v>
      </c>
      <c r="B21" s="21">
        <v>6</v>
      </c>
      <c r="C21" s="21" t="str">
        <f>IF(Master_Sheet!S100="","",Master_Sheet!S100)</f>
        <v/>
      </c>
    </row>
    <row r="22" spans="1:3" ht="14.25" customHeight="1" x14ac:dyDescent="0.35">
      <c r="A22" s="22" t="s">
        <v>1037</v>
      </c>
      <c r="B22" s="21">
        <v>6</v>
      </c>
      <c r="C22" s="21" t="str">
        <f>IF(Master_Sheet!T100="","",Master_Sheet!T100)</f>
        <v/>
      </c>
    </row>
    <row r="23" spans="1:3" ht="26.25" customHeight="1" x14ac:dyDescent="0.35">
      <c r="A23" s="22" t="s">
        <v>1038</v>
      </c>
      <c r="B23" s="21">
        <v>6</v>
      </c>
      <c r="C23" s="21" t="str">
        <f>IF(Master_Sheet!U100="","",Master_Sheet!U100)</f>
        <v/>
      </c>
    </row>
    <row r="24" spans="1:3" ht="14.25" customHeight="1" x14ac:dyDescent="0.35">
      <c r="A24" s="22" t="s">
        <v>1039</v>
      </c>
      <c r="B24" s="21">
        <v>6</v>
      </c>
      <c r="C24" s="21" t="str">
        <f>IF(Master_Sheet!V100="","",Master_Sheet!V100)</f>
        <v/>
      </c>
    </row>
    <row r="25" spans="1:3" ht="14.25" customHeight="1" x14ac:dyDescent="0.35">
      <c r="A25" s="67" t="s">
        <v>1033</v>
      </c>
      <c r="B25" s="68">
        <v>30</v>
      </c>
      <c r="C25" s="68" t="str">
        <f>IF(Master_Sheet!W100="","",Master_Sheet!W100)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IF(Master_Sheet!X100="","",Master_Sheet!X100)</f>
        <v/>
      </c>
    </row>
    <row r="30" spans="1:3" ht="14.25" customHeight="1" x14ac:dyDescent="0.35">
      <c r="A30" s="22" t="s">
        <v>1042</v>
      </c>
      <c r="B30" s="21">
        <v>8</v>
      </c>
      <c r="C30" s="21" t="str">
        <f>IF(Master_Sheet!Y100="","",Master_Sheet!Y100)</f>
        <v/>
      </c>
    </row>
    <row r="31" spans="1:3" ht="14.25" customHeight="1" x14ac:dyDescent="0.35">
      <c r="A31" s="22" t="s">
        <v>1043</v>
      </c>
      <c r="B31" s="21">
        <v>8</v>
      </c>
      <c r="C31" s="21" t="str">
        <f>IF(Master_Sheet!Z100="","",Master_Sheet!Z100)</f>
        <v/>
      </c>
    </row>
    <row r="32" spans="1:3" ht="14.25" customHeight="1" x14ac:dyDescent="0.35">
      <c r="A32" s="22" t="s">
        <v>1044</v>
      </c>
      <c r="B32" s="21">
        <v>8</v>
      </c>
      <c r="C32" s="21" t="str">
        <f>IF(Master_Sheet!AA100="","",Master_Sheet!AA100)</f>
        <v/>
      </c>
    </row>
    <row r="33" spans="1:3" ht="14.25" customHeight="1" x14ac:dyDescent="0.35">
      <c r="A33" s="22" t="s">
        <v>1045</v>
      </c>
      <c r="B33" s="21">
        <v>8</v>
      </c>
      <c r="C33" s="21" t="str">
        <f>IF(Master_Sheet!AB100="","",Master_Sheet!AB100)</f>
        <v/>
      </c>
    </row>
    <row r="34" spans="1:3" ht="14.25" customHeight="1" x14ac:dyDescent="0.35">
      <c r="A34" s="69" t="s">
        <v>1033</v>
      </c>
      <c r="B34" s="70">
        <v>40</v>
      </c>
      <c r="C34" s="70" t="str">
        <f>IF(Master_Sheet!AC100="","",Master_Sheet!AC100)</f>
        <v/>
      </c>
    </row>
    <row r="36" spans="1:3" ht="15" customHeight="1" x14ac:dyDescent="0.35">
      <c r="A36" s="71" t="s">
        <v>1046</v>
      </c>
      <c r="B36" s="72">
        <v>100</v>
      </c>
      <c r="C36" s="72">
        <f>IF(Master_Sheet!AD100="","",Master_Sheet!AD100)</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IF(Master_Sheet!F101="","",Master_Sheet!F101)</f>
        <v>Priyanshu</v>
      </c>
      <c r="C2" s="109"/>
    </row>
    <row r="3" spans="1:3" ht="14.25" customHeight="1" x14ac:dyDescent="0.35">
      <c r="A3" s="65" t="s">
        <v>1020</v>
      </c>
      <c r="B3" s="110">
        <f>IF(Master_Sheet!E101="","",Master_Sheet!E101)</f>
        <v>2400320100852</v>
      </c>
      <c r="C3" s="110"/>
    </row>
    <row r="4" spans="1:3" ht="14.25" customHeight="1" x14ac:dyDescent="0.35">
      <c r="A4" s="65" t="s">
        <v>1021</v>
      </c>
      <c r="B4" s="109" t="str">
        <f>IF(Master_Sheet!O101="","",Master_Sheet!O101)</f>
        <v>Dr. Rohit Rastogi</v>
      </c>
      <c r="C4" s="109"/>
    </row>
    <row r="5" spans="1:3" ht="14.25" customHeight="1" x14ac:dyDescent="0.35">
      <c r="A5" s="65" t="s">
        <v>1014</v>
      </c>
      <c r="B5" s="109" t="str">
        <f>IF(Master_Sheet!AI101="","",Master_Sheet!AI101)</f>
        <v>Mr. Devendra Kumar Misra</v>
      </c>
      <c r="C5" s="109"/>
    </row>
    <row r="6" spans="1:3" ht="14.25" customHeight="1" x14ac:dyDescent="0.35">
      <c r="A6" s="65" t="s">
        <v>1022</v>
      </c>
      <c r="B6" s="109" t="str">
        <f>IF(Master_Sheet!AG101="","",Master_Sheet!AG101)</f>
        <v>P_031</v>
      </c>
      <c r="C6" s="109"/>
    </row>
    <row r="7" spans="1:3" ht="64.5" customHeight="1" x14ac:dyDescent="0.35">
      <c r="A7" s="65" t="s">
        <v>1023</v>
      </c>
      <c r="B7" s="109" t="str">
        <f>IF(Master_Sheet!AH101="","",Master_Sheet!AH101)</f>
        <v>Physics-Informed Hybrid Neural Network for EV Battery Health Diagnostics and Thermal- and Terrain-Aware Range Forecasting</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IF(Master_Sheet!G101="","",Master_Sheet!G101)</f>
        <v>6</v>
      </c>
    </row>
    <row r="12" spans="1:3" ht="14.25" customHeight="1" x14ac:dyDescent="0.35">
      <c r="A12" s="22" t="s">
        <v>1029</v>
      </c>
      <c r="B12" s="21">
        <v>6</v>
      </c>
      <c r="C12" s="21" t="str">
        <f>IF(Master_Sheet!H101="","",Master_Sheet!H101)</f>
        <v/>
      </c>
    </row>
    <row r="13" spans="1:3" ht="14.25" customHeight="1" x14ac:dyDescent="0.35">
      <c r="A13" s="22" t="s">
        <v>1030</v>
      </c>
      <c r="B13" s="21">
        <v>6</v>
      </c>
      <c r="C13" s="21" t="str">
        <f>IF(Master_Sheet!I101="","",Master_Sheet!I101)</f>
        <v/>
      </c>
    </row>
    <row r="14" spans="1:3" ht="27.75" customHeight="1" x14ac:dyDescent="0.35">
      <c r="A14" s="22" t="s">
        <v>1031</v>
      </c>
      <c r="B14" s="21">
        <v>6</v>
      </c>
      <c r="C14" s="21" t="str">
        <f>IF(Master_Sheet!J101="","",Master_Sheet!J101)</f>
        <v/>
      </c>
    </row>
    <row r="15" spans="1:3" ht="14.25" customHeight="1" x14ac:dyDescent="0.35">
      <c r="A15" s="22" t="s">
        <v>1032</v>
      </c>
      <c r="B15" s="21">
        <v>6</v>
      </c>
      <c r="C15" s="21" t="str">
        <f>IF(Master_Sheet!K101="","",Master_Sheet!K101)</f>
        <v/>
      </c>
    </row>
    <row r="16" spans="1:3" ht="14.25" customHeight="1" x14ac:dyDescent="0.35">
      <c r="A16" s="27" t="s">
        <v>1033</v>
      </c>
      <c r="B16" s="28">
        <v>30</v>
      </c>
      <c r="C16" s="28">
        <f>IF(Master_Sheet!M101="","",Master_Sheet!M101)</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IF(Master_Sheet!R101="","",Master_Sheet!R101)</f>
        <v/>
      </c>
    </row>
    <row r="21" spans="1:3" ht="26.25" customHeight="1" x14ac:dyDescent="0.35">
      <c r="A21" s="22" t="s">
        <v>1036</v>
      </c>
      <c r="B21" s="21">
        <v>6</v>
      </c>
      <c r="C21" s="21" t="str">
        <f>IF(Master_Sheet!S101="","",Master_Sheet!S101)</f>
        <v/>
      </c>
    </row>
    <row r="22" spans="1:3" ht="14.25" customHeight="1" x14ac:dyDescent="0.35">
      <c r="A22" s="22" t="s">
        <v>1037</v>
      </c>
      <c r="B22" s="21">
        <v>6</v>
      </c>
      <c r="C22" s="21" t="str">
        <f>IF(Master_Sheet!T101="","",Master_Sheet!T101)</f>
        <v/>
      </c>
    </row>
    <row r="23" spans="1:3" ht="26.25" customHeight="1" x14ac:dyDescent="0.35">
      <c r="A23" s="22" t="s">
        <v>1038</v>
      </c>
      <c r="B23" s="21">
        <v>6</v>
      </c>
      <c r="C23" s="21" t="str">
        <f>IF(Master_Sheet!U101="","",Master_Sheet!U101)</f>
        <v/>
      </c>
    </row>
    <row r="24" spans="1:3" ht="14.25" customHeight="1" x14ac:dyDescent="0.35">
      <c r="A24" s="22" t="s">
        <v>1039</v>
      </c>
      <c r="B24" s="21">
        <v>6</v>
      </c>
      <c r="C24" s="21" t="str">
        <f>IF(Master_Sheet!V101="","",Master_Sheet!V101)</f>
        <v/>
      </c>
    </row>
    <row r="25" spans="1:3" ht="14.25" customHeight="1" x14ac:dyDescent="0.35">
      <c r="A25" s="67" t="s">
        <v>1033</v>
      </c>
      <c r="B25" s="68">
        <v>30</v>
      </c>
      <c r="C25" s="68" t="str">
        <f>IF(Master_Sheet!W101="","",Master_Sheet!W101)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IF(Master_Sheet!X101="","",Master_Sheet!X101)</f>
        <v/>
      </c>
    </row>
    <row r="30" spans="1:3" ht="14.25" customHeight="1" x14ac:dyDescent="0.35">
      <c r="A30" s="22" t="s">
        <v>1042</v>
      </c>
      <c r="B30" s="21">
        <v>8</v>
      </c>
      <c r="C30" s="21" t="str">
        <f>IF(Master_Sheet!Y101="","",Master_Sheet!Y101)</f>
        <v/>
      </c>
    </row>
    <row r="31" spans="1:3" ht="14.25" customHeight="1" x14ac:dyDescent="0.35">
      <c r="A31" s="22" t="s">
        <v>1043</v>
      </c>
      <c r="B31" s="21">
        <v>8</v>
      </c>
      <c r="C31" s="21" t="str">
        <f>IF(Master_Sheet!Z101="","",Master_Sheet!Z101)</f>
        <v/>
      </c>
    </row>
    <row r="32" spans="1:3" ht="14.25" customHeight="1" x14ac:dyDescent="0.35">
      <c r="A32" s="22" t="s">
        <v>1044</v>
      </c>
      <c r="B32" s="21">
        <v>8</v>
      </c>
      <c r="C32" s="21" t="str">
        <f>IF(Master_Sheet!AA101="","",Master_Sheet!AA101)</f>
        <v/>
      </c>
    </row>
    <row r="33" spans="1:3" ht="14.25" customHeight="1" x14ac:dyDescent="0.35">
      <c r="A33" s="22" t="s">
        <v>1045</v>
      </c>
      <c r="B33" s="21">
        <v>8</v>
      </c>
      <c r="C33" s="21" t="str">
        <f>IF(Master_Sheet!AB101="","",Master_Sheet!AB101)</f>
        <v/>
      </c>
    </row>
    <row r="34" spans="1:3" ht="14.25" customHeight="1" x14ac:dyDescent="0.35">
      <c r="A34" s="69" t="s">
        <v>1033</v>
      </c>
      <c r="B34" s="70">
        <v>40</v>
      </c>
      <c r="C34" s="70" t="str">
        <f>IF(Master_Sheet!AC101="","",Master_Sheet!AC101)</f>
        <v/>
      </c>
    </row>
    <row r="36" spans="1:3" ht="15" customHeight="1" x14ac:dyDescent="0.35">
      <c r="A36" s="71" t="s">
        <v>1046</v>
      </c>
      <c r="B36" s="72">
        <v>100</v>
      </c>
      <c r="C36" s="72">
        <f>IF(Master_Sheet!AD101="","",Master_Sheet!AD101)</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IF(Master_Sheet!F102="","",Master_Sheet!F102)</f>
        <v>Prashant Kumar Thenuan</v>
      </c>
      <c r="C2" s="109"/>
    </row>
    <row r="3" spans="1:3" ht="14.25" customHeight="1" x14ac:dyDescent="0.35">
      <c r="A3" s="65" t="s">
        <v>1020</v>
      </c>
      <c r="B3" s="110">
        <f>IF(Master_Sheet!E102="","",Master_Sheet!E102)</f>
        <v>2400320100825</v>
      </c>
      <c r="C3" s="110"/>
    </row>
    <row r="4" spans="1:3" ht="14.25" customHeight="1" x14ac:dyDescent="0.35">
      <c r="A4" s="65" t="s">
        <v>1021</v>
      </c>
      <c r="B4" s="109" t="str">
        <f>IF(Master_Sheet!O102="","",Master_Sheet!O102)</f>
        <v>Dr. Rohit Rastogi</v>
      </c>
      <c r="C4" s="109"/>
    </row>
    <row r="5" spans="1:3" ht="14.25" customHeight="1" x14ac:dyDescent="0.35">
      <c r="A5" s="65" t="s">
        <v>1014</v>
      </c>
      <c r="B5" s="109" t="str">
        <f>IF(Master_Sheet!AI102="","",Master_Sheet!AI102)</f>
        <v>Mr. Devendra Kumar Misra</v>
      </c>
      <c r="C5" s="109"/>
    </row>
    <row r="6" spans="1:3" ht="14.25" customHeight="1" x14ac:dyDescent="0.35">
      <c r="A6" s="65" t="s">
        <v>1022</v>
      </c>
      <c r="B6" s="109" t="str">
        <f>IF(Master_Sheet!AG102="","",Master_Sheet!AG102)</f>
        <v>P_031</v>
      </c>
      <c r="C6" s="109"/>
    </row>
    <row r="7" spans="1:3" ht="64.5" customHeight="1" x14ac:dyDescent="0.35">
      <c r="A7" s="65" t="s">
        <v>1023</v>
      </c>
      <c r="B7" s="109" t="str">
        <f>IF(Master_Sheet!AH102="","",Master_Sheet!AH102)</f>
        <v>Physics-Informed Hybrid Neural Network for EV Battery Health Diagnostics and Thermal- and Terrain-Aware Range Forecasting</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IF(Master_Sheet!G102="","",Master_Sheet!G102)</f>
        <v>6</v>
      </c>
    </row>
    <row r="12" spans="1:3" ht="14.25" customHeight="1" x14ac:dyDescent="0.35">
      <c r="A12" s="22" t="s">
        <v>1029</v>
      </c>
      <c r="B12" s="21">
        <v>6</v>
      </c>
      <c r="C12" s="21" t="str">
        <f>IF(Master_Sheet!H102="","",Master_Sheet!H102)</f>
        <v/>
      </c>
    </row>
    <row r="13" spans="1:3" ht="14.25" customHeight="1" x14ac:dyDescent="0.35">
      <c r="A13" s="22" t="s">
        <v>1030</v>
      </c>
      <c r="B13" s="21">
        <v>6</v>
      </c>
      <c r="C13" s="21" t="str">
        <f>IF(Master_Sheet!I102="","",Master_Sheet!I102)</f>
        <v/>
      </c>
    </row>
    <row r="14" spans="1:3" ht="27.75" customHeight="1" x14ac:dyDescent="0.35">
      <c r="A14" s="22" t="s">
        <v>1031</v>
      </c>
      <c r="B14" s="21">
        <v>6</v>
      </c>
      <c r="C14" s="21" t="str">
        <f>IF(Master_Sheet!J102="","",Master_Sheet!J102)</f>
        <v/>
      </c>
    </row>
    <row r="15" spans="1:3" ht="14.25" customHeight="1" x14ac:dyDescent="0.35">
      <c r="A15" s="22" t="s">
        <v>1032</v>
      </c>
      <c r="B15" s="21">
        <v>6</v>
      </c>
      <c r="C15" s="21" t="str">
        <f>IF(Master_Sheet!K102="","",Master_Sheet!K102)</f>
        <v/>
      </c>
    </row>
    <row r="16" spans="1:3" ht="14.25" customHeight="1" x14ac:dyDescent="0.35">
      <c r="A16" s="27" t="s">
        <v>1033</v>
      </c>
      <c r="B16" s="28">
        <v>30</v>
      </c>
      <c r="C16" s="28">
        <f>IF(Master_Sheet!M102="","",Master_Sheet!M102)</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IF(Master_Sheet!R102="","",Master_Sheet!R102)</f>
        <v/>
      </c>
    </row>
    <row r="21" spans="1:3" ht="26.25" customHeight="1" x14ac:dyDescent="0.35">
      <c r="A21" s="22" t="s">
        <v>1036</v>
      </c>
      <c r="B21" s="21">
        <v>6</v>
      </c>
      <c r="C21" s="21" t="str">
        <f>IF(Master_Sheet!S102="","",Master_Sheet!S102)</f>
        <v/>
      </c>
    </row>
    <row r="22" spans="1:3" ht="14.25" customHeight="1" x14ac:dyDescent="0.35">
      <c r="A22" s="22" t="s">
        <v>1037</v>
      </c>
      <c r="B22" s="21">
        <v>6</v>
      </c>
      <c r="C22" s="21" t="str">
        <f>IF(Master_Sheet!T102="","",Master_Sheet!T102)</f>
        <v/>
      </c>
    </row>
    <row r="23" spans="1:3" ht="26.25" customHeight="1" x14ac:dyDescent="0.35">
      <c r="A23" s="22" t="s">
        <v>1038</v>
      </c>
      <c r="B23" s="21">
        <v>6</v>
      </c>
      <c r="C23" s="21" t="str">
        <f>IF(Master_Sheet!U102="","",Master_Sheet!U102)</f>
        <v/>
      </c>
    </row>
    <row r="24" spans="1:3" ht="14.25" customHeight="1" x14ac:dyDescent="0.35">
      <c r="A24" s="22" t="s">
        <v>1039</v>
      </c>
      <c r="B24" s="21">
        <v>6</v>
      </c>
      <c r="C24" s="21" t="str">
        <f>IF(Master_Sheet!V102="","",Master_Sheet!V102)</f>
        <v/>
      </c>
    </row>
    <row r="25" spans="1:3" ht="14.25" customHeight="1" x14ac:dyDescent="0.35">
      <c r="A25" s="67" t="s">
        <v>1033</v>
      </c>
      <c r="B25" s="68">
        <v>30</v>
      </c>
      <c r="C25" s="68" t="str">
        <f>IF(Master_Sheet!W102="","",Master_Sheet!W102)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IF(Master_Sheet!X102="","",Master_Sheet!X102)</f>
        <v/>
      </c>
    </row>
    <row r="30" spans="1:3" ht="14.25" customHeight="1" x14ac:dyDescent="0.35">
      <c r="A30" s="22" t="s">
        <v>1042</v>
      </c>
      <c r="B30" s="21">
        <v>8</v>
      </c>
      <c r="C30" s="21" t="str">
        <f>IF(Master_Sheet!Y102="","",Master_Sheet!Y102)</f>
        <v/>
      </c>
    </row>
    <row r="31" spans="1:3" ht="14.25" customHeight="1" x14ac:dyDescent="0.35">
      <c r="A31" s="22" t="s">
        <v>1043</v>
      </c>
      <c r="B31" s="21">
        <v>8</v>
      </c>
      <c r="C31" s="21" t="str">
        <f>IF(Master_Sheet!Z102="","",Master_Sheet!Z102)</f>
        <v/>
      </c>
    </row>
    <row r="32" spans="1:3" ht="14.25" customHeight="1" x14ac:dyDescent="0.35">
      <c r="A32" s="22" t="s">
        <v>1044</v>
      </c>
      <c r="B32" s="21">
        <v>8</v>
      </c>
      <c r="C32" s="21" t="str">
        <f>IF(Master_Sheet!AA102="","",Master_Sheet!AA102)</f>
        <v/>
      </c>
    </row>
    <row r="33" spans="1:3" ht="14.25" customHeight="1" x14ac:dyDescent="0.35">
      <c r="A33" s="22" t="s">
        <v>1045</v>
      </c>
      <c r="B33" s="21">
        <v>8</v>
      </c>
      <c r="C33" s="21" t="str">
        <f>IF(Master_Sheet!AB102="","",Master_Sheet!AB102)</f>
        <v/>
      </c>
    </row>
    <row r="34" spans="1:3" ht="14.25" customHeight="1" x14ac:dyDescent="0.35">
      <c r="A34" s="69" t="s">
        <v>1033</v>
      </c>
      <c r="B34" s="70">
        <v>40</v>
      </c>
      <c r="C34" s="70" t="str">
        <f>IF(Master_Sheet!AC102="","",Master_Sheet!AC102)</f>
        <v/>
      </c>
    </row>
    <row r="36" spans="1:3" ht="15" customHeight="1" x14ac:dyDescent="0.35">
      <c r="A36" s="71" t="s">
        <v>1046</v>
      </c>
      <c r="B36" s="72">
        <v>100</v>
      </c>
      <c r="C36" s="72">
        <f>IF(Master_Sheet!AD102="","",Master_Sheet!AD102)</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IF(Master_Sheet!F103="","",Master_Sheet!F103)</f>
        <v>Jeet Vashistha</v>
      </c>
      <c r="C2" s="109"/>
    </row>
    <row r="3" spans="1:3" ht="14.25" customHeight="1" x14ac:dyDescent="0.35">
      <c r="A3" s="65" t="s">
        <v>1020</v>
      </c>
      <c r="B3" s="110">
        <f>IF(Master_Sheet!E103="","",Master_Sheet!E103)</f>
        <v>2400320100550</v>
      </c>
      <c r="C3" s="110"/>
    </row>
    <row r="4" spans="1:3" ht="14.25" customHeight="1" x14ac:dyDescent="0.35">
      <c r="A4" s="65" t="s">
        <v>1021</v>
      </c>
      <c r="B4" s="109" t="str">
        <f>IF(Master_Sheet!O103="","",Master_Sheet!O103)</f>
        <v>Dr. Rohit Rastogi</v>
      </c>
      <c r="C4" s="109"/>
    </row>
    <row r="5" spans="1:3" ht="14.25" customHeight="1" x14ac:dyDescent="0.35">
      <c r="A5" s="65" t="s">
        <v>1014</v>
      </c>
      <c r="B5" s="109" t="str">
        <f>IF(Master_Sheet!AI103="","",Master_Sheet!AI103)</f>
        <v>Mr. Devendra Kumar Misra</v>
      </c>
      <c r="C5" s="109"/>
    </row>
    <row r="6" spans="1:3" ht="14.25" customHeight="1" x14ac:dyDescent="0.35">
      <c r="A6" s="65" t="s">
        <v>1022</v>
      </c>
      <c r="B6" s="109" t="str">
        <f>IF(Master_Sheet!AG103="","",Master_Sheet!AG103)</f>
        <v>P_032</v>
      </c>
      <c r="C6" s="109"/>
    </row>
    <row r="7" spans="1:3" ht="26.25" customHeight="1" x14ac:dyDescent="0.35">
      <c r="A7" s="65" t="s">
        <v>1023</v>
      </c>
      <c r="B7" s="109" t="str">
        <f>IF(Master_Sheet!AH103="","",Master_Sheet!AH103)</f>
        <v>AI-Based Scam &amp; Phishing Detection System</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IF(Master_Sheet!G103="","",Master_Sheet!G103)</f>
        <v>3.5999999999999996</v>
      </c>
    </row>
    <row r="12" spans="1:3" ht="14.25" customHeight="1" x14ac:dyDescent="0.35">
      <c r="A12" s="22" t="s">
        <v>1029</v>
      </c>
      <c r="B12" s="21">
        <v>6</v>
      </c>
      <c r="C12" s="21" t="str">
        <f>IF(Master_Sheet!H103="","",Master_Sheet!H103)</f>
        <v/>
      </c>
    </row>
    <row r="13" spans="1:3" ht="14.25" customHeight="1" x14ac:dyDescent="0.35">
      <c r="A13" s="22" t="s">
        <v>1030</v>
      </c>
      <c r="B13" s="21">
        <v>6</v>
      </c>
      <c r="C13" s="21" t="str">
        <f>IF(Master_Sheet!I103="","",Master_Sheet!I103)</f>
        <v/>
      </c>
    </row>
    <row r="14" spans="1:3" ht="27.75" customHeight="1" x14ac:dyDescent="0.35">
      <c r="A14" s="22" t="s">
        <v>1031</v>
      </c>
      <c r="B14" s="21">
        <v>6</v>
      </c>
      <c r="C14" s="21" t="str">
        <f>IF(Master_Sheet!J103="","",Master_Sheet!J103)</f>
        <v/>
      </c>
    </row>
    <row r="15" spans="1:3" ht="14.25" customHeight="1" x14ac:dyDescent="0.35">
      <c r="A15" s="22" t="s">
        <v>1032</v>
      </c>
      <c r="B15" s="21">
        <v>6</v>
      </c>
      <c r="C15" s="21" t="str">
        <f>IF(Master_Sheet!K103="","",Master_Sheet!K103)</f>
        <v/>
      </c>
    </row>
    <row r="16" spans="1:3" ht="14.25" customHeight="1" x14ac:dyDescent="0.35">
      <c r="A16" s="27" t="s">
        <v>1033</v>
      </c>
      <c r="B16" s="28">
        <v>30</v>
      </c>
      <c r="C16" s="28">
        <f>IF(Master_Sheet!M103="","",Master_Sheet!M103)</f>
        <v>3.6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IF(Master_Sheet!R103="","",Master_Sheet!R103)</f>
        <v/>
      </c>
    </row>
    <row r="21" spans="1:3" ht="26.25" customHeight="1" x14ac:dyDescent="0.35">
      <c r="A21" s="22" t="s">
        <v>1036</v>
      </c>
      <c r="B21" s="21">
        <v>6</v>
      </c>
      <c r="C21" s="21" t="str">
        <f>IF(Master_Sheet!S103="","",Master_Sheet!S103)</f>
        <v/>
      </c>
    </row>
    <row r="22" spans="1:3" ht="14.25" customHeight="1" x14ac:dyDescent="0.35">
      <c r="A22" s="22" t="s">
        <v>1037</v>
      </c>
      <c r="B22" s="21">
        <v>6</v>
      </c>
      <c r="C22" s="21" t="str">
        <f>IF(Master_Sheet!T103="","",Master_Sheet!T103)</f>
        <v/>
      </c>
    </row>
    <row r="23" spans="1:3" ht="26.25" customHeight="1" x14ac:dyDescent="0.35">
      <c r="A23" s="22" t="s">
        <v>1038</v>
      </c>
      <c r="B23" s="21">
        <v>6</v>
      </c>
      <c r="C23" s="21" t="str">
        <f>IF(Master_Sheet!U103="","",Master_Sheet!U103)</f>
        <v/>
      </c>
    </row>
    <row r="24" spans="1:3" ht="14.25" customHeight="1" x14ac:dyDescent="0.35">
      <c r="A24" s="22" t="s">
        <v>1039</v>
      </c>
      <c r="B24" s="21">
        <v>6</v>
      </c>
      <c r="C24" s="21" t="str">
        <f>IF(Master_Sheet!V103="","",Master_Sheet!V103)</f>
        <v/>
      </c>
    </row>
    <row r="25" spans="1:3" ht="14.25" customHeight="1" x14ac:dyDescent="0.35">
      <c r="A25" s="67" t="s">
        <v>1033</v>
      </c>
      <c r="B25" s="68">
        <v>30</v>
      </c>
      <c r="C25" s="68" t="str">
        <f>IF(Master_Sheet!W103="","",Master_Sheet!W103)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IF(Master_Sheet!X103="","",Master_Sheet!X103)</f>
        <v/>
      </c>
    </row>
    <row r="30" spans="1:3" ht="14.25" customHeight="1" x14ac:dyDescent="0.35">
      <c r="A30" s="22" t="s">
        <v>1042</v>
      </c>
      <c r="B30" s="21">
        <v>8</v>
      </c>
      <c r="C30" s="21" t="str">
        <f>IF(Master_Sheet!Y103="","",Master_Sheet!Y103)</f>
        <v/>
      </c>
    </row>
    <row r="31" spans="1:3" ht="14.25" customHeight="1" x14ac:dyDescent="0.35">
      <c r="A31" s="22" t="s">
        <v>1043</v>
      </c>
      <c r="B31" s="21">
        <v>8</v>
      </c>
      <c r="C31" s="21" t="str">
        <f>IF(Master_Sheet!Z103="","",Master_Sheet!Z103)</f>
        <v/>
      </c>
    </row>
    <row r="32" spans="1:3" ht="14.25" customHeight="1" x14ac:dyDescent="0.35">
      <c r="A32" s="22" t="s">
        <v>1044</v>
      </c>
      <c r="B32" s="21">
        <v>8</v>
      </c>
      <c r="C32" s="21" t="str">
        <f>IF(Master_Sheet!AA103="","",Master_Sheet!AA103)</f>
        <v/>
      </c>
    </row>
    <row r="33" spans="1:3" ht="14.25" customHeight="1" x14ac:dyDescent="0.35">
      <c r="A33" s="22" t="s">
        <v>1045</v>
      </c>
      <c r="B33" s="21">
        <v>8</v>
      </c>
      <c r="C33" s="21" t="str">
        <f>IF(Master_Sheet!AB103="","",Master_Sheet!AB103)</f>
        <v/>
      </c>
    </row>
    <row r="34" spans="1:3" ht="14.25" customHeight="1" x14ac:dyDescent="0.35">
      <c r="A34" s="69" t="s">
        <v>1033</v>
      </c>
      <c r="B34" s="70">
        <v>40</v>
      </c>
      <c r="C34" s="70" t="str">
        <f>IF(Master_Sheet!AC103="","",Master_Sheet!AC103)</f>
        <v/>
      </c>
    </row>
    <row r="36" spans="1:3" ht="15" customHeight="1" x14ac:dyDescent="0.35">
      <c r="A36" s="71" t="s">
        <v>1046</v>
      </c>
      <c r="B36" s="72">
        <v>100</v>
      </c>
      <c r="C36" s="72">
        <f>IF(Master_Sheet!AD103="","",Master_Sheet!AD103)</f>
        <v>3.6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IF(Master_Sheet!F104="","",Master_Sheet!F104)</f>
        <v>Kartik Malik</v>
      </c>
      <c r="C2" s="109"/>
    </row>
    <row r="3" spans="1:3" ht="14.25" customHeight="1" x14ac:dyDescent="0.35">
      <c r="A3" s="65" t="s">
        <v>1020</v>
      </c>
      <c r="B3" s="110">
        <f>IF(Master_Sheet!E104="","",Master_Sheet!E104)</f>
        <v>2400320100570</v>
      </c>
      <c r="C3" s="110"/>
    </row>
    <row r="4" spans="1:3" ht="14.25" customHeight="1" x14ac:dyDescent="0.35">
      <c r="A4" s="65" t="s">
        <v>1021</v>
      </c>
      <c r="B4" s="109" t="str">
        <f>IF(Master_Sheet!O104="","",Master_Sheet!O104)</f>
        <v>Dr. Rohit Rastogi</v>
      </c>
      <c r="C4" s="109"/>
    </row>
    <row r="5" spans="1:3" ht="14.25" customHeight="1" x14ac:dyDescent="0.35">
      <c r="A5" s="65" t="s">
        <v>1014</v>
      </c>
      <c r="B5" s="109" t="str">
        <f>IF(Master_Sheet!AI104="","",Master_Sheet!AI104)</f>
        <v>Mr. Devendra Kumar Misra</v>
      </c>
      <c r="C5" s="109"/>
    </row>
    <row r="6" spans="1:3" ht="14.25" customHeight="1" x14ac:dyDescent="0.35">
      <c r="A6" s="65" t="s">
        <v>1022</v>
      </c>
      <c r="B6" s="109" t="str">
        <f>IF(Master_Sheet!AG104="","",Master_Sheet!AG104)</f>
        <v>P_032</v>
      </c>
      <c r="C6" s="109"/>
    </row>
    <row r="7" spans="1:3" ht="26.25" customHeight="1" x14ac:dyDescent="0.35">
      <c r="A7" s="65" t="s">
        <v>1023</v>
      </c>
      <c r="B7" s="109" t="str">
        <f>IF(Master_Sheet!AH104="","",Master_Sheet!AH104)</f>
        <v>AI-Based Scam &amp; Phishing Detection System</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IF(Master_Sheet!G104="","",Master_Sheet!G104)</f>
        <v>3.5999999999999996</v>
      </c>
    </row>
    <row r="12" spans="1:3" ht="14.25" customHeight="1" x14ac:dyDescent="0.35">
      <c r="A12" s="22" t="s">
        <v>1029</v>
      </c>
      <c r="B12" s="21">
        <v>6</v>
      </c>
      <c r="C12" s="21" t="str">
        <f>IF(Master_Sheet!H104="","",Master_Sheet!H104)</f>
        <v/>
      </c>
    </row>
    <row r="13" spans="1:3" ht="14.25" customHeight="1" x14ac:dyDescent="0.35">
      <c r="A13" s="22" t="s">
        <v>1030</v>
      </c>
      <c r="B13" s="21">
        <v>6</v>
      </c>
      <c r="C13" s="21" t="str">
        <f>IF(Master_Sheet!I104="","",Master_Sheet!I104)</f>
        <v/>
      </c>
    </row>
    <row r="14" spans="1:3" ht="27.75" customHeight="1" x14ac:dyDescent="0.35">
      <c r="A14" s="22" t="s">
        <v>1031</v>
      </c>
      <c r="B14" s="21">
        <v>6</v>
      </c>
      <c r="C14" s="21" t="str">
        <f>IF(Master_Sheet!J104="","",Master_Sheet!J104)</f>
        <v/>
      </c>
    </row>
    <row r="15" spans="1:3" ht="14.25" customHeight="1" x14ac:dyDescent="0.35">
      <c r="A15" s="22" t="s">
        <v>1032</v>
      </c>
      <c r="B15" s="21">
        <v>6</v>
      </c>
      <c r="C15" s="21" t="str">
        <f>IF(Master_Sheet!K104="","",Master_Sheet!K104)</f>
        <v/>
      </c>
    </row>
    <row r="16" spans="1:3" ht="14.25" customHeight="1" x14ac:dyDescent="0.35">
      <c r="A16" s="27" t="s">
        <v>1033</v>
      </c>
      <c r="B16" s="28">
        <v>30</v>
      </c>
      <c r="C16" s="28">
        <f>IF(Master_Sheet!M104="","",Master_Sheet!M104)</f>
        <v>3.6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IF(Master_Sheet!R104="","",Master_Sheet!R104)</f>
        <v/>
      </c>
    </row>
    <row r="21" spans="1:3" ht="26.25" customHeight="1" x14ac:dyDescent="0.35">
      <c r="A21" s="22" t="s">
        <v>1036</v>
      </c>
      <c r="B21" s="21">
        <v>6</v>
      </c>
      <c r="C21" s="21" t="str">
        <f>IF(Master_Sheet!S104="","",Master_Sheet!S104)</f>
        <v/>
      </c>
    </row>
    <row r="22" spans="1:3" ht="14.25" customHeight="1" x14ac:dyDescent="0.35">
      <c r="A22" s="22" t="s">
        <v>1037</v>
      </c>
      <c r="B22" s="21">
        <v>6</v>
      </c>
      <c r="C22" s="21" t="str">
        <f>IF(Master_Sheet!T104="","",Master_Sheet!T104)</f>
        <v/>
      </c>
    </row>
    <row r="23" spans="1:3" ht="26.25" customHeight="1" x14ac:dyDescent="0.35">
      <c r="A23" s="22" t="s">
        <v>1038</v>
      </c>
      <c r="B23" s="21">
        <v>6</v>
      </c>
      <c r="C23" s="21" t="str">
        <f>IF(Master_Sheet!U104="","",Master_Sheet!U104)</f>
        <v/>
      </c>
    </row>
    <row r="24" spans="1:3" ht="14.25" customHeight="1" x14ac:dyDescent="0.35">
      <c r="A24" s="22" t="s">
        <v>1039</v>
      </c>
      <c r="B24" s="21">
        <v>6</v>
      </c>
      <c r="C24" s="21" t="str">
        <f>IF(Master_Sheet!V104="","",Master_Sheet!V104)</f>
        <v/>
      </c>
    </row>
    <row r="25" spans="1:3" ht="14.25" customHeight="1" x14ac:dyDescent="0.35">
      <c r="A25" s="67" t="s">
        <v>1033</v>
      </c>
      <c r="B25" s="68">
        <v>30</v>
      </c>
      <c r="C25" s="68" t="str">
        <f>IF(Master_Sheet!W104="","",Master_Sheet!W104)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IF(Master_Sheet!X104="","",Master_Sheet!X104)</f>
        <v/>
      </c>
    </row>
    <row r="30" spans="1:3" ht="14.25" customHeight="1" x14ac:dyDescent="0.35">
      <c r="A30" s="22" t="s">
        <v>1042</v>
      </c>
      <c r="B30" s="21">
        <v>8</v>
      </c>
      <c r="C30" s="21" t="str">
        <f>IF(Master_Sheet!Y104="","",Master_Sheet!Y104)</f>
        <v/>
      </c>
    </row>
    <row r="31" spans="1:3" ht="14.25" customHeight="1" x14ac:dyDescent="0.35">
      <c r="A31" s="22" t="s">
        <v>1043</v>
      </c>
      <c r="B31" s="21">
        <v>8</v>
      </c>
      <c r="C31" s="21" t="str">
        <f>IF(Master_Sheet!Z104="","",Master_Sheet!Z104)</f>
        <v/>
      </c>
    </row>
    <row r="32" spans="1:3" ht="14.25" customHeight="1" x14ac:dyDescent="0.35">
      <c r="A32" s="22" t="s">
        <v>1044</v>
      </c>
      <c r="B32" s="21">
        <v>8</v>
      </c>
      <c r="C32" s="21" t="str">
        <f>IF(Master_Sheet!AA104="","",Master_Sheet!AA104)</f>
        <v/>
      </c>
    </row>
    <row r="33" spans="1:3" ht="14.25" customHeight="1" x14ac:dyDescent="0.35">
      <c r="A33" s="22" t="s">
        <v>1045</v>
      </c>
      <c r="B33" s="21">
        <v>8</v>
      </c>
      <c r="C33" s="21" t="str">
        <f>IF(Master_Sheet!AB104="","",Master_Sheet!AB104)</f>
        <v/>
      </c>
    </row>
    <row r="34" spans="1:3" ht="14.25" customHeight="1" x14ac:dyDescent="0.35">
      <c r="A34" s="69" t="s">
        <v>1033</v>
      </c>
      <c r="B34" s="70">
        <v>40</v>
      </c>
      <c r="C34" s="70" t="str">
        <f>IF(Master_Sheet!AC104="","",Master_Sheet!AC104)</f>
        <v/>
      </c>
    </row>
    <row r="36" spans="1:3" ht="15" customHeight="1" x14ac:dyDescent="0.35">
      <c r="A36" s="71" t="s">
        <v>1046</v>
      </c>
      <c r="B36" s="72">
        <v>100</v>
      </c>
      <c r="C36" s="72">
        <f>IF(Master_Sheet!AD104="","",Master_Sheet!AD104)</f>
        <v>3.6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IF(Master_Sheet!F105="","",Master_Sheet!F105)</f>
        <v>Piyush Verma</v>
      </c>
      <c r="C2" s="109"/>
    </row>
    <row r="3" spans="1:3" ht="14.25" customHeight="1" x14ac:dyDescent="0.35">
      <c r="A3" s="65" t="s">
        <v>1020</v>
      </c>
      <c r="B3" s="110">
        <f>IF(Master_Sheet!E105="","",Master_Sheet!E105)</f>
        <v>2400320100802</v>
      </c>
      <c r="C3" s="110"/>
    </row>
    <row r="4" spans="1:3" ht="14.25" customHeight="1" x14ac:dyDescent="0.35">
      <c r="A4" s="65" t="s">
        <v>1021</v>
      </c>
      <c r="B4" s="109" t="str">
        <f>IF(Master_Sheet!O105="","",Master_Sheet!O105)</f>
        <v>Dr. Rohit Rastogi</v>
      </c>
      <c r="C4" s="109"/>
    </row>
    <row r="5" spans="1:3" ht="14.25" customHeight="1" x14ac:dyDescent="0.35">
      <c r="A5" s="65" t="s">
        <v>1014</v>
      </c>
      <c r="B5" s="109" t="str">
        <f>IF(Master_Sheet!AI105="","",Master_Sheet!AI105)</f>
        <v>Mr. Devendra Kumar Misra</v>
      </c>
      <c r="C5" s="109"/>
    </row>
    <row r="6" spans="1:3" ht="14.25" customHeight="1" x14ac:dyDescent="0.35">
      <c r="A6" s="65" t="s">
        <v>1022</v>
      </c>
      <c r="B6" s="109" t="str">
        <f>IF(Master_Sheet!AG105="","",Master_Sheet!AG105)</f>
        <v>P_033</v>
      </c>
      <c r="C6" s="109"/>
    </row>
    <row r="7" spans="1:3" ht="51.75" customHeight="1" x14ac:dyDescent="0.35">
      <c r="A7" s="65" t="s">
        <v>1023</v>
      </c>
      <c r="B7" s="109" t="str">
        <f>IF(Master_Sheet!AH105="","",Master_Sheet!AH105)</f>
        <v>Agentic AI based Phishing Detection System using Asynchronous multi agent Analysis</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IF(Master_Sheet!G105="","",Master_Sheet!G105)</f>
        <v>6</v>
      </c>
    </row>
    <row r="12" spans="1:3" ht="14.25" customHeight="1" x14ac:dyDescent="0.35">
      <c r="A12" s="22" t="s">
        <v>1029</v>
      </c>
      <c r="B12" s="21">
        <v>6</v>
      </c>
      <c r="C12" s="21" t="str">
        <f>IF(Master_Sheet!H105="","",Master_Sheet!H105)</f>
        <v/>
      </c>
    </row>
    <row r="13" spans="1:3" ht="14.25" customHeight="1" x14ac:dyDescent="0.35">
      <c r="A13" s="22" t="s">
        <v>1030</v>
      </c>
      <c r="B13" s="21">
        <v>6</v>
      </c>
      <c r="C13" s="21" t="str">
        <f>IF(Master_Sheet!I105="","",Master_Sheet!I105)</f>
        <v/>
      </c>
    </row>
    <row r="14" spans="1:3" ht="27.75" customHeight="1" x14ac:dyDescent="0.35">
      <c r="A14" s="22" t="s">
        <v>1031</v>
      </c>
      <c r="B14" s="21">
        <v>6</v>
      </c>
      <c r="C14" s="21" t="str">
        <f>IF(Master_Sheet!J105="","",Master_Sheet!J105)</f>
        <v/>
      </c>
    </row>
    <row r="15" spans="1:3" ht="14.25" customHeight="1" x14ac:dyDescent="0.35">
      <c r="A15" s="22" t="s">
        <v>1032</v>
      </c>
      <c r="B15" s="21">
        <v>6</v>
      </c>
      <c r="C15" s="21" t="str">
        <f>IF(Master_Sheet!K105="","",Master_Sheet!K105)</f>
        <v/>
      </c>
    </row>
    <row r="16" spans="1:3" ht="14.25" customHeight="1" x14ac:dyDescent="0.35">
      <c r="A16" s="27" t="s">
        <v>1033</v>
      </c>
      <c r="B16" s="28">
        <v>30</v>
      </c>
      <c r="C16" s="28">
        <f>IF(Master_Sheet!M105="","",Master_Sheet!M105)</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IF(Master_Sheet!R105="","",Master_Sheet!R105)</f>
        <v/>
      </c>
    </row>
    <row r="21" spans="1:3" ht="26.25" customHeight="1" x14ac:dyDescent="0.35">
      <c r="A21" s="22" t="s">
        <v>1036</v>
      </c>
      <c r="B21" s="21">
        <v>6</v>
      </c>
      <c r="C21" s="21" t="str">
        <f>IF(Master_Sheet!S105="","",Master_Sheet!S105)</f>
        <v/>
      </c>
    </row>
    <row r="22" spans="1:3" ht="14.25" customHeight="1" x14ac:dyDescent="0.35">
      <c r="A22" s="22" t="s">
        <v>1037</v>
      </c>
      <c r="B22" s="21">
        <v>6</v>
      </c>
      <c r="C22" s="21" t="str">
        <f>IF(Master_Sheet!T105="","",Master_Sheet!T105)</f>
        <v/>
      </c>
    </row>
    <row r="23" spans="1:3" ht="26.25" customHeight="1" x14ac:dyDescent="0.35">
      <c r="A23" s="22" t="s">
        <v>1038</v>
      </c>
      <c r="B23" s="21">
        <v>6</v>
      </c>
      <c r="C23" s="21" t="str">
        <f>IF(Master_Sheet!U105="","",Master_Sheet!U105)</f>
        <v/>
      </c>
    </row>
    <row r="24" spans="1:3" ht="14.25" customHeight="1" x14ac:dyDescent="0.35">
      <c r="A24" s="22" t="s">
        <v>1039</v>
      </c>
      <c r="B24" s="21">
        <v>6</v>
      </c>
      <c r="C24" s="21" t="str">
        <f>IF(Master_Sheet!V105="","",Master_Sheet!V105)</f>
        <v/>
      </c>
    </row>
    <row r="25" spans="1:3" ht="14.25" customHeight="1" x14ac:dyDescent="0.35">
      <c r="A25" s="67" t="s">
        <v>1033</v>
      </c>
      <c r="B25" s="68">
        <v>30</v>
      </c>
      <c r="C25" s="68" t="str">
        <f>IF(Master_Sheet!W105="","",Master_Sheet!W105)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IF(Master_Sheet!X105="","",Master_Sheet!X105)</f>
        <v/>
      </c>
    </row>
    <row r="30" spans="1:3" ht="14.25" customHeight="1" x14ac:dyDescent="0.35">
      <c r="A30" s="22" t="s">
        <v>1042</v>
      </c>
      <c r="B30" s="21">
        <v>8</v>
      </c>
      <c r="C30" s="21" t="str">
        <f>IF(Master_Sheet!Y105="","",Master_Sheet!Y105)</f>
        <v/>
      </c>
    </row>
    <row r="31" spans="1:3" ht="14.25" customHeight="1" x14ac:dyDescent="0.35">
      <c r="A31" s="22" t="s">
        <v>1043</v>
      </c>
      <c r="B31" s="21">
        <v>8</v>
      </c>
      <c r="C31" s="21" t="str">
        <f>IF(Master_Sheet!Z105="","",Master_Sheet!Z105)</f>
        <v/>
      </c>
    </row>
    <row r="32" spans="1:3" ht="14.25" customHeight="1" x14ac:dyDescent="0.35">
      <c r="A32" s="22" t="s">
        <v>1044</v>
      </c>
      <c r="B32" s="21">
        <v>8</v>
      </c>
      <c r="C32" s="21" t="str">
        <f>IF(Master_Sheet!AA105="","",Master_Sheet!AA105)</f>
        <v/>
      </c>
    </row>
    <row r="33" spans="1:3" ht="14.25" customHeight="1" x14ac:dyDescent="0.35">
      <c r="A33" s="22" t="s">
        <v>1045</v>
      </c>
      <c r="B33" s="21">
        <v>8</v>
      </c>
      <c r="C33" s="21" t="str">
        <f>IF(Master_Sheet!AB105="","",Master_Sheet!AB105)</f>
        <v/>
      </c>
    </row>
    <row r="34" spans="1:3" ht="14.25" customHeight="1" x14ac:dyDescent="0.35">
      <c r="A34" s="69" t="s">
        <v>1033</v>
      </c>
      <c r="B34" s="70">
        <v>40</v>
      </c>
      <c r="C34" s="70" t="str">
        <f>IF(Master_Sheet!AC105="","",Master_Sheet!AC105)</f>
        <v/>
      </c>
    </row>
    <row r="36" spans="1:3" ht="15" customHeight="1" x14ac:dyDescent="0.35">
      <c r="A36" s="71" t="s">
        <v>1046</v>
      </c>
      <c r="B36" s="72">
        <v>100</v>
      </c>
      <c r="C36" s="72">
        <f>IF(Master_Sheet!AD105="","",Master_Sheet!AD105)</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IF(Master_Sheet!F106="","",Master_Sheet!F106)</f>
        <v>Piyush Verma</v>
      </c>
      <c r="C2" s="109"/>
    </row>
    <row r="3" spans="1:3" ht="14.25" customHeight="1" x14ac:dyDescent="0.35">
      <c r="A3" s="65" t="s">
        <v>1020</v>
      </c>
      <c r="B3" s="110">
        <f>IF(Master_Sheet!E106="","",Master_Sheet!E106)</f>
        <v>2400320100803</v>
      </c>
      <c r="C3" s="110"/>
    </row>
    <row r="4" spans="1:3" ht="14.25" customHeight="1" x14ac:dyDescent="0.35">
      <c r="A4" s="65" t="s">
        <v>1021</v>
      </c>
      <c r="B4" s="109" t="str">
        <f>IF(Master_Sheet!O106="","",Master_Sheet!O106)</f>
        <v>Dr. Rohit Rastogi</v>
      </c>
      <c r="C4" s="109"/>
    </row>
    <row r="5" spans="1:3" ht="14.25" customHeight="1" x14ac:dyDescent="0.35">
      <c r="A5" s="65" t="s">
        <v>1014</v>
      </c>
      <c r="B5" s="109" t="str">
        <f>IF(Master_Sheet!AI106="","",Master_Sheet!AI106)</f>
        <v>Mr. Devendra Kumar Misra</v>
      </c>
      <c r="C5" s="109"/>
    </row>
    <row r="6" spans="1:3" ht="14.25" customHeight="1" x14ac:dyDescent="0.35">
      <c r="A6" s="65" t="s">
        <v>1022</v>
      </c>
      <c r="B6" s="109" t="str">
        <f>IF(Master_Sheet!AG106="","",Master_Sheet!AG106)</f>
        <v>P_033</v>
      </c>
      <c r="C6" s="109"/>
    </row>
    <row r="7" spans="1:3" ht="51.75" customHeight="1" x14ac:dyDescent="0.35">
      <c r="A7" s="65" t="s">
        <v>1023</v>
      </c>
      <c r="B7" s="109" t="str">
        <f>IF(Master_Sheet!AH106="","",Master_Sheet!AH106)</f>
        <v>Agentic AI based Phishing Detection System using Asynchronous multi agent Analysis</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IF(Master_Sheet!G106="","",Master_Sheet!G106)</f>
        <v>6</v>
      </c>
    </row>
    <row r="12" spans="1:3" ht="14.25" customHeight="1" x14ac:dyDescent="0.35">
      <c r="A12" s="22" t="s">
        <v>1029</v>
      </c>
      <c r="B12" s="21">
        <v>6</v>
      </c>
      <c r="C12" s="21" t="str">
        <f>IF(Master_Sheet!H106="","",Master_Sheet!H106)</f>
        <v/>
      </c>
    </row>
    <row r="13" spans="1:3" ht="14.25" customHeight="1" x14ac:dyDescent="0.35">
      <c r="A13" s="22" t="s">
        <v>1030</v>
      </c>
      <c r="B13" s="21">
        <v>6</v>
      </c>
      <c r="C13" s="21" t="str">
        <f>IF(Master_Sheet!I106="","",Master_Sheet!I106)</f>
        <v/>
      </c>
    </row>
    <row r="14" spans="1:3" ht="27.75" customHeight="1" x14ac:dyDescent="0.35">
      <c r="A14" s="22" t="s">
        <v>1031</v>
      </c>
      <c r="B14" s="21">
        <v>6</v>
      </c>
      <c r="C14" s="21" t="str">
        <f>IF(Master_Sheet!J106="","",Master_Sheet!J106)</f>
        <v/>
      </c>
    </row>
    <row r="15" spans="1:3" ht="14.25" customHeight="1" x14ac:dyDescent="0.35">
      <c r="A15" s="22" t="s">
        <v>1032</v>
      </c>
      <c r="B15" s="21">
        <v>6</v>
      </c>
      <c r="C15" s="21" t="str">
        <f>IF(Master_Sheet!K106="","",Master_Sheet!K106)</f>
        <v/>
      </c>
    </row>
    <row r="16" spans="1:3" ht="14.25" customHeight="1" x14ac:dyDescent="0.35">
      <c r="A16" s="27" t="s">
        <v>1033</v>
      </c>
      <c r="B16" s="28">
        <v>30</v>
      </c>
      <c r="C16" s="28">
        <f>IF(Master_Sheet!M106="","",Master_Sheet!M106)</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IF(Master_Sheet!R106="","",Master_Sheet!R106)</f>
        <v/>
      </c>
    </row>
    <row r="21" spans="1:3" ht="26.25" customHeight="1" x14ac:dyDescent="0.35">
      <c r="A21" s="22" t="s">
        <v>1036</v>
      </c>
      <c r="B21" s="21">
        <v>6</v>
      </c>
      <c r="C21" s="21" t="str">
        <f>IF(Master_Sheet!S106="","",Master_Sheet!S106)</f>
        <v/>
      </c>
    </row>
    <row r="22" spans="1:3" ht="14.25" customHeight="1" x14ac:dyDescent="0.35">
      <c r="A22" s="22" t="s">
        <v>1037</v>
      </c>
      <c r="B22" s="21">
        <v>6</v>
      </c>
      <c r="C22" s="21" t="str">
        <f>IF(Master_Sheet!T106="","",Master_Sheet!T106)</f>
        <v/>
      </c>
    </row>
    <row r="23" spans="1:3" ht="26.25" customHeight="1" x14ac:dyDescent="0.35">
      <c r="A23" s="22" t="s">
        <v>1038</v>
      </c>
      <c r="B23" s="21">
        <v>6</v>
      </c>
      <c r="C23" s="21" t="str">
        <f>IF(Master_Sheet!U106="","",Master_Sheet!U106)</f>
        <v/>
      </c>
    </row>
    <row r="24" spans="1:3" ht="14.25" customHeight="1" x14ac:dyDescent="0.35">
      <c r="A24" s="22" t="s">
        <v>1039</v>
      </c>
      <c r="B24" s="21">
        <v>6</v>
      </c>
      <c r="C24" s="21" t="str">
        <f>IF(Master_Sheet!V106="","",Master_Sheet!V106)</f>
        <v/>
      </c>
    </row>
    <row r="25" spans="1:3" ht="14.25" customHeight="1" x14ac:dyDescent="0.35">
      <c r="A25" s="67" t="s">
        <v>1033</v>
      </c>
      <c r="B25" s="68">
        <v>30</v>
      </c>
      <c r="C25" s="68" t="str">
        <f>IF(Master_Sheet!W106="","",Master_Sheet!W106)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IF(Master_Sheet!X106="","",Master_Sheet!X106)</f>
        <v/>
      </c>
    </row>
    <row r="30" spans="1:3" ht="14.25" customHeight="1" x14ac:dyDescent="0.35">
      <c r="A30" s="22" t="s">
        <v>1042</v>
      </c>
      <c r="B30" s="21">
        <v>8</v>
      </c>
      <c r="C30" s="21" t="str">
        <f>IF(Master_Sheet!Y106="","",Master_Sheet!Y106)</f>
        <v/>
      </c>
    </row>
    <row r="31" spans="1:3" ht="14.25" customHeight="1" x14ac:dyDescent="0.35">
      <c r="A31" s="22" t="s">
        <v>1043</v>
      </c>
      <c r="B31" s="21">
        <v>8</v>
      </c>
      <c r="C31" s="21" t="str">
        <f>IF(Master_Sheet!Z106="","",Master_Sheet!Z106)</f>
        <v/>
      </c>
    </row>
    <row r="32" spans="1:3" ht="14.25" customHeight="1" x14ac:dyDescent="0.35">
      <c r="A32" s="22" t="s">
        <v>1044</v>
      </c>
      <c r="B32" s="21">
        <v>8</v>
      </c>
      <c r="C32" s="21" t="str">
        <f>IF(Master_Sheet!AA106="","",Master_Sheet!AA106)</f>
        <v/>
      </c>
    </row>
    <row r="33" spans="1:3" ht="14.25" customHeight="1" x14ac:dyDescent="0.35">
      <c r="A33" s="22" t="s">
        <v>1045</v>
      </c>
      <c r="B33" s="21">
        <v>8</v>
      </c>
      <c r="C33" s="21" t="str">
        <f>IF(Master_Sheet!AB106="","",Master_Sheet!AB106)</f>
        <v/>
      </c>
    </row>
    <row r="34" spans="1:3" ht="14.25" customHeight="1" x14ac:dyDescent="0.35">
      <c r="A34" s="69" t="s">
        <v>1033</v>
      </c>
      <c r="B34" s="70">
        <v>40</v>
      </c>
      <c r="C34" s="70" t="str">
        <f>IF(Master_Sheet!AC106="","",Master_Sheet!AC106)</f>
        <v/>
      </c>
    </row>
    <row r="36" spans="1:3" ht="15" customHeight="1" x14ac:dyDescent="0.35">
      <c r="A36" s="71" t="s">
        <v>1046</v>
      </c>
      <c r="B36" s="72">
        <v>100</v>
      </c>
      <c r="C36" s="72">
        <f>IF(Master_Sheet!AD106="","",Master_Sheet!AD106)</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IF(Master_Sheet!F107="","",Master_Sheet!F107)</f>
        <v>Pranv Rajput</v>
      </c>
      <c r="C2" s="109"/>
    </row>
    <row r="3" spans="1:3" ht="14.25" customHeight="1" x14ac:dyDescent="0.35">
      <c r="A3" s="65" t="s">
        <v>1020</v>
      </c>
      <c r="B3" s="110">
        <f>IF(Master_Sheet!E107="","",Master_Sheet!E107)</f>
        <v>2400320100816</v>
      </c>
      <c r="C3" s="110"/>
    </row>
    <row r="4" spans="1:3" ht="14.25" customHeight="1" x14ac:dyDescent="0.35">
      <c r="A4" s="65" t="s">
        <v>1021</v>
      </c>
      <c r="B4" s="109" t="str">
        <f>IF(Master_Sheet!O107="","",Master_Sheet!O107)</f>
        <v>Dr. Rohit Rastogi</v>
      </c>
      <c r="C4" s="109"/>
    </row>
    <row r="5" spans="1:3" ht="14.25" customHeight="1" x14ac:dyDescent="0.35">
      <c r="A5" s="65" t="s">
        <v>1014</v>
      </c>
      <c r="B5" s="109" t="str">
        <f>IF(Master_Sheet!AI107="","",Master_Sheet!AI107)</f>
        <v>Mr. Devendra Kumar Misra</v>
      </c>
      <c r="C5" s="109"/>
    </row>
    <row r="6" spans="1:3" ht="14.25" customHeight="1" x14ac:dyDescent="0.35">
      <c r="A6" s="65" t="s">
        <v>1022</v>
      </c>
      <c r="B6" s="109" t="str">
        <f>IF(Master_Sheet!AG107="","",Master_Sheet!AG107)</f>
        <v>P_033</v>
      </c>
      <c r="C6" s="109"/>
    </row>
    <row r="7" spans="1:3" ht="51.75" customHeight="1" x14ac:dyDescent="0.35">
      <c r="A7" s="65" t="s">
        <v>1023</v>
      </c>
      <c r="B7" s="109" t="str">
        <f>IF(Master_Sheet!AH107="","",Master_Sheet!AH107)</f>
        <v>Agentic AI based Phishing Detection System using Asynchronous multi agent Analysis</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IF(Master_Sheet!G107="","",Master_Sheet!G107)</f>
        <v>6</v>
      </c>
    </row>
    <row r="12" spans="1:3" ht="14.25" customHeight="1" x14ac:dyDescent="0.35">
      <c r="A12" s="22" t="s">
        <v>1029</v>
      </c>
      <c r="B12" s="21">
        <v>6</v>
      </c>
      <c r="C12" s="21" t="str">
        <f>IF(Master_Sheet!H107="","",Master_Sheet!H107)</f>
        <v/>
      </c>
    </row>
    <row r="13" spans="1:3" ht="14.25" customHeight="1" x14ac:dyDescent="0.35">
      <c r="A13" s="22" t="s">
        <v>1030</v>
      </c>
      <c r="B13" s="21">
        <v>6</v>
      </c>
      <c r="C13" s="21" t="str">
        <f>IF(Master_Sheet!I107="","",Master_Sheet!I107)</f>
        <v/>
      </c>
    </row>
    <row r="14" spans="1:3" ht="27.75" customHeight="1" x14ac:dyDescent="0.35">
      <c r="A14" s="22" t="s">
        <v>1031</v>
      </c>
      <c r="B14" s="21">
        <v>6</v>
      </c>
      <c r="C14" s="21" t="str">
        <f>IF(Master_Sheet!J107="","",Master_Sheet!J107)</f>
        <v/>
      </c>
    </row>
    <row r="15" spans="1:3" ht="14.25" customHeight="1" x14ac:dyDescent="0.35">
      <c r="A15" s="22" t="s">
        <v>1032</v>
      </c>
      <c r="B15" s="21">
        <v>6</v>
      </c>
      <c r="C15" s="21" t="str">
        <f>IF(Master_Sheet!K107="","",Master_Sheet!K107)</f>
        <v/>
      </c>
    </row>
    <row r="16" spans="1:3" ht="14.25" customHeight="1" x14ac:dyDescent="0.35">
      <c r="A16" s="27" t="s">
        <v>1033</v>
      </c>
      <c r="B16" s="28">
        <v>30</v>
      </c>
      <c r="C16" s="28">
        <f>IF(Master_Sheet!M107="","",Master_Sheet!M107)</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IF(Master_Sheet!R107="","",Master_Sheet!R107)</f>
        <v/>
      </c>
    </row>
    <row r="21" spans="1:3" ht="26.25" customHeight="1" x14ac:dyDescent="0.35">
      <c r="A21" s="22" t="s">
        <v>1036</v>
      </c>
      <c r="B21" s="21">
        <v>6</v>
      </c>
      <c r="C21" s="21" t="str">
        <f>IF(Master_Sheet!S107="","",Master_Sheet!S107)</f>
        <v/>
      </c>
    </row>
    <row r="22" spans="1:3" ht="14.25" customHeight="1" x14ac:dyDescent="0.35">
      <c r="A22" s="22" t="s">
        <v>1037</v>
      </c>
      <c r="B22" s="21">
        <v>6</v>
      </c>
      <c r="C22" s="21" t="str">
        <f>IF(Master_Sheet!T107="","",Master_Sheet!T107)</f>
        <v/>
      </c>
    </row>
    <row r="23" spans="1:3" ht="26.25" customHeight="1" x14ac:dyDescent="0.35">
      <c r="A23" s="22" t="s">
        <v>1038</v>
      </c>
      <c r="B23" s="21">
        <v>6</v>
      </c>
      <c r="C23" s="21" t="str">
        <f>IF(Master_Sheet!U107="","",Master_Sheet!U107)</f>
        <v/>
      </c>
    </row>
    <row r="24" spans="1:3" ht="14.25" customHeight="1" x14ac:dyDescent="0.35">
      <c r="A24" s="22" t="s">
        <v>1039</v>
      </c>
      <c r="B24" s="21">
        <v>6</v>
      </c>
      <c r="C24" s="21" t="str">
        <f>IF(Master_Sheet!V107="","",Master_Sheet!V107)</f>
        <v/>
      </c>
    </row>
    <row r="25" spans="1:3" ht="14.25" customHeight="1" x14ac:dyDescent="0.35">
      <c r="A25" s="67" t="s">
        <v>1033</v>
      </c>
      <c r="B25" s="68">
        <v>30</v>
      </c>
      <c r="C25" s="68" t="str">
        <f>IF(Master_Sheet!W107="","",Master_Sheet!W107)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IF(Master_Sheet!X107="","",Master_Sheet!X107)</f>
        <v/>
      </c>
    </row>
    <row r="30" spans="1:3" ht="14.25" customHeight="1" x14ac:dyDescent="0.35">
      <c r="A30" s="22" t="s">
        <v>1042</v>
      </c>
      <c r="B30" s="21">
        <v>8</v>
      </c>
      <c r="C30" s="21" t="str">
        <f>IF(Master_Sheet!Y107="","",Master_Sheet!Y107)</f>
        <v/>
      </c>
    </row>
    <row r="31" spans="1:3" ht="14.25" customHeight="1" x14ac:dyDescent="0.35">
      <c r="A31" s="22" t="s">
        <v>1043</v>
      </c>
      <c r="B31" s="21">
        <v>8</v>
      </c>
      <c r="C31" s="21" t="str">
        <f>IF(Master_Sheet!Z107="","",Master_Sheet!Z107)</f>
        <v/>
      </c>
    </row>
    <row r="32" spans="1:3" ht="14.25" customHeight="1" x14ac:dyDescent="0.35">
      <c r="A32" s="22" t="s">
        <v>1044</v>
      </c>
      <c r="B32" s="21">
        <v>8</v>
      </c>
      <c r="C32" s="21" t="str">
        <f>IF(Master_Sheet!AA107="","",Master_Sheet!AA107)</f>
        <v/>
      </c>
    </row>
    <row r="33" spans="1:3" ht="14.25" customHeight="1" x14ac:dyDescent="0.35">
      <c r="A33" s="22" t="s">
        <v>1045</v>
      </c>
      <c r="B33" s="21">
        <v>8</v>
      </c>
      <c r="C33" s="21" t="str">
        <f>IF(Master_Sheet!AB107="","",Master_Sheet!AB107)</f>
        <v/>
      </c>
    </row>
    <row r="34" spans="1:3" ht="14.25" customHeight="1" x14ac:dyDescent="0.35">
      <c r="A34" s="69" t="s">
        <v>1033</v>
      </c>
      <c r="B34" s="70">
        <v>40</v>
      </c>
      <c r="C34" s="70" t="str">
        <f>IF(Master_Sheet!AC107="","",Master_Sheet!AC107)</f>
        <v/>
      </c>
    </row>
    <row r="36" spans="1:3" ht="15" customHeight="1" x14ac:dyDescent="0.35">
      <c r="A36" s="71" t="s">
        <v>1046</v>
      </c>
      <c r="B36" s="72">
        <v>100</v>
      </c>
      <c r="C36" s="72">
        <f>IF(Master_Sheet!AD107="","",Master_Sheet!AD107)</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IF(Master_Sheet!F108="","",Master_Sheet!F108)</f>
        <v>ISHAN SINGH</v>
      </c>
      <c r="C2" s="109"/>
    </row>
    <row r="3" spans="1:3" ht="14.25" customHeight="1" x14ac:dyDescent="0.35">
      <c r="A3" s="65" t="s">
        <v>1020</v>
      </c>
      <c r="B3" s="110">
        <f>IF(Master_Sheet!E108="","",Master_Sheet!E108)</f>
        <v>2400320100540</v>
      </c>
      <c r="C3" s="110"/>
    </row>
    <row r="4" spans="1:3" ht="14.25" customHeight="1" x14ac:dyDescent="0.35">
      <c r="A4" s="65" t="s">
        <v>1021</v>
      </c>
      <c r="B4" s="109" t="str">
        <f>IF(Master_Sheet!O108="","",Master_Sheet!O108)</f>
        <v>Dr. Rohit Rastogi</v>
      </c>
      <c r="C4" s="109"/>
    </row>
    <row r="5" spans="1:3" ht="14.25" customHeight="1" x14ac:dyDescent="0.35">
      <c r="A5" s="65" t="s">
        <v>1014</v>
      </c>
      <c r="B5" s="109" t="str">
        <f>IF(Master_Sheet!AI108="","",Master_Sheet!AI108)</f>
        <v>Mr. Devendra Kumar Misra</v>
      </c>
      <c r="C5" s="109"/>
    </row>
    <row r="6" spans="1:3" ht="14.25" customHeight="1" x14ac:dyDescent="0.35">
      <c r="A6" s="65" t="s">
        <v>1022</v>
      </c>
      <c r="B6" s="109" t="str">
        <f>IF(Master_Sheet!AG108="","",Master_Sheet!AG108)</f>
        <v>P_034</v>
      </c>
      <c r="C6" s="109"/>
    </row>
    <row r="7" spans="1:3" ht="14.25" customHeight="1" x14ac:dyDescent="0.35">
      <c r="A7" s="65" t="s">
        <v>1023</v>
      </c>
      <c r="B7" s="109" t="str">
        <f>IF(Master_Sheet!AH108="","",Master_Sheet!AH108)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IF(Master_Sheet!G108="","",Master_Sheet!G108)</f>
        <v>6</v>
      </c>
    </row>
    <row r="12" spans="1:3" ht="14.25" customHeight="1" x14ac:dyDescent="0.35">
      <c r="A12" s="22" t="s">
        <v>1029</v>
      </c>
      <c r="B12" s="21">
        <v>6</v>
      </c>
      <c r="C12" s="21" t="str">
        <f>IF(Master_Sheet!H108="","",Master_Sheet!H108)</f>
        <v/>
      </c>
    </row>
    <row r="13" spans="1:3" ht="14.25" customHeight="1" x14ac:dyDescent="0.35">
      <c r="A13" s="22" t="s">
        <v>1030</v>
      </c>
      <c r="B13" s="21">
        <v>6</v>
      </c>
      <c r="C13" s="21" t="str">
        <f>IF(Master_Sheet!I108="","",Master_Sheet!I108)</f>
        <v/>
      </c>
    </row>
    <row r="14" spans="1:3" ht="27.75" customHeight="1" x14ac:dyDescent="0.35">
      <c r="A14" s="22" t="s">
        <v>1031</v>
      </c>
      <c r="B14" s="21">
        <v>6</v>
      </c>
      <c r="C14" s="21" t="str">
        <f>IF(Master_Sheet!J108="","",Master_Sheet!J108)</f>
        <v/>
      </c>
    </row>
    <row r="15" spans="1:3" ht="14.25" customHeight="1" x14ac:dyDescent="0.35">
      <c r="A15" s="22" t="s">
        <v>1032</v>
      </c>
      <c r="B15" s="21">
        <v>6</v>
      </c>
      <c r="C15" s="21" t="str">
        <f>IF(Master_Sheet!K108="","",Master_Sheet!K108)</f>
        <v/>
      </c>
    </row>
    <row r="16" spans="1:3" ht="14.25" customHeight="1" x14ac:dyDescent="0.35">
      <c r="A16" s="27" t="s">
        <v>1033</v>
      </c>
      <c r="B16" s="28">
        <v>30</v>
      </c>
      <c r="C16" s="28">
        <f>IF(Master_Sheet!M108="","",Master_Sheet!M108)</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IF(Master_Sheet!R108="","",Master_Sheet!R108)</f>
        <v/>
      </c>
    </row>
    <row r="21" spans="1:3" ht="26.25" customHeight="1" x14ac:dyDescent="0.35">
      <c r="A21" s="22" t="s">
        <v>1036</v>
      </c>
      <c r="B21" s="21">
        <v>6</v>
      </c>
      <c r="C21" s="21" t="str">
        <f>IF(Master_Sheet!S108="","",Master_Sheet!S108)</f>
        <v/>
      </c>
    </row>
    <row r="22" spans="1:3" ht="14.25" customHeight="1" x14ac:dyDescent="0.35">
      <c r="A22" s="22" t="s">
        <v>1037</v>
      </c>
      <c r="B22" s="21">
        <v>6</v>
      </c>
      <c r="C22" s="21" t="str">
        <f>IF(Master_Sheet!T108="","",Master_Sheet!T108)</f>
        <v/>
      </c>
    </row>
    <row r="23" spans="1:3" ht="26.25" customHeight="1" x14ac:dyDescent="0.35">
      <c r="A23" s="22" t="s">
        <v>1038</v>
      </c>
      <c r="B23" s="21">
        <v>6</v>
      </c>
      <c r="C23" s="21" t="str">
        <f>IF(Master_Sheet!U108="","",Master_Sheet!U108)</f>
        <v/>
      </c>
    </row>
    <row r="24" spans="1:3" ht="14.25" customHeight="1" x14ac:dyDescent="0.35">
      <c r="A24" s="22" t="s">
        <v>1039</v>
      </c>
      <c r="B24" s="21">
        <v>6</v>
      </c>
      <c r="C24" s="21" t="str">
        <f>IF(Master_Sheet!V108="","",Master_Sheet!V108)</f>
        <v/>
      </c>
    </row>
    <row r="25" spans="1:3" ht="14.25" customHeight="1" x14ac:dyDescent="0.35">
      <c r="A25" s="67" t="s">
        <v>1033</v>
      </c>
      <c r="B25" s="68">
        <v>30</v>
      </c>
      <c r="C25" s="68" t="str">
        <f>IF(Master_Sheet!W108="","",Master_Sheet!W108)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IF(Master_Sheet!X108="","",Master_Sheet!X108)</f>
        <v/>
      </c>
    </row>
    <row r="30" spans="1:3" ht="14.25" customHeight="1" x14ac:dyDescent="0.35">
      <c r="A30" s="22" t="s">
        <v>1042</v>
      </c>
      <c r="B30" s="21">
        <v>8</v>
      </c>
      <c r="C30" s="21" t="str">
        <f>IF(Master_Sheet!Y108="","",Master_Sheet!Y108)</f>
        <v/>
      </c>
    </row>
    <row r="31" spans="1:3" ht="14.25" customHeight="1" x14ac:dyDescent="0.35">
      <c r="A31" s="22" t="s">
        <v>1043</v>
      </c>
      <c r="B31" s="21">
        <v>8</v>
      </c>
      <c r="C31" s="21" t="str">
        <f>IF(Master_Sheet!Z108="","",Master_Sheet!Z108)</f>
        <v/>
      </c>
    </row>
    <row r="32" spans="1:3" ht="14.25" customHeight="1" x14ac:dyDescent="0.35">
      <c r="A32" s="22" t="s">
        <v>1044</v>
      </c>
      <c r="B32" s="21">
        <v>8</v>
      </c>
      <c r="C32" s="21" t="str">
        <f>IF(Master_Sheet!AA108="","",Master_Sheet!AA108)</f>
        <v/>
      </c>
    </row>
    <row r="33" spans="1:3" ht="14.25" customHeight="1" x14ac:dyDescent="0.35">
      <c r="A33" s="22" t="s">
        <v>1045</v>
      </c>
      <c r="B33" s="21">
        <v>8</v>
      </c>
      <c r="C33" s="21" t="str">
        <f>IF(Master_Sheet!AB108="","",Master_Sheet!AB108)</f>
        <v/>
      </c>
    </row>
    <row r="34" spans="1:3" ht="14.25" customHeight="1" x14ac:dyDescent="0.35">
      <c r="A34" s="69" t="s">
        <v>1033</v>
      </c>
      <c r="B34" s="70">
        <v>40</v>
      </c>
      <c r="C34" s="70" t="str">
        <f>IF(Master_Sheet!AC108="","",Master_Sheet!AC108)</f>
        <v/>
      </c>
    </row>
    <row r="36" spans="1:3" ht="15" customHeight="1" x14ac:dyDescent="0.35">
      <c r="A36" s="71" t="s">
        <v>1046</v>
      </c>
      <c r="B36" s="72">
        <v>100</v>
      </c>
      <c r="C36" s="72">
        <f>IF(Master_Sheet!AD108="","",Master_Sheet!AD108)</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IF(Master_Sheet!F109="","",Master_Sheet!F109)</f>
        <v>HIMANSHU PACHOURI</v>
      </c>
      <c r="C2" s="109"/>
    </row>
    <row r="3" spans="1:3" ht="14.25" customHeight="1" x14ac:dyDescent="0.35">
      <c r="A3" s="65" t="s">
        <v>1020</v>
      </c>
      <c r="B3" s="110">
        <f>IF(Master_Sheet!E109="","",Master_Sheet!E109)</f>
        <v>2400320100525</v>
      </c>
      <c r="C3" s="110"/>
    </row>
    <row r="4" spans="1:3" ht="14.25" customHeight="1" x14ac:dyDescent="0.35">
      <c r="A4" s="65" t="s">
        <v>1021</v>
      </c>
      <c r="B4" s="109" t="str">
        <f>IF(Master_Sheet!O109="","",Master_Sheet!O109)</f>
        <v>Dr. Rohit Rastogi</v>
      </c>
      <c r="C4" s="109"/>
    </row>
    <row r="5" spans="1:3" ht="14.25" customHeight="1" x14ac:dyDescent="0.35">
      <c r="A5" s="65" t="s">
        <v>1014</v>
      </c>
      <c r="B5" s="109" t="str">
        <f>IF(Master_Sheet!AI109="","",Master_Sheet!AI109)</f>
        <v>Mr. Devendra Kumar Misra</v>
      </c>
      <c r="C5" s="109"/>
    </row>
    <row r="6" spans="1:3" ht="14.25" customHeight="1" x14ac:dyDescent="0.35">
      <c r="A6" s="65" t="s">
        <v>1022</v>
      </c>
      <c r="B6" s="109" t="str">
        <f>IF(Master_Sheet!AG109="","",Master_Sheet!AG109)</f>
        <v>P_034</v>
      </c>
      <c r="C6" s="109"/>
    </row>
    <row r="7" spans="1:3" ht="14.25" customHeight="1" x14ac:dyDescent="0.35">
      <c r="A7" s="65" t="s">
        <v>1023</v>
      </c>
      <c r="B7" s="109" t="str">
        <f>IF(Master_Sheet!AH109="","",Master_Sheet!AH109)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IF(Master_Sheet!G109="","",Master_Sheet!G109)</f>
        <v>6</v>
      </c>
    </row>
    <row r="12" spans="1:3" ht="14.25" customHeight="1" x14ac:dyDescent="0.35">
      <c r="A12" s="22" t="s">
        <v>1029</v>
      </c>
      <c r="B12" s="21">
        <v>6</v>
      </c>
      <c r="C12" s="21" t="str">
        <f>IF(Master_Sheet!H109="","",Master_Sheet!H109)</f>
        <v/>
      </c>
    </row>
    <row r="13" spans="1:3" ht="14.25" customHeight="1" x14ac:dyDescent="0.35">
      <c r="A13" s="22" t="s">
        <v>1030</v>
      </c>
      <c r="B13" s="21">
        <v>6</v>
      </c>
      <c r="C13" s="21" t="str">
        <f>IF(Master_Sheet!I109="","",Master_Sheet!I109)</f>
        <v/>
      </c>
    </row>
    <row r="14" spans="1:3" ht="27.75" customHeight="1" x14ac:dyDescent="0.35">
      <c r="A14" s="22" t="s">
        <v>1031</v>
      </c>
      <c r="B14" s="21">
        <v>6</v>
      </c>
      <c r="C14" s="21" t="str">
        <f>IF(Master_Sheet!J109="","",Master_Sheet!J109)</f>
        <v/>
      </c>
    </row>
    <row r="15" spans="1:3" ht="14.25" customHeight="1" x14ac:dyDescent="0.35">
      <c r="A15" s="22" t="s">
        <v>1032</v>
      </c>
      <c r="B15" s="21">
        <v>6</v>
      </c>
      <c r="C15" s="21" t="str">
        <f>IF(Master_Sheet!K109="","",Master_Sheet!K109)</f>
        <v/>
      </c>
    </row>
    <row r="16" spans="1:3" ht="14.25" customHeight="1" x14ac:dyDescent="0.35">
      <c r="A16" s="27" t="s">
        <v>1033</v>
      </c>
      <c r="B16" s="28">
        <v>30</v>
      </c>
      <c r="C16" s="28">
        <f>IF(Master_Sheet!M109="","",Master_Sheet!M109)</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IF(Master_Sheet!R109="","",Master_Sheet!R109)</f>
        <v/>
      </c>
    </row>
    <row r="21" spans="1:3" ht="26.25" customHeight="1" x14ac:dyDescent="0.35">
      <c r="A21" s="22" t="s">
        <v>1036</v>
      </c>
      <c r="B21" s="21">
        <v>6</v>
      </c>
      <c r="C21" s="21" t="str">
        <f>IF(Master_Sheet!S109="","",Master_Sheet!S109)</f>
        <v/>
      </c>
    </row>
    <row r="22" spans="1:3" ht="14.25" customHeight="1" x14ac:dyDescent="0.35">
      <c r="A22" s="22" t="s">
        <v>1037</v>
      </c>
      <c r="B22" s="21">
        <v>6</v>
      </c>
      <c r="C22" s="21" t="str">
        <f>IF(Master_Sheet!T109="","",Master_Sheet!T109)</f>
        <v/>
      </c>
    </row>
    <row r="23" spans="1:3" ht="26.25" customHeight="1" x14ac:dyDescent="0.35">
      <c r="A23" s="22" t="s">
        <v>1038</v>
      </c>
      <c r="B23" s="21">
        <v>6</v>
      </c>
      <c r="C23" s="21" t="str">
        <f>IF(Master_Sheet!U109="","",Master_Sheet!U109)</f>
        <v/>
      </c>
    </row>
    <row r="24" spans="1:3" ht="14.25" customHeight="1" x14ac:dyDescent="0.35">
      <c r="A24" s="22" t="s">
        <v>1039</v>
      </c>
      <c r="B24" s="21">
        <v>6</v>
      </c>
      <c r="C24" s="21" t="str">
        <f>IF(Master_Sheet!V109="","",Master_Sheet!V109)</f>
        <v/>
      </c>
    </row>
    <row r="25" spans="1:3" ht="14.25" customHeight="1" x14ac:dyDescent="0.35">
      <c r="A25" s="67" t="s">
        <v>1033</v>
      </c>
      <c r="B25" s="68">
        <v>30</v>
      </c>
      <c r="C25" s="68" t="str">
        <f>IF(Master_Sheet!W109="","",Master_Sheet!W109)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IF(Master_Sheet!X109="","",Master_Sheet!X109)</f>
        <v/>
      </c>
    </row>
    <row r="30" spans="1:3" ht="14.25" customHeight="1" x14ac:dyDescent="0.35">
      <c r="A30" s="22" t="s">
        <v>1042</v>
      </c>
      <c r="B30" s="21">
        <v>8</v>
      </c>
      <c r="C30" s="21" t="str">
        <f>IF(Master_Sheet!Y109="","",Master_Sheet!Y109)</f>
        <v/>
      </c>
    </row>
    <row r="31" spans="1:3" ht="14.25" customHeight="1" x14ac:dyDescent="0.35">
      <c r="A31" s="22" t="s">
        <v>1043</v>
      </c>
      <c r="B31" s="21">
        <v>8</v>
      </c>
      <c r="C31" s="21" t="str">
        <f>IF(Master_Sheet!Z109="","",Master_Sheet!Z109)</f>
        <v/>
      </c>
    </row>
    <row r="32" spans="1:3" ht="14.25" customHeight="1" x14ac:dyDescent="0.35">
      <c r="A32" s="22" t="s">
        <v>1044</v>
      </c>
      <c r="B32" s="21">
        <v>8</v>
      </c>
      <c r="C32" s="21" t="str">
        <f>IF(Master_Sheet!AA109="","",Master_Sheet!AA109)</f>
        <v/>
      </c>
    </row>
    <row r="33" spans="1:3" ht="14.25" customHeight="1" x14ac:dyDescent="0.35">
      <c r="A33" s="22" t="s">
        <v>1045</v>
      </c>
      <c r="B33" s="21">
        <v>8</v>
      </c>
      <c r="C33" s="21" t="str">
        <f>IF(Master_Sheet!AB109="","",Master_Sheet!AB109)</f>
        <v/>
      </c>
    </row>
    <row r="34" spans="1:3" ht="14.25" customHeight="1" x14ac:dyDescent="0.35">
      <c r="A34" s="69" t="s">
        <v>1033</v>
      </c>
      <c r="B34" s="70">
        <v>40</v>
      </c>
      <c r="C34" s="70" t="str">
        <f>IF(Master_Sheet!AC109="","",Master_Sheet!AC109)</f>
        <v/>
      </c>
    </row>
    <row r="36" spans="1:3" ht="15" customHeight="1" x14ac:dyDescent="0.35">
      <c r="A36" s="71" t="s">
        <v>1046</v>
      </c>
      <c r="B36" s="72">
        <v>100</v>
      </c>
      <c r="C36" s="72">
        <f>IF(Master_Sheet!AD109="","",Master_Sheet!AD109)</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IF(Master_Sheet!F110="","",Master_Sheet!F110)</f>
        <v>Harshvardhan Singh</v>
      </c>
      <c r="C2" s="109"/>
    </row>
    <row r="3" spans="1:3" ht="14.25" customHeight="1" x14ac:dyDescent="0.35">
      <c r="A3" s="65" t="s">
        <v>1020</v>
      </c>
      <c r="B3" s="110">
        <f>IF(Master_Sheet!E110="","",Master_Sheet!E110)</f>
        <v>2400320100516</v>
      </c>
      <c r="C3" s="110"/>
    </row>
    <row r="4" spans="1:3" ht="14.25" customHeight="1" x14ac:dyDescent="0.35">
      <c r="A4" s="65" t="s">
        <v>1021</v>
      </c>
      <c r="B4" s="109" t="str">
        <f>IF(Master_Sheet!O110="","",Master_Sheet!O110)</f>
        <v>Dr. Rohit Rastogi</v>
      </c>
      <c r="C4" s="109"/>
    </row>
    <row r="5" spans="1:3" ht="14.25" customHeight="1" x14ac:dyDescent="0.35">
      <c r="A5" s="65" t="s">
        <v>1014</v>
      </c>
      <c r="B5" s="109" t="str">
        <f>IF(Master_Sheet!AI110="","",Master_Sheet!AI110)</f>
        <v>Mr. Devendra Kumar Misra</v>
      </c>
      <c r="C5" s="109"/>
    </row>
    <row r="6" spans="1:3" ht="14.25" customHeight="1" x14ac:dyDescent="0.35">
      <c r="A6" s="65" t="s">
        <v>1022</v>
      </c>
      <c r="B6" s="109" t="str">
        <f>IF(Master_Sheet!AG110="","",Master_Sheet!AG110)</f>
        <v>P_035</v>
      </c>
      <c r="C6" s="109"/>
    </row>
    <row r="7" spans="1:3" ht="14.25" customHeight="1" x14ac:dyDescent="0.35">
      <c r="A7" s="65" t="s">
        <v>1023</v>
      </c>
      <c r="B7" s="109" t="str">
        <f>IF(Master_Sheet!AH110="","",Master_Sheet!AH110)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IF(Master_Sheet!G110="","",Master_Sheet!G110)</f>
        <v>6</v>
      </c>
    </row>
    <row r="12" spans="1:3" ht="14.25" customHeight="1" x14ac:dyDescent="0.35">
      <c r="A12" s="22" t="s">
        <v>1029</v>
      </c>
      <c r="B12" s="21">
        <v>6</v>
      </c>
      <c r="C12" s="21" t="str">
        <f>IF(Master_Sheet!H110="","",Master_Sheet!H110)</f>
        <v/>
      </c>
    </row>
    <row r="13" spans="1:3" ht="14.25" customHeight="1" x14ac:dyDescent="0.35">
      <c r="A13" s="22" t="s">
        <v>1030</v>
      </c>
      <c r="B13" s="21">
        <v>6</v>
      </c>
      <c r="C13" s="21" t="str">
        <f>IF(Master_Sheet!I110="","",Master_Sheet!I110)</f>
        <v/>
      </c>
    </row>
    <row r="14" spans="1:3" ht="27.75" customHeight="1" x14ac:dyDescent="0.35">
      <c r="A14" s="22" t="s">
        <v>1031</v>
      </c>
      <c r="B14" s="21">
        <v>6</v>
      </c>
      <c r="C14" s="21" t="str">
        <f>IF(Master_Sheet!J110="","",Master_Sheet!J110)</f>
        <v/>
      </c>
    </row>
    <row r="15" spans="1:3" ht="14.25" customHeight="1" x14ac:dyDescent="0.35">
      <c r="A15" s="22" t="s">
        <v>1032</v>
      </c>
      <c r="B15" s="21">
        <v>6</v>
      </c>
      <c r="C15" s="21" t="str">
        <f>IF(Master_Sheet!K110="","",Master_Sheet!K110)</f>
        <v/>
      </c>
    </row>
    <row r="16" spans="1:3" ht="14.25" customHeight="1" x14ac:dyDescent="0.35">
      <c r="A16" s="27" t="s">
        <v>1033</v>
      </c>
      <c r="B16" s="28">
        <v>30</v>
      </c>
      <c r="C16" s="28">
        <f>IF(Master_Sheet!M110="","",Master_Sheet!M110)</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IF(Master_Sheet!R110="","",Master_Sheet!R110)</f>
        <v/>
      </c>
    </row>
    <row r="21" spans="1:3" ht="26.25" customHeight="1" x14ac:dyDescent="0.35">
      <c r="A21" s="22" t="s">
        <v>1036</v>
      </c>
      <c r="B21" s="21">
        <v>6</v>
      </c>
      <c r="C21" s="21" t="str">
        <f>IF(Master_Sheet!S110="","",Master_Sheet!S110)</f>
        <v/>
      </c>
    </row>
    <row r="22" spans="1:3" ht="14.25" customHeight="1" x14ac:dyDescent="0.35">
      <c r="A22" s="22" t="s">
        <v>1037</v>
      </c>
      <c r="B22" s="21">
        <v>6</v>
      </c>
      <c r="C22" s="21" t="str">
        <f>IF(Master_Sheet!T110="","",Master_Sheet!T110)</f>
        <v/>
      </c>
    </row>
    <row r="23" spans="1:3" ht="26.25" customHeight="1" x14ac:dyDescent="0.35">
      <c r="A23" s="22" t="s">
        <v>1038</v>
      </c>
      <c r="B23" s="21">
        <v>6</v>
      </c>
      <c r="C23" s="21" t="str">
        <f>IF(Master_Sheet!U110="","",Master_Sheet!U110)</f>
        <v/>
      </c>
    </row>
    <row r="24" spans="1:3" ht="14.25" customHeight="1" x14ac:dyDescent="0.35">
      <c r="A24" s="22" t="s">
        <v>1039</v>
      </c>
      <c r="B24" s="21">
        <v>6</v>
      </c>
      <c r="C24" s="21" t="str">
        <f>IF(Master_Sheet!V110="","",Master_Sheet!V110)</f>
        <v/>
      </c>
    </row>
    <row r="25" spans="1:3" ht="14.25" customHeight="1" x14ac:dyDescent="0.35">
      <c r="A25" s="67" t="s">
        <v>1033</v>
      </c>
      <c r="B25" s="68">
        <v>30</v>
      </c>
      <c r="C25" s="68" t="str">
        <f>IF(Master_Sheet!W110="","",Master_Sheet!W110)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IF(Master_Sheet!X110="","",Master_Sheet!X110)</f>
        <v/>
      </c>
    </row>
    <row r="30" spans="1:3" ht="14.25" customHeight="1" x14ac:dyDescent="0.35">
      <c r="A30" s="22" t="s">
        <v>1042</v>
      </c>
      <c r="B30" s="21">
        <v>8</v>
      </c>
      <c r="C30" s="21" t="str">
        <f>IF(Master_Sheet!Y110="","",Master_Sheet!Y110)</f>
        <v/>
      </c>
    </row>
    <row r="31" spans="1:3" ht="14.25" customHeight="1" x14ac:dyDescent="0.35">
      <c r="A31" s="22" t="s">
        <v>1043</v>
      </c>
      <c r="B31" s="21">
        <v>8</v>
      </c>
      <c r="C31" s="21" t="str">
        <f>IF(Master_Sheet!Z110="","",Master_Sheet!Z110)</f>
        <v/>
      </c>
    </row>
    <row r="32" spans="1:3" ht="14.25" customHeight="1" x14ac:dyDescent="0.35">
      <c r="A32" s="22" t="s">
        <v>1044</v>
      </c>
      <c r="B32" s="21">
        <v>8</v>
      </c>
      <c r="C32" s="21" t="str">
        <f>IF(Master_Sheet!AA110="","",Master_Sheet!AA110)</f>
        <v/>
      </c>
    </row>
    <row r="33" spans="1:3" ht="14.25" customHeight="1" x14ac:dyDescent="0.35">
      <c r="A33" s="22" t="s">
        <v>1045</v>
      </c>
      <c r="B33" s="21">
        <v>8</v>
      </c>
      <c r="C33" s="21" t="str">
        <f>IF(Master_Sheet!AB110="","",Master_Sheet!AB110)</f>
        <v/>
      </c>
    </row>
    <row r="34" spans="1:3" ht="14.25" customHeight="1" x14ac:dyDescent="0.35">
      <c r="A34" s="69" t="s">
        <v>1033</v>
      </c>
      <c r="B34" s="70">
        <v>40</v>
      </c>
      <c r="C34" s="70" t="str">
        <f>IF(Master_Sheet!AC110="","",Master_Sheet!AC110)</f>
        <v/>
      </c>
    </row>
    <row r="36" spans="1:3" ht="15" customHeight="1" x14ac:dyDescent="0.35">
      <c r="A36" s="71" t="s">
        <v>1046</v>
      </c>
      <c r="B36" s="72">
        <v>100</v>
      </c>
      <c r="C36" s="72">
        <f>IF(Master_Sheet!AD110="","",Master_Sheet!AD110)</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IF(Master_Sheet!F111="","",Master_Sheet!F111)</f>
        <v>Him Sharma</v>
      </c>
      <c r="C2" s="109"/>
    </row>
    <row r="3" spans="1:3" ht="14.25" customHeight="1" x14ac:dyDescent="0.35">
      <c r="A3" s="65" t="s">
        <v>1020</v>
      </c>
      <c r="B3" s="110">
        <f>IF(Master_Sheet!E111="","",Master_Sheet!E111)</f>
        <v>2400320100521</v>
      </c>
      <c r="C3" s="110"/>
    </row>
    <row r="4" spans="1:3" ht="14.25" customHeight="1" x14ac:dyDescent="0.35">
      <c r="A4" s="65" t="s">
        <v>1021</v>
      </c>
      <c r="B4" s="109" t="str">
        <f>IF(Master_Sheet!O111="","",Master_Sheet!O111)</f>
        <v>Dr. Rohit Rastogi</v>
      </c>
      <c r="C4" s="109"/>
    </row>
    <row r="5" spans="1:3" ht="14.25" customHeight="1" x14ac:dyDescent="0.35">
      <c r="A5" s="65" t="s">
        <v>1014</v>
      </c>
      <c r="B5" s="109" t="str">
        <f>IF(Master_Sheet!AI111="","",Master_Sheet!AI111)</f>
        <v>Mr. Devendra Kumar Misra</v>
      </c>
      <c r="C5" s="109"/>
    </row>
    <row r="6" spans="1:3" ht="14.25" customHeight="1" x14ac:dyDescent="0.35">
      <c r="A6" s="65" t="s">
        <v>1022</v>
      </c>
      <c r="B6" s="109" t="str">
        <f>IF(Master_Sheet!AG111="","",Master_Sheet!AG111)</f>
        <v>P_035</v>
      </c>
      <c r="C6" s="109"/>
    </row>
    <row r="7" spans="1:3" ht="14.25" customHeight="1" x14ac:dyDescent="0.35">
      <c r="A7" s="65" t="s">
        <v>1023</v>
      </c>
      <c r="B7" s="109" t="str">
        <f>IF(Master_Sheet!AH111="","",Master_Sheet!AH111)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IF(Master_Sheet!G111="","",Master_Sheet!G111)</f>
        <v>6</v>
      </c>
    </row>
    <row r="12" spans="1:3" ht="14.25" customHeight="1" x14ac:dyDescent="0.35">
      <c r="A12" s="22" t="s">
        <v>1029</v>
      </c>
      <c r="B12" s="21">
        <v>6</v>
      </c>
      <c r="C12" s="21" t="str">
        <f>IF(Master_Sheet!H111="","",Master_Sheet!H111)</f>
        <v/>
      </c>
    </row>
    <row r="13" spans="1:3" ht="14.25" customHeight="1" x14ac:dyDescent="0.35">
      <c r="A13" s="22" t="s">
        <v>1030</v>
      </c>
      <c r="B13" s="21">
        <v>6</v>
      </c>
      <c r="C13" s="21" t="str">
        <f>IF(Master_Sheet!I111="","",Master_Sheet!I111)</f>
        <v/>
      </c>
    </row>
    <row r="14" spans="1:3" ht="27.75" customHeight="1" x14ac:dyDescent="0.35">
      <c r="A14" s="22" t="s">
        <v>1031</v>
      </c>
      <c r="B14" s="21">
        <v>6</v>
      </c>
      <c r="C14" s="21" t="str">
        <f>IF(Master_Sheet!J111="","",Master_Sheet!J111)</f>
        <v/>
      </c>
    </row>
    <row r="15" spans="1:3" ht="14.25" customHeight="1" x14ac:dyDescent="0.35">
      <c r="A15" s="22" t="s">
        <v>1032</v>
      </c>
      <c r="B15" s="21">
        <v>6</v>
      </c>
      <c r="C15" s="21" t="str">
        <f>IF(Master_Sheet!K111="","",Master_Sheet!K111)</f>
        <v/>
      </c>
    </row>
    <row r="16" spans="1:3" ht="14.25" customHeight="1" x14ac:dyDescent="0.35">
      <c r="A16" s="27" t="s">
        <v>1033</v>
      </c>
      <c r="B16" s="28">
        <v>30</v>
      </c>
      <c r="C16" s="28">
        <f>IF(Master_Sheet!M111="","",Master_Sheet!M111)</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IF(Master_Sheet!R111="","",Master_Sheet!R111)</f>
        <v/>
      </c>
    </row>
    <row r="21" spans="1:3" ht="26.25" customHeight="1" x14ac:dyDescent="0.35">
      <c r="A21" s="22" t="s">
        <v>1036</v>
      </c>
      <c r="B21" s="21">
        <v>6</v>
      </c>
      <c r="C21" s="21" t="str">
        <f>IF(Master_Sheet!S111="","",Master_Sheet!S111)</f>
        <v/>
      </c>
    </row>
    <row r="22" spans="1:3" ht="14.25" customHeight="1" x14ac:dyDescent="0.35">
      <c r="A22" s="22" t="s">
        <v>1037</v>
      </c>
      <c r="B22" s="21">
        <v>6</v>
      </c>
      <c r="C22" s="21" t="str">
        <f>IF(Master_Sheet!T111="","",Master_Sheet!T111)</f>
        <v/>
      </c>
    </row>
    <row r="23" spans="1:3" ht="26.25" customHeight="1" x14ac:dyDescent="0.35">
      <c r="A23" s="22" t="s">
        <v>1038</v>
      </c>
      <c r="B23" s="21">
        <v>6</v>
      </c>
      <c r="C23" s="21" t="str">
        <f>IF(Master_Sheet!U111="","",Master_Sheet!U111)</f>
        <v/>
      </c>
    </row>
    <row r="24" spans="1:3" ht="14.25" customHeight="1" x14ac:dyDescent="0.35">
      <c r="A24" s="22" t="s">
        <v>1039</v>
      </c>
      <c r="B24" s="21">
        <v>6</v>
      </c>
      <c r="C24" s="21" t="str">
        <f>IF(Master_Sheet!V111="","",Master_Sheet!V111)</f>
        <v/>
      </c>
    </row>
    <row r="25" spans="1:3" ht="14.25" customHeight="1" x14ac:dyDescent="0.35">
      <c r="A25" s="67" t="s">
        <v>1033</v>
      </c>
      <c r="B25" s="68">
        <v>30</v>
      </c>
      <c r="C25" s="68" t="str">
        <f>IF(Master_Sheet!W111="","",Master_Sheet!W111)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IF(Master_Sheet!X111="","",Master_Sheet!X111)</f>
        <v/>
      </c>
    </row>
    <row r="30" spans="1:3" ht="14.25" customHeight="1" x14ac:dyDescent="0.35">
      <c r="A30" s="22" t="s">
        <v>1042</v>
      </c>
      <c r="B30" s="21">
        <v>8</v>
      </c>
      <c r="C30" s="21" t="str">
        <f>IF(Master_Sheet!Y111="","",Master_Sheet!Y111)</f>
        <v/>
      </c>
    </row>
    <row r="31" spans="1:3" ht="14.25" customHeight="1" x14ac:dyDescent="0.35">
      <c r="A31" s="22" t="s">
        <v>1043</v>
      </c>
      <c r="B31" s="21">
        <v>8</v>
      </c>
      <c r="C31" s="21" t="str">
        <f>IF(Master_Sheet!Z111="","",Master_Sheet!Z111)</f>
        <v/>
      </c>
    </row>
    <row r="32" spans="1:3" ht="14.25" customHeight="1" x14ac:dyDescent="0.35">
      <c r="A32" s="22" t="s">
        <v>1044</v>
      </c>
      <c r="B32" s="21">
        <v>8</v>
      </c>
      <c r="C32" s="21" t="str">
        <f>IF(Master_Sheet!AA111="","",Master_Sheet!AA111)</f>
        <v/>
      </c>
    </row>
    <row r="33" spans="1:3" ht="14.25" customHeight="1" x14ac:dyDescent="0.35">
      <c r="A33" s="22" t="s">
        <v>1045</v>
      </c>
      <c r="B33" s="21">
        <v>8</v>
      </c>
      <c r="C33" s="21" t="str">
        <f>IF(Master_Sheet!AB111="","",Master_Sheet!AB111)</f>
        <v/>
      </c>
    </row>
    <row r="34" spans="1:3" ht="14.25" customHeight="1" x14ac:dyDescent="0.35">
      <c r="A34" s="69" t="s">
        <v>1033</v>
      </c>
      <c r="B34" s="70">
        <v>40</v>
      </c>
      <c r="C34" s="70" t="str">
        <f>IF(Master_Sheet!AC111="","",Master_Sheet!AC111)</f>
        <v/>
      </c>
    </row>
    <row r="36" spans="1:3" ht="15" customHeight="1" x14ac:dyDescent="0.35">
      <c r="A36" s="71" t="s">
        <v>1046</v>
      </c>
      <c r="B36" s="72">
        <v>100</v>
      </c>
      <c r="C36" s="72">
        <f>IF(Master_Sheet!AD111="","",Master_Sheet!AD111)</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IF(Master_Sheet!F112="","",Master_Sheet!F112)</f>
        <v>Kamal raj singh</v>
      </c>
      <c r="C2" s="109"/>
    </row>
    <row r="3" spans="1:3" ht="14.25" customHeight="1" x14ac:dyDescent="0.35">
      <c r="A3" s="65" t="s">
        <v>1020</v>
      </c>
      <c r="B3" s="110">
        <f>IF(Master_Sheet!E112="","",Master_Sheet!E112)</f>
        <v>2400320100555</v>
      </c>
      <c r="C3" s="110"/>
    </row>
    <row r="4" spans="1:3" ht="14.25" customHeight="1" x14ac:dyDescent="0.35">
      <c r="A4" s="65" t="s">
        <v>1021</v>
      </c>
      <c r="B4" s="109" t="str">
        <f>IF(Master_Sheet!O112="","",Master_Sheet!O112)</f>
        <v>Dr. Rohit Rastogi</v>
      </c>
      <c r="C4" s="109"/>
    </row>
    <row r="5" spans="1:3" ht="14.25" customHeight="1" x14ac:dyDescent="0.35">
      <c r="A5" s="65" t="s">
        <v>1014</v>
      </c>
      <c r="B5" s="109" t="str">
        <f>IF(Master_Sheet!AI112="","",Master_Sheet!AI112)</f>
        <v>Mr. Devendra Kumar Misra</v>
      </c>
      <c r="C5" s="109"/>
    </row>
    <row r="6" spans="1:3" ht="14.25" customHeight="1" x14ac:dyDescent="0.35">
      <c r="A6" s="65" t="s">
        <v>1022</v>
      </c>
      <c r="B6" s="109" t="str">
        <f>IF(Master_Sheet!AG112="","",Master_Sheet!AG112)</f>
        <v>P_035</v>
      </c>
      <c r="C6" s="109"/>
    </row>
    <row r="7" spans="1:3" ht="14.25" customHeight="1" x14ac:dyDescent="0.35">
      <c r="A7" s="65" t="s">
        <v>1023</v>
      </c>
      <c r="B7" s="109" t="str">
        <f>IF(Master_Sheet!AH112="","",Master_Sheet!AH112)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IF(Master_Sheet!G112="","",Master_Sheet!G112)</f>
        <v>6</v>
      </c>
    </row>
    <row r="12" spans="1:3" ht="14.25" customHeight="1" x14ac:dyDescent="0.35">
      <c r="A12" s="22" t="s">
        <v>1029</v>
      </c>
      <c r="B12" s="21">
        <v>6</v>
      </c>
      <c r="C12" s="21" t="str">
        <f>IF(Master_Sheet!H112="","",Master_Sheet!H112)</f>
        <v/>
      </c>
    </row>
    <row r="13" spans="1:3" ht="14.25" customHeight="1" x14ac:dyDescent="0.35">
      <c r="A13" s="22" t="s">
        <v>1030</v>
      </c>
      <c r="B13" s="21">
        <v>6</v>
      </c>
      <c r="C13" s="21" t="str">
        <f>IF(Master_Sheet!I112="","",Master_Sheet!I112)</f>
        <v/>
      </c>
    </row>
    <row r="14" spans="1:3" ht="27.75" customHeight="1" x14ac:dyDescent="0.35">
      <c r="A14" s="22" t="s">
        <v>1031</v>
      </c>
      <c r="B14" s="21">
        <v>6</v>
      </c>
      <c r="C14" s="21" t="str">
        <f>IF(Master_Sheet!J112="","",Master_Sheet!J112)</f>
        <v/>
      </c>
    </row>
    <row r="15" spans="1:3" ht="14.25" customHeight="1" x14ac:dyDescent="0.35">
      <c r="A15" s="22" t="s">
        <v>1032</v>
      </c>
      <c r="B15" s="21">
        <v>6</v>
      </c>
      <c r="C15" s="21" t="str">
        <f>IF(Master_Sheet!K112="","",Master_Sheet!K112)</f>
        <v/>
      </c>
    </row>
    <row r="16" spans="1:3" ht="14.25" customHeight="1" x14ac:dyDescent="0.35">
      <c r="A16" s="27" t="s">
        <v>1033</v>
      </c>
      <c r="B16" s="28">
        <v>30</v>
      </c>
      <c r="C16" s="28">
        <f>IF(Master_Sheet!M112="","",Master_Sheet!M112)</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IF(Master_Sheet!R112="","",Master_Sheet!R112)</f>
        <v/>
      </c>
    </row>
    <row r="21" spans="1:3" ht="26.25" customHeight="1" x14ac:dyDescent="0.35">
      <c r="A21" s="22" t="s">
        <v>1036</v>
      </c>
      <c r="B21" s="21">
        <v>6</v>
      </c>
      <c r="C21" s="21" t="str">
        <f>IF(Master_Sheet!S112="","",Master_Sheet!S112)</f>
        <v/>
      </c>
    </row>
    <row r="22" spans="1:3" ht="14.25" customHeight="1" x14ac:dyDescent="0.35">
      <c r="A22" s="22" t="s">
        <v>1037</v>
      </c>
      <c r="B22" s="21">
        <v>6</v>
      </c>
      <c r="C22" s="21" t="str">
        <f>IF(Master_Sheet!T112="","",Master_Sheet!T112)</f>
        <v/>
      </c>
    </row>
    <row r="23" spans="1:3" ht="26.25" customHeight="1" x14ac:dyDescent="0.35">
      <c r="A23" s="22" t="s">
        <v>1038</v>
      </c>
      <c r="B23" s="21">
        <v>6</v>
      </c>
      <c r="C23" s="21" t="str">
        <f>IF(Master_Sheet!U112="","",Master_Sheet!U112)</f>
        <v/>
      </c>
    </row>
    <row r="24" spans="1:3" ht="14.25" customHeight="1" x14ac:dyDescent="0.35">
      <c r="A24" s="22" t="s">
        <v>1039</v>
      </c>
      <c r="B24" s="21">
        <v>6</v>
      </c>
      <c r="C24" s="21" t="str">
        <f>IF(Master_Sheet!V112="","",Master_Sheet!V112)</f>
        <v/>
      </c>
    </row>
    <row r="25" spans="1:3" ht="14.25" customHeight="1" x14ac:dyDescent="0.35">
      <c r="A25" s="67" t="s">
        <v>1033</v>
      </c>
      <c r="B25" s="68">
        <v>30</v>
      </c>
      <c r="C25" s="68" t="str">
        <f>IF(Master_Sheet!W112="","",Master_Sheet!W112)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IF(Master_Sheet!X112="","",Master_Sheet!X112)</f>
        <v/>
      </c>
    </row>
    <row r="30" spans="1:3" ht="14.25" customHeight="1" x14ac:dyDescent="0.35">
      <c r="A30" s="22" t="s">
        <v>1042</v>
      </c>
      <c r="B30" s="21">
        <v>8</v>
      </c>
      <c r="C30" s="21" t="str">
        <f>IF(Master_Sheet!Y112="","",Master_Sheet!Y112)</f>
        <v/>
      </c>
    </row>
    <row r="31" spans="1:3" ht="14.25" customHeight="1" x14ac:dyDescent="0.35">
      <c r="A31" s="22" t="s">
        <v>1043</v>
      </c>
      <c r="B31" s="21">
        <v>8</v>
      </c>
      <c r="C31" s="21" t="str">
        <f>IF(Master_Sheet!Z112="","",Master_Sheet!Z112)</f>
        <v/>
      </c>
    </row>
    <row r="32" spans="1:3" ht="14.25" customHeight="1" x14ac:dyDescent="0.35">
      <c r="A32" s="22" t="s">
        <v>1044</v>
      </c>
      <c r="B32" s="21">
        <v>8</v>
      </c>
      <c r="C32" s="21" t="str">
        <f>IF(Master_Sheet!AA112="","",Master_Sheet!AA112)</f>
        <v/>
      </c>
    </row>
    <row r="33" spans="1:3" ht="14.25" customHeight="1" x14ac:dyDescent="0.35">
      <c r="A33" s="22" t="s">
        <v>1045</v>
      </c>
      <c r="B33" s="21">
        <v>8</v>
      </c>
      <c r="C33" s="21" t="str">
        <f>IF(Master_Sheet!AB112="","",Master_Sheet!AB112)</f>
        <v/>
      </c>
    </row>
    <row r="34" spans="1:3" ht="14.25" customHeight="1" x14ac:dyDescent="0.35">
      <c r="A34" s="69" t="s">
        <v>1033</v>
      </c>
      <c r="B34" s="70">
        <v>40</v>
      </c>
      <c r="C34" s="70" t="str">
        <f>IF(Master_Sheet!AC112="","",Master_Sheet!AC112)</f>
        <v/>
      </c>
    </row>
    <row r="36" spans="1:3" ht="15" customHeight="1" x14ac:dyDescent="0.35">
      <c r="A36" s="71" t="s">
        <v>1046</v>
      </c>
      <c r="B36" s="72">
        <v>100</v>
      </c>
      <c r="C36" s="72">
        <f>IF(Master_Sheet!AD112="","",Master_Sheet!AD112)</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IF(Master_Sheet!F113="","",Master_Sheet!F113)</f>
        <v>Harshit kumar</v>
      </c>
      <c r="C2" s="109"/>
    </row>
    <row r="3" spans="1:3" ht="14.25" customHeight="1" x14ac:dyDescent="0.35">
      <c r="A3" s="65" t="s">
        <v>1020</v>
      </c>
      <c r="B3" s="110">
        <f>IF(Master_Sheet!E113="","",Master_Sheet!E113)</f>
        <v>2400320100508</v>
      </c>
      <c r="C3" s="110"/>
    </row>
    <row r="4" spans="1:3" ht="14.25" customHeight="1" x14ac:dyDescent="0.35">
      <c r="A4" s="65" t="s">
        <v>1021</v>
      </c>
      <c r="B4" s="109" t="str">
        <f>IF(Master_Sheet!O113="","",Master_Sheet!O113)</f>
        <v>Dr. Rohit Rastogi</v>
      </c>
      <c r="C4" s="109"/>
    </row>
    <row r="5" spans="1:3" ht="14.25" customHeight="1" x14ac:dyDescent="0.35">
      <c r="A5" s="65" t="s">
        <v>1014</v>
      </c>
      <c r="B5" s="109" t="str">
        <f>IF(Master_Sheet!AI113="","",Master_Sheet!AI113)</f>
        <v>Mr. Devendra Kumar Misra</v>
      </c>
      <c r="C5" s="109"/>
    </row>
    <row r="6" spans="1:3" ht="14.25" customHeight="1" x14ac:dyDescent="0.35">
      <c r="A6" s="65" t="s">
        <v>1022</v>
      </c>
      <c r="B6" s="109" t="str">
        <f>IF(Master_Sheet!AG113="","",Master_Sheet!AG113)</f>
        <v>P_035</v>
      </c>
      <c r="C6" s="109"/>
    </row>
    <row r="7" spans="1:3" ht="14.25" customHeight="1" x14ac:dyDescent="0.35">
      <c r="A7" s="65" t="s">
        <v>1023</v>
      </c>
      <c r="B7" s="109" t="str">
        <f>IF(Master_Sheet!AH113="","",Master_Sheet!AH113)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IF(Master_Sheet!G113="","",Master_Sheet!G113)</f>
        <v>6</v>
      </c>
    </row>
    <row r="12" spans="1:3" ht="14.25" customHeight="1" x14ac:dyDescent="0.35">
      <c r="A12" s="22" t="s">
        <v>1029</v>
      </c>
      <c r="B12" s="21">
        <v>6</v>
      </c>
      <c r="C12" s="21" t="str">
        <f>IF(Master_Sheet!H113="","",Master_Sheet!H113)</f>
        <v/>
      </c>
    </row>
    <row r="13" spans="1:3" ht="14.25" customHeight="1" x14ac:dyDescent="0.35">
      <c r="A13" s="22" t="s">
        <v>1030</v>
      </c>
      <c r="B13" s="21">
        <v>6</v>
      </c>
      <c r="C13" s="21" t="str">
        <f>IF(Master_Sheet!I113="","",Master_Sheet!I113)</f>
        <v/>
      </c>
    </row>
    <row r="14" spans="1:3" ht="27.75" customHeight="1" x14ac:dyDescent="0.35">
      <c r="A14" s="22" t="s">
        <v>1031</v>
      </c>
      <c r="B14" s="21">
        <v>6</v>
      </c>
      <c r="C14" s="21" t="str">
        <f>IF(Master_Sheet!J113="","",Master_Sheet!J113)</f>
        <v/>
      </c>
    </row>
    <row r="15" spans="1:3" ht="14.25" customHeight="1" x14ac:dyDescent="0.35">
      <c r="A15" s="22" t="s">
        <v>1032</v>
      </c>
      <c r="B15" s="21">
        <v>6</v>
      </c>
      <c r="C15" s="21" t="str">
        <f>IF(Master_Sheet!K113="","",Master_Sheet!K113)</f>
        <v/>
      </c>
    </row>
    <row r="16" spans="1:3" ht="14.25" customHeight="1" x14ac:dyDescent="0.35">
      <c r="A16" s="27" t="s">
        <v>1033</v>
      </c>
      <c r="B16" s="28">
        <v>30</v>
      </c>
      <c r="C16" s="28">
        <f>IF(Master_Sheet!M113="","",Master_Sheet!M113)</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IF(Master_Sheet!R113="","",Master_Sheet!R113)</f>
        <v/>
      </c>
    </row>
    <row r="21" spans="1:3" ht="26.25" customHeight="1" x14ac:dyDescent="0.35">
      <c r="A21" s="22" t="s">
        <v>1036</v>
      </c>
      <c r="B21" s="21">
        <v>6</v>
      </c>
      <c r="C21" s="21" t="str">
        <f>IF(Master_Sheet!S113="","",Master_Sheet!S113)</f>
        <v/>
      </c>
    </row>
    <row r="22" spans="1:3" ht="14.25" customHeight="1" x14ac:dyDescent="0.35">
      <c r="A22" s="22" t="s">
        <v>1037</v>
      </c>
      <c r="B22" s="21">
        <v>6</v>
      </c>
      <c r="C22" s="21" t="str">
        <f>IF(Master_Sheet!T113="","",Master_Sheet!T113)</f>
        <v/>
      </c>
    </row>
    <row r="23" spans="1:3" ht="26.25" customHeight="1" x14ac:dyDescent="0.35">
      <c r="A23" s="22" t="s">
        <v>1038</v>
      </c>
      <c r="B23" s="21">
        <v>6</v>
      </c>
      <c r="C23" s="21" t="str">
        <f>IF(Master_Sheet!U113="","",Master_Sheet!U113)</f>
        <v/>
      </c>
    </row>
    <row r="24" spans="1:3" ht="14.25" customHeight="1" x14ac:dyDescent="0.35">
      <c r="A24" s="22" t="s">
        <v>1039</v>
      </c>
      <c r="B24" s="21">
        <v>6</v>
      </c>
      <c r="C24" s="21" t="str">
        <f>IF(Master_Sheet!V113="","",Master_Sheet!V113)</f>
        <v/>
      </c>
    </row>
    <row r="25" spans="1:3" ht="14.25" customHeight="1" x14ac:dyDescent="0.35">
      <c r="A25" s="67" t="s">
        <v>1033</v>
      </c>
      <c r="B25" s="68">
        <v>30</v>
      </c>
      <c r="C25" s="68" t="str">
        <f>IF(Master_Sheet!W113="","",Master_Sheet!W113)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IF(Master_Sheet!X113="","",Master_Sheet!X113)</f>
        <v/>
      </c>
    </row>
    <row r="30" spans="1:3" ht="14.25" customHeight="1" x14ac:dyDescent="0.35">
      <c r="A30" s="22" t="s">
        <v>1042</v>
      </c>
      <c r="B30" s="21">
        <v>8</v>
      </c>
      <c r="C30" s="21" t="str">
        <f>IF(Master_Sheet!Y113="","",Master_Sheet!Y113)</f>
        <v/>
      </c>
    </row>
    <row r="31" spans="1:3" ht="14.25" customHeight="1" x14ac:dyDescent="0.35">
      <c r="A31" s="22" t="s">
        <v>1043</v>
      </c>
      <c r="B31" s="21">
        <v>8</v>
      </c>
      <c r="C31" s="21" t="str">
        <f>IF(Master_Sheet!Z113="","",Master_Sheet!Z113)</f>
        <v/>
      </c>
    </row>
    <row r="32" spans="1:3" ht="14.25" customHeight="1" x14ac:dyDescent="0.35">
      <c r="A32" s="22" t="s">
        <v>1044</v>
      </c>
      <c r="B32" s="21">
        <v>8</v>
      </c>
      <c r="C32" s="21" t="str">
        <f>IF(Master_Sheet!AA113="","",Master_Sheet!AA113)</f>
        <v/>
      </c>
    </row>
    <row r="33" spans="1:3" ht="14.25" customHeight="1" x14ac:dyDescent="0.35">
      <c r="A33" s="22" t="s">
        <v>1045</v>
      </c>
      <c r="B33" s="21">
        <v>8</v>
      </c>
      <c r="C33" s="21" t="str">
        <f>IF(Master_Sheet!AB113="","",Master_Sheet!AB113)</f>
        <v/>
      </c>
    </row>
    <row r="34" spans="1:3" ht="14.25" customHeight="1" x14ac:dyDescent="0.35">
      <c r="A34" s="69" t="s">
        <v>1033</v>
      </c>
      <c r="B34" s="70">
        <v>40</v>
      </c>
      <c r="C34" s="70" t="str">
        <f>IF(Master_Sheet!AC113="","",Master_Sheet!AC113)</f>
        <v/>
      </c>
    </row>
    <row r="36" spans="1:3" ht="15" customHeight="1" x14ac:dyDescent="0.35">
      <c r="A36" s="71" t="s">
        <v>1046</v>
      </c>
      <c r="B36" s="72">
        <v>100</v>
      </c>
      <c r="C36" s="72">
        <f>IF(Master_Sheet!AD113="","",Master_Sheet!AD113)</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IF(Master_Sheet!F114="","",Master_Sheet!F114)</f>
        <v>MADHUR SIROTHIA</v>
      </c>
      <c r="C2" s="109"/>
    </row>
    <row r="3" spans="1:3" ht="14.25" customHeight="1" x14ac:dyDescent="0.35">
      <c r="A3" s="65" t="s">
        <v>1020</v>
      </c>
      <c r="B3" s="110">
        <f>IF(Master_Sheet!E114="","",Master_Sheet!E114)</f>
        <v>2400320100652</v>
      </c>
      <c r="C3" s="110"/>
    </row>
    <row r="4" spans="1:3" ht="14.25" customHeight="1" x14ac:dyDescent="0.35">
      <c r="A4" s="65" t="s">
        <v>1021</v>
      </c>
      <c r="B4" s="109" t="str">
        <f>IF(Master_Sheet!O114="","",Master_Sheet!O114)</f>
        <v>Dr. Rohit Rastogi</v>
      </c>
      <c r="C4" s="109"/>
    </row>
    <row r="5" spans="1:3" ht="14.25" customHeight="1" x14ac:dyDescent="0.35">
      <c r="A5" s="65" t="s">
        <v>1014</v>
      </c>
      <c r="B5" s="109" t="str">
        <f>IF(Master_Sheet!AI114="","",Master_Sheet!AI114)</f>
        <v>Mr. Devendra Kumar Misra</v>
      </c>
      <c r="C5" s="109"/>
    </row>
    <row r="6" spans="1:3" ht="14.25" customHeight="1" x14ac:dyDescent="0.35">
      <c r="A6" s="65" t="s">
        <v>1022</v>
      </c>
      <c r="B6" s="109" t="str">
        <f>IF(Master_Sheet!AG114="","",Master_Sheet!AG114)</f>
        <v>P_036</v>
      </c>
      <c r="C6" s="109"/>
    </row>
    <row r="7" spans="1:3" ht="14.25" customHeight="1" x14ac:dyDescent="0.35">
      <c r="A7" s="65" t="s">
        <v>1023</v>
      </c>
      <c r="B7" s="109" t="str">
        <f>IF(Master_Sheet!AH114="","",Master_Sheet!AH114)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t="str">
        <f>IF(Master_Sheet!G114="","",Master_Sheet!G114)</f>
        <v/>
      </c>
    </row>
    <row r="12" spans="1:3" ht="14.25" customHeight="1" x14ac:dyDescent="0.35">
      <c r="A12" s="22" t="s">
        <v>1029</v>
      </c>
      <c r="B12" s="21">
        <v>6</v>
      </c>
      <c r="C12" s="21" t="str">
        <f>IF(Master_Sheet!H114="","",Master_Sheet!H114)</f>
        <v/>
      </c>
    </row>
    <row r="13" spans="1:3" ht="14.25" customHeight="1" x14ac:dyDescent="0.35">
      <c r="A13" s="22" t="s">
        <v>1030</v>
      </c>
      <c r="B13" s="21">
        <v>6</v>
      </c>
      <c r="C13" s="21" t="str">
        <f>IF(Master_Sheet!I114="","",Master_Sheet!I114)</f>
        <v/>
      </c>
    </row>
    <row r="14" spans="1:3" ht="27.75" customHeight="1" x14ac:dyDescent="0.35">
      <c r="A14" s="22" t="s">
        <v>1031</v>
      </c>
      <c r="B14" s="21">
        <v>6</v>
      </c>
      <c r="C14" s="21" t="str">
        <f>IF(Master_Sheet!J114="","",Master_Sheet!J114)</f>
        <v/>
      </c>
    </row>
    <row r="15" spans="1:3" ht="14.25" customHeight="1" x14ac:dyDescent="0.35">
      <c r="A15" s="22" t="s">
        <v>1032</v>
      </c>
      <c r="B15" s="21">
        <v>6</v>
      </c>
      <c r="C15" s="21" t="str">
        <f>IF(Master_Sheet!K114="","",Master_Sheet!K114)</f>
        <v/>
      </c>
    </row>
    <row r="16" spans="1:3" ht="14.25" customHeight="1" x14ac:dyDescent="0.35">
      <c r="A16" s="27" t="s">
        <v>1033</v>
      </c>
      <c r="B16" s="28">
        <v>30</v>
      </c>
      <c r="C16" s="28" t="str">
        <f>IF(Master_Sheet!M114="","",Master_Sheet!M114)</f>
        <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IF(Master_Sheet!R114="","",Master_Sheet!R114)</f>
        <v/>
      </c>
    </row>
    <row r="21" spans="1:3" ht="26.25" customHeight="1" x14ac:dyDescent="0.35">
      <c r="A21" s="22" t="s">
        <v>1036</v>
      </c>
      <c r="B21" s="21">
        <v>6</v>
      </c>
      <c r="C21" s="21" t="str">
        <f>IF(Master_Sheet!S114="","",Master_Sheet!S114)</f>
        <v/>
      </c>
    </row>
    <row r="22" spans="1:3" ht="14.25" customHeight="1" x14ac:dyDescent="0.35">
      <c r="A22" s="22" t="s">
        <v>1037</v>
      </c>
      <c r="B22" s="21">
        <v>6</v>
      </c>
      <c r="C22" s="21" t="str">
        <f>IF(Master_Sheet!T114="","",Master_Sheet!T114)</f>
        <v/>
      </c>
    </row>
    <row r="23" spans="1:3" ht="26.25" customHeight="1" x14ac:dyDescent="0.35">
      <c r="A23" s="22" t="s">
        <v>1038</v>
      </c>
      <c r="B23" s="21">
        <v>6</v>
      </c>
      <c r="C23" s="21" t="str">
        <f>IF(Master_Sheet!U114="","",Master_Sheet!U114)</f>
        <v/>
      </c>
    </row>
    <row r="24" spans="1:3" ht="14.25" customHeight="1" x14ac:dyDescent="0.35">
      <c r="A24" s="22" t="s">
        <v>1039</v>
      </c>
      <c r="B24" s="21">
        <v>6</v>
      </c>
      <c r="C24" s="21" t="str">
        <f>IF(Master_Sheet!V114="","",Master_Sheet!V114)</f>
        <v/>
      </c>
    </row>
    <row r="25" spans="1:3" ht="14.25" customHeight="1" x14ac:dyDescent="0.35">
      <c r="A25" s="67" t="s">
        <v>1033</v>
      </c>
      <c r="B25" s="68">
        <v>30</v>
      </c>
      <c r="C25" s="68" t="str">
        <f>IF(Master_Sheet!W114="","",Master_Sheet!W114)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IF(Master_Sheet!X114="","",Master_Sheet!X114)</f>
        <v/>
      </c>
    </row>
    <row r="30" spans="1:3" ht="14.25" customHeight="1" x14ac:dyDescent="0.35">
      <c r="A30" s="22" t="s">
        <v>1042</v>
      </c>
      <c r="B30" s="21">
        <v>8</v>
      </c>
      <c r="C30" s="21" t="str">
        <f>IF(Master_Sheet!Y114="","",Master_Sheet!Y114)</f>
        <v/>
      </c>
    </row>
    <row r="31" spans="1:3" ht="14.25" customHeight="1" x14ac:dyDescent="0.35">
      <c r="A31" s="22" t="s">
        <v>1043</v>
      </c>
      <c r="B31" s="21">
        <v>8</v>
      </c>
      <c r="C31" s="21" t="str">
        <f>IF(Master_Sheet!Z114="","",Master_Sheet!Z114)</f>
        <v/>
      </c>
    </row>
    <row r="32" spans="1:3" ht="14.25" customHeight="1" x14ac:dyDescent="0.35">
      <c r="A32" s="22" t="s">
        <v>1044</v>
      </c>
      <c r="B32" s="21">
        <v>8</v>
      </c>
      <c r="C32" s="21" t="str">
        <f>IF(Master_Sheet!AA114="","",Master_Sheet!AA114)</f>
        <v/>
      </c>
    </row>
    <row r="33" spans="1:3" ht="14.25" customHeight="1" x14ac:dyDescent="0.35">
      <c r="A33" s="22" t="s">
        <v>1045</v>
      </c>
      <c r="B33" s="21">
        <v>8</v>
      </c>
      <c r="C33" s="21" t="str">
        <f>IF(Master_Sheet!AB114="","",Master_Sheet!AB114)</f>
        <v/>
      </c>
    </row>
    <row r="34" spans="1:3" ht="14.25" customHeight="1" x14ac:dyDescent="0.35">
      <c r="A34" s="69" t="s">
        <v>1033</v>
      </c>
      <c r="B34" s="70">
        <v>40</v>
      </c>
      <c r="C34" s="70" t="str">
        <f>IF(Master_Sheet!AC114="","",Master_Sheet!AC114)</f>
        <v/>
      </c>
    </row>
    <row r="36" spans="1:3" ht="15" customHeight="1" x14ac:dyDescent="0.35">
      <c r="A36" s="71" t="s">
        <v>1046</v>
      </c>
      <c r="B36" s="72">
        <v>100</v>
      </c>
      <c r="C36" s="72" t="str">
        <f>IF(Master_Sheet!AD114="","",Master_Sheet!AD114)</f>
        <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IF(Master_Sheet!F115="","",Master_Sheet!F115)</f>
        <v>PRATYUSH RAJ</v>
      </c>
      <c r="C2" s="109"/>
    </row>
    <row r="3" spans="1:3" ht="14.25" customHeight="1" x14ac:dyDescent="0.35">
      <c r="A3" s="65" t="s">
        <v>1020</v>
      </c>
      <c r="B3" s="110">
        <f>IF(Master_Sheet!E115="","",Master_Sheet!E115)</f>
        <v>2400320100832</v>
      </c>
      <c r="C3" s="110"/>
    </row>
    <row r="4" spans="1:3" ht="14.25" customHeight="1" x14ac:dyDescent="0.35">
      <c r="A4" s="65" t="s">
        <v>1021</v>
      </c>
      <c r="B4" s="109" t="str">
        <f>IF(Master_Sheet!O115="","",Master_Sheet!O115)</f>
        <v>Dr. Rohit Rastogi</v>
      </c>
      <c r="C4" s="109"/>
    </row>
    <row r="5" spans="1:3" ht="14.25" customHeight="1" x14ac:dyDescent="0.35">
      <c r="A5" s="65" t="s">
        <v>1014</v>
      </c>
      <c r="B5" s="109" t="str">
        <f>IF(Master_Sheet!AI115="","",Master_Sheet!AI115)</f>
        <v>Mr. Devendra Kumar Misra</v>
      </c>
      <c r="C5" s="109"/>
    </row>
    <row r="6" spans="1:3" ht="14.25" customHeight="1" x14ac:dyDescent="0.35">
      <c r="A6" s="65" t="s">
        <v>1022</v>
      </c>
      <c r="B6" s="109" t="str">
        <f>IF(Master_Sheet!AG115="","",Master_Sheet!AG115)</f>
        <v>P_037</v>
      </c>
      <c r="C6" s="109"/>
    </row>
    <row r="7" spans="1:3" ht="14.25" customHeight="1" x14ac:dyDescent="0.35">
      <c r="A7" s="65" t="s">
        <v>1023</v>
      </c>
      <c r="B7" s="109" t="str">
        <f>IF(Master_Sheet!AH115="","",Master_Sheet!AH115)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t="str">
        <f>IF(Master_Sheet!G115="","",Master_Sheet!G115)</f>
        <v/>
      </c>
    </row>
    <row r="12" spans="1:3" ht="14.25" customHeight="1" x14ac:dyDescent="0.35">
      <c r="A12" s="22" t="s">
        <v>1029</v>
      </c>
      <c r="B12" s="21">
        <v>6</v>
      </c>
      <c r="C12" s="21" t="str">
        <f>IF(Master_Sheet!H115="","",Master_Sheet!H115)</f>
        <v/>
      </c>
    </row>
    <row r="13" spans="1:3" ht="14.25" customHeight="1" x14ac:dyDescent="0.35">
      <c r="A13" s="22" t="s">
        <v>1030</v>
      </c>
      <c r="B13" s="21">
        <v>6</v>
      </c>
      <c r="C13" s="21" t="str">
        <f>IF(Master_Sheet!I115="","",Master_Sheet!I115)</f>
        <v/>
      </c>
    </row>
    <row r="14" spans="1:3" ht="27.75" customHeight="1" x14ac:dyDescent="0.35">
      <c r="A14" s="22" t="s">
        <v>1031</v>
      </c>
      <c r="B14" s="21">
        <v>6</v>
      </c>
      <c r="C14" s="21" t="str">
        <f>IF(Master_Sheet!J115="","",Master_Sheet!J115)</f>
        <v/>
      </c>
    </row>
    <row r="15" spans="1:3" ht="14.25" customHeight="1" x14ac:dyDescent="0.35">
      <c r="A15" s="22" t="s">
        <v>1032</v>
      </c>
      <c r="B15" s="21">
        <v>6</v>
      </c>
      <c r="C15" s="21" t="str">
        <f>IF(Master_Sheet!K115="","",Master_Sheet!K115)</f>
        <v/>
      </c>
    </row>
    <row r="16" spans="1:3" ht="14.25" customHeight="1" x14ac:dyDescent="0.35">
      <c r="A16" s="27" t="s">
        <v>1033</v>
      </c>
      <c r="B16" s="28">
        <v>30</v>
      </c>
      <c r="C16" s="28" t="str">
        <f>IF(Master_Sheet!M115="","",Master_Sheet!M115)</f>
        <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IF(Master_Sheet!R115="","",Master_Sheet!R115)</f>
        <v/>
      </c>
    </row>
    <row r="21" spans="1:3" ht="26.25" customHeight="1" x14ac:dyDescent="0.35">
      <c r="A21" s="22" t="s">
        <v>1036</v>
      </c>
      <c r="B21" s="21">
        <v>6</v>
      </c>
      <c r="C21" s="21" t="str">
        <f>IF(Master_Sheet!S115="","",Master_Sheet!S115)</f>
        <v/>
      </c>
    </row>
    <row r="22" spans="1:3" ht="14.25" customHeight="1" x14ac:dyDescent="0.35">
      <c r="A22" s="22" t="s">
        <v>1037</v>
      </c>
      <c r="B22" s="21">
        <v>6</v>
      </c>
      <c r="C22" s="21" t="str">
        <f>IF(Master_Sheet!T115="","",Master_Sheet!T115)</f>
        <v/>
      </c>
    </row>
    <row r="23" spans="1:3" ht="26.25" customHeight="1" x14ac:dyDescent="0.35">
      <c r="A23" s="22" t="s">
        <v>1038</v>
      </c>
      <c r="B23" s="21">
        <v>6</v>
      </c>
      <c r="C23" s="21" t="str">
        <f>IF(Master_Sheet!U115="","",Master_Sheet!U115)</f>
        <v/>
      </c>
    </row>
    <row r="24" spans="1:3" ht="14.25" customHeight="1" x14ac:dyDescent="0.35">
      <c r="A24" s="22" t="s">
        <v>1039</v>
      </c>
      <c r="B24" s="21">
        <v>6</v>
      </c>
      <c r="C24" s="21" t="str">
        <f>IF(Master_Sheet!V115="","",Master_Sheet!V115)</f>
        <v/>
      </c>
    </row>
    <row r="25" spans="1:3" ht="14.25" customHeight="1" x14ac:dyDescent="0.35">
      <c r="A25" s="67" t="s">
        <v>1033</v>
      </c>
      <c r="B25" s="68">
        <v>30</v>
      </c>
      <c r="C25" s="68" t="str">
        <f>IF(Master_Sheet!W115="","",Master_Sheet!W115)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IF(Master_Sheet!X115="","",Master_Sheet!X115)</f>
        <v/>
      </c>
    </row>
    <row r="30" spans="1:3" ht="14.25" customHeight="1" x14ac:dyDescent="0.35">
      <c r="A30" s="22" t="s">
        <v>1042</v>
      </c>
      <c r="B30" s="21">
        <v>8</v>
      </c>
      <c r="C30" s="21" t="str">
        <f>IF(Master_Sheet!Y115="","",Master_Sheet!Y115)</f>
        <v/>
      </c>
    </row>
    <row r="31" spans="1:3" ht="14.25" customHeight="1" x14ac:dyDescent="0.35">
      <c r="A31" s="22" t="s">
        <v>1043</v>
      </c>
      <c r="B31" s="21">
        <v>8</v>
      </c>
      <c r="C31" s="21" t="str">
        <f>IF(Master_Sheet!Z115="","",Master_Sheet!Z115)</f>
        <v/>
      </c>
    </row>
    <row r="32" spans="1:3" ht="14.25" customHeight="1" x14ac:dyDescent="0.35">
      <c r="A32" s="22" t="s">
        <v>1044</v>
      </c>
      <c r="B32" s="21">
        <v>8</v>
      </c>
      <c r="C32" s="21" t="str">
        <f>IF(Master_Sheet!AA115="","",Master_Sheet!AA115)</f>
        <v/>
      </c>
    </row>
    <row r="33" spans="1:3" ht="14.25" customHeight="1" x14ac:dyDescent="0.35">
      <c r="A33" s="22" t="s">
        <v>1045</v>
      </c>
      <c r="B33" s="21">
        <v>8</v>
      </c>
      <c r="C33" s="21" t="str">
        <f>IF(Master_Sheet!AB115="","",Master_Sheet!AB115)</f>
        <v/>
      </c>
    </row>
    <row r="34" spans="1:3" ht="14.25" customHeight="1" x14ac:dyDescent="0.35">
      <c r="A34" s="69" t="s">
        <v>1033</v>
      </c>
      <c r="B34" s="70">
        <v>40</v>
      </c>
      <c r="C34" s="70" t="str">
        <f>IF(Master_Sheet!AC115="","",Master_Sheet!AC115)</f>
        <v/>
      </c>
    </row>
    <row r="36" spans="1:3" ht="15" customHeight="1" x14ac:dyDescent="0.35">
      <c r="A36" s="71" t="s">
        <v>1046</v>
      </c>
      <c r="B36" s="72">
        <v>100</v>
      </c>
      <c r="C36" s="72" t="str">
        <f>IF(Master_Sheet!AD115="","",Master_Sheet!AD115)</f>
        <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IF(Master_Sheet!F116="","",Master_Sheet!F116)</f>
        <v>OJASVI SRIVASTAVA</v>
      </c>
      <c r="C2" s="109"/>
    </row>
    <row r="3" spans="1:3" ht="14.25" customHeight="1" x14ac:dyDescent="0.35">
      <c r="A3" s="65" t="s">
        <v>1020</v>
      </c>
      <c r="B3" s="110">
        <f>IF(Master_Sheet!E116="","",Master_Sheet!E116)</f>
        <v>2400320100771</v>
      </c>
      <c r="C3" s="110"/>
    </row>
    <row r="4" spans="1:3" ht="14.25" customHeight="1" x14ac:dyDescent="0.35">
      <c r="A4" s="65" t="s">
        <v>1021</v>
      </c>
      <c r="B4" s="109" t="str">
        <f>IF(Master_Sheet!O116="","",Master_Sheet!O116)</f>
        <v>Dr. Rohit Rastogi</v>
      </c>
      <c r="C4" s="109"/>
    </row>
    <row r="5" spans="1:3" ht="14.25" customHeight="1" x14ac:dyDescent="0.35">
      <c r="A5" s="65" t="s">
        <v>1014</v>
      </c>
      <c r="B5" s="109" t="str">
        <f>IF(Master_Sheet!AI116="","",Master_Sheet!AI116)</f>
        <v>Mr. Devendra Kumar Misra</v>
      </c>
      <c r="C5" s="109"/>
    </row>
    <row r="6" spans="1:3" ht="14.25" customHeight="1" x14ac:dyDescent="0.35">
      <c r="A6" s="65" t="s">
        <v>1022</v>
      </c>
      <c r="B6" s="109" t="str">
        <f>IF(Master_Sheet!AG116="","",Master_Sheet!AG116)</f>
        <v>P_038</v>
      </c>
      <c r="C6" s="109"/>
    </row>
    <row r="7" spans="1:3" ht="14.25" customHeight="1" x14ac:dyDescent="0.35">
      <c r="A7" s="65" t="s">
        <v>1023</v>
      </c>
      <c r="B7" s="109" t="str">
        <f>IF(Master_Sheet!AH116="","",Master_Sheet!AH116)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t="str">
        <f>IF(Master_Sheet!G116="","",Master_Sheet!G116)</f>
        <v/>
      </c>
    </row>
    <row r="12" spans="1:3" ht="14.25" customHeight="1" x14ac:dyDescent="0.35">
      <c r="A12" s="22" t="s">
        <v>1029</v>
      </c>
      <c r="B12" s="21">
        <v>6</v>
      </c>
      <c r="C12" s="21" t="str">
        <f>IF(Master_Sheet!H116="","",Master_Sheet!H116)</f>
        <v/>
      </c>
    </row>
    <row r="13" spans="1:3" ht="14.25" customHeight="1" x14ac:dyDescent="0.35">
      <c r="A13" s="22" t="s">
        <v>1030</v>
      </c>
      <c r="B13" s="21">
        <v>6</v>
      </c>
      <c r="C13" s="21" t="str">
        <f>IF(Master_Sheet!I116="","",Master_Sheet!I116)</f>
        <v/>
      </c>
    </row>
    <row r="14" spans="1:3" ht="27.75" customHeight="1" x14ac:dyDescent="0.35">
      <c r="A14" s="22" t="s">
        <v>1031</v>
      </c>
      <c r="B14" s="21">
        <v>6</v>
      </c>
      <c r="C14" s="21" t="str">
        <f>IF(Master_Sheet!J116="","",Master_Sheet!J116)</f>
        <v/>
      </c>
    </row>
    <row r="15" spans="1:3" ht="14.25" customHeight="1" x14ac:dyDescent="0.35">
      <c r="A15" s="22" t="s">
        <v>1032</v>
      </c>
      <c r="B15" s="21">
        <v>6</v>
      </c>
      <c r="C15" s="21" t="str">
        <f>IF(Master_Sheet!K116="","",Master_Sheet!K116)</f>
        <v/>
      </c>
    </row>
    <row r="16" spans="1:3" ht="14.25" customHeight="1" x14ac:dyDescent="0.35">
      <c r="A16" s="27" t="s">
        <v>1033</v>
      </c>
      <c r="B16" s="28">
        <v>30</v>
      </c>
      <c r="C16" s="28" t="str">
        <f>IF(Master_Sheet!M116="","",Master_Sheet!M116)</f>
        <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IF(Master_Sheet!R116="","",Master_Sheet!R116)</f>
        <v/>
      </c>
    </row>
    <row r="21" spans="1:3" ht="26.25" customHeight="1" x14ac:dyDescent="0.35">
      <c r="A21" s="22" t="s">
        <v>1036</v>
      </c>
      <c r="B21" s="21">
        <v>6</v>
      </c>
      <c r="C21" s="21" t="str">
        <f>IF(Master_Sheet!S116="","",Master_Sheet!S116)</f>
        <v/>
      </c>
    </row>
    <row r="22" spans="1:3" ht="14.25" customHeight="1" x14ac:dyDescent="0.35">
      <c r="A22" s="22" t="s">
        <v>1037</v>
      </c>
      <c r="B22" s="21">
        <v>6</v>
      </c>
      <c r="C22" s="21" t="str">
        <f>IF(Master_Sheet!T116="","",Master_Sheet!T116)</f>
        <v/>
      </c>
    </row>
    <row r="23" spans="1:3" ht="26.25" customHeight="1" x14ac:dyDescent="0.35">
      <c r="A23" s="22" t="s">
        <v>1038</v>
      </c>
      <c r="B23" s="21">
        <v>6</v>
      </c>
      <c r="C23" s="21" t="str">
        <f>IF(Master_Sheet!U116="","",Master_Sheet!U116)</f>
        <v/>
      </c>
    </row>
    <row r="24" spans="1:3" ht="14.25" customHeight="1" x14ac:dyDescent="0.35">
      <c r="A24" s="22" t="s">
        <v>1039</v>
      </c>
      <c r="B24" s="21">
        <v>6</v>
      </c>
      <c r="C24" s="21" t="str">
        <f>IF(Master_Sheet!V116="","",Master_Sheet!V116)</f>
        <v/>
      </c>
    </row>
    <row r="25" spans="1:3" ht="14.25" customHeight="1" x14ac:dyDescent="0.35">
      <c r="A25" s="67" t="s">
        <v>1033</v>
      </c>
      <c r="B25" s="68">
        <v>30</v>
      </c>
      <c r="C25" s="68" t="str">
        <f>IF(Master_Sheet!W116="","",Master_Sheet!W116)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IF(Master_Sheet!X116="","",Master_Sheet!X116)</f>
        <v/>
      </c>
    </row>
    <row r="30" spans="1:3" ht="14.25" customHeight="1" x14ac:dyDescent="0.35">
      <c r="A30" s="22" t="s">
        <v>1042</v>
      </c>
      <c r="B30" s="21">
        <v>8</v>
      </c>
      <c r="C30" s="21" t="str">
        <f>IF(Master_Sheet!Y116="","",Master_Sheet!Y116)</f>
        <v/>
      </c>
    </row>
    <row r="31" spans="1:3" ht="14.25" customHeight="1" x14ac:dyDescent="0.35">
      <c r="A31" s="22" t="s">
        <v>1043</v>
      </c>
      <c r="B31" s="21">
        <v>8</v>
      </c>
      <c r="C31" s="21" t="str">
        <f>IF(Master_Sheet!Z116="","",Master_Sheet!Z116)</f>
        <v/>
      </c>
    </row>
    <row r="32" spans="1:3" ht="14.25" customHeight="1" x14ac:dyDescent="0.35">
      <c r="A32" s="22" t="s">
        <v>1044</v>
      </c>
      <c r="B32" s="21">
        <v>8</v>
      </c>
      <c r="C32" s="21" t="str">
        <f>IF(Master_Sheet!AA116="","",Master_Sheet!AA116)</f>
        <v/>
      </c>
    </row>
    <row r="33" spans="1:3" ht="14.25" customHeight="1" x14ac:dyDescent="0.35">
      <c r="A33" s="22" t="s">
        <v>1045</v>
      </c>
      <c r="B33" s="21">
        <v>8</v>
      </c>
      <c r="C33" s="21" t="str">
        <f>IF(Master_Sheet!AB116="","",Master_Sheet!AB116)</f>
        <v/>
      </c>
    </row>
    <row r="34" spans="1:3" ht="14.25" customHeight="1" x14ac:dyDescent="0.35">
      <c r="A34" s="69" t="s">
        <v>1033</v>
      </c>
      <c r="B34" s="70">
        <v>40</v>
      </c>
      <c r="C34" s="70" t="str">
        <f>IF(Master_Sheet!AC116="","",Master_Sheet!AC116)</f>
        <v/>
      </c>
    </row>
    <row r="36" spans="1:3" ht="15" customHeight="1" x14ac:dyDescent="0.35">
      <c r="A36" s="71" t="s">
        <v>1046</v>
      </c>
      <c r="B36" s="72">
        <v>100</v>
      </c>
      <c r="C36" s="72" t="str">
        <f>IF(Master_Sheet!AD116="","",Master_Sheet!AD116)</f>
        <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IF(Master_Sheet!F117="","",Master_Sheet!F117)</f>
        <v>OM GUPTA</v>
      </c>
      <c r="C2" s="109"/>
    </row>
    <row r="3" spans="1:3" ht="14.25" customHeight="1" x14ac:dyDescent="0.35">
      <c r="A3" s="65" t="s">
        <v>1020</v>
      </c>
      <c r="B3" s="110">
        <f>IF(Master_Sheet!E117="","",Master_Sheet!E117)</f>
        <v>2400320100772</v>
      </c>
      <c r="C3" s="110"/>
    </row>
    <row r="4" spans="1:3" ht="14.25" customHeight="1" x14ac:dyDescent="0.35">
      <c r="A4" s="65" t="s">
        <v>1021</v>
      </c>
      <c r="B4" s="109" t="str">
        <f>IF(Master_Sheet!O117="","",Master_Sheet!O117)</f>
        <v>Dr. Rohit Rastogi</v>
      </c>
      <c r="C4" s="109"/>
    </row>
    <row r="5" spans="1:3" ht="14.25" customHeight="1" x14ac:dyDescent="0.35">
      <c r="A5" s="65" t="s">
        <v>1014</v>
      </c>
      <c r="B5" s="109" t="str">
        <f>IF(Master_Sheet!AI117="","",Master_Sheet!AI117)</f>
        <v>Mr. Devendra Kumar Misra</v>
      </c>
      <c r="C5" s="109"/>
    </row>
    <row r="6" spans="1:3" ht="14.25" customHeight="1" x14ac:dyDescent="0.35">
      <c r="A6" s="65" t="s">
        <v>1022</v>
      </c>
      <c r="B6" s="109" t="str">
        <f>IF(Master_Sheet!AG117="","",Master_Sheet!AG117)</f>
        <v>P_039</v>
      </c>
      <c r="C6" s="109"/>
    </row>
    <row r="7" spans="1:3" ht="14.25" customHeight="1" x14ac:dyDescent="0.35">
      <c r="A7" s="65" t="s">
        <v>1023</v>
      </c>
      <c r="B7" s="109" t="str">
        <f>IF(Master_Sheet!AH117="","",Master_Sheet!AH117)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IF(Master_Sheet!G117="","",Master_Sheet!G117)</f>
        <v>6</v>
      </c>
    </row>
    <row r="12" spans="1:3" ht="14.25" customHeight="1" x14ac:dyDescent="0.35">
      <c r="A12" s="22" t="s">
        <v>1029</v>
      </c>
      <c r="B12" s="21">
        <v>6</v>
      </c>
      <c r="C12" s="21" t="str">
        <f>IF(Master_Sheet!H117="","",Master_Sheet!H117)</f>
        <v/>
      </c>
    </row>
    <row r="13" spans="1:3" ht="14.25" customHeight="1" x14ac:dyDescent="0.35">
      <c r="A13" s="22" t="s">
        <v>1030</v>
      </c>
      <c r="B13" s="21">
        <v>6</v>
      </c>
      <c r="C13" s="21" t="str">
        <f>IF(Master_Sheet!I117="","",Master_Sheet!I117)</f>
        <v/>
      </c>
    </row>
    <row r="14" spans="1:3" ht="27.75" customHeight="1" x14ac:dyDescent="0.35">
      <c r="A14" s="22" t="s">
        <v>1031</v>
      </c>
      <c r="B14" s="21">
        <v>6</v>
      </c>
      <c r="C14" s="21" t="str">
        <f>IF(Master_Sheet!J117="","",Master_Sheet!J117)</f>
        <v/>
      </c>
    </row>
    <row r="15" spans="1:3" ht="14.25" customHeight="1" x14ac:dyDescent="0.35">
      <c r="A15" s="22" t="s">
        <v>1032</v>
      </c>
      <c r="B15" s="21">
        <v>6</v>
      </c>
      <c r="C15" s="21" t="str">
        <f>IF(Master_Sheet!K117="","",Master_Sheet!K117)</f>
        <v/>
      </c>
    </row>
    <row r="16" spans="1:3" ht="14.25" customHeight="1" x14ac:dyDescent="0.35">
      <c r="A16" s="27" t="s">
        <v>1033</v>
      </c>
      <c r="B16" s="28">
        <v>30</v>
      </c>
      <c r="C16" s="28">
        <f>IF(Master_Sheet!M117="","",Master_Sheet!M117)</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IF(Master_Sheet!R117="","",Master_Sheet!R117)</f>
        <v/>
      </c>
    </row>
    <row r="21" spans="1:3" ht="26.25" customHeight="1" x14ac:dyDescent="0.35">
      <c r="A21" s="22" t="s">
        <v>1036</v>
      </c>
      <c r="B21" s="21">
        <v>6</v>
      </c>
      <c r="C21" s="21" t="str">
        <f>IF(Master_Sheet!S117="","",Master_Sheet!S117)</f>
        <v/>
      </c>
    </row>
    <row r="22" spans="1:3" ht="14.25" customHeight="1" x14ac:dyDescent="0.35">
      <c r="A22" s="22" t="s">
        <v>1037</v>
      </c>
      <c r="B22" s="21">
        <v>6</v>
      </c>
      <c r="C22" s="21" t="str">
        <f>IF(Master_Sheet!T117="","",Master_Sheet!T117)</f>
        <v/>
      </c>
    </row>
    <row r="23" spans="1:3" ht="26.25" customHeight="1" x14ac:dyDescent="0.35">
      <c r="A23" s="22" t="s">
        <v>1038</v>
      </c>
      <c r="B23" s="21">
        <v>6</v>
      </c>
      <c r="C23" s="21" t="str">
        <f>IF(Master_Sheet!U117="","",Master_Sheet!U117)</f>
        <v/>
      </c>
    </row>
    <row r="24" spans="1:3" ht="14.25" customHeight="1" x14ac:dyDescent="0.35">
      <c r="A24" s="22" t="s">
        <v>1039</v>
      </c>
      <c r="B24" s="21">
        <v>6</v>
      </c>
      <c r="C24" s="21" t="str">
        <f>IF(Master_Sheet!V117="","",Master_Sheet!V117)</f>
        <v/>
      </c>
    </row>
    <row r="25" spans="1:3" ht="14.25" customHeight="1" x14ac:dyDescent="0.35">
      <c r="A25" s="67" t="s">
        <v>1033</v>
      </c>
      <c r="B25" s="68">
        <v>30</v>
      </c>
      <c r="C25" s="68" t="str">
        <f>IF(Master_Sheet!W117="","",Master_Sheet!W117)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IF(Master_Sheet!X117="","",Master_Sheet!X117)</f>
        <v/>
      </c>
    </row>
    <row r="30" spans="1:3" ht="14.25" customHeight="1" x14ac:dyDescent="0.35">
      <c r="A30" s="22" t="s">
        <v>1042</v>
      </c>
      <c r="B30" s="21">
        <v>8</v>
      </c>
      <c r="C30" s="21" t="str">
        <f>IF(Master_Sheet!Y117="","",Master_Sheet!Y117)</f>
        <v/>
      </c>
    </row>
    <row r="31" spans="1:3" ht="14.25" customHeight="1" x14ac:dyDescent="0.35">
      <c r="A31" s="22" t="s">
        <v>1043</v>
      </c>
      <c r="B31" s="21">
        <v>8</v>
      </c>
      <c r="C31" s="21" t="str">
        <f>IF(Master_Sheet!Z117="","",Master_Sheet!Z117)</f>
        <v/>
      </c>
    </row>
    <row r="32" spans="1:3" ht="14.25" customHeight="1" x14ac:dyDescent="0.35">
      <c r="A32" s="22" t="s">
        <v>1044</v>
      </c>
      <c r="B32" s="21">
        <v>8</v>
      </c>
      <c r="C32" s="21" t="str">
        <f>IF(Master_Sheet!AA117="","",Master_Sheet!AA117)</f>
        <v/>
      </c>
    </row>
    <row r="33" spans="1:3" ht="14.25" customHeight="1" x14ac:dyDescent="0.35">
      <c r="A33" s="22" t="s">
        <v>1045</v>
      </c>
      <c r="B33" s="21">
        <v>8</v>
      </c>
      <c r="C33" s="21" t="str">
        <f>IF(Master_Sheet!AB117="","",Master_Sheet!AB117)</f>
        <v/>
      </c>
    </row>
    <row r="34" spans="1:3" ht="14.25" customHeight="1" x14ac:dyDescent="0.35">
      <c r="A34" s="69" t="s">
        <v>1033</v>
      </c>
      <c r="B34" s="70">
        <v>40</v>
      </c>
      <c r="C34" s="70" t="str">
        <f>IF(Master_Sheet!AC117="","",Master_Sheet!AC117)</f>
        <v/>
      </c>
    </row>
    <row r="36" spans="1:3" ht="15" customHeight="1" x14ac:dyDescent="0.35">
      <c r="A36" s="71" t="s">
        <v>1046</v>
      </c>
      <c r="B36" s="72">
        <v>100</v>
      </c>
      <c r="C36" s="72">
        <f>IF(Master_Sheet!AD117="","",Master_Sheet!AD117)</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IF(Master_Sheet!F118="","",Master_Sheet!F118)</f>
        <v>Pranjul</v>
      </c>
      <c r="C2" s="109"/>
    </row>
    <row r="3" spans="1:3" ht="14.25" customHeight="1" x14ac:dyDescent="0.35">
      <c r="A3" s="65" t="s">
        <v>1020</v>
      </c>
      <c r="B3" s="110">
        <f>IF(Master_Sheet!E118="","",Master_Sheet!E118)</f>
        <v>2400320100823</v>
      </c>
      <c r="C3" s="110"/>
    </row>
    <row r="4" spans="1:3" ht="14.25" customHeight="1" x14ac:dyDescent="0.35">
      <c r="A4" s="65" t="s">
        <v>1021</v>
      </c>
      <c r="B4" s="109" t="str">
        <f>IF(Master_Sheet!O118="","",Master_Sheet!O118)</f>
        <v>Dr. Shanu Sharma</v>
      </c>
      <c r="C4" s="109"/>
    </row>
    <row r="5" spans="1:3" ht="14.25" customHeight="1" x14ac:dyDescent="0.35">
      <c r="A5" s="65" t="s">
        <v>1014</v>
      </c>
      <c r="B5" s="109" t="str">
        <f>IF(Master_Sheet!AI118="","",Master_Sheet!AI118)</f>
        <v>Mr. Kaushal Kumar</v>
      </c>
      <c r="C5" s="109"/>
    </row>
    <row r="6" spans="1:3" ht="14.25" customHeight="1" x14ac:dyDescent="0.35">
      <c r="A6" s="65" t="s">
        <v>1022</v>
      </c>
      <c r="B6" s="109" t="str">
        <f>IF(Master_Sheet!AG118="","",Master_Sheet!AG118)</f>
        <v>P_040</v>
      </c>
      <c r="C6" s="109"/>
    </row>
    <row r="7" spans="1:3" ht="14.25" customHeight="1" x14ac:dyDescent="0.35">
      <c r="A7" s="65" t="s">
        <v>1023</v>
      </c>
      <c r="B7" s="109" t="str">
        <f>IF(Master_Sheet!AH118="","",Master_Sheet!AH118)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IF(Master_Sheet!G118="","",Master_Sheet!G118)</f>
        <v>0</v>
      </c>
    </row>
    <row r="12" spans="1:3" ht="14.25" customHeight="1" x14ac:dyDescent="0.35">
      <c r="A12" s="22" t="s">
        <v>1029</v>
      </c>
      <c r="B12" s="21">
        <v>6</v>
      </c>
      <c r="C12" s="21" t="str">
        <f>IF(Master_Sheet!H118="","",Master_Sheet!H118)</f>
        <v/>
      </c>
    </row>
    <row r="13" spans="1:3" ht="14.25" customHeight="1" x14ac:dyDescent="0.35">
      <c r="A13" s="22" t="s">
        <v>1030</v>
      </c>
      <c r="B13" s="21">
        <v>6</v>
      </c>
      <c r="C13" s="21" t="str">
        <f>IF(Master_Sheet!I118="","",Master_Sheet!I118)</f>
        <v/>
      </c>
    </row>
    <row r="14" spans="1:3" ht="27.75" customHeight="1" x14ac:dyDescent="0.35">
      <c r="A14" s="22" t="s">
        <v>1031</v>
      </c>
      <c r="B14" s="21">
        <v>6</v>
      </c>
      <c r="C14" s="21" t="str">
        <f>IF(Master_Sheet!J118="","",Master_Sheet!J118)</f>
        <v/>
      </c>
    </row>
    <row r="15" spans="1:3" ht="14.25" customHeight="1" x14ac:dyDescent="0.35">
      <c r="A15" s="22" t="s">
        <v>1032</v>
      </c>
      <c r="B15" s="21">
        <v>6</v>
      </c>
      <c r="C15" s="21" t="str">
        <f>IF(Master_Sheet!K118="","",Master_Sheet!K118)</f>
        <v/>
      </c>
    </row>
    <row r="16" spans="1:3" ht="14.25" customHeight="1" x14ac:dyDescent="0.35">
      <c r="A16" s="27" t="s">
        <v>1033</v>
      </c>
      <c r="B16" s="28">
        <v>30</v>
      </c>
      <c r="C16" s="28">
        <f>IF(Master_Sheet!M118="","",Master_Sheet!M118)</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IF(Master_Sheet!R118="","",Master_Sheet!R118)</f>
        <v/>
      </c>
    </row>
    <row r="21" spans="1:3" ht="26.25" customHeight="1" x14ac:dyDescent="0.35">
      <c r="A21" s="22" t="s">
        <v>1036</v>
      </c>
      <c r="B21" s="21">
        <v>6</v>
      </c>
      <c r="C21" s="21" t="str">
        <f>IF(Master_Sheet!S118="","",Master_Sheet!S118)</f>
        <v/>
      </c>
    </row>
    <row r="22" spans="1:3" ht="14.25" customHeight="1" x14ac:dyDescent="0.35">
      <c r="A22" s="22" t="s">
        <v>1037</v>
      </c>
      <c r="B22" s="21">
        <v>6</v>
      </c>
      <c r="C22" s="21" t="str">
        <f>IF(Master_Sheet!T118="","",Master_Sheet!T118)</f>
        <v/>
      </c>
    </row>
    <row r="23" spans="1:3" ht="26.25" customHeight="1" x14ac:dyDescent="0.35">
      <c r="A23" s="22" t="s">
        <v>1038</v>
      </c>
      <c r="B23" s="21">
        <v>6</v>
      </c>
      <c r="C23" s="21" t="str">
        <f>IF(Master_Sheet!U118="","",Master_Sheet!U118)</f>
        <v/>
      </c>
    </row>
    <row r="24" spans="1:3" ht="14.25" customHeight="1" x14ac:dyDescent="0.35">
      <c r="A24" s="22" t="s">
        <v>1039</v>
      </c>
      <c r="B24" s="21">
        <v>6</v>
      </c>
      <c r="C24" s="21" t="str">
        <f>IF(Master_Sheet!V118="","",Master_Sheet!V118)</f>
        <v/>
      </c>
    </row>
    <row r="25" spans="1:3" ht="14.25" customHeight="1" x14ac:dyDescent="0.35">
      <c r="A25" s="67" t="s">
        <v>1033</v>
      </c>
      <c r="B25" s="68">
        <v>30</v>
      </c>
      <c r="C25" s="68" t="str">
        <f>IF(Master_Sheet!W118="","",Master_Sheet!W118)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IF(Master_Sheet!X118="","",Master_Sheet!X118)</f>
        <v/>
      </c>
    </row>
    <row r="30" spans="1:3" ht="14.25" customHeight="1" x14ac:dyDescent="0.35">
      <c r="A30" s="22" t="s">
        <v>1042</v>
      </c>
      <c r="B30" s="21">
        <v>8</v>
      </c>
      <c r="C30" s="21" t="str">
        <f>IF(Master_Sheet!Y118="","",Master_Sheet!Y118)</f>
        <v/>
      </c>
    </row>
    <row r="31" spans="1:3" ht="14.25" customHeight="1" x14ac:dyDescent="0.35">
      <c r="A31" s="22" t="s">
        <v>1043</v>
      </c>
      <c r="B31" s="21">
        <v>8</v>
      </c>
      <c r="C31" s="21" t="str">
        <f>IF(Master_Sheet!Z118="","",Master_Sheet!Z118)</f>
        <v/>
      </c>
    </row>
    <row r="32" spans="1:3" ht="14.25" customHeight="1" x14ac:dyDescent="0.35">
      <c r="A32" s="22" t="s">
        <v>1044</v>
      </c>
      <c r="B32" s="21">
        <v>8</v>
      </c>
      <c r="C32" s="21" t="str">
        <f>IF(Master_Sheet!AA118="","",Master_Sheet!AA118)</f>
        <v/>
      </c>
    </row>
    <row r="33" spans="1:3" ht="14.25" customHeight="1" x14ac:dyDescent="0.35">
      <c r="A33" s="22" t="s">
        <v>1045</v>
      </c>
      <c r="B33" s="21">
        <v>8</v>
      </c>
      <c r="C33" s="21" t="str">
        <f>IF(Master_Sheet!AB118="","",Master_Sheet!AB118)</f>
        <v/>
      </c>
    </row>
    <row r="34" spans="1:3" ht="14.25" customHeight="1" x14ac:dyDescent="0.35">
      <c r="A34" s="69" t="s">
        <v>1033</v>
      </c>
      <c r="B34" s="70">
        <v>40</v>
      </c>
      <c r="C34" s="70" t="str">
        <f>IF(Master_Sheet!AC118="","",Master_Sheet!AC118)</f>
        <v/>
      </c>
    </row>
    <row r="36" spans="1:3" ht="15" customHeight="1" x14ac:dyDescent="0.35">
      <c r="A36" s="71" t="s">
        <v>1046</v>
      </c>
      <c r="B36" s="72">
        <v>100</v>
      </c>
      <c r="C36" s="72">
        <f>IF(Master_Sheet!AD118="","",Master_Sheet!AD118)</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IF(Master_Sheet!F119="","",Master_Sheet!F119)</f>
        <v>Nirmit singh</v>
      </c>
      <c r="C2" s="109"/>
    </row>
    <row r="3" spans="1:3" ht="14.25" customHeight="1" x14ac:dyDescent="0.35">
      <c r="A3" s="65" t="s">
        <v>1020</v>
      </c>
      <c r="B3" s="110">
        <f>IF(Master_Sheet!E119="","",Master_Sheet!E119)</f>
        <v>2400320100756</v>
      </c>
      <c r="C3" s="110"/>
    </row>
    <row r="4" spans="1:3" ht="14.25" customHeight="1" x14ac:dyDescent="0.35">
      <c r="A4" s="65" t="s">
        <v>1021</v>
      </c>
      <c r="B4" s="109" t="str">
        <f>IF(Master_Sheet!O119="","",Master_Sheet!O119)</f>
        <v>Dr. Shanu Sharma</v>
      </c>
      <c r="C4" s="109"/>
    </row>
    <row r="5" spans="1:3" ht="14.25" customHeight="1" x14ac:dyDescent="0.35">
      <c r="A5" s="65" t="s">
        <v>1014</v>
      </c>
      <c r="B5" s="109" t="str">
        <f>IF(Master_Sheet!AI119="","",Master_Sheet!AI119)</f>
        <v>Mr. Kaushal Kumar</v>
      </c>
      <c r="C5" s="109"/>
    </row>
    <row r="6" spans="1:3" ht="14.25" customHeight="1" x14ac:dyDescent="0.35">
      <c r="A6" s="65" t="s">
        <v>1022</v>
      </c>
      <c r="B6" s="109" t="str">
        <f>IF(Master_Sheet!AG119="","",Master_Sheet!AG119)</f>
        <v>P_040</v>
      </c>
      <c r="C6" s="109"/>
    </row>
    <row r="7" spans="1:3" ht="14.25" customHeight="1" x14ac:dyDescent="0.35">
      <c r="A7" s="65" t="s">
        <v>1023</v>
      </c>
      <c r="B7" s="109" t="str">
        <f>IF(Master_Sheet!AH119="","",Master_Sheet!AH119)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IF(Master_Sheet!G119="","",Master_Sheet!G119)</f>
        <v>0</v>
      </c>
    </row>
    <row r="12" spans="1:3" ht="14.25" customHeight="1" x14ac:dyDescent="0.35">
      <c r="A12" s="22" t="s">
        <v>1029</v>
      </c>
      <c r="B12" s="21">
        <v>6</v>
      </c>
      <c r="C12" s="21" t="str">
        <f>IF(Master_Sheet!H119="","",Master_Sheet!H119)</f>
        <v/>
      </c>
    </row>
    <row r="13" spans="1:3" ht="14.25" customHeight="1" x14ac:dyDescent="0.35">
      <c r="A13" s="22" t="s">
        <v>1030</v>
      </c>
      <c r="B13" s="21">
        <v>6</v>
      </c>
      <c r="C13" s="21" t="str">
        <f>IF(Master_Sheet!I119="","",Master_Sheet!I119)</f>
        <v/>
      </c>
    </row>
    <row r="14" spans="1:3" ht="27.75" customHeight="1" x14ac:dyDescent="0.35">
      <c r="A14" s="22" t="s">
        <v>1031</v>
      </c>
      <c r="B14" s="21">
        <v>6</v>
      </c>
      <c r="C14" s="21" t="str">
        <f>IF(Master_Sheet!J119="","",Master_Sheet!J119)</f>
        <v/>
      </c>
    </row>
    <row r="15" spans="1:3" ht="14.25" customHeight="1" x14ac:dyDescent="0.35">
      <c r="A15" s="22" t="s">
        <v>1032</v>
      </c>
      <c r="B15" s="21">
        <v>6</v>
      </c>
      <c r="C15" s="21" t="str">
        <f>IF(Master_Sheet!K119="","",Master_Sheet!K119)</f>
        <v/>
      </c>
    </row>
    <row r="16" spans="1:3" ht="14.25" customHeight="1" x14ac:dyDescent="0.35">
      <c r="A16" s="27" t="s">
        <v>1033</v>
      </c>
      <c r="B16" s="28">
        <v>30</v>
      </c>
      <c r="C16" s="28">
        <f>IF(Master_Sheet!M119="","",Master_Sheet!M119)</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IF(Master_Sheet!R119="","",Master_Sheet!R119)</f>
        <v/>
      </c>
    </row>
    <row r="21" spans="1:3" ht="26.25" customHeight="1" x14ac:dyDescent="0.35">
      <c r="A21" s="22" t="s">
        <v>1036</v>
      </c>
      <c r="B21" s="21">
        <v>6</v>
      </c>
      <c r="C21" s="21" t="str">
        <f>IF(Master_Sheet!S119="","",Master_Sheet!S119)</f>
        <v/>
      </c>
    </row>
    <row r="22" spans="1:3" ht="14.25" customHeight="1" x14ac:dyDescent="0.35">
      <c r="A22" s="22" t="s">
        <v>1037</v>
      </c>
      <c r="B22" s="21">
        <v>6</v>
      </c>
      <c r="C22" s="21" t="str">
        <f>IF(Master_Sheet!T119="","",Master_Sheet!T119)</f>
        <v/>
      </c>
    </row>
    <row r="23" spans="1:3" ht="26.25" customHeight="1" x14ac:dyDescent="0.35">
      <c r="A23" s="22" t="s">
        <v>1038</v>
      </c>
      <c r="B23" s="21">
        <v>6</v>
      </c>
      <c r="C23" s="21" t="str">
        <f>IF(Master_Sheet!U119="","",Master_Sheet!U119)</f>
        <v/>
      </c>
    </row>
    <row r="24" spans="1:3" ht="14.25" customHeight="1" x14ac:dyDescent="0.35">
      <c r="A24" s="22" t="s">
        <v>1039</v>
      </c>
      <c r="B24" s="21">
        <v>6</v>
      </c>
      <c r="C24" s="21" t="str">
        <f>IF(Master_Sheet!V119="","",Master_Sheet!V119)</f>
        <v/>
      </c>
    </row>
    <row r="25" spans="1:3" ht="14.25" customHeight="1" x14ac:dyDescent="0.35">
      <c r="A25" s="67" t="s">
        <v>1033</v>
      </c>
      <c r="B25" s="68">
        <v>30</v>
      </c>
      <c r="C25" s="68" t="str">
        <f>IF(Master_Sheet!W119="","",Master_Sheet!W119)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IF(Master_Sheet!X119="","",Master_Sheet!X119)</f>
        <v/>
      </c>
    </row>
    <row r="30" spans="1:3" ht="14.25" customHeight="1" x14ac:dyDescent="0.35">
      <c r="A30" s="22" t="s">
        <v>1042</v>
      </c>
      <c r="B30" s="21">
        <v>8</v>
      </c>
      <c r="C30" s="21" t="str">
        <f>IF(Master_Sheet!Y119="","",Master_Sheet!Y119)</f>
        <v/>
      </c>
    </row>
    <row r="31" spans="1:3" ht="14.25" customHeight="1" x14ac:dyDescent="0.35">
      <c r="A31" s="22" t="s">
        <v>1043</v>
      </c>
      <c r="B31" s="21">
        <v>8</v>
      </c>
      <c r="C31" s="21" t="str">
        <f>IF(Master_Sheet!Z119="","",Master_Sheet!Z119)</f>
        <v/>
      </c>
    </row>
    <row r="32" spans="1:3" ht="14.25" customHeight="1" x14ac:dyDescent="0.35">
      <c r="A32" s="22" t="s">
        <v>1044</v>
      </c>
      <c r="B32" s="21">
        <v>8</v>
      </c>
      <c r="C32" s="21" t="str">
        <f>IF(Master_Sheet!AA119="","",Master_Sheet!AA119)</f>
        <v/>
      </c>
    </row>
    <row r="33" spans="1:3" ht="14.25" customHeight="1" x14ac:dyDescent="0.35">
      <c r="A33" s="22" t="s">
        <v>1045</v>
      </c>
      <c r="B33" s="21">
        <v>8</v>
      </c>
      <c r="C33" s="21" t="str">
        <f>IF(Master_Sheet!AB119="","",Master_Sheet!AB119)</f>
        <v/>
      </c>
    </row>
    <row r="34" spans="1:3" ht="14.25" customHeight="1" x14ac:dyDescent="0.35">
      <c r="A34" s="69" t="s">
        <v>1033</v>
      </c>
      <c r="B34" s="70">
        <v>40</v>
      </c>
      <c r="C34" s="70" t="str">
        <f>IF(Master_Sheet!AC119="","",Master_Sheet!AC119)</f>
        <v/>
      </c>
    </row>
    <row r="36" spans="1:3" ht="15" customHeight="1" x14ac:dyDescent="0.35">
      <c r="A36" s="71" t="s">
        <v>1046</v>
      </c>
      <c r="B36" s="72">
        <v>100</v>
      </c>
      <c r="C36" s="72">
        <f>IF(Master_Sheet!AD119="","",Master_Sheet!AD119)</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IF(Master_Sheet!F120="","",Master_Sheet!F120)</f>
        <v>Nishkarsh Sharma</v>
      </c>
      <c r="C2" s="109"/>
    </row>
    <row r="3" spans="1:3" ht="14.25" customHeight="1" x14ac:dyDescent="0.35">
      <c r="A3" s="65" t="s">
        <v>1020</v>
      </c>
      <c r="B3" s="110">
        <f>IF(Master_Sheet!E120="","",Master_Sheet!E120)</f>
        <v>2400320100762</v>
      </c>
      <c r="C3" s="110"/>
    </row>
    <row r="4" spans="1:3" ht="14.25" customHeight="1" x14ac:dyDescent="0.35">
      <c r="A4" s="65" t="s">
        <v>1021</v>
      </c>
      <c r="B4" s="109" t="str">
        <f>IF(Master_Sheet!O120="","",Master_Sheet!O120)</f>
        <v>Dr. Shanu Sharma</v>
      </c>
      <c r="C4" s="109"/>
    </row>
    <row r="5" spans="1:3" ht="14.25" customHeight="1" x14ac:dyDescent="0.35">
      <c r="A5" s="65" t="s">
        <v>1014</v>
      </c>
      <c r="B5" s="109" t="str">
        <f>IF(Master_Sheet!AI120="","",Master_Sheet!AI120)</f>
        <v>Mr. Kaushal Kumar</v>
      </c>
      <c r="C5" s="109"/>
    </row>
    <row r="6" spans="1:3" ht="14.25" customHeight="1" x14ac:dyDescent="0.35">
      <c r="A6" s="65" t="s">
        <v>1022</v>
      </c>
      <c r="B6" s="109" t="str">
        <f>IF(Master_Sheet!AG120="","",Master_Sheet!AG120)</f>
        <v>P_040</v>
      </c>
      <c r="C6" s="109"/>
    </row>
    <row r="7" spans="1:3" ht="14.25" customHeight="1" x14ac:dyDescent="0.35">
      <c r="A7" s="65" t="s">
        <v>1023</v>
      </c>
      <c r="B7" s="109" t="str">
        <f>IF(Master_Sheet!AH120="","",Master_Sheet!AH120)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IF(Master_Sheet!G120="","",Master_Sheet!G120)</f>
        <v>0</v>
      </c>
    </row>
    <row r="12" spans="1:3" ht="14.25" customHeight="1" x14ac:dyDescent="0.35">
      <c r="A12" s="22" t="s">
        <v>1029</v>
      </c>
      <c r="B12" s="21">
        <v>6</v>
      </c>
      <c r="C12" s="21" t="str">
        <f>IF(Master_Sheet!H120="","",Master_Sheet!H120)</f>
        <v/>
      </c>
    </row>
    <row r="13" spans="1:3" ht="14.25" customHeight="1" x14ac:dyDescent="0.35">
      <c r="A13" s="22" t="s">
        <v>1030</v>
      </c>
      <c r="B13" s="21">
        <v>6</v>
      </c>
      <c r="C13" s="21" t="str">
        <f>IF(Master_Sheet!I120="","",Master_Sheet!I120)</f>
        <v/>
      </c>
    </row>
    <row r="14" spans="1:3" ht="27.75" customHeight="1" x14ac:dyDescent="0.35">
      <c r="A14" s="22" t="s">
        <v>1031</v>
      </c>
      <c r="B14" s="21">
        <v>6</v>
      </c>
      <c r="C14" s="21" t="str">
        <f>IF(Master_Sheet!J120="","",Master_Sheet!J120)</f>
        <v/>
      </c>
    </row>
    <row r="15" spans="1:3" ht="14.25" customHeight="1" x14ac:dyDescent="0.35">
      <c r="A15" s="22" t="s">
        <v>1032</v>
      </c>
      <c r="B15" s="21">
        <v>6</v>
      </c>
      <c r="C15" s="21" t="str">
        <f>IF(Master_Sheet!K120="","",Master_Sheet!K120)</f>
        <v/>
      </c>
    </row>
    <row r="16" spans="1:3" ht="14.25" customHeight="1" x14ac:dyDescent="0.35">
      <c r="A16" s="27" t="s">
        <v>1033</v>
      </c>
      <c r="B16" s="28">
        <v>30</v>
      </c>
      <c r="C16" s="28">
        <f>IF(Master_Sheet!M120="","",Master_Sheet!M120)</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IF(Master_Sheet!R120="","",Master_Sheet!R120)</f>
        <v/>
      </c>
    </row>
    <row r="21" spans="1:3" ht="26.25" customHeight="1" x14ac:dyDescent="0.35">
      <c r="A21" s="22" t="s">
        <v>1036</v>
      </c>
      <c r="B21" s="21">
        <v>6</v>
      </c>
      <c r="C21" s="21" t="str">
        <f>IF(Master_Sheet!S120="","",Master_Sheet!S120)</f>
        <v/>
      </c>
    </row>
    <row r="22" spans="1:3" ht="14.25" customHeight="1" x14ac:dyDescent="0.35">
      <c r="A22" s="22" t="s">
        <v>1037</v>
      </c>
      <c r="B22" s="21">
        <v>6</v>
      </c>
      <c r="C22" s="21" t="str">
        <f>IF(Master_Sheet!T120="","",Master_Sheet!T120)</f>
        <v/>
      </c>
    </row>
    <row r="23" spans="1:3" ht="26.25" customHeight="1" x14ac:dyDescent="0.35">
      <c r="A23" s="22" t="s">
        <v>1038</v>
      </c>
      <c r="B23" s="21">
        <v>6</v>
      </c>
      <c r="C23" s="21" t="str">
        <f>IF(Master_Sheet!U120="","",Master_Sheet!U120)</f>
        <v/>
      </c>
    </row>
    <row r="24" spans="1:3" ht="14.25" customHeight="1" x14ac:dyDescent="0.35">
      <c r="A24" s="22" t="s">
        <v>1039</v>
      </c>
      <c r="B24" s="21">
        <v>6</v>
      </c>
      <c r="C24" s="21" t="str">
        <f>IF(Master_Sheet!V120="","",Master_Sheet!V120)</f>
        <v/>
      </c>
    </row>
    <row r="25" spans="1:3" ht="14.25" customHeight="1" x14ac:dyDescent="0.35">
      <c r="A25" s="67" t="s">
        <v>1033</v>
      </c>
      <c r="B25" s="68">
        <v>30</v>
      </c>
      <c r="C25" s="68" t="str">
        <f>IF(Master_Sheet!W120="","",Master_Sheet!W120)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IF(Master_Sheet!X120="","",Master_Sheet!X120)</f>
        <v/>
      </c>
    </row>
    <row r="30" spans="1:3" ht="14.25" customHeight="1" x14ac:dyDescent="0.35">
      <c r="A30" s="22" t="s">
        <v>1042</v>
      </c>
      <c r="B30" s="21">
        <v>8</v>
      </c>
      <c r="C30" s="21" t="str">
        <f>IF(Master_Sheet!Y120="","",Master_Sheet!Y120)</f>
        <v/>
      </c>
    </row>
    <row r="31" spans="1:3" ht="14.25" customHeight="1" x14ac:dyDescent="0.35">
      <c r="A31" s="22" t="s">
        <v>1043</v>
      </c>
      <c r="B31" s="21">
        <v>8</v>
      </c>
      <c r="C31" s="21" t="str">
        <f>IF(Master_Sheet!Z120="","",Master_Sheet!Z120)</f>
        <v/>
      </c>
    </row>
    <row r="32" spans="1:3" ht="14.25" customHeight="1" x14ac:dyDescent="0.35">
      <c r="A32" s="22" t="s">
        <v>1044</v>
      </c>
      <c r="B32" s="21">
        <v>8</v>
      </c>
      <c r="C32" s="21" t="str">
        <f>IF(Master_Sheet!AA120="","",Master_Sheet!AA120)</f>
        <v/>
      </c>
    </row>
    <row r="33" spans="1:3" ht="14.25" customHeight="1" x14ac:dyDescent="0.35">
      <c r="A33" s="22" t="s">
        <v>1045</v>
      </c>
      <c r="B33" s="21">
        <v>8</v>
      </c>
      <c r="C33" s="21" t="str">
        <f>IF(Master_Sheet!AB120="","",Master_Sheet!AB120)</f>
        <v/>
      </c>
    </row>
    <row r="34" spans="1:3" ht="14.25" customHeight="1" x14ac:dyDescent="0.35">
      <c r="A34" s="69" t="s">
        <v>1033</v>
      </c>
      <c r="B34" s="70">
        <v>40</v>
      </c>
      <c r="C34" s="70" t="str">
        <f>IF(Master_Sheet!AC120="","",Master_Sheet!AC120)</f>
        <v/>
      </c>
    </row>
    <row r="36" spans="1:3" ht="15" customHeight="1" x14ac:dyDescent="0.35">
      <c r="A36" s="71" t="s">
        <v>1046</v>
      </c>
      <c r="B36" s="72">
        <v>100</v>
      </c>
      <c r="C36" s="72">
        <f>IF(Master_Sheet!AD120="","",Master_Sheet!AD120)</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IF(Master_Sheet!F121="","",Master_Sheet!F121)</f>
        <v>naman kumar</v>
      </c>
      <c r="C2" s="109"/>
    </row>
    <row r="3" spans="1:3" ht="14.25" customHeight="1" x14ac:dyDescent="0.35">
      <c r="A3" s="65" t="s">
        <v>1020</v>
      </c>
      <c r="B3" s="110">
        <f>IF(Master_Sheet!E121="","",Master_Sheet!E121)</f>
        <v>2400320100728</v>
      </c>
      <c r="C3" s="110"/>
    </row>
    <row r="4" spans="1:3" ht="14.25" customHeight="1" x14ac:dyDescent="0.35">
      <c r="A4" s="65" t="s">
        <v>1021</v>
      </c>
      <c r="B4" s="109" t="str">
        <f>IF(Master_Sheet!O121="","",Master_Sheet!O121)</f>
        <v>Dr. Shanu Sharma</v>
      </c>
      <c r="C4" s="109"/>
    </row>
    <row r="5" spans="1:3" ht="14.25" customHeight="1" x14ac:dyDescent="0.35">
      <c r="A5" s="65" t="s">
        <v>1014</v>
      </c>
      <c r="B5" s="109" t="str">
        <f>IF(Master_Sheet!AI121="","",Master_Sheet!AI121)</f>
        <v>Mr. Kaushal Kumar</v>
      </c>
      <c r="C5" s="109"/>
    </row>
    <row r="6" spans="1:3" ht="14.25" customHeight="1" x14ac:dyDescent="0.35">
      <c r="A6" s="65" t="s">
        <v>1022</v>
      </c>
      <c r="B6" s="109" t="str">
        <f>IF(Master_Sheet!AG121="","",Master_Sheet!AG121)</f>
        <v>P_040</v>
      </c>
      <c r="C6" s="109"/>
    </row>
    <row r="7" spans="1:3" ht="14.25" customHeight="1" x14ac:dyDescent="0.35">
      <c r="A7" s="65" t="s">
        <v>1023</v>
      </c>
      <c r="B7" s="109" t="str">
        <f>IF(Master_Sheet!AH121="","",Master_Sheet!AH121)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IF(Master_Sheet!G121="","",Master_Sheet!G121)</f>
        <v>0</v>
      </c>
    </row>
    <row r="12" spans="1:3" ht="14.25" customHeight="1" x14ac:dyDescent="0.35">
      <c r="A12" s="22" t="s">
        <v>1029</v>
      </c>
      <c r="B12" s="21">
        <v>6</v>
      </c>
      <c r="C12" s="21" t="str">
        <f>IF(Master_Sheet!H121="","",Master_Sheet!H121)</f>
        <v/>
      </c>
    </row>
    <row r="13" spans="1:3" ht="14.25" customHeight="1" x14ac:dyDescent="0.35">
      <c r="A13" s="22" t="s">
        <v>1030</v>
      </c>
      <c r="B13" s="21">
        <v>6</v>
      </c>
      <c r="C13" s="21" t="str">
        <f>IF(Master_Sheet!I121="","",Master_Sheet!I121)</f>
        <v/>
      </c>
    </row>
    <row r="14" spans="1:3" ht="27.75" customHeight="1" x14ac:dyDescent="0.35">
      <c r="A14" s="22" t="s">
        <v>1031</v>
      </c>
      <c r="B14" s="21">
        <v>6</v>
      </c>
      <c r="C14" s="21" t="str">
        <f>IF(Master_Sheet!J121="","",Master_Sheet!J121)</f>
        <v/>
      </c>
    </row>
    <row r="15" spans="1:3" ht="14.25" customHeight="1" x14ac:dyDescent="0.35">
      <c r="A15" s="22" t="s">
        <v>1032</v>
      </c>
      <c r="B15" s="21">
        <v>6</v>
      </c>
      <c r="C15" s="21" t="str">
        <f>IF(Master_Sheet!K121="","",Master_Sheet!K121)</f>
        <v/>
      </c>
    </row>
    <row r="16" spans="1:3" ht="14.25" customHeight="1" x14ac:dyDescent="0.35">
      <c r="A16" s="27" t="s">
        <v>1033</v>
      </c>
      <c r="B16" s="28">
        <v>30</v>
      </c>
      <c r="C16" s="28">
        <f>IF(Master_Sheet!M121="","",Master_Sheet!M121)</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IF(Master_Sheet!R121="","",Master_Sheet!R121)</f>
        <v/>
      </c>
    </row>
    <row r="21" spans="1:3" ht="26.25" customHeight="1" x14ac:dyDescent="0.35">
      <c r="A21" s="22" t="s">
        <v>1036</v>
      </c>
      <c r="B21" s="21">
        <v>6</v>
      </c>
      <c r="C21" s="21" t="str">
        <f>IF(Master_Sheet!S121="","",Master_Sheet!S121)</f>
        <v/>
      </c>
    </row>
    <row r="22" spans="1:3" ht="14.25" customHeight="1" x14ac:dyDescent="0.35">
      <c r="A22" s="22" t="s">
        <v>1037</v>
      </c>
      <c r="B22" s="21">
        <v>6</v>
      </c>
      <c r="C22" s="21" t="str">
        <f>IF(Master_Sheet!T121="","",Master_Sheet!T121)</f>
        <v/>
      </c>
    </row>
    <row r="23" spans="1:3" ht="26.25" customHeight="1" x14ac:dyDescent="0.35">
      <c r="A23" s="22" t="s">
        <v>1038</v>
      </c>
      <c r="B23" s="21">
        <v>6</v>
      </c>
      <c r="C23" s="21" t="str">
        <f>IF(Master_Sheet!U121="","",Master_Sheet!U121)</f>
        <v/>
      </c>
    </row>
    <row r="24" spans="1:3" ht="14.25" customHeight="1" x14ac:dyDescent="0.35">
      <c r="A24" s="22" t="s">
        <v>1039</v>
      </c>
      <c r="B24" s="21">
        <v>6</v>
      </c>
      <c r="C24" s="21" t="str">
        <f>IF(Master_Sheet!V121="","",Master_Sheet!V121)</f>
        <v/>
      </c>
    </row>
    <row r="25" spans="1:3" ht="14.25" customHeight="1" x14ac:dyDescent="0.35">
      <c r="A25" s="67" t="s">
        <v>1033</v>
      </c>
      <c r="B25" s="68">
        <v>30</v>
      </c>
      <c r="C25" s="68" t="str">
        <f>IF(Master_Sheet!W121="","",Master_Sheet!W121)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IF(Master_Sheet!X121="","",Master_Sheet!X121)</f>
        <v/>
      </c>
    </row>
    <row r="30" spans="1:3" ht="14.25" customHeight="1" x14ac:dyDescent="0.35">
      <c r="A30" s="22" t="s">
        <v>1042</v>
      </c>
      <c r="B30" s="21">
        <v>8</v>
      </c>
      <c r="C30" s="21" t="str">
        <f>IF(Master_Sheet!Y121="","",Master_Sheet!Y121)</f>
        <v/>
      </c>
    </row>
    <row r="31" spans="1:3" ht="14.25" customHeight="1" x14ac:dyDescent="0.35">
      <c r="A31" s="22" t="s">
        <v>1043</v>
      </c>
      <c r="B31" s="21">
        <v>8</v>
      </c>
      <c r="C31" s="21" t="str">
        <f>IF(Master_Sheet!Z121="","",Master_Sheet!Z121)</f>
        <v/>
      </c>
    </row>
    <row r="32" spans="1:3" ht="14.25" customHeight="1" x14ac:dyDescent="0.35">
      <c r="A32" s="22" t="s">
        <v>1044</v>
      </c>
      <c r="B32" s="21">
        <v>8</v>
      </c>
      <c r="C32" s="21" t="str">
        <f>IF(Master_Sheet!AA121="","",Master_Sheet!AA121)</f>
        <v/>
      </c>
    </row>
    <row r="33" spans="1:3" ht="14.25" customHeight="1" x14ac:dyDescent="0.35">
      <c r="A33" s="22" t="s">
        <v>1045</v>
      </c>
      <c r="B33" s="21">
        <v>8</v>
      </c>
      <c r="C33" s="21" t="str">
        <f>IF(Master_Sheet!AB121="","",Master_Sheet!AB121)</f>
        <v/>
      </c>
    </row>
    <row r="34" spans="1:3" ht="14.25" customHeight="1" x14ac:dyDescent="0.35">
      <c r="A34" s="69" t="s">
        <v>1033</v>
      </c>
      <c r="B34" s="70">
        <v>40</v>
      </c>
      <c r="C34" s="70" t="str">
        <f>IF(Master_Sheet!AC121="","",Master_Sheet!AC121)</f>
        <v/>
      </c>
    </row>
    <row r="36" spans="1:3" ht="15" customHeight="1" x14ac:dyDescent="0.35">
      <c r="A36" s="71" t="s">
        <v>1046</v>
      </c>
      <c r="B36" s="72">
        <v>100</v>
      </c>
      <c r="C36" s="72">
        <f>IF(Master_Sheet!AD121="","",Master_Sheet!AD121)</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IF(Master_Sheet!F122="","",Master_Sheet!F122)</f>
        <v>Itisha sharma</v>
      </c>
      <c r="C2" s="109"/>
    </row>
    <row r="3" spans="1:3" ht="14.25" customHeight="1" x14ac:dyDescent="0.35">
      <c r="A3" s="65" t="s">
        <v>1020</v>
      </c>
      <c r="B3" s="110">
        <f>IF(Master_Sheet!E122="","",Master_Sheet!E122)</f>
        <v>2400320100542</v>
      </c>
      <c r="C3" s="110"/>
    </row>
    <row r="4" spans="1:3" ht="14.25" customHeight="1" x14ac:dyDescent="0.35">
      <c r="A4" s="65" t="s">
        <v>1021</v>
      </c>
      <c r="B4" s="109" t="str">
        <f>IF(Master_Sheet!O122="","",Master_Sheet!O122)</f>
        <v>Dr. Shanu Sharma</v>
      </c>
      <c r="C4" s="109"/>
    </row>
    <row r="5" spans="1:3" ht="14.25" customHeight="1" x14ac:dyDescent="0.35">
      <c r="A5" s="65" t="s">
        <v>1014</v>
      </c>
      <c r="B5" s="109" t="str">
        <f>IF(Master_Sheet!AI122="","",Master_Sheet!AI122)</f>
        <v>Mr. Kaushal Kumar</v>
      </c>
      <c r="C5" s="109"/>
    </row>
    <row r="6" spans="1:3" ht="14.25" customHeight="1" x14ac:dyDescent="0.35">
      <c r="A6" s="65" t="s">
        <v>1022</v>
      </c>
      <c r="B6" s="109" t="str">
        <f>IF(Master_Sheet!AG122="","",Master_Sheet!AG122)</f>
        <v>P_041</v>
      </c>
      <c r="C6" s="109"/>
    </row>
    <row r="7" spans="1:3" ht="14.25" customHeight="1" x14ac:dyDescent="0.35">
      <c r="A7" s="65" t="s">
        <v>1023</v>
      </c>
      <c r="B7" s="109" t="str">
        <f>IF(Master_Sheet!AH122="","",Master_Sheet!AH122)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IF(Master_Sheet!G122="","",Master_Sheet!G122)</f>
        <v>4.8</v>
      </c>
    </row>
    <row r="12" spans="1:3" ht="14.25" customHeight="1" x14ac:dyDescent="0.35">
      <c r="A12" s="22" t="s">
        <v>1029</v>
      </c>
      <c r="B12" s="21">
        <v>6</v>
      </c>
      <c r="C12" s="21" t="str">
        <f>IF(Master_Sheet!H122="","",Master_Sheet!H122)</f>
        <v/>
      </c>
    </row>
    <row r="13" spans="1:3" ht="14.25" customHeight="1" x14ac:dyDescent="0.35">
      <c r="A13" s="22" t="s">
        <v>1030</v>
      </c>
      <c r="B13" s="21">
        <v>6</v>
      </c>
      <c r="C13" s="21" t="str">
        <f>IF(Master_Sheet!I122="","",Master_Sheet!I122)</f>
        <v/>
      </c>
    </row>
    <row r="14" spans="1:3" ht="27.75" customHeight="1" x14ac:dyDescent="0.35">
      <c r="A14" s="22" t="s">
        <v>1031</v>
      </c>
      <c r="B14" s="21">
        <v>6</v>
      </c>
      <c r="C14" s="21" t="str">
        <f>IF(Master_Sheet!J122="","",Master_Sheet!J122)</f>
        <v/>
      </c>
    </row>
    <row r="15" spans="1:3" ht="14.25" customHeight="1" x14ac:dyDescent="0.35">
      <c r="A15" s="22" t="s">
        <v>1032</v>
      </c>
      <c r="B15" s="21">
        <v>6</v>
      </c>
      <c r="C15" s="21" t="str">
        <f>IF(Master_Sheet!K122="","",Master_Sheet!K122)</f>
        <v/>
      </c>
    </row>
    <row r="16" spans="1:3" ht="14.25" customHeight="1" x14ac:dyDescent="0.35">
      <c r="A16" s="27" t="s">
        <v>1033</v>
      </c>
      <c r="B16" s="28">
        <v>30</v>
      </c>
      <c r="C16" s="28">
        <f>IF(Master_Sheet!M122="","",Master_Sheet!M122)</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IF(Master_Sheet!R122="","",Master_Sheet!R122)</f>
        <v/>
      </c>
    </row>
    <row r="21" spans="1:3" ht="26.25" customHeight="1" x14ac:dyDescent="0.35">
      <c r="A21" s="22" t="s">
        <v>1036</v>
      </c>
      <c r="B21" s="21">
        <v>6</v>
      </c>
      <c r="C21" s="21" t="str">
        <f>IF(Master_Sheet!S122="","",Master_Sheet!S122)</f>
        <v/>
      </c>
    </row>
    <row r="22" spans="1:3" ht="14.25" customHeight="1" x14ac:dyDescent="0.35">
      <c r="A22" s="22" t="s">
        <v>1037</v>
      </c>
      <c r="B22" s="21">
        <v>6</v>
      </c>
      <c r="C22" s="21" t="str">
        <f>IF(Master_Sheet!T122="","",Master_Sheet!T122)</f>
        <v/>
      </c>
    </row>
    <row r="23" spans="1:3" ht="26.25" customHeight="1" x14ac:dyDescent="0.35">
      <c r="A23" s="22" t="s">
        <v>1038</v>
      </c>
      <c r="B23" s="21">
        <v>6</v>
      </c>
      <c r="C23" s="21" t="str">
        <f>IF(Master_Sheet!U122="","",Master_Sheet!U122)</f>
        <v/>
      </c>
    </row>
    <row r="24" spans="1:3" ht="14.25" customHeight="1" x14ac:dyDescent="0.35">
      <c r="A24" s="22" t="s">
        <v>1039</v>
      </c>
      <c r="B24" s="21">
        <v>6</v>
      </c>
      <c r="C24" s="21" t="str">
        <f>IF(Master_Sheet!V122="","",Master_Sheet!V122)</f>
        <v/>
      </c>
    </row>
    <row r="25" spans="1:3" ht="14.25" customHeight="1" x14ac:dyDescent="0.35">
      <c r="A25" s="67" t="s">
        <v>1033</v>
      </c>
      <c r="B25" s="68">
        <v>30</v>
      </c>
      <c r="C25" s="68" t="str">
        <f>IF(Master_Sheet!W122="","",Master_Sheet!W122)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IF(Master_Sheet!X122="","",Master_Sheet!X122)</f>
        <v/>
      </c>
    </row>
    <row r="30" spans="1:3" ht="14.25" customHeight="1" x14ac:dyDescent="0.35">
      <c r="A30" s="22" t="s">
        <v>1042</v>
      </c>
      <c r="B30" s="21">
        <v>8</v>
      </c>
      <c r="C30" s="21" t="str">
        <f>IF(Master_Sheet!Y122="","",Master_Sheet!Y122)</f>
        <v/>
      </c>
    </row>
    <row r="31" spans="1:3" ht="14.25" customHeight="1" x14ac:dyDescent="0.35">
      <c r="A31" s="22" t="s">
        <v>1043</v>
      </c>
      <c r="B31" s="21">
        <v>8</v>
      </c>
      <c r="C31" s="21" t="str">
        <f>IF(Master_Sheet!Z122="","",Master_Sheet!Z122)</f>
        <v/>
      </c>
    </row>
    <row r="32" spans="1:3" ht="14.25" customHeight="1" x14ac:dyDescent="0.35">
      <c r="A32" s="22" t="s">
        <v>1044</v>
      </c>
      <c r="B32" s="21">
        <v>8</v>
      </c>
      <c r="C32" s="21" t="str">
        <f>IF(Master_Sheet!AA122="","",Master_Sheet!AA122)</f>
        <v/>
      </c>
    </row>
    <row r="33" spans="1:3" ht="14.25" customHeight="1" x14ac:dyDescent="0.35">
      <c r="A33" s="22" t="s">
        <v>1045</v>
      </c>
      <c r="B33" s="21">
        <v>8</v>
      </c>
      <c r="C33" s="21" t="str">
        <f>IF(Master_Sheet!AB122="","",Master_Sheet!AB122)</f>
        <v/>
      </c>
    </row>
    <row r="34" spans="1:3" ht="14.25" customHeight="1" x14ac:dyDescent="0.35">
      <c r="A34" s="69" t="s">
        <v>1033</v>
      </c>
      <c r="B34" s="70">
        <v>40</v>
      </c>
      <c r="C34" s="70" t="str">
        <f>IF(Master_Sheet!AC122="","",Master_Sheet!AC122)</f>
        <v/>
      </c>
    </row>
    <row r="36" spans="1:3" ht="15" customHeight="1" x14ac:dyDescent="0.35">
      <c r="A36" s="71" t="s">
        <v>1046</v>
      </c>
      <c r="B36" s="72">
        <v>100</v>
      </c>
      <c r="C36" s="72">
        <f>IF(Master_Sheet!AD122="","",Master_Sheet!AD122)</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IF(Master_Sheet!F123="","",Master_Sheet!F123)</f>
        <v>Kanishka gupta</v>
      </c>
      <c r="C2" s="109"/>
    </row>
    <row r="3" spans="1:3" ht="14.25" customHeight="1" x14ac:dyDescent="0.35">
      <c r="A3" s="65" t="s">
        <v>1020</v>
      </c>
      <c r="B3" s="110">
        <f>IF(Master_Sheet!E123="","",Master_Sheet!E123)</f>
        <v>2400320100560</v>
      </c>
      <c r="C3" s="110"/>
    </row>
    <row r="4" spans="1:3" ht="14.25" customHeight="1" x14ac:dyDescent="0.35">
      <c r="A4" s="65" t="s">
        <v>1021</v>
      </c>
      <c r="B4" s="109" t="str">
        <f>IF(Master_Sheet!O123="","",Master_Sheet!O123)</f>
        <v>Dr. Shanu Sharma</v>
      </c>
      <c r="C4" s="109"/>
    </row>
    <row r="5" spans="1:3" ht="14.25" customHeight="1" x14ac:dyDescent="0.35">
      <c r="A5" s="65" t="s">
        <v>1014</v>
      </c>
      <c r="B5" s="109" t="str">
        <f>IF(Master_Sheet!AI123="","",Master_Sheet!AI123)</f>
        <v>Mr. Kaushal Kumar</v>
      </c>
      <c r="C5" s="109"/>
    </row>
    <row r="6" spans="1:3" ht="14.25" customHeight="1" x14ac:dyDescent="0.35">
      <c r="A6" s="65" t="s">
        <v>1022</v>
      </c>
      <c r="B6" s="109" t="str">
        <f>IF(Master_Sheet!AG123="","",Master_Sheet!AG123)</f>
        <v>P_041</v>
      </c>
      <c r="C6" s="109"/>
    </row>
    <row r="7" spans="1:3" ht="14.25" customHeight="1" x14ac:dyDescent="0.35">
      <c r="A7" s="65" t="s">
        <v>1023</v>
      </c>
      <c r="B7" s="109" t="str">
        <f>IF(Master_Sheet!AH123="","",Master_Sheet!AH123)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IF(Master_Sheet!G123="","",Master_Sheet!G123)</f>
        <v>4.8</v>
      </c>
    </row>
    <row r="12" spans="1:3" ht="14.25" customHeight="1" x14ac:dyDescent="0.35">
      <c r="A12" s="22" t="s">
        <v>1029</v>
      </c>
      <c r="B12" s="21">
        <v>6</v>
      </c>
      <c r="C12" s="21" t="str">
        <f>IF(Master_Sheet!H123="","",Master_Sheet!H123)</f>
        <v/>
      </c>
    </row>
    <row r="13" spans="1:3" ht="14.25" customHeight="1" x14ac:dyDescent="0.35">
      <c r="A13" s="22" t="s">
        <v>1030</v>
      </c>
      <c r="B13" s="21">
        <v>6</v>
      </c>
      <c r="C13" s="21" t="str">
        <f>IF(Master_Sheet!I123="","",Master_Sheet!I123)</f>
        <v/>
      </c>
    </row>
    <row r="14" spans="1:3" ht="27.75" customHeight="1" x14ac:dyDescent="0.35">
      <c r="A14" s="22" t="s">
        <v>1031</v>
      </c>
      <c r="B14" s="21">
        <v>6</v>
      </c>
      <c r="C14" s="21" t="str">
        <f>IF(Master_Sheet!J123="","",Master_Sheet!J123)</f>
        <v/>
      </c>
    </row>
    <row r="15" spans="1:3" ht="14.25" customHeight="1" x14ac:dyDescent="0.35">
      <c r="A15" s="22" t="s">
        <v>1032</v>
      </c>
      <c r="B15" s="21">
        <v>6</v>
      </c>
      <c r="C15" s="21" t="str">
        <f>IF(Master_Sheet!K123="","",Master_Sheet!K123)</f>
        <v/>
      </c>
    </row>
    <row r="16" spans="1:3" ht="14.25" customHeight="1" x14ac:dyDescent="0.35">
      <c r="A16" s="27" t="s">
        <v>1033</v>
      </c>
      <c r="B16" s="28">
        <v>30</v>
      </c>
      <c r="C16" s="28">
        <f>IF(Master_Sheet!M123="","",Master_Sheet!M123)</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IF(Master_Sheet!R123="","",Master_Sheet!R123)</f>
        <v/>
      </c>
    </row>
    <row r="21" spans="1:3" ht="26.25" customHeight="1" x14ac:dyDescent="0.35">
      <c r="A21" s="22" t="s">
        <v>1036</v>
      </c>
      <c r="B21" s="21">
        <v>6</v>
      </c>
      <c r="C21" s="21" t="str">
        <f>IF(Master_Sheet!S123="","",Master_Sheet!S123)</f>
        <v/>
      </c>
    </row>
    <row r="22" spans="1:3" ht="14.25" customHeight="1" x14ac:dyDescent="0.35">
      <c r="A22" s="22" t="s">
        <v>1037</v>
      </c>
      <c r="B22" s="21">
        <v>6</v>
      </c>
      <c r="C22" s="21" t="str">
        <f>IF(Master_Sheet!T123="","",Master_Sheet!T123)</f>
        <v/>
      </c>
    </row>
    <row r="23" spans="1:3" ht="26.25" customHeight="1" x14ac:dyDescent="0.35">
      <c r="A23" s="22" t="s">
        <v>1038</v>
      </c>
      <c r="B23" s="21">
        <v>6</v>
      </c>
      <c r="C23" s="21" t="str">
        <f>IF(Master_Sheet!U123="","",Master_Sheet!U123)</f>
        <v/>
      </c>
    </row>
    <row r="24" spans="1:3" ht="14.25" customHeight="1" x14ac:dyDescent="0.35">
      <c r="A24" s="22" t="s">
        <v>1039</v>
      </c>
      <c r="B24" s="21">
        <v>6</v>
      </c>
      <c r="C24" s="21" t="str">
        <f>IF(Master_Sheet!V123="","",Master_Sheet!V123)</f>
        <v/>
      </c>
    </row>
    <row r="25" spans="1:3" ht="14.25" customHeight="1" x14ac:dyDescent="0.35">
      <c r="A25" s="67" t="s">
        <v>1033</v>
      </c>
      <c r="B25" s="68">
        <v>30</v>
      </c>
      <c r="C25" s="68" t="str">
        <f>IF(Master_Sheet!W123="","",Master_Sheet!W123)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IF(Master_Sheet!X123="","",Master_Sheet!X123)</f>
        <v/>
      </c>
    </row>
    <row r="30" spans="1:3" ht="14.25" customHeight="1" x14ac:dyDescent="0.35">
      <c r="A30" s="22" t="s">
        <v>1042</v>
      </c>
      <c r="B30" s="21">
        <v>8</v>
      </c>
      <c r="C30" s="21" t="str">
        <f>IF(Master_Sheet!Y123="","",Master_Sheet!Y123)</f>
        <v/>
      </c>
    </row>
    <row r="31" spans="1:3" ht="14.25" customHeight="1" x14ac:dyDescent="0.35">
      <c r="A31" s="22" t="s">
        <v>1043</v>
      </c>
      <c r="B31" s="21">
        <v>8</v>
      </c>
      <c r="C31" s="21" t="str">
        <f>IF(Master_Sheet!Z123="","",Master_Sheet!Z123)</f>
        <v/>
      </c>
    </row>
    <row r="32" spans="1:3" ht="14.25" customHeight="1" x14ac:dyDescent="0.35">
      <c r="A32" s="22" t="s">
        <v>1044</v>
      </c>
      <c r="B32" s="21">
        <v>8</v>
      </c>
      <c r="C32" s="21" t="str">
        <f>IF(Master_Sheet!AA123="","",Master_Sheet!AA123)</f>
        <v/>
      </c>
    </row>
    <row r="33" spans="1:3" ht="14.25" customHeight="1" x14ac:dyDescent="0.35">
      <c r="A33" s="22" t="s">
        <v>1045</v>
      </c>
      <c r="B33" s="21">
        <v>8</v>
      </c>
      <c r="C33" s="21" t="str">
        <f>IF(Master_Sheet!AB123="","",Master_Sheet!AB123)</f>
        <v/>
      </c>
    </row>
    <row r="34" spans="1:3" ht="14.25" customHeight="1" x14ac:dyDescent="0.35">
      <c r="A34" s="69" t="s">
        <v>1033</v>
      </c>
      <c r="B34" s="70">
        <v>40</v>
      </c>
      <c r="C34" s="70" t="str">
        <f>IF(Master_Sheet!AC123="","",Master_Sheet!AC123)</f>
        <v/>
      </c>
    </row>
    <row r="36" spans="1:3" ht="15" customHeight="1" x14ac:dyDescent="0.35">
      <c r="A36" s="71" t="s">
        <v>1046</v>
      </c>
      <c r="B36" s="72">
        <v>100</v>
      </c>
      <c r="C36" s="72">
        <f>IF(Master_Sheet!AD123="","",Master_Sheet!AD123)</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IF(Master_Sheet!F124="","",Master_Sheet!F124)</f>
        <v>Filorance</v>
      </c>
      <c r="C2" s="109"/>
    </row>
    <row r="3" spans="1:3" ht="14.25" customHeight="1" x14ac:dyDescent="0.35">
      <c r="A3" s="65" t="s">
        <v>1020</v>
      </c>
      <c r="B3" s="110">
        <f>IF(Master_Sheet!E124="","",Master_Sheet!E124)</f>
        <v>2400320100458</v>
      </c>
      <c r="C3" s="110"/>
    </row>
    <row r="4" spans="1:3" ht="14.25" customHeight="1" x14ac:dyDescent="0.35">
      <c r="A4" s="65" t="s">
        <v>1021</v>
      </c>
      <c r="B4" s="109" t="str">
        <f>IF(Master_Sheet!O124="","",Master_Sheet!O124)</f>
        <v>Dr. Shanu Sharma</v>
      </c>
      <c r="C4" s="109"/>
    </row>
    <row r="5" spans="1:3" ht="14.25" customHeight="1" x14ac:dyDescent="0.35">
      <c r="A5" s="65" t="s">
        <v>1014</v>
      </c>
      <c r="B5" s="109" t="str">
        <f>IF(Master_Sheet!AI124="","",Master_Sheet!AI124)</f>
        <v>Mr. Kaushal Kumar</v>
      </c>
      <c r="C5" s="109"/>
    </row>
    <row r="6" spans="1:3" ht="14.25" customHeight="1" x14ac:dyDescent="0.35">
      <c r="A6" s="65" t="s">
        <v>1022</v>
      </c>
      <c r="B6" s="109" t="str">
        <f>IF(Master_Sheet!AG124="","",Master_Sheet!AG124)</f>
        <v>P_042</v>
      </c>
      <c r="C6" s="109"/>
    </row>
    <row r="7" spans="1:3" ht="14.25" customHeight="1" x14ac:dyDescent="0.35">
      <c r="A7" s="65" t="s">
        <v>1023</v>
      </c>
      <c r="B7" s="109" t="str">
        <f>IF(Master_Sheet!AH124="","",Master_Sheet!AH124)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IF(Master_Sheet!G124="","",Master_Sheet!G124)</f>
        <v>4.8</v>
      </c>
    </row>
    <row r="12" spans="1:3" ht="14.25" customHeight="1" x14ac:dyDescent="0.35">
      <c r="A12" s="22" t="s">
        <v>1029</v>
      </c>
      <c r="B12" s="21">
        <v>6</v>
      </c>
      <c r="C12" s="21" t="str">
        <f>IF(Master_Sheet!H124="","",Master_Sheet!H124)</f>
        <v/>
      </c>
    </row>
    <row r="13" spans="1:3" ht="14.25" customHeight="1" x14ac:dyDescent="0.35">
      <c r="A13" s="22" t="s">
        <v>1030</v>
      </c>
      <c r="B13" s="21">
        <v>6</v>
      </c>
      <c r="C13" s="21" t="str">
        <f>IF(Master_Sheet!I124="","",Master_Sheet!I124)</f>
        <v/>
      </c>
    </row>
    <row r="14" spans="1:3" ht="27.75" customHeight="1" x14ac:dyDescent="0.35">
      <c r="A14" s="22" t="s">
        <v>1031</v>
      </c>
      <c r="B14" s="21">
        <v>6</v>
      </c>
      <c r="C14" s="21" t="str">
        <f>IF(Master_Sheet!J124="","",Master_Sheet!J124)</f>
        <v/>
      </c>
    </row>
    <row r="15" spans="1:3" ht="14.25" customHeight="1" x14ac:dyDescent="0.35">
      <c r="A15" s="22" t="s">
        <v>1032</v>
      </c>
      <c r="B15" s="21">
        <v>6</v>
      </c>
      <c r="C15" s="21" t="str">
        <f>IF(Master_Sheet!K124="","",Master_Sheet!K124)</f>
        <v/>
      </c>
    </row>
    <row r="16" spans="1:3" ht="14.25" customHeight="1" x14ac:dyDescent="0.35">
      <c r="A16" s="27" t="s">
        <v>1033</v>
      </c>
      <c r="B16" s="28">
        <v>30</v>
      </c>
      <c r="C16" s="28">
        <f>IF(Master_Sheet!M124="","",Master_Sheet!M124)</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IF(Master_Sheet!R124="","",Master_Sheet!R124)</f>
        <v/>
      </c>
    </row>
    <row r="21" spans="1:3" ht="26.25" customHeight="1" x14ac:dyDescent="0.35">
      <c r="A21" s="22" t="s">
        <v>1036</v>
      </c>
      <c r="B21" s="21">
        <v>6</v>
      </c>
      <c r="C21" s="21" t="str">
        <f>IF(Master_Sheet!S124="","",Master_Sheet!S124)</f>
        <v/>
      </c>
    </row>
    <row r="22" spans="1:3" ht="14.25" customHeight="1" x14ac:dyDescent="0.35">
      <c r="A22" s="22" t="s">
        <v>1037</v>
      </c>
      <c r="B22" s="21">
        <v>6</v>
      </c>
      <c r="C22" s="21" t="str">
        <f>IF(Master_Sheet!T124="","",Master_Sheet!T124)</f>
        <v/>
      </c>
    </row>
    <row r="23" spans="1:3" ht="26.25" customHeight="1" x14ac:dyDescent="0.35">
      <c r="A23" s="22" t="s">
        <v>1038</v>
      </c>
      <c r="B23" s="21">
        <v>6</v>
      </c>
      <c r="C23" s="21" t="str">
        <f>IF(Master_Sheet!U124="","",Master_Sheet!U124)</f>
        <v/>
      </c>
    </row>
    <row r="24" spans="1:3" ht="14.25" customHeight="1" x14ac:dyDescent="0.35">
      <c r="A24" s="22" t="s">
        <v>1039</v>
      </c>
      <c r="B24" s="21">
        <v>6</v>
      </c>
      <c r="C24" s="21" t="str">
        <f>IF(Master_Sheet!V124="","",Master_Sheet!V124)</f>
        <v/>
      </c>
    </row>
    <row r="25" spans="1:3" ht="14.25" customHeight="1" x14ac:dyDescent="0.35">
      <c r="A25" s="67" t="s">
        <v>1033</v>
      </c>
      <c r="B25" s="68">
        <v>30</v>
      </c>
      <c r="C25" s="68" t="str">
        <f>IF(Master_Sheet!W124="","",Master_Sheet!W124)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IF(Master_Sheet!X124="","",Master_Sheet!X124)</f>
        <v/>
      </c>
    </row>
    <row r="30" spans="1:3" ht="14.25" customHeight="1" x14ac:dyDescent="0.35">
      <c r="A30" s="22" t="s">
        <v>1042</v>
      </c>
      <c r="B30" s="21">
        <v>8</v>
      </c>
      <c r="C30" s="21" t="str">
        <f>IF(Master_Sheet!Y124="","",Master_Sheet!Y124)</f>
        <v/>
      </c>
    </row>
    <row r="31" spans="1:3" ht="14.25" customHeight="1" x14ac:dyDescent="0.35">
      <c r="A31" s="22" t="s">
        <v>1043</v>
      </c>
      <c r="B31" s="21">
        <v>8</v>
      </c>
      <c r="C31" s="21" t="str">
        <f>IF(Master_Sheet!Z124="","",Master_Sheet!Z124)</f>
        <v/>
      </c>
    </row>
    <row r="32" spans="1:3" ht="14.25" customHeight="1" x14ac:dyDescent="0.35">
      <c r="A32" s="22" t="s">
        <v>1044</v>
      </c>
      <c r="B32" s="21">
        <v>8</v>
      </c>
      <c r="C32" s="21" t="str">
        <f>IF(Master_Sheet!AA124="","",Master_Sheet!AA124)</f>
        <v/>
      </c>
    </row>
    <row r="33" spans="1:3" ht="14.25" customHeight="1" x14ac:dyDescent="0.35">
      <c r="A33" s="22" t="s">
        <v>1045</v>
      </c>
      <c r="B33" s="21">
        <v>8</v>
      </c>
      <c r="C33" s="21" t="str">
        <f>IF(Master_Sheet!AB124="","",Master_Sheet!AB124)</f>
        <v/>
      </c>
    </row>
    <row r="34" spans="1:3" ht="14.25" customHeight="1" x14ac:dyDescent="0.35">
      <c r="A34" s="69" t="s">
        <v>1033</v>
      </c>
      <c r="B34" s="70">
        <v>40</v>
      </c>
      <c r="C34" s="70" t="str">
        <f>IF(Master_Sheet!AC124="","",Master_Sheet!AC124)</f>
        <v/>
      </c>
    </row>
    <row r="36" spans="1:3" ht="15" customHeight="1" x14ac:dyDescent="0.35">
      <c r="A36" s="71" t="s">
        <v>1046</v>
      </c>
      <c r="B36" s="72">
        <v>100</v>
      </c>
      <c r="C36" s="72">
        <f>IF(Master_Sheet!AD124="","",Master_Sheet!AD124)</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IF(Master_Sheet!F125="","",Master_Sheet!F125)</f>
        <v>Gunjan</v>
      </c>
      <c r="C2" s="109"/>
    </row>
    <row r="3" spans="1:3" ht="14.25" customHeight="1" x14ac:dyDescent="0.35">
      <c r="A3" s="65" t="s">
        <v>1020</v>
      </c>
      <c r="B3" s="110">
        <f>IF(Master_Sheet!E125="","",Master_Sheet!E125)</f>
        <v>2400320100478</v>
      </c>
      <c r="C3" s="110"/>
    </row>
    <row r="4" spans="1:3" ht="14.25" customHeight="1" x14ac:dyDescent="0.35">
      <c r="A4" s="65" t="s">
        <v>1021</v>
      </c>
      <c r="B4" s="109" t="str">
        <f>IF(Master_Sheet!O125="","",Master_Sheet!O125)</f>
        <v>Dr. Shanu Sharma</v>
      </c>
      <c r="C4" s="109"/>
    </row>
    <row r="5" spans="1:3" ht="14.25" customHeight="1" x14ac:dyDescent="0.35">
      <c r="A5" s="65" t="s">
        <v>1014</v>
      </c>
      <c r="B5" s="109" t="str">
        <f>IF(Master_Sheet!AI125="","",Master_Sheet!AI125)</f>
        <v>Mr. Kaushal Kumar</v>
      </c>
      <c r="C5" s="109"/>
    </row>
    <row r="6" spans="1:3" ht="14.25" customHeight="1" x14ac:dyDescent="0.35">
      <c r="A6" s="65" t="s">
        <v>1022</v>
      </c>
      <c r="B6" s="109" t="str">
        <f>IF(Master_Sheet!AG125="","",Master_Sheet!AG125)</f>
        <v>P_042</v>
      </c>
      <c r="C6" s="109"/>
    </row>
    <row r="7" spans="1:3" ht="14.25" customHeight="1" x14ac:dyDescent="0.35">
      <c r="A7" s="65" t="s">
        <v>1023</v>
      </c>
      <c r="B7" s="109" t="str">
        <f>IF(Master_Sheet!AH125="","",Master_Sheet!AH125)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IF(Master_Sheet!G125="","",Master_Sheet!G125)</f>
        <v>4.8</v>
      </c>
    </row>
    <row r="12" spans="1:3" ht="14.25" customHeight="1" x14ac:dyDescent="0.35">
      <c r="A12" s="22" t="s">
        <v>1029</v>
      </c>
      <c r="B12" s="21">
        <v>6</v>
      </c>
      <c r="C12" s="21" t="str">
        <f>IF(Master_Sheet!H125="","",Master_Sheet!H125)</f>
        <v/>
      </c>
    </row>
    <row r="13" spans="1:3" ht="14.25" customHeight="1" x14ac:dyDescent="0.35">
      <c r="A13" s="22" t="s">
        <v>1030</v>
      </c>
      <c r="B13" s="21">
        <v>6</v>
      </c>
      <c r="C13" s="21" t="str">
        <f>IF(Master_Sheet!I125="","",Master_Sheet!I125)</f>
        <v/>
      </c>
    </row>
    <row r="14" spans="1:3" ht="27.75" customHeight="1" x14ac:dyDescent="0.35">
      <c r="A14" s="22" t="s">
        <v>1031</v>
      </c>
      <c r="B14" s="21">
        <v>6</v>
      </c>
      <c r="C14" s="21" t="str">
        <f>IF(Master_Sheet!J125="","",Master_Sheet!J125)</f>
        <v/>
      </c>
    </row>
    <row r="15" spans="1:3" ht="14.25" customHeight="1" x14ac:dyDescent="0.35">
      <c r="A15" s="22" t="s">
        <v>1032</v>
      </c>
      <c r="B15" s="21">
        <v>6</v>
      </c>
      <c r="C15" s="21" t="str">
        <f>IF(Master_Sheet!K125="","",Master_Sheet!K125)</f>
        <v/>
      </c>
    </row>
    <row r="16" spans="1:3" ht="14.25" customHeight="1" x14ac:dyDescent="0.35">
      <c r="A16" s="27" t="s">
        <v>1033</v>
      </c>
      <c r="B16" s="28">
        <v>30</v>
      </c>
      <c r="C16" s="28">
        <f>IF(Master_Sheet!M125="","",Master_Sheet!M125)</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IF(Master_Sheet!R125="","",Master_Sheet!R125)</f>
        <v/>
      </c>
    </row>
    <row r="21" spans="1:3" ht="26.25" customHeight="1" x14ac:dyDescent="0.35">
      <c r="A21" s="22" t="s">
        <v>1036</v>
      </c>
      <c r="B21" s="21">
        <v>6</v>
      </c>
      <c r="C21" s="21" t="str">
        <f>IF(Master_Sheet!S125="","",Master_Sheet!S125)</f>
        <v/>
      </c>
    </row>
    <row r="22" spans="1:3" ht="14.25" customHeight="1" x14ac:dyDescent="0.35">
      <c r="A22" s="22" t="s">
        <v>1037</v>
      </c>
      <c r="B22" s="21">
        <v>6</v>
      </c>
      <c r="C22" s="21" t="str">
        <f>IF(Master_Sheet!T125="","",Master_Sheet!T125)</f>
        <v/>
      </c>
    </row>
    <row r="23" spans="1:3" ht="26.25" customHeight="1" x14ac:dyDescent="0.35">
      <c r="A23" s="22" t="s">
        <v>1038</v>
      </c>
      <c r="B23" s="21">
        <v>6</v>
      </c>
      <c r="C23" s="21" t="str">
        <f>IF(Master_Sheet!U125="","",Master_Sheet!U125)</f>
        <v/>
      </c>
    </row>
    <row r="24" spans="1:3" ht="14.25" customHeight="1" x14ac:dyDescent="0.35">
      <c r="A24" s="22" t="s">
        <v>1039</v>
      </c>
      <c r="B24" s="21">
        <v>6</v>
      </c>
      <c r="C24" s="21" t="str">
        <f>IF(Master_Sheet!V125="","",Master_Sheet!V125)</f>
        <v/>
      </c>
    </row>
    <row r="25" spans="1:3" ht="14.25" customHeight="1" x14ac:dyDescent="0.35">
      <c r="A25" s="67" t="s">
        <v>1033</v>
      </c>
      <c r="B25" s="68">
        <v>30</v>
      </c>
      <c r="C25" s="68" t="str">
        <f>IF(Master_Sheet!W125="","",Master_Sheet!W125)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IF(Master_Sheet!X125="","",Master_Sheet!X125)</f>
        <v/>
      </c>
    </row>
    <row r="30" spans="1:3" ht="14.25" customHeight="1" x14ac:dyDescent="0.35">
      <c r="A30" s="22" t="s">
        <v>1042</v>
      </c>
      <c r="B30" s="21">
        <v>8</v>
      </c>
      <c r="C30" s="21" t="str">
        <f>IF(Master_Sheet!Y125="","",Master_Sheet!Y125)</f>
        <v/>
      </c>
    </row>
    <row r="31" spans="1:3" ht="14.25" customHeight="1" x14ac:dyDescent="0.35">
      <c r="A31" s="22" t="s">
        <v>1043</v>
      </c>
      <c r="B31" s="21">
        <v>8</v>
      </c>
      <c r="C31" s="21" t="str">
        <f>IF(Master_Sheet!Z125="","",Master_Sheet!Z125)</f>
        <v/>
      </c>
    </row>
    <row r="32" spans="1:3" ht="14.25" customHeight="1" x14ac:dyDescent="0.35">
      <c r="A32" s="22" t="s">
        <v>1044</v>
      </c>
      <c r="B32" s="21">
        <v>8</v>
      </c>
      <c r="C32" s="21" t="str">
        <f>IF(Master_Sheet!AA125="","",Master_Sheet!AA125)</f>
        <v/>
      </c>
    </row>
    <row r="33" spans="1:3" ht="14.25" customHeight="1" x14ac:dyDescent="0.35">
      <c r="A33" s="22" t="s">
        <v>1045</v>
      </c>
      <c r="B33" s="21">
        <v>8</v>
      </c>
      <c r="C33" s="21" t="str">
        <f>IF(Master_Sheet!AB125="","",Master_Sheet!AB125)</f>
        <v/>
      </c>
    </row>
    <row r="34" spans="1:3" ht="14.25" customHeight="1" x14ac:dyDescent="0.35">
      <c r="A34" s="69" t="s">
        <v>1033</v>
      </c>
      <c r="B34" s="70">
        <v>40</v>
      </c>
      <c r="C34" s="70" t="str">
        <f>IF(Master_Sheet!AC125="","",Master_Sheet!AC125)</f>
        <v/>
      </c>
    </row>
    <row r="36" spans="1:3" ht="15" customHeight="1" x14ac:dyDescent="0.35">
      <c r="A36" s="71" t="s">
        <v>1046</v>
      </c>
      <c r="B36" s="72">
        <v>100</v>
      </c>
      <c r="C36" s="72">
        <f>IF(Master_Sheet!AD125="","",Master_Sheet!AD125)</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IF(Master_Sheet!F126="","",Master_Sheet!F126)</f>
        <v>Prinshu yadav</v>
      </c>
      <c r="C2" s="109"/>
    </row>
    <row r="3" spans="1:3" ht="14.25" customHeight="1" x14ac:dyDescent="0.35">
      <c r="A3" s="65" t="s">
        <v>1020</v>
      </c>
      <c r="B3" s="110">
        <f>IF(Master_Sheet!E126="","",Master_Sheet!E126)</f>
        <v>2400320100842</v>
      </c>
      <c r="C3" s="110"/>
    </row>
    <row r="4" spans="1:3" ht="14.25" customHeight="1" x14ac:dyDescent="0.35">
      <c r="A4" s="65" t="s">
        <v>1021</v>
      </c>
      <c r="B4" s="109" t="str">
        <f>IF(Master_Sheet!O126="","",Master_Sheet!O126)</f>
        <v>Dr. Shanu Sharma</v>
      </c>
      <c r="C4" s="109"/>
    </row>
    <row r="5" spans="1:3" ht="14.25" customHeight="1" x14ac:dyDescent="0.35">
      <c r="A5" s="65" t="s">
        <v>1014</v>
      </c>
      <c r="B5" s="109" t="str">
        <f>IF(Master_Sheet!AI126="","",Master_Sheet!AI126)</f>
        <v>Mr. Kaushal Kumar</v>
      </c>
      <c r="C5" s="109"/>
    </row>
    <row r="6" spans="1:3" ht="14.25" customHeight="1" x14ac:dyDescent="0.35">
      <c r="A6" s="65" t="s">
        <v>1022</v>
      </c>
      <c r="B6" s="109" t="str">
        <f>IF(Master_Sheet!AG126="","",Master_Sheet!AG126)</f>
        <v>P_043</v>
      </c>
      <c r="C6" s="109"/>
    </row>
    <row r="7" spans="1:3" ht="14.25" customHeight="1" x14ac:dyDescent="0.35">
      <c r="A7" s="65" t="s">
        <v>1023</v>
      </c>
      <c r="B7" s="109" t="str">
        <f>IF(Master_Sheet!AH126="","",Master_Sheet!AH126)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IF(Master_Sheet!G126="","",Master_Sheet!G126)</f>
        <v>4.2</v>
      </c>
    </row>
    <row r="12" spans="1:3" ht="14.25" customHeight="1" x14ac:dyDescent="0.35">
      <c r="A12" s="22" t="s">
        <v>1029</v>
      </c>
      <c r="B12" s="21">
        <v>6</v>
      </c>
      <c r="C12" s="21" t="str">
        <f>IF(Master_Sheet!H126="","",Master_Sheet!H126)</f>
        <v/>
      </c>
    </row>
    <row r="13" spans="1:3" ht="14.25" customHeight="1" x14ac:dyDescent="0.35">
      <c r="A13" s="22" t="s">
        <v>1030</v>
      </c>
      <c r="B13" s="21">
        <v>6</v>
      </c>
      <c r="C13" s="21" t="str">
        <f>IF(Master_Sheet!I126="","",Master_Sheet!I126)</f>
        <v/>
      </c>
    </row>
    <row r="14" spans="1:3" ht="27.75" customHeight="1" x14ac:dyDescent="0.35">
      <c r="A14" s="22" t="s">
        <v>1031</v>
      </c>
      <c r="B14" s="21">
        <v>6</v>
      </c>
      <c r="C14" s="21" t="str">
        <f>IF(Master_Sheet!J126="","",Master_Sheet!J126)</f>
        <v/>
      </c>
    </row>
    <row r="15" spans="1:3" ht="14.25" customHeight="1" x14ac:dyDescent="0.35">
      <c r="A15" s="22" t="s">
        <v>1032</v>
      </c>
      <c r="B15" s="21">
        <v>6</v>
      </c>
      <c r="C15" s="21" t="str">
        <f>IF(Master_Sheet!K126="","",Master_Sheet!K126)</f>
        <v/>
      </c>
    </row>
    <row r="16" spans="1:3" ht="14.25" customHeight="1" x14ac:dyDescent="0.35">
      <c r="A16" s="27" t="s">
        <v>1033</v>
      </c>
      <c r="B16" s="28">
        <v>30</v>
      </c>
      <c r="C16" s="28">
        <f>IF(Master_Sheet!M126="","",Master_Sheet!M126)</f>
        <v>4.2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IF(Master_Sheet!R126="","",Master_Sheet!R126)</f>
        <v/>
      </c>
    </row>
    <row r="21" spans="1:3" ht="26.25" customHeight="1" x14ac:dyDescent="0.35">
      <c r="A21" s="22" t="s">
        <v>1036</v>
      </c>
      <c r="B21" s="21">
        <v>6</v>
      </c>
      <c r="C21" s="21" t="str">
        <f>IF(Master_Sheet!S126="","",Master_Sheet!S126)</f>
        <v/>
      </c>
    </row>
    <row r="22" spans="1:3" ht="14.25" customHeight="1" x14ac:dyDescent="0.35">
      <c r="A22" s="22" t="s">
        <v>1037</v>
      </c>
      <c r="B22" s="21">
        <v>6</v>
      </c>
      <c r="C22" s="21" t="str">
        <f>IF(Master_Sheet!T126="","",Master_Sheet!T126)</f>
        <v/>
      </c>
    </row>
    <row r="23" spans="1:3" ht="26.25" customHeight="1" x14ac:dyDescent="0.35">
      <c r="A23" s="22" t="s">
        <v>1038</v>
      </c>
      <c r="B23" s="21">
        <v>6</v>
      </c>
      <c r="C23" s="21" t="str">
        <f>IF(Master_Sheet!U126="","",Master_Sheet!U126)</f>
        <v/>
      </c>
    </row>
    <row r="24" spans="1:3" ht="14.25" customHeight="1" x14ac:dyDescent="0.35">
      <c r="A24" s="22" t="s">
        <v>1039</v>
      </c>
      <c r="B24" s="21">
        <v>6</v>
      </c>
      <c r="C24" s="21" t="str">
        <f>IF(Master_Sheet!V126="","",Master_Sheet!V126)</f>
        <v/>
      </c>
    </row>
    <row r="25" spans="1:3" ht="14.25" customHeight="1" x14ac:dyDescent="0.35">
      <c r="A25" s="67" t="s">
        <v>1033</v>
      </c>
      <c r="B25" s="68">
        <v>30</v>
      </c>
      <c r="C25" s="68" t="str">
        <f>IF(Master_Sheet!W126="","",Master_Sheet!W126)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IF(Master_Sheet!X126="","",Master_Sheet!X126)</f>
        <v/>
      </c>
    </row>
    <row r="30" spans="1:3" ht="14.25" customHeight="1" x14ac:dyDescent="0.35">
      <c r="A30" s="22" t="s">
        <v>1042</v>
      </c>
      <c r="B30" s="21">
        <v>8</v>
      </c>
      <c r="C30" s="21" t="str">
        <f>IF(Master_Sheet!Y126="","",Master_Sheet!Y126)</f>
        <v/>
      </c>
    </row>
    <row r="31" spans="1:3" ht="14.25" customHeight="1" x14ac:dyDescent="0.35">
      <c r="A31" s="22" t="s">
        <v>1043</v>
      </c>
      <c r="B31" s="21">
        <v>8</v>
      </c>
      <c r="C31" s="21" t="str">
        <f>IF(Master_Sheet!Z126="","",Master_Sheet!Z126)</f>
        <v/>
      </c>
    </row>
    <row r="32" spans="1:3" ht="14.25" customHeight="1" x14ac:dyDescent="0.35">
      <c r="A32" s="22" t="s">
        <v>1044</v>
      </c>
      <c r="B32" s="21">
        <v>8</v>
      </c>
      <c r="C32" s="21" t="str">
        <f>IF(Master_Sheet!AA126="","",Master_Sheet!AA126)</f>
        <v/>
      </c>
    </row>
    <row r="33" spans="1:3" ht="14.25" customHeight="1" x14ac:dyDescent="0.35">
      <c r="A33" s="22" t="s">
        <v>1045</v>
      </c>
      <c r="B33" s="21">
        <v>8</v>
      </c>
      <c r="C33" s="21" t="str">
        <f>IF(Master_Sheet!AB126="","",Master_Sheet!AB126)</f>
        <v/>
      </c>
    </row>
    <row r="34" spans="1:3" ht="14.25" customHeight="1" x14ac:dyDescent="0.35">
      <c r="A34" s="69" t="s">
        <v>1033</v>
      </c>
      <c r="B34" s="70">
        <v>40</v>
      </c>
      <c r="C34" s="70" t="str">
        <f>IF(Master_Sheet!AC126="","",Master_Sheet!AC126)</f>
        <v/>
      </c>
    </row>
    <row r="36" spans="1:3" ht="15" customHeight="1" x14ac:dyDescent="0.35">
      <c r="A36" s="71" t="s">
        <v>1046</v>
      </c>
      <c r="B36" s="72">
        <v>100</v>
      </c>
      <c r="C36" s="72">
        <f>IF(Master_Sheet!AD126="","",Master_Sheet!AD126)</f>
        <v>4.2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IF(Master_Sheet!F127="","",Master_Sheet!F127)</f>
        <v>Priyanshu singh kushvaha</v>
      </c>
      <c r="C2" s="109"/>
    </row>
    <row r="3" spans="1:3" ht="14.25" customHeight="1" x14ac:dyDescent="0.35">
      <c r="A3" s="65" t="s">
        <v>1020</v>
      </c>
      <c r="B3" s="110">
        <f>IF(Master_Sheet!E127="","",Master_Sheet!E127)</f>
        <v>2400320100861</v>
      </c>
      <c r="C3" s="110"/>
    </row>
    <row r="4" spans="1:3" ht="14.25" customHeight="1" x14ac:dyDescent="0.35">
      <c r="A4" s="65" t="s">
        <v>1021</v>
      </c>
      <c r="B4" s="109" t="str">
        <f>IF(Master_Sheet!O127="","",Master_Sheet!O127)</f>
        <v>Dr. Shanu Sharma</v>
      </c>
      <c r="C4" s="109"/>
    </row>
    <row r="5" spans="1:3" ht="14.25" customHeight="1" x14ac:dyDescent="0.35">
      <c r="A5" s="65" t="s">
        <v>1014</v>
      </c>
      <c r="B5" s="109" t="str">
        <f>IF(Master_Sheet!AI127="","",Master_Sheet!AI127)</f>
        <v>Mr. Kaushal Kumar</v>
      </c>
      <c r="C5" s="109"/>
    </row>
    <row r="6" spans="1:3" ht="14.25" customHeight="1" x14ac:dyDescent="0.35">
      <c r="A6" s="65" t="s">
        <v>1022</v>
      </c>
      <c r="B6" s="109" t="str">
        <f>IF(Master_Sheet!AG127="","",Master_Sheet!AG127)</f>
        <v>P_043</v>
      </c>
      <c r="C6" s="109"/>
    </row>
    <row r="7" spans="1:3" ht="14.25" customHeight="1" x14ac:dyDescent="0.35">
      <c r="A7" s="65" t="s">
        <v>1023</v>
      </c>
      <c r="B7" s="109" t="str">
        <f>IF(Master_Sheet!AH127="","",Master_Sheet!AH127)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IF(Master_Sheet!G127="","",Master_Sheet!G127)</f>
        <v>4.2</v>
      </c>
    </row>
    <row r="12" spans="1:3" ht="14.25" customHeight="1" x14ac:dyDescent="0.35">
      <c r="A12" s="22" t="s">
        <v>1029</v>
      </c>
      <c r="B12" s="21">
        <v>6</v>
      </c>
      <c r="C12" s="21" t="str">
        <f>IF(Master_Sheet!H127="","",Master_Sheet!H127)</f>
        <v/>
      </c>
    </row>
    <row r="13" spans="1:3" ht="14.25" customHeight="1" x14ac:dyDescent="0.35">
      <c r="A13" s="22" t="s">
        <v>1030</v>
      </c>
      <c r="B13" s="21">
        <v>6</v>
      </c>
      <c r="C13" s="21" t="str">
        <f>IF(Master_Sheet!I127="","",Master_Sheet!I127)</f>
        <v/>
      </c>
    </row>
    <row r="14" spans="1:3" ht="27.75" customHeight="1" x14ac:dyDescent="0.35">
      <c r="A14" s="22" t="s">
        <v>1031</v>
      </c>
      <c r="B14" s="21">
        <v>6</v>
      </c>
      <c r="C14" s="21" t="str">
        <f>IF(Master_Sheet!J127="","",Master_Sheet!J127)</f>
        <v/>
      </c>
    </row>
    <row r="15" spans="1:3" ht="14.25" customHeight="1" x14ac:dyDescent="0.35">
      <c r="A15" s="22" t="s">
        <v>1032</v>
      </c>
      <c r="B15" s="21">
        <v>6</v>
      </c>
      <c r="C15" s="21" t="str">
        <f>IF(Master_Sheet!K127="","",Master_Sheet!K127)</f>
        <v/>
      </c>
    </row>
    <row r="16" spans="1:3" ht="14.25" customHeight="1" x14ac:dyDescent="0.35">
      <c r="A16" s="27" t="s">
        <v>1033</v>
      </c>
      <c r="B16" s="28">
        <v>30</v>
      </c>
      <c r="C16" s="28">
        <f>IF(Master_Sheet!M127="","",Master_Sheet!M127)</f>
        <v>4.2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IF(Master_Sheet!R127="","",Master_Sheet!R127)</f>
        <v/>
      </c>
    </row>
    <row r="21" spans="1:3" ht="26.25" customHeight="1" x14ac:dyDescent="0.35">
      <c r="A21" s="22" t="s">
        <v>1036</v>
      </c>
      <c r="B21" s="21">
        <v>6</v>
      </c>
      <c r="C21" s="21" t="str">
        <f>IF(Master_Sheet!S127="","",Master_Sheet!S127)</f>
        <v/>
      </c>
    </row>
    <row r="22" spans="1:3" ht="14.25" customHeight="1" x14ac:dyDescent="0.35">
      <c r="A22" s="22" t="s">
        <v>1037</v>
      </c>
      <c r="B22" s="21">
        <v>6</v>
      </c>
      <c r="C22" s="21" t="str">
        <f>IF(Master_Sheet!T127="","",Master_Sheet!T127)</f>
        <v/>
      </c>
    </row>
    <row r="23" spans="1:3" ht="26.25" customHeight="1" x14ac:dyDescent="0.35">
      <c r="A23" s="22" t="s">
        <v>1038</v>
      </c>
      <c r="B23" s="21">
        <v>6</v>
      </c>
      <c r="C23" s="21" t="str">
        <f>IF(Master_Sheet!U127="","",Master_Sheet!U127)</f>
        <v/>
      </c>
    </row>
    <row r="24" spans="1:3" ht="14.25" customHeight="1" x14ac:dyDescent="0.35">
      <c r="A24" s="22" t="s">
        <v>1039</v>
      </c>
      <c r="B24" s="21">
        <v>6</v>
      </c>
      <c r="C24" s="21" t="str">
        <f>IF(Master_Sheet!V127="","",Master_Sheet!V127)</f>
        <v/>
      </c>
    </row>
    <row r="25" spans="1:3" ht="14.25" customHeight="1" x14ac:dyDescent="0.35">
      <c r="A25" s="67" t="s">
        <v>1033</v>
      </c>
      <c r="B25" s="68">
        <v>30</v>
      </c>
      <c r="C25" s="68" t="str">
        <f>IF(Master_Sheet!W127="","",Master_Sheet!W127)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IF(Master_Sheet!X127="","",Master_Sheet!X127)</f>
        <v/>
      </c>
    </row>
    <row r="30" spans="1:3" ht="14.25" customHeight="1" x14ac:dyDescent="0.35">
      <c r="A30" s="22" t="s">
        <v>1042</v>
      </c>
      <c r="B30" s="21">
        <v>8</v>
      </c>
      <c r="C30" s="21" t="str">
        <f>IF(Master_Sheet!Y127="","",Master_Sheet!Y127)</f>
        <v/>
      </c>
    </row>
    <row r="31" spans="1:3" ht="14.25" customHeight="1" x14ac:dyDescent="0.35">
      <c r="A31" s="22" t="s">
        <v>1043</v>
      </c>
      <c r="B31" s="21">
        <v>8</v>
      </c>
      <c r="C31" s="21" t="str">
        <f>IF(Master_Sheet!Z127="","",Master_Sheet!Z127)</f>
        <v/>
      </c>
    </row>
    <row r="32" spans="1:3" ht="14.25" customHeight="1" x14ac:dyDescent="0.35">
      <c r="A32" s="22" t="s">
        <v>1044</v>
      </c>
      <c r="B32" s="21">
        <v>8</v>
      </c>
      <c r="C32" s="21" t="str">
        <f>IF(Master_Sheet!AA127="","",Master_Sheet!AA127)</f>
        <v/>
      </c>
    </row>
    <row r="33" spans="1:3" ht="14.25" customHeight="1" x14ac:dyDescent="0.35">
      <c r="A33" s="22" t="s">
        <v>1045</v>
      </c>
      <c r="B33" s="21">
        <v>8</v>
      </c>
      <c r="C33" s="21" t="str">
        <f>IF(Master_Sheet!AB127="","",Master_Sheet!AB127)</f>
        <v/>
      </c>
    </row>
    <row r="34" spans="1:3" ht="14.25" customHeight="1" x14ac:dyDescent="0.35">
      <c r="A34" s="69" t="s">
        <v>1033</v>
      </c>
      <c r="B34" s="70">
        <v>40</v>
      </c>
      <c r="C34" s="70" t="str">
        <f>IF(Master_Sheet!AC127="","",Master_Sheet!AC127)</f>
        <v/>
      </c>
    </row>
    <row r="36" spans="1:3" ht="15" customHeight="1" x14ac:dyDescent="0.35">
      <c r="A36" s="71" t="s">
        <v>1046</v>
      </c>
      <c r="B36" s="72">
        <v>100</v>
      </c>
      <c r="C36" s="72">
        <f>IF(Master_Sheet!AD127="","",Master_Sheet!AD127)</f>
        <v>4.2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IF(Master_Sheet!F128="","",Master_Sheet!F128)</f>
        <v>Priyanshu kataria</v>
      </c>
      <c r="C2" s="109"/>
    </row>
    <row r="3" spans="1:3" ht="14.25" customHeight="1" x14ac:dyDescent="0.35">
      <c r="A3" s="65" t="s">
        <v>1020</v>
      </c>
      <c r="B3" s="110">
        <f>IF(Master_Sheet!E128="","",Master_Sheet!E128)</f>
        <v>2400320100855</v>
      </c>
      <c r="C3" s="110"/>
    </row>
    <row r="4" spans="1:3" ht="14.25" customHeight="1" x14ac:dyDescent="0.35">
      <c r="A4" s="65" t="s">
        <v>1021</v>
      </c>
      <c r="B4" s="109" t="str">
        <f>IF(Master_Sheet!O128="","",Master_Sheet!O128)</f>
        <v>Dr. Shanu Sharma</v>
      </c>
      <c r="C4" s="109"/>
    </row>
    <row r="5" spans="1:3" ht="14.25" customHeight="1" x14ac:dyDescent="0.35">
      <c r="A5" s="65" t="s">
        <v>1014</v>
      </c>
      <c r="B5" s="109" t="str">
        <f>IF(Master_Sheet!AI128="","",Master_Sheet!AI128)</f>
        <v>Mr. Kaushal Kumar</v>
      </c>
      <c r="C5" s="109"/>
    </row>
    <row r="6" spans="1:3" ht="14.25" customHeight="1" x14ac:dyDescent="0.35">
      <c r="A6" s="65" t="s">
        <v>1022</v>
      </c>
      <c r="B6" s="109" t="str">
        <f>IF(Master_Sheet!AG128="","",Master_Sheet!AG128)</f>
        <v>P_043</v>
      </c>
      <c r="C6" s="109"/>
    </row>
    <row r="7" spans="1:3" ht="14.25" customHeight="1" x14ac:dyDescent="0.35">
      <c r="A7" s="65" t="s">
        <v>1023</v>
      </c>
      <c r="B7" s="109" t="str">
        <f>IF(Master_Sheet!AH128="","",Master_Sheet!AH128)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IF(Master_Sheet!G128="","",Master_Sheet!G128)</f>
        <v>4.2</v>
      </c>
    </row>
    <row r="12" spans="1:3" ht="14.25" customHeight="1" x14ac:dyDescent="0.35">
      <c r="A12" s="22" t="s">
        <v>1029</v>
      </c>
      <c r="B12" s="21">
        <v>6</v>
      </c>
      <c r="C12" s="21" t="str">
        <f>IF(Master_Sheet!H128="","",Master_Sheet!H128)</f>
        <v/>
      </c>
    </row>
    <row r="13" spans="1:3" ht="14.25" customHeight="1" x14ac:dyDescent="0.35">
      <c r="A13" s="22" t="s">
        <v>1030</v>
      </c>
      <c r="B13" s="21">
        <v>6</v>
      </c>
      <c r="C13" s="21" t="str">
        <f>IF(Master_Sheet!I128="","",Master_Sheet!I128)</f>
        <v/>
      </c>
    </row>
    <row r="14" spans="1:3" ht="27.75" customHeight="1" x14ac:dyDescent="0.35">
      <c r="A14" s="22" t="s">
        <v>1031</v>
      </c>
      <c r="B14" s="21">
        <v>6</v>
      </c>
      <c r="C14" s="21" t="str">
        <f>IF(Master_Sheet!J128="","",Master_Sheet!J128)</f>
        <v/>
      </c>
    </row>
    <row r="15" spans="1:3" ht="14.25" customHeight="1" x14ac:dyDescent="0.35">
      <c r="A15" s="22" t="s">
        <v>1032</v>
      </c>
      <c r="B15" s="21">
        <v>6</v>
      </c>
      <c r="C15" s="21" t="str">
        <f>IF(Master_Sheet!K128="","",Master_Sheet!K128)</f>
        <v/>
      </c>
    </row>
    <row r="16" spans="1:3" ht="14.25" customHeight="1" x14ac:dyDescent="0.35">
      <c r="A16" s="27" t="s">
        <v>1033</v>
      </c>
      <c r="B16" s="28">
        <v>30</v>
      </c>
      <c r="C16" s="28">
        <f>IF(Master_Sheet!M128="","",Master_Sheet!M128)</f>
        <v>4.2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IF(Master_Sheet!R128="","",Master_Sheet!R128)</f>
        <v/>
      </c>
    </row>
    <row r="21" spans="1:3" ht="26.25" customHeight="1" x14ac:dyDescent="0.35">
      <c r="A21" s="22" t="s">
        <v>1036</v>
      </c>
      <c r="B21" s="21">
        <v>6</v>
      </c>
      <c r="C21" s="21" t="str">
        <f>IF(Master_Sheet!S128="","",Master_Sheet!S128)</f>
        <v/>
      </c>
    </row>
    <row r="22" spans="1:3" ht="14.25" customHeight="1" x14ac:dyDescent="0.35">
      <c r="A22" s="22" t="s">
        <v>1037</v>
      </c>
      <c r="B22" s="21">
        <v>6</v>
      </c>
      <c r="C22" s="21" t="str">
        <f>IF(Master_Sheet!T128="","",Master_Sheet!T128)</f>
        <v/>
      </c>
    </row>
    <row r="23" spans="1:3" ht="26.25" customHeight="1" x14ac:dyDescent="0.35">
      <c r="A23" s="22" t="s">
        <v>1038</v>
      </c>
      <c r="B23" s="21">
        <v>6</v>
      </c>
      <c r="C23" s="21" t="str">
        <f>IF(Master_Sheet!U128="","",Master_Sheet!U128)</f>
        <v/>
      </c>
    </row>
    <row r="24" spans="1:3" ht="14.25" customHeight="1" x14ac:dyDescent="0.35">
      <c r="A24" s="22" t="s">
        <v>1039</v>
      </c>
      <c r="B24" s="21">
        <v>6</v>
      </c>
      <c r="C24" s="21" t="str">
        <f>IF(Master_Sheet!V128="","",Master_Sheet!V128)</f>
        <v/>
      </c>
    </row>
    <row r="25" spans="1:3" ht="14.25" customHeight="1" x14ac:dyDescent="0.35">
      <c r="A25" s="67" t="s">
        <v>1033</v>
      </c>
      <c r="B25" s="68">
        <v>30</v>
      </c>
      <c r="C25" s="68" t="str">
        <f>IF(Master_Sheet!W128="","",Master_Sheet!W128)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IF(Master_Sheet!X128="","",Master_Sheet!X128)</f>
        <v/>
      </c>
    </row>
    <row r="30" spans="1:3" ht="14.25" customHeight="1" x14ac:dyDescent="0.35">
      <c r="A30" s="22" t="s">
        <v>1042</v>
      </c>
      <c r="B30" s="21">
        <v>8</v>
      </c>
      <c r="C30" s="21" t="str">
        <f>IF(Master_Sheet!Y128="","",Master_Sheet!Y128)</f>
        <v/>
      </c>
    </row>
    <row r="31" spans="1:3" ht="14.25" customHeight="1" x14ac:dyDescent="0.35">
      <c r="A31" s="22" t="s">
        <v>1043</v>
      </c>
      <c r="B31" s="21">
        <v>8</v>
      </c>
      <c r="C31" s="21" t="str">
        <f>IF(Master_Sheet!Z128="","",Master_Sheet!Z128)</f>
        <v/>
      </c>
    </row>
    <row r="32" spans="1:3" ht="14.25" customHeight="1" x14ac:dyDescent="0.35">
      <c r="A32" s="22" t="s">
        <v>1044</v>
      </c>
      <c r="B32" s="21">
        <v>8</v>
      </c>
      <c r="C32" s="21" t="str">
        <f>IF(Master_Sheet!AA128="","",Master_Sheet!AA128)</f>
        <v/>
      </c>
    </row>
    <row r="33" spans="1:3" ht="14.25" customHeight="1" x14ac:dyDescent="0.35">
      <c r="A33" s="22" t="s">
        <v>1045</v>
      </c>
      <c r="B33" s="21">
        <v>8</v>
      </c>
      <c r="C33" s="21" t="str">
        <f>IF(Master_Sheet!AB128="","",Master_Sheet!AB128)</f>
        <v/>
      </c>
    </row>
    <row r="34" spans="1:3" ht="14.25" customHeight="1" x14ac:dyDescent="0.35">
      <c r="A34" s="69" t="s">
        <v>1033</v>
      </c>
      <c r="B34" s="70">
        <v>40</v>
      </c>
      <c r="C34" s="70" t="str">
        <f>IF(Master_Sheet!AC128="","",Master_Sheet!AC128)</f>
        <v/>
      </c>
    </row>
    <row r="36" spans="1:3" ht="15" customHeight="1" x14ac:dyDescent="0.35">
      <c r="A36" s="71" t="s">
        <v>1046</v>
      </c>
      <c r="B36" s="72">
        <v>100</v>
      </c>
      <c r="C36" s="72">
        <f>IF(Master_Sheet!AD128="","",Master_Sheet!AD128)</f>
        <v>4.2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IF(Master_Sheet!F129="","",Master_Sheet!F129)</f>
        <v>Kshitiz Saxena</v>
      </c>
      <c r="C2" s="109"/>
    </row>
    <row r="3" spans="1:3" ht="14.25" customHeight="1" x14ac:dyDescent="0.35">
      <c r="A3" s="65" t="s">
        <v>1020</v>
      </c>
      <c r="B3" s="110">
        <f>IF(Master_Sheet!E129="","",Master_Sheet!E129)</f>
        <v>2400320100628</v>
      </c>
      <c r="C3" s="110"/>
    </row>
    <row r="4" spans="1:3" ht="14.25" customHeight="1" x14ac:dyDescent="0.35">
      <c r="A4" s="65" t="s">
        <v>1021</v>
      </c>
      <c r="B4" s="109" t="str">
        <f>IF(Master_Sheet!O129="","",Master_Sheet!O129)</f>
        <v>Dr. Shanu Sharma</v>
      </c>
      <c r="C4" s="109"/>
    </row>
    <row r="5" spans="1:3" ht="14.25" customHeight="1" x14ac:dyDescent="0.35">
      <c r="A5" s="65" t="s">
        <v>1014</v>
      </c>
      <c r="B5" s="109" t="str">
        <f>IF(Master_Sheet!AI129="","",Master_Sheet!AI129)</f>
        <v>Mr. Kaushal Kumar</v>
      </c>
      <c r="C5" s="109"/>
    </row>
    <row r="6" spans="1:3" ht="14.25" customHeight="1" x14ac:dyDescent="0.35">
      <c r="A6" s="65" t="s">
        <v>1022</v>
      </c>
      <c r="B6" s="109" t="str">
        <f>IF(Master_Sheet!AG129="","",Master_Sheet!AG129)</f>
        <v>P_044</v>
      </c>
      <c r="C6" s="109"/>
    </row>
    <row r="7" spans="1:3" ht="14.25" customHeight="1" x14ac:dyDescent="0.35">
      <c r="A7" s="65" t="s">
        <v>1023</v>
      </c>
      <c r="B7" s="109" t="str">
        <f>IF(Master_Sheet!AH129="","",Master_Sheet!AH129)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IF(Master_Sheet!G129="","",Master_Sheet!G129)</f>
        <v>0</v>
      </c>
    </row>
    <row r="12" spans="1:3" ht="14.25" customHeight="1" x14ac:dyDescent="0.35">
      <c r="A12" s="22" t="s">
        <v>1029</v>
      </c>
      <c r="B12" s="21">
        <v>6</v>
      </c>
      <c r="C12" s="21" t="str">
        <f>IF(Master_Sheet!H129="","",Master_Sheet!H129)</f>
        <v/>
      </c>
    </row>
    <row r="13" spans="1:3" ht="14.25" customHeight="1" x14ac:dyDescent="0.35">
      <c r="A13" s="22" t="s">
        <v>1030</v>
      </c>
      <c r="B13" s="21">
        <v>6</v>
      </c>
      <c r="C13" s="21" t="str">
        <f>IF(Master_Sheet!I129="","",Master_Sheet!I129)</f>
        <v/>
      </c>
    </row>
    <row r="14" spans="1:3" ht="27.75" customHeight="1" x14ac:dyDescent="0.35">
      <c r="A14" s="22" t="s">
        <v>1031</v>
      </c>
      <c r="B14" s="21">
        <v>6</v>
      </c>
      <c r="C14" s="21" t="str">
        <f>IF(Master_Sheet!J129="","",Master_Sheet!J129)</f>
        <v/>
      </c>
    </row>
    <row r="15" spans="1:3" ht="14.25" customHeight="1" x14ac:dyDescent="0.35">
      <c r="A15" s="22" t="s">
        <v>1032</v>
      </c>
      <c r="B15" s="21">
        <v>6</v>
      </c>
      <c r="C15" s="21" t="str">
        <f>IF(Master_Sheet!K129="","",Master_Sheet!K129)</f>
        <v/>
      </c>
    </row>
    <row r="16" spans="1:3" ht="14.25" customHeight="1" x14ac:dyDescent="0.35">
      <c r="A16" s="27" t="s">
        <v>1033</v>
      </c>
      <c r="B16" s="28">
        <v>30</v>
      </c>
      <c r="C16" s="28">
        <f>IF(Master_Sheet!M129="","",Master_Sheet!M129)</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IF(Master_Sheet!R129="","",Master_Sheet!R129)</f>
        <v/>
      </c>
    </row>
    <row r="21" spans="1:3" ht="26.25" customHeight="1" x14ac:dyDescent="0.35">
      <c r="A21" s="22" t="s">
        <v>1036</v>
      </c>
      <c r="B21" s="21">
        <v>6</v>
      </c>
      <c r="C21" s="21" t="str">
        <f>IF(Master_Sheet!S129="","",Master_Sheet!S129)</f>
        <v/>
      </c>
    </row>
    <row r="22" spans="1:3" ht="14.25" customHeight="1" x14ac:dyDescent="0.35">
      <c r="A22" s="22" t="s">
        <v>1037</v>
      </c>
      <c r="B22" s="21">
        <v>6</v>
      </c>
      <c r="C22" s="21" t="str">
        <f>IF(Master_Sheet!T129="","",Master_Sheet!T129)</f>
        <v/>
      </c>
    </row>
    <row r="23" spans="1:3" ht="26.25" customHeight="1" x14ac:dyDescent="0.35">
      <c r="A23" s="22" t="s">
        <v>1038</v>
      </c>
      <c r="B23" s="21">
        <v>6</v>
      </c>
      <c r="C23" s="21" t="str">
        <f>IF(Master_Sheet!U129="","",Master_Sheet!U129)</f>
        <v/>
      </c>
    </row>
    <row r="24" spans="1:3" ht="14.25" customHeight="1" x14ac:dyDescent="0.35">
      <c r="A24" s="22" t="s">
        <v>1039</v>
      </c>
      <c r="B24" s="21">
        <v>6</v>
      </c>
      <c r="C24" s="21" t="str">
        <f>IF(Master_Sheet!V129="","",Master_Sheet!V129)</f>
        <v/>
      </c>
    </row>
    <row r="25" spans="1:3" ht="14.25" customHeight="1" x14ac:dyDescent="0.35">
      <c r="A25" s="67" t="s">
        <v>1033</v>
      </c>
      <c r="B25" s="68">
        <v>30</v>
      </c>
      <c r="C25" s="68" t="str">
        <f>IF(Master_Sheet!W129="","",Master_Sheet!W129)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IF(Master_Sheet!X129="","",Master_Sheet!X129)</f>
        <v/>
      </c>
    </row>
    <row r="30" spans="1:3" ht="14.25" customHeight="1" x14ac:dyDescent="0.35">
      <c r="A30" s="22" t="s">
        <v>1042</v>
      </c>
      <c r="B30" s="21">
        <v>8</v>
      </c>
      <c r="C30" s="21" t="str">
        <f>IF(Master_Sheet!Y129="","",Master_Sheet!Y129)</f>
        <v/>
      </c>
    </row>
    <row r="31" spans="1:3" ht="14.25" customHeight="1" x14ac:dyDescent="0.35">
      <c r="A31" s="22" t="s">
        <v>1043</v>
      </c>
      <c r="B31" s="21">
        <v>8</v>
      </c>
      <c r="C31" s="21" t="str">
        <f>IF(Master_Sheet!Z129="","",Master_Sheet!Z129)</f>
        <v/>
      </c>
    </row>
    <row r="32" spans="1:3" ht="14.25" customHeight="1" x14ac:dyDescent="0.35">
      <c r="A32" s="22" t="s">
        <v>1044</v>
      </c>
      <c r="B32" s="21">
        <v>8</v>
      </c>
      <c r="C32" s="21" t="str">
        <f>IF(Master_Sheet!AA129="","",Master_Sheet!AA129)</f>
        <v/>
      </c>
    </row>
    <row r="33" spans="1:3" ht="14.25" customHeight="1" x14ac:dyDescent="0.35">
      <c r="A33" s="22" t="s">
        <v>1045</v>
      </c>
      <c r="B33" s="21">
        <v>8</v>
      </c>
      <c r="C33" s="21" t="str">
        <f>IF(Master_Sheet!AB129="","",Master_Sheet!AB129)</f>
        <v/>
      </c>
    </row>
    <row r="34" spans="1:3" ht="14.25" customHeight="1" x14ac:dyDescent="0.35">
      <c r="A34" s="69" t="s">
        <v>1033</v>
      </c>
      <c r="B34" s="70">
        <v>40</v>
      </c>
      <c r="C34" s="70" t="str">
        <f>IF(Master_Sheet!AC129="","",Master_Sheet!AC129)</f>
        <v/>
      </c>
    </row>
    <row r="36" spans="1:3" ht="15" customHeight="1" x14ac:dyDescent="0.35">
      <c r="A36" s="71" t="s">
        <v>1046</v>
      </c>
      <c r="B36" s="72">
        <v>100</v>
      </c>
      <c r="C36" s="72">
        <f>IF(Master_Sheet!AD129="","",Master_Sheet!AD129)</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IF(Master_Sheet!F130="","",Master_Sheet!F130)</f>
        <v>Lakshya Varshney</v>
      </c>
      <c r="C2" s="109"/>
    </row>
    <row r="3" spans="1:3" ht="14.25" customHeight="1" x14ac:dyDescent="0.35">
      <c r="A3" s="65" t="s">
        <v>1020</v>
      </c>
      <c r="B3" s="110">
        <f>IF(Master_Sheet!E130="","",Master_Sheet!E130)</f>
        <v>2400320100644</v>
      </c>
      <c r="C3" s="110"/>
    </row>
    <row r="4" spans="1:3" ht="14.25" customHeight="1" x14ac:dyDescent="0.35">
      <c r="A4" s="65" t="s">
        <v>1021</v>
      </c>
      <c r="B4" s="109" t="str">
        <f>IF(Master_Sheet!O130="","",Master_Sheet!O130)</f>
        <v>Dr. Shanu Sharma</v>
      </c>
      <c r="C4" s="109"/>
    </row>
    <row r="5" spans="1:3" ht="14.25" customHeight="1" x14ac:dyDescent="0.35">
      <c r="A5" s="65" t="s">
        <v>1014</v>
      </c>
      <c r="B5" s="109" t="str">
        <f>IF(Master_Sheet!AI130="","",Master_Sheet!AI130)</f>
        <v>Mr. Kaushal Kumar</v>
      </c>
      <c r="C5" s="109"/>
    </row>
    <row r="6" spans="1:3" ht="14.25" customHeight="1" x14ac:dyDescent="0.35">
      <c r="A6" s="65" t="s">
        <v>1022</v>
      </c>
      <c r="B6" s="109" t="str">
        <f>IF(Master_Sheet!AG130="","",Master_Sheet!AG130)</f>
        <v>P_044</v>
      </c>
      <c r="C6" s="109"/>
    </row>
    <row r="7" spans="1:3" ht="14.25" customHeight="1" x14ac:dyDescent="0.35">
      <c r="A7" s="65" t="s">
        <v>1023</v>
      </c>
      <c r="B7" s="109" t="str">
        <f>IF(Master_Sheet!AH130="","",Master_Sheet!AH130)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IF(Master_Sheet!G130="","",Master_Sheet!G130)</f>
        <v>0</v>
      </c>
    </row>
    <row r="12" spans="1:3" ht="14.25" customHeight="1" x14ac:dyDescent="0.35">
      <c r="A12" s="22" t="s">
        <v>1029</v>
      </c>
      <c r="B12" s="21">
        <v>6</v>
      </c>
      <c r="C12" s="21" t="str">
        <f>IF(Master_Sheet!H130="","",Master_Sheet!H130)</f>
        <v/>
      </c>
    </row>
    <row r="13" spans="1:3" ht="14.25" customHeight="1" x14ac:dyDescent="0.35">
      <c r="A13" s="22" t="s">
        <v>1030</v>
      </c>
      <c r="B13" s="21">
        <v>6</v>
      </c>
      <c r="C13" s="21" t="str">
        <f>IF(Master_Sheet!I130="","",Master_Sheet!I130)</f>
        <v/>
      </c>
    </row>
    <row r="14" spans="1:3" ht="27.75" customHeight="1" x14ac:dyDescent="0.35">
      <c r="A14" s="22" t="s">
        <v>1031</v>
      </c>
      <c r="B14" s="21">
        <v>6</v>
      </c>
      <c r="C14" s="21" t="str">
        <f>IF(Master_Sheet!J130="","",Master_Sheet!J130)</f>
        <v/>
      </c>
    </row>
    <row r="15" spans="1:3" ht="14.25" customHeight="1" x14ac:dyDescent="0.35">
      <c r="A15" s="22" t="s">
        <v>1032</v>
      </c>
      <c r="B15" s="21">
        <v>6</v>
      </c>
      <c r="C15" s="21" t="str">
        <f>IF(Master_Sheet!K130="","",Master_Sheet!K130)</f>
        <v/>
      </c>
    </row>
    <row r="16" spans="1:3" ht="14.25" customHeight="1" x14ac:dyDescent="0.35">
      <c r="A16" s="27" t="s">
        <v>1033</v>
      </c>
      <c r="B16" s="28">
        <v>30</v>
      </c>
      <c r="C16" s="28">
        <f>IF(Master_Sheet!M130="","",Master_Sheet!M130)</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IF(Master_Sheet!R130="","",Master_Sheet!R130)</f>
        <v/>
      </c>
    </row>
    <row r="21" spans="1:3" ht="26.25" customHeight="1" x14ac:dyDescent="0.35">
      <c r="A21" s="22" t="s">
        <v>1036</v>
      </c>
      <c r="B21" s="21">
        <v>6</v>
      </c>
      <c r="C21" s="21" t="str">
        <f>IF(Master_Sheet!S130="","",Master_Sheet!S130)</f>
        <v/>
      </c>
    </row>
    <row r="22" spans="1:3" ht="14.25" customHeight="1" x14ac:dyDescent="0.35">
      <c r="A22" s="22" t="s">
        <v>1037</v>
      </c>
      <c r="B22" s="21">
        <v>6</v>
      </c>
      <c r="C22" s="21" t="str">
        <f>IF(Master_Sheet!T130="","",Master_Sheet!T130)</f>
        <v/>
      </c>
    </row>
    <row r="23" spans="1:3" ht="26.25" customHeight="1" x14ac:dyDescent="0.35">
      <c r="A23" s="22" t="s">
        <v>1038</v>
      </c>
      <c r="B23" s="21">
        <v>6</v>
      </c>
      <c r="C23" s="21" t="str">
        <f>IF(Master_Sheet!U130="","",Master_Sheet!U130)</f>
        <v/>
      </c>
    </row>
    <row r="24" spans="1:3" ht="14.25" customHeight="1" x14ac:dyDescent="0.35">
      <c r="A24" s="22" t="s">
        <v>1039</v>
      </c>
      <c r="B24" s="21">
        <v>6</v>
      </c>
      <c r="C24" s="21" t="str">
        <f>IF(Master_Sheet!V130="","",Master_Sheet!V130)</f>
        <v/>
      </c>
    </row>
    <row r="25" spans="1:3" ht="14.25" customHeight="1" x14ac:dyDescent="0.35">
      <c r="A25" s="67" t="s">
        <v>1033</v>
      </c>
      <c r="B25" s="68">
        <v>30</v>
      </c>
      <c r="C25" s="68" t="str">
        <f>IF(Master_Sheet!W130="","",Master_Sheet!W130)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IF(Master_Sheet!X130="","",Master_Sheet!X130)</f>
        <v/>
      </c>
    </row>
    <row r="30" spans="1:3" ht="14.25" customHeight="1" x14ac:dyDescent="0.35">
      <c r="A30" s="22" t="s">
        <v>1042</v>
      </c>
      <c r="B30" s="21">
        <v>8</v>
      </c>
      <c r="C30" s="21" t="str">
        <f>IF(Master_Sheet!Y130="","",Master_Sheet!Y130)</f>
        <v/>
      </c>
    </row>
    <row r="31" spans="1:3" ht="14.25" customHeight="1" x14ac:dyDescent="0.35">
      <c r="A31" s="22" t="s">
        <v>1043</v>
      </c>
      <c r="B31" s="21">
        <v>8</v>
      </c>
      <c r="C31" s="21" t="str">
        <f>IF(Master_Sheet!Z130="","",Master_Sheet!Z130)</f>
        <v/>
      </c>
    </row>
    <row r="32" spans="1:3" ht="14.25" customHeight="1" x14ac:dyDescent="0.35">
      <c r="A32" s="22" t="s">
        <v>1044</v>
      </c>
      <c r="B32" s="21">
        <v>8</v>
      </c>
      <c r="C32" s="21" t="str">
        <f>IF(Master_Sheet!AA130="","",Master_Sheet!AA130)</f>
        <v/>
      </c>
    </row>
    <row r="33" spans="1:3" ht="14.25" customHeight="1" x14ac:dyDescent="0.35">
      <c r="A33" s="22" t="s">
        <v>1045</v>
      </c>
      <c r="B33" s="21">
        <v>8</v>
      </c>
      <c r="C33" s="21" t="str">
        <f>IF(Master_Sheet!AB130="","",Master_Sheet!AB130)</f>
        <v/>
      </c>
    </row>
    <row r="34" spans="1:3" ht="14.25" customHeight="1" x14ac:dyDescent="0.35">
      <c r="A34" s="69" t="s">
        <v>1033</v>
      </c>
      <c r="B34" s="70">
        <v>40</v>
      </c>
      <c r="C34" s="70" t="str">
        <f>IF(Master_Sheet!AC130="","",Master_Sheet!AC130)</f>
        <v/>
      </c>
    </row>
    <row r="36" spans="1:3" ht="15" customHeight="1" x14ac:dyDescent="0.35">
      <c r="A36" s="71" t="s">
        <v>1046</v>
      </c>
      <c r="B36" s="72">
        <v>100</v>
      </c>
      <c r="C36" s="72">
        <f>IF(Master_Sheet!AD130="","",Master_Sheet!AD130)</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IF(Master_Sheet!F131="","",Master_Sheet!F131)</f>
        <v>Kshitij Kumar</v>
      </c>
      <c r="C2" s="109"/>
    </row>
    <row r="3" spans="1:3" ht="14.25" customHeight="1" x14ac:dyDescent="0.35">
      <c r="A3" s="65" t="s">
        <v>1020</v>
      </c>
      <c r="B3" s="110">
        <f>IF(Master_Sheet!E131="","",Master_Sheet!E131)</f>
        <v>2400320100627</v>
      </c>
      <c r="C3" s="110"/>
    </row>
    <row r="4" spans="1:3" ht="14.25" customHeight="1" x14ac:dyDescent="0.35">
      <c r="A4" s="65" t="s">
        <v>1021</v>
      </c>
      <c r="B4" s="109" t="str">
        <f>IF(Master_Sheet!O131="","",Master_Sheet!O131)</f>
        <v>Dr. Shanu Sharma</v>
      </c>
      <c r="C4" s="109"/>
    </row>
    <row r="5" spans="1:3" ht="14.25" customHeight="1" x14ac:dyDescent="0.35">
      <c r="A5" s="65" t="s">
        <v>1014</v>
      </c>
      <c r="B5" s="109" t="str">
        <f>IF(Master_Sheet!AI131="","",Master_Sheet!AI131)</f>
        <v>Mr. Kaushal Kumar</v>
      </c>
      <c r="C5" s="109"/>
    </row>
    <row r="6" spans="1:3" ht="14.25" customHeight="1" x14ac:dyDescent="0.35">
      <c r="A6" s="65" t="s">
        <v>1022</v>
      </c>
      <c r="B6" s="109" t="str">
        <f>IF(Master_Sheet!AG131="","",Master_Sheet!AG131)</f>
        <v>P_044</v>
      </c>
      <c r="C6" s="109"/>
    </row>
    <row r="7" spans="1:3" ht="14.25" customHeight="1" x14ac:dyDescent="0.35">
      <c r="A7" s="65" t="s">
        <v>1023</v>
      </c>
      <c r="B7" s="109" t="str">
        <f>IF(Master_Sheet!AH131="","",Master_Sheet!AH131)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IF(Master_Sheet!G131="","",Master_Sheet!G131)</f>
        <v>0</v>
      </c>
    </row>
    <row r="12" spans="1:3" ht="14.25" customHeight="1" x14ac:dyDescent="0.35">
      <c r="A12" s="22" t="s">
        <v>1029</v>
      </c>
      <c r="B12" s="21">
        <v>6</v>
      </c>
      <c r="C12" s="21" t="str">
        <f>IF(Master_Sheet!H131="","",Master_Sheet!H131)</f>
        <v/>
      </c>
    </row>
    <row r="13" spans="1:3" ht="14.25" customHeight="1" x14ac:dyDescent="0.35">
      <c r="A13" s="22" t="s">
        <v>1030</v>
      </c>
      <c r="B13" s="21">
        <v>6</v>
      </c>
      <c r="C13" s="21" t="str">
        <f>IF(Master_Sheet!I131="","",Master_Sheet!I131)</f>
        <v/>
      </c>
    </row>
    <row r="14" spans="1:3" ht="27.75" customHeight="1" x14ac:dyDescent="0.35">
      <c r="A14" s="22" t="s">
        <v>1031</v>
      </c>
      <c r="B14" s="21">
        <v>6</v>
      </c>
      <c r="C14" s="21" t="str">
        <f>IF(Master_Sheet!J131="","",Master_Sheet!J131)</f>
        <v/>
      </c>
    </row>
    <row r="15" spans="1:3" ht="14.25" customHeight="1" x14ac:dyDescent="0.35">
      <c r="A15" s="22" t="s">
        <v>1032</v>
      </c>
      <c r="B15" s="21">
        <v>6</v>
      </c>
      <c r="C15" s="21" t="str">
        <f>IF(Master_Sheet!K131="","",Master_Sheet!K131)</f>
        <v/>
      </c>
    </row>
    <row r="16" spans="1:3" ht="14.25" customHeight="1" x14ac:dyDescent="0.35">
      <c r="A16" s="27" t="s">
        <v>1033</v>
      </c>
      <c r="B16" s="28">
        <v>30</v>
      </c>
      <c r="C16" s="28">
        <f>IF(Master_Sheet!M131="","",Master_Sheet!M131)</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IF(Master_Sheet!R131="","",Master_Sheet!R131)</f>
        <v/>
      </c>
    </row>
    <row r="21" spans="1:3" ht="26.25" customHeight="1" x14ac:dyDescent="0.35">
      <c r="A21" s="22" t="s">
        <v>1036</v>
      </c>
      <c r="B21" s="21">
        <v>6</v>
      </c>
      <c r="C21" s="21" t="str">
        <f>IF(Master_Sheet!S131="","",Master_Sheet!S131)</f>
        <v/>
      </c>
    </row>
    <row r="22" spans="1:3" ht="14.25" customHeight="1" x14ac:dyDescent="0.35">
      <c r="A22" s="22" t="s">
        <v>1037</v>
      </c>
      <c r="B22" s="21">
        <v>6</v>
      </c>
      <c r="C22" s="21" t="str">
        <f>IF(Master_Sheet!T131="","",Master_Sheet!T131)</f>
        <v/>
      </c>
    </row>
    <row r="23" spans="1:3" ht="26.25" customHeight="1" x14ac:dyDescent="0.35">
      <c r="A23" s="22" t="s">
        <v>1038</v>
      </c>
      <c r="B23" s="21">
        <v>6</v>
      </c>
      <c r="C23" s="21" t="str">
        <f>IF(Master_Sheet!U131="","",Master_Sheet!U131)</f>
        <v/>
      </c>
    </row>
    <row r="24" spans="1:3" ht="14.25" customHeight="1" x14ac:dyDescent="0.35">
      <c r="A24" s="22" t="s">
        <v>1039</v>
      </c>
      <c r="B24" s="21">
        <v>6</v>
      </c>
      <c r="C24" s="21" t="str">
        <f>IF(Master_Sheet!V131="","",Master_Sheet!V131)</f>
        <v/>
      </c>
    </row>
    <row r="25" spans="1:3" ht="14.25" customHeight="1" x14ac:dyDescent="0.35">
      <c r="A25" s="67" t="s">
        <v>1033</v>
      </c>
      <c r="B25" s="68">
        <v>30</v>
      </c>
      <c r="C25" s="68" t="str">
        <f>IF(Master_Sheet!W131="","",Master_Sheet!W131)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IF(Master_Sheet!X131="","",Master_Sheet!X131)</f>
        <v/>
      </c>
    </row>
    <row r="30" spans="1:3" ht="14.25" customHeight="1" x14ac:dyDescent="0.35">
      <c r="A30" s="22" t="s">
        <v>1042</v>
      </c>
      <c r="B30" s="21">
        <v>8</v>
      </c>
      <c r="C30" s="21" t="str">
        <f>IF(Master_Sheet!Y131="","",Master_Sheet!Y131)</f>
        <v/>
      </c>
    </row>
    <row r="31" spans="1:3" ht="14.25" customHeight="1" x14ac:dyDescent="0.35">
      <c r="A31" s="22" t="s">
        <v>1043</v>
      </c>
      <c r="B31" s="21">
        <v>8</v>
      </c>
      <c r="C31" s="21" t="str">
        <f>IF(Master_Sheet!Z131="","",Master_Sheet!Z131)</f>
        <v/>
      </c>
    </row>
    <row r="32" spans="1:3" ht="14.25" customHeight="1" x14ac:dyDescent="0.35">
      <c r="A32" s="22" t="s">
        <v>1044</v>
      </c>
      <c r="B32" s="21">
        <v>8</v>
      </c>
      <c r="C32" s="21" t="str">
        <f>IF(Master_Sheet!AA131="","",Master_Sheet!AA131)</f>
        <v/>
      </c>
    </row>
    <row r="33" spans="1:3" ht="14.25" customHeight="1" x14ac:dyDescent="0.35">
      <c r="A33" s="22" t="s">
        <v>1045</v>
      </c>
      <c r="B33" s="21">
        <v>8</v>
      </c>
      <c r="C33" s="21" t="str">
        <f>IF(Master_Sheet!AB131="","",Master_Sheet!AB131)</f>
        <v/>
      </c>
    </row>
    <row r="34" spans="1:3" ht="14.25" customHeight="1" x14ac:dyDescent="0.35">
      <c r="A34" s="69" t="s">
        <v>1033</v>
      </c>
      <c r="B34" s="70">
        <v>40</v>
      </c>
      <c r="C34" s="70" t="str">
        <f>IF(Master_Sheet!AC131="","",Master_Sheet!AC131)</f>
        <v/>
      </c>
    </row>
    <row r="36" spans="1:3" ht="15" customHeight="1" x14ac:dyDescent="0.35">
      <c r="A36" s="71" t="s">
        <v>1046</v>
      </c>
      <c r="B36" s="72">
        <v>100</v>
      </c>
      <c r="C36" s="72">
        <f>IF(Master_Sheet!AD131="","",Master_Sheet!AD131)</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IF(Master_Sheet!F132="","",Master_Sheet!F132)</f>
        <v>MOHD SHAYAL</v>
      </c>
      <c r="C2" s="109"/>
    </row>
    <row r="3" spans="1:3" ht="14.25" customHeight="1" x14ac:dyDescent="0.35">
      <c r="A3" s="65" t="s">
        <v>1020</v>
      </c>
      <c r="B3" s="110">
        <f>IF(Master_Sheet!E132="","",Master_Sheet!E132)</f>
        <v>2400320100704</v>
      </c>
      <c r="C3" s="110"/>
    </row>
    <row r="4" spans="1:3" ht="14.25" customHeight="1" x14ac:dyDescent="0.35">
      <c r="A4" s="65" t="s">
        <v>1021</v>
      </c>
      <c r="B4" s="109" t="str">
        <f>IF(Master_Sheet!O132="","",Master_Sheet!O132)</f>
        <v>Dr. Shanu Sharma</v>
      </c>
      <c r="C4" s="109"/>
    </row>
    <row r="5" spans="1:3" ht="14.25" customHeight="1" x14ac:dyDescent="0.35">
      <c r="A5" s="65" t="s">
        <v>1014</v>
      </c>
      <c r="B5" s="109" t="str">
        <f>IF(Master_Sheet!AI132="","",Master_Sheet!AI132)</f>
        <v>Mr. Kaushal Kumar</v>
      </c>
      <c r="C5" s="109"/>
    </row>
    <row r="6" spans="1:3" ht="14.25" customHeight="1" x14ac:dyDescent="0.35">
      <c r="A6" s="65" t="s">
        <v>1022</v>
      </c>
      <c r="B6" s="109" t="str">
        <f>IF(Master_Sheet!AG132="","",Master_Sheet!AG132)</f>
        <v>P_045</v>
      </c>
      <c r="C6" s="109"/>
    </row>
    <row r="7" spans="1:3" ht="14.25" customHeight="1" x14ac:dyDescent="0.35">
      <c r="A7" s="65" t="s">
        <v>1023</v>
      </c>
      <c r="B7" s="109" t="str">
        <f>IF(Master_Sheet!AH132="","",Master_Sheet!AH132)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IF(Master_Sheet!G132="","",Master_Sheet!G132)</f>
        <v>1.2</v>
      </c>
    </row>
    <row r="12" spans="1:3" ht="14.25" customHeight="1" x14ac:dyDescent="0.35">
      <c r="A12" s="22" t="s">
        <v>1029</v>
      </c>
      <c r="B12" s="21">
        <v>6</v>
      </c>
      <c r="C12" s="21" t="str">
        <f>IF(Master_Sheet!H132="","",Master_Sheet!H132)</f>
        <v/>
      </c>
    </row>
    <row r="13" spans="1:3" ht="14.25" customHeight="1" x14ac:dyDescent="0.35">
      <c r="A13" s="22" t="s">
        <v>1030</v>
      </c>
      <c r="B13" s="21">
        <v>6</v>
      </c>
      <c r="C13" s="21" t="str">
        <f>IF(Master_Sheet!I132="","",Master_Sheet!I132)</f>
        <v/>
      </c>
    </row>
    <row r="14" spans="1:3" ht="27.75" customHeight="1" x14ac:dyDescent="0.35">
      <c r="A14" s="22" t="s">
        <v>1031</v>
      </c>
      <c r="B14" s="21">
        <v>6</v>
      </c>
      <c r="C14" s="21" t="str">
        <f>IF(Master_Sheet!J132="","",Master_Sheet!J132)</f>
        <v/>
      </c>
    </row>
    <row r="15" spans="1:3" ht="14.25" customHeight="1" x14ac:dyDescent="0.35">
      <c r="A15" s="22" t="s">
        <v>1032</v>
      </c>
      <c r="B15" s="21">
        <v>6</v>
      </c>
      <c r="C15" s="21" t="str">
        <f>IF(Master_Sheet!K132="","",Master_Sheet!K132)</f>
        <v/>
      </c>
    </row>
    <row r="16" spans="1:3" ht="14.25" customHeight="1" x14ac:dyDescent="0.35">
      <c r="A16" s="27" t="s">
        <v>1033</v>
      </c>
      <c r="B16" s="28">
        <v>30</v>
      </c>
      <c r="C16" s="28">
        <f>IF(Master_Sheet!M132="","",Master_Sheet!M132)</f>
        <v>1.2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IF(Master_Sheet!R132="","",Master_Sheet!R132)</f>
        <v/>
      </c>
    </row>
    <row r="21" spans="1:3" ht="26.25" customHeight="1" x14ac:dyDescent="0.35">
      <c r="A21" s="22" t="s">
        <v>1036</v>
      </c>
      <c r="B21" s="21">
        <v>6</v>
      </c>
      <c r="C21" s="21" t="str">
        <f>IF(Master_Sheet!S132="","",Master_Sheet!S132)</f>
        <v/>
      </c>
    </row>
    <row r="22" spans="1:3" ht="14.25" customHeight="1" x14ac:dyDescent="0.35">
      <c r="A22" s="22" t="s">
        <v>1037</v>
      </c>
      <c r="B22" s="21">
        <v>6</v>
      </c>
      <c r="C22" s="21" t="str">
        <f>IF(Master_Sheet!T132="","",Master_Sheet!T132)</f>
        <v/>
      </c>
    </row>
    <row r="23" spans="1:3" ht="26.25" customHeight="1" x14ac:dyDescent="0.35">
      <c r="A23" s="22" t="s">
        <v>1038</v>
      </c>
      <c r="B23" s="21">
        <v>6</v>
      </c>
      <c r="C23" s="21" t="str">
        <f>IF(Master_Sheet!U132="","",Master_Sheet!U132)</f>
        <v/>
      </c>
    </row>
    <row r="24" spans="1:3" ht="14.25" customHeight="1" x14ac:dyDescent="0.35">
      <c r="A24" s="22" t="s">
        <v>1039</v>
      </c>
      <c r="B24" s="21">
        <v>6</v>
      </c>
      <c r="C24" s="21" t="str">
        <f>IF(Master_Sheet!V132="","",Master_Sheet!V132)</f>
        <v/>
      </c>
    </row>
    <row r="25" spans="1:3" ht="14.25" customHeight="1" x14ac:dyDescent="0.35">
      <c r="A25" s="67" t="s">
        <v>1033</v>
      </c>
      <c r="B25" s="68">
        <v>30</v>
      </c>
      <c r="C25" s="68" t="str">
        <f>IF(Master_Sheet!W132="","",Master_Sheet!W132)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IF(Master_Sheet!X132="","",Master_Sheet!X132)</f>
        <v/>
      </c>
    </row>
    <row r="30" spans="1:3" ht="14.25" customHeight="1" x14ac:dyDescent="0.35">
      <c r="A30" s="22" t="s">
        <v>1042</v>
      </c>
      <c r="B30" s="21">
        <v>8</v>
      </c>
      <c r="C30" s="21" t="str">
        <f>IF(Master_Sheet!Y132="","",Master_Sheet!Y132)</f>
        <v/>
      </c>
    </row>
    <row r="31" spans="1:3" ht="14.25" customHeight="1" x14ac:dyDescent="0.35">
      <c r="A31" s="22" t="s">
        <v>1043</v>
      </c>
      <c r="B31" s="21">
        <v>8</v>
      </c>
      <c r="C31" s="21" t="str">
        <f>IF(Master_Sheet!Z132="","",Master_Sheet!Z132)</f>
        <v/>
      </c>
    </row>
    <row r="32" spans="1:3" ht="14.25" customHeight="1" x14ac:dyDescent="0.35">
      <c r="A32" s="22" t="s">
        <v>1044</v>
      </c>
      <c r="B32" s="21">
        <v>8</v>
      </c>
      <c r="C32" s="21" t="str">
        <f>IF(Master_Sheet!AA132="","",Master_Sheet!AA132)</f>
        <v/>
      </c>
    </row>
    <row r="33" spans="1:3" ht="14.25" customHeight="1" x14ac:dyDescent="0.35">
      <c r="A33" s="22" t="s">
        <v>1045</v>
      </c>
      <c r="B33" s="21">
        <v>8</v>
      </c>
      <c r="C33" s="21" t="str">
        <f>IF(Master_Sheet!AB132="","",Master_Sheet!AB132)</f>
        <v/>
      </c>
    </row>
    <row r="34" spans="1:3" ht="14.25" customHeight="1" x14ac:dyDescent="0.35">
      <c r="A34" s="69" t="s">
        <v>1033</v>
      </c>
      <c r="B34" s="70">
        <v>40</v>
      </c>
      <c r="C34" s="70" t="str">
        <f>IF(Master_Sheet!AC132="","",Master_Sheet!AC132)</f>
        <v/>
      </c>
    </row>
    <row r="36" spans="1:3" ht="15" customHeight="1" x14ac:dyDescent="0.35">
      <c r="A36" s="71" t="s">
        <v>1046</v>
      </c>
      <c r="B36" s="72">
        <v>100</v>
      </c>
      <c r="C36" s="72">
        <f>IF(Master_Sheet!AD132="","",Master_Sheet!AD132)</f>
        <v>1.2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IF(Master_Sheet!F133="","",Master_Sheet!F133)</f>
        <v>MUDIT SHARMA</v>
      </c>
      <c r="C2" s="109"/>
    </row>
    <row r="3" spans="1:3" ht="14.25" customHeight="1" x14ac:dyDescent="0.35">
      <c r="A3" s="65" t="s">
        <v>1020</v>
      </c>
      <c r="B3" s="110">
        <f>IF(Master_Sheet!E133="","",Master_Sheet!E133)</f>
        <v>2400320100713</v>
      </c>
      <c r="C3" s="110"/>
    </row>
    <row r="4" spans="1:3" ht="14.25" customHeight="1" x14ac:dyDescent="0.35">
      <c r="A4" s="65" t="s">
        <v>1021</v>
      </c>
      <c r="B4" s="109" t="str">
        <f>IF(Master_Sheet!O133="","",Master_Sheet!O133)</f>
        <v>Dr. Shanu Sharma</v>
      </c>
      <c r="C4" s="109"/>
    </row>
    <row r="5" spans="1:3" ht="14.25" customHeight="1" x14ac:dyDescent="0.35">
      <c r="A5" s="65" t="s">
        <v>1014</v>
      </c>
      <c r="B5" s="109" t="str">
        <f>IF(Master_Sheet!AI133="","",Master_Sheet!AI133)</f>
        <v>Mr. Kaushal Kumar</v>
      </c>
      <c r="C5" s="109"/>
    </row>
    <row r="6" spans="1:3" ht="14.25" customHeight="1" x14ac:dyDescent="0.35">
      <c r="A6" s="65" t="s">
        <v>1022</v>
      </c>
      <c r="B6" s="109" t="str">
        <f>IF(Master_Sheet!AG133="","",Master_Sheet!AG133)</f>
        <v>P_045</v>
      </c>
      <c r="C6" s="109"/>
    </row>
    <row r="7" spans="1:3" ht="14.25" customHeight="1" x14ac:dyDescent="0.35">
      <c r="A7" s="65" t="s">
        <v>1023</v>
      </c>
      <c r="B7" s="109" t="str">
        <f>IF(Master_Sheet!AH133="","",Master_Sheet!AH133)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IF(Master_Sheet!G133="","",Master_Sheet!G133)</f>
        <v>1.2</v>
      </c>
    </row>
    <row r="12" spans="1:3" ht="14.25" customHeight="1" x14ac:dyDescent="0.35">
      <c r="A12" s="22" t="s">
        <v>1029</v>
      </c>
      <c r="B12" s="21">
        <v>6</v>
      </c>
      <c r="C12" s="21" t="str">
        <f>IF(Master_Sheet!H133="","",Master_Sheet!H133)</f>
        <v/>
      </c>
    </row>
    <row r="13" spans="1:3" ht="14.25" customHeight="1" x14ac:dyDescent="0.35">
      <c r="A13" s="22" t="s">
        <v>1030</v>
      </c>
      <c r="B13" s="21">
        <v>6</v>
      </c>
      <c r="C13" s="21" t="str">
        <f>IF(Master_Sheet!I133="","",Master_Sheet!I133)</f>
        <v/>
      </c>
    </row>
    <row r="14" spans="1:3" ht="27.75" customHeight="1" x14ac:dyDescent="0.35">
      <c r="A14" s="22" t="s">
        <v>1031</v>
      </c>
      <c r="B14" s="21">
        <v>6</v>
      </c>
      <c r="C14" s="21" t="str">
        <f>IF(Master_Sheet!J133="","",Master_Sheet!J133)</f>
        <v/>
      </c>
    </row>
    <row r="15" spans="1:3" ht="14.25" customHeight="1" x14ac:dyDescent="0.35">
      <c r="A15" s="22" t="s">
        <v>1032</v>
      </c>
      <c r="B15" s="21">
        <v>6</v>
      </c>
      <c r="C15" s="21" t="str">
        <f>IF(Master_Sheet!K133="","",Master_Sheet!K133)</f>
        <v/>
      </c>
    </row>
    <row r="16" spans="1:3" ht="14.25" customHeight="1" x14ac:dyDescent="0.35">
      <c r="A16" s="27" t="s">
        <v>1033</v>
      </c>
      <c r="B16" s="28">
        <v>30</v>
      </c>
      <c r="C16" s="28">
        <f>IF(Master_Sheet!M133="","",Master_Sheet!M133)</f>
        <v>1.2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IF(Master_Sheet!R133="","",Master_Sheet!R133)</f>
        <v/>
      </c>
    </row>
    <row r="21" spans="1:3" ht="26.25" customHeight="1" x14ac:dyDescent="0.35">
      <c r="A21" s="22" t="s">
        <v>1036</v>
      </c>
      <c r="B21" s="21">
        <v>6</v>
      </c>
      <c r="C21" s="21" t="str">
        <f>IF(Master_Sheet!S133="","",Master_Sheet!S133)</f>
        <v/>
      </c>
    </row>
    <row r="22" spans="1:3" ht="14.25" customHeight="1" x14ac:dyDescent="0.35">
      <c r="A22" s="22" t="s">
        <v>1037</v>
      </c>
      <c r="B22" s="21">
        <v>6</v>
      </c>
      <c r="C22" s="21" t="str">
        <f>IF(Master_Sheet!T133="","",Master_Sheet!T133)</f>
        <v/>
      </c>
    </row>
    <row r="23" spans="1:3" ht="26.25" customHeight="1" x14ac:dyDescent="0.35">
      <c r="A23" s="22" t="s">
        <v>1038</v>
      </c>
      <c r="B23" s="21">
        <v>6</v>
      </c>
      <c r="C23" s="21" t="str">
        <f>IF(Master_Sheet!U133="","",Master_Sheet!U133)</f>
        <v/>
      </c>
    </row>
    <row r="24" spans="1:3" ht="14.25" customHeight="1" x14ac:dyDescent="0.35">
      <c r="A24" s="22" t="s">
        <v>1039</v>
      </c>
      <c r="B24" s="21">
        <v>6</v>
      </c>
      <c r="C24" s="21" t="str">
        <f>IF(Master_Sheet!V133="","",Master_Sheet!V133)</f>
        <v/>
      </c>
    </row>
    <row r="25" spans="1:3" ht="14.25" customHeight="1" x14ac:dyDescent="0.35">
      <c r="A25" s="67" t="s">
        <v>1033</v>
      </c>
      <c r="B25" s="68">
        <v>30</v>
      </c>
      <c r="C25" s="68" t="str">
        <f>IF(Master_Sheet!W133="","",Master_Sheet!W133)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IF(Master_Sheet!X133="","",Master_Sheet!X133)</f>
        <v/>
      </c>
    </row>
    <row r="30" spans="1:3" ht="14.25" customHeight="1" x14ac:dyDescent="0.35">
      <c r="A30" s="22" t="s">
        <v>1042</v>
      </c>
      <c r="B30" s="21">
        <v>8</v>
      </c>
      <c r="C30" s="21" t="str">
        <f>IF(Master_Sheet!Y133="","",Master_Sheet!Y133)</f>
        <v/>
      </c>
    </row>
    <row r="31" spans="1:3" ht="14.25" customHeight="1" x14ac:dyDescent="0.35">
      <c r="A31" s="22" t="s">
        <v>1043</v>
      </c>
      <c r="B31" s="21">
        <v>8</v>
      </c>
      <c r="C31" s="21" t="str">
        <f>IF(Master_Sheet!Z133="","",Master_Sheet!Z133)</f>
        <v/>
      </c>
    </row>
    <row r="32" spans="1:3" ht="14.25" customHeight="1" x14ac:dyDescent="0.35">
      <c r="A32" s="22" t="s">
        <v>1044</v>
      </c>
      <c r="B32" s="21">
        <v>8</v>
      </c>
      <c r="C32" s="21" t="str">
        <f>IF(Master_Sheet!AA133="","",Master_Sheet!AA133)</f>
        <v/>
      </c>
    </row>
    <row r="33" spans="1:3" ht="14.25" customHeight="1" x14ac:dyDescent="0.35">
      <c r="A33" s="22" t="s">
        <v>1045</v>
      </c>
      <c r="B33" s="21">
        <v>8</v>
      </c>
      <c r="C33" s="21" t="str">
        <f>IF(Master_Sheet!AB133="","",Master_Sheet!AB133)</f>
        <v/>
      </c>
    </row>
    <row r="34" spans="1:3" ht="14.25" customHeight="1" x14ac:dyDescent="0.35">
      <c r="A34" s="69" t="s">
        <v>1033</v>
      </c>
      <c r="B34" s="70">
        <v>40</v>
      </c>
      <c r="C34" s="70" t="str">
        <f>IF(Master_Sheet!AC133="","",Master_Sheet!AC133)</f>
        <v/>
      </c>
    </row>
    <row r="36" spans="1:3" ht="15" customHeight="1" x14ac:dyDescent="0.35">
      <c r="A36" s="71" t="s">
        <v>1046</v>
      </c>
      <c r="B36" s="72">
        <v>100</v>
      </c>
      <c r="C36" s="72">
        <f>IF(Master_Sheet!AD133="","",Master_Sheet!AD133)</f>
        <v>1.2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IF(Master_Sheet!F134="","",Master_Sheet!F134)</f>
        <v>PRIYANSHU KUMAR</v>
      </c>
      <c r="C2" s="109"/>
    </row>
    <row r="3" spans="1:3" ht="14.25" customHeight="1" x14ac:dyDescent="0.35">
      <c r="A3" s="65" t="s">
        <v>1020</v>
      </c>
      <c r="B3" s="110">
        <f>IF(Master_Sheet!E134="","",Master_Sheet!E134)</f>
        <v>2400320100856</v>
      </c>
      <c r="C3" s="110"/>
    </row>
    <row r="4" spans="1:3" ht="14.25" customHeight="1" x14ac:dyDescent="0.35">
      <c r="A4" s="65" t="s">
        <v>1021</v>
      </c>
      <c r="B4" s="109" t="str">
        <f>IF(Master_Sheet!O134="","",Master_Sheet!O134)</f>
        <v>Dr. Shanu Sharma</v>
      </c>
      <c r="C4" s="109"/>
    </row>
    <row r="5" spans="1:3" ht="14.25" customHeight="1" x14ac:dyDescent="0.35">
      <c r="A5" s="65" t="s">
        <v>1014</v>
      </c>
      <c r="B5" s="109" t="str">
        <f>IF(Master_Sheet!AI134="","",Master_Sheet!AI134)</f>
        <v>Mr. Kaushal Kumar</v>
      </c>
      <c r="C5" s="109"/>
    </row>
    <row r="6" spans="1:3" ht="14.25" customHeight="1" x14ac:dyDescent="0.35">
      <c r="A6" s="65" t="s">
        <v>1022</v>
      </c>
      <c r="B6" s="109" t="str">
        <f>IF(Master_Sheet!AG134="","",Master_Sheet!AG134)</f>
        <v>P_045</v>
      </c>
      <c r="C6" s="109"/>
    </row>
    <row r="7" spans="1:3" ht="14.25" customHeight="1" x14ac:dyDescent="0.35">
      <c r="A7" s="65" t="s">
        <v>1023</v>
      </c>
      <c r="B7" s="109" t="str">
        <f>IF(Master_Sheet!AH134="","",Master_Sheet!AH134)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IF(Master_Sheet!G134="","",Master_Sheet!G134)</f>
        <v>1.2</v>
      </c>
    </row>
    <row r="12" spans="1:3" ht="14.25" customHeight="1" x14ac:dyDescent="0.35">
      <c r="A12" s="22" t="s">
        <v>1029</v>
      </c>
      <c r="B12" s="21">
        <v>6</v>
      </c>
      <c r="C12" s="21" t="str">
        <f>IF(Master_Sheet!H134="","",Master_Sheet!H134)</f>
        <v/>
      </c>
    </row>
    <row r="13" spans="1:3" ht="14.25" customHeight="1" x14ac:dyDescent="0.35">
      <c r="A13" s="22" t="s">
        <v>1030</v>
      </c>
      <c r="B13" s="21">
        <v>6</v>
      </c>
      <c r="C13" s="21" t="str">
        <f>IF(Master_Sheet!I134="","",Master_Sheet!I134)</f>
        <v/>
      </c>
    </row>
    <row r="14" spans="1:3" ht="27.75" customHeight="1" x14ac:dyDescent="0.35">
      <c r="A14" s="22" t="s">
        <v>1031</v>
      </c>
      <c r="B14" s="21">
        <v>6</v>
      </c>
      <c r="C14" s="21" t="str">
        <f>IF(Master_Sheet!J134="","",Master_Sheet!J134)</f>
        <v/>
      </c>
    </row>
    <row r="15" spans="1:3" ht="14.25" customHeight="1" x14ac:dyDescent="0.35">
      <c r="A15" s="22" t="s">
        <v>1032</v>
      </c>
      <c r="B15" s="21">
        <v>6</v>
      </c>
      <c r="C15" s="21" t="str">
        <f>IF(Master_Sheet!K134="","",Master_Sheet!K134)</f>
        <v/>
      </c>
    </row>
    <row r="16" spans="1:3" ht="14.25" customHeight="1" x14ac:dyDescent="0.35">
      <c r="A16" s="27" t="s">
        <v>1033</v>
      </c>
      <c r="B16" s="28">
        <v>30</v>
      </c>
      <c r="C16" s="28">
        <f>IF(Master_Sheet!M134="","",Master_Sheet!M134)</f>
        <v>1.2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IF(Master_Sheet!R134="","",Master_Sheet!R134)</f>
        <v/>
      </c>
    </row>
    <row r="21" spans="1:3" ht="26.25" customHeight="1" x14ac:dyDescent="0.35">
      <c r="A21" s="22" t="s">
        <v>1036</v>
      </c>
      <c r="B21" s="21">
        <v>6</v>
      </c>
      <c r="C21" s="21" t="str">
        <f>IF(Master_Sheet!S134="","",Master_Sheet!S134)</f>
        <v/>
      </c>
    </row>
    <row r="22" spans="1:3" ht="14.25" customHeight="1" x14ac:dyDescent="0.35">
      <c r="A22" s="22" t="s">
        <v>1037</v>
      </c>
      <c r="B22" s="21">
        <v>6</v>
      </c>
      <c r="C22" s="21" t="str">
        <f>IF(Master_Sheet!T134="","",Master_Sheet!T134)</f>
        <v/>
      </c>
    </row>
    <row r="23" spans="1:3" ht="26.25" customHeight="1" x14ac:dyDescent="0.35">
      <c r="A23" s="22" t="s">
        <v>1038</v>
      </c>
      <c r="B23" s="21">
        <v>6</v>
      </c>
      <c r="C23" s="21" t="str">
        <f>IF(Master_Sheet!U134="","",Master_Sheet!U134)</f>
        <v/>
      </c>
    </row>
    <row r="24" spans="1:3" ht="14.25" customHeight="1" x14ac:dyDescent="0.35">
      <c r="A24" s="22" t="s">
        <v>1039</v>
      </c>
      <c r="B24" s="21">
        <v>6</v>
      </c>
      <c r="C24" s="21" t="str">
        <f>IF(Master_Sheet!V134="","",Master_Sheet!V134)</f>
        <v/>
      </c>
    </row>
    <row r="25" spans="1:3" ht="14.25" customHeight="1" x14ac:dyDescent="0.35">
      <c r="A25" s="67" t="s">
        <v>1033</v>
      </c>
      <c r="B25" s="68">
        <v>30</v>
      </c>
      <c r="C25" s="68" t="str">
        <f>IF(Master_Sheet!W134="","",Master_Sheet!W134)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IF(Master_Sheet!X134="","",Master_Sheet!X134)</f>
        <v/>
      </c>
    </row>
    <row r="30" spans="1:3" ht="14.25" customHeight="1" x14ac:dyDescent="0.35">
      <c r="A30" s="22" t="s">
        <v>1042</v>
      </c>
      <c r="B30" s="21">
        <v>8</v>
      </c>
      <c r="C30" s="21" t="str">
        <f>IF(Master_Sheet!Y134="","",Master_Sheet!Y134)</f>
        <v/>
      </c>
    </row>
    <row r="31" spans="1:3" ht="14.25" customHeight="1" x14ac:dyDescent="0.35">
      <c r="A31" s="22" t="s">
        <v>1043</v>
      </c>
      <c r="B31" s="21">
        <v>8</v>
      </c>
      <c r="C31" s="21" t="str">
        <f>IF(Master_Sheet!Z134="","",Master_Sheet!Z134)</f>
        <v/>
      </c>
    </row>
    <row r="32" spans="1:3" ht="14.25" customHeight="1" x14ac:dyDescent="0.35">
      <c r="A32" s="22" t="s">
        <v>1044</v>
      </c>
      <c r="B32" s="21">
        <v>8</v>
      </c>
      <c r="C32" s="21" t="str">
        <f>IF(Master_Sheet!AA134="","",Master_Sheet!AA134)</f>
        <v/>
      </c>
    </row>
    <row r="33" spans="1:3" ht="14.25" customHeight="1" x14ac:dyDescent="0.35">
      <c r="A33" s="22" t="s">
        <v>1045</v>
      </c>
      <c r="B33" s="21">
        <v>8</v>
      </c>
      <c r="C33" s="21" t="str">
        <f>IF(Master_Sheet!AB134="","",Master_Sheet!AB134)</f>
        <v/>
      </c>
    </row>
    <row r="34" spans="1:3" ht="14.25" customHeight="1" x14ac:dyDescent="0.35">
      <c r="A34" s="69" t="s">
        <v>1033</v>
      </c>
      <c r="B34" s="70">
        <v>40</v>
      </c>
      <c r="C34" s="70" t="str">
        <f>IF(Master_Sheet!AC134="","",Master_Sheet!AC134)</f>
        <v/>
      </c>
    </row>
    <row r="36" spans="1:3" ht="15" customHeight="1" x14ac:dyDescent="0.35">
      <c r="A36" s="71" t="s">
        <v>1046</v>
      </c>
      <c r="B36" s="72">
        <v>100</v>
      </c>
      <c r="C36" s="72">
        <f>IF(Master_Sheet!AD134="","",Master_Sheet!AD134)</f>
        <v>1.2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IF(Master_Sheet!F135="","",Master_Sheet!F135)</f>
        <v>Parth singh</v>
      </c>
      <c r="C2" s="109"/>
    </row>
    <row r="3" spans="1:3" ht="14.25" customHeight="1" x14ac:dyDescent="0.35">
      <c r="A3" s="65" t="s">
        <v>1020</v>
      </c>
      <c r="B3" s="110">
        <f>IF(Master_Sheet!E135="","",Master_Sheet!E135)</f>
        <v>2400320100792</v>
      </c>
      <c r="C3" s="110"/>
    </row>
    <row r="4" spans="1:3" ht="14.25" customHeight="1" x14ac:dyDescent="0.35">
      <c r="A4" s="65" t="s">
        <v>1021</v>
      </c>
      <c r="B4" s="109" t="str">
        <f>IF(Master_Sheet!O135="","",Master_Sheet!O135)</f>
        <v>Dr. Shanu Sharma</v>
      </c>
      <c r="C4" s="109"/>
    </row>
    <row r="5" spans="1:3" ht="14.25" customHeight="1" x14ac:dyDescent="0.35">
      <c r="A5" s="65" t="s">
        <v>1014</v>
      </c>
      <c r="B5" s="109" t="str">
        <f>IF(Master_Sheet!AI135="","",Master_Sheet!AI135)</f>
        <v>Mr. Kaushal Kumar</v>
      </c>
      <c r="C5" s="109"/>
    </row>
    <row r="6" spans="1:3" ht="14.25" customHeight="1" x14ac:dyDescent="0.35">
      <c r="A6" s="65" t="s">
        <v>1022</v>
      </c>
      <c r="B6" s="109" t="str">
        <f>IF(Master_Sheet!AG135="","",Master_Sheet!AG135)</f>
        <v>P_045</v>
      </c>
      <c r="C6" s="109"/>
    </row>
    <row r="7" spans="1:3" ht="14.25" customHeight="1" x14ac:dyDescent="0.35">
      <c r="A7" s="65" t="s">
        <v>1023</v>
      </c>
      <c r="B7" s="109" t="str">
        <f>IF(Master_Sheet!AH135="","",Master_Sheet!AH135)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IF(Master_Sheet!G135="","",Master_Sheet!G135)</f>
        <v>1.2</v>
      </c>
    </row>
    <row r="12" spans="1:3" ht="14.25" customHeight="1" x14ac:dyDescent="0.35">
      <c r="A12" s="22" t="s">
        <v>1029</v>
      </c>
      <c r="B12" s="21">
        <v>6</v>
      </c>
      <c r="C12" s="21" t="str">
        <f>IF(Master_Sheet!H135="","",Master_Sheet!H135)</f>
        <v/>
      </c>
    </row>
    <row r="13" spans="1:3" ht="14.25" customHeight="1" x14ac:dyDescent="0.35">
      <c r="A13" s="22" t="s">
        <v>1030</v>
      </c>
      <c r="B13" s="21">
        <v>6</v>
      </c>
      <c r="C13" s="21" t="str">
        <f>IF(Master_Sheet!I135="","",Master_Sheet!I135)</f>
        <v/>
      </c>
    </row>
    <row r="14" spans="1:3" ht="27.75" customHeight="1" x14ac:dyDescent="0.35">
      <c r="A14" s="22" t="s">
        <v>1031</v>
      </c>
      <c r="B14" s="21">
        <v>6</v>
      </c>
      <c r="C14" s="21" t="str">
        <f>IF(Master_Sheet!J135="","",Master_Sheet!J135)</f>
        <v/>
      </c>
    </row>
    <row r="15" spans="1:3" ht="14.25" customHeight="1" x14ac:dyDescent="0.35">
      <c r="A15" s="22" t="s">
        <v>1032</v>
      </c>
      <c r="B15" s="21">
        <v>6</v>
      </c>
      <c r="C15" s="21" t="str">
        <f>IF(Master_Sheet!K135="","",Master_Sheet!K135)</f>
        <v/>
      </c>
    </row>
    <row r="16" spans="1:3" ht="14.25" customHeight="1" x14ac:dyDescent="0.35">
      <c r="A16" s="27" t="s">
        <v>1033</v>
      </c>
      <c r="B16" s="28">
        <v>30</v>
      </c>
      <c r="C16" s="28">
        <f>IF(Master_Sheet!M135="","",Master_Sheet!M135)</f>
        <v>1.2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IF(Master_Sheet!R135="","",Master_Sheet!R135)</f>
        <v/>
      </c>
    </row>
    <row r="21" spans="1:3" ht="26.25" customHeight="1" x14ac:dyDescent="0.35">
      <c r="A21" s="22" t="s">
        <v>1036</v>
      </c>
      <c r="B21" s="21">
        <v>6</v>
      </c>
      <c r="C21" s="21" t="str">
        <f>IF(Master_Sheet!S135="","",Master_Sheet!S135)</f>
        <v/>
      </c>
    </row>
    <row r="22" spans="1:3" ht="14.25" customHeight="1" x14ac:dyDescent="0.35">
      <c r="A22" s="22" t="s">
        <v>1037</v>
      </c>
      <c r="B22" s="21">
        <v>6</v>
      </c>
      <c r="C22" s="21" t="str">
        <f>IF(Master_Sheet!T135="","",Master_Sheet!T135)</f>
        <v/>
      </c>
    </row>
    <row r="23" spans="1:3" ht="26.25" customHeight="1" x14ac:dyDescent="0.35">
      <c r="A23" s="22" t="s">
        <v>1038</v>
      </c>
      <c r="B23" s="21">
        <v>6</v>
      </c>
      <c r="C23" s="21" t="str">
        <f>IF(Master_Sheet!U135="","",Master_Sheet!U135)</f>
        <v/>
      </c>
    </row>
    <row r="24" spans="1:3" ht="14.25" customHeight="1" x14ac:dyDescent="0.35">
      <c r="A24" s="22" t="s">
        <v>1039</v>
      </c>
      <c r="B24" s="21">
        <v>6</v>
      </c>
      <c r="C24" s="21" t="str">
        <f>IF(Master_Sheet!V135="","",Master_Sheet!V135)</f>
        <v/>
      </c>
    </row>
    <row r="25" spans="1:3" ht="14.25" customHeight="1" x14ac:dyDescent="0.35">
      <c r="A25" s="67" t="s">
        <v>1033</v>
      </c>
      <c r="B25" s="68">
        <v>30</v>
      </c>
      <c r="C25" s="68" t="str">
        <f>IF(Master_Sheet!W135="","",Master_Sheet!W135)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IF(Master_Sheet!X135="","",Master_Sheet!X135)</f>
        <v/>
      </c>
    </row>
    <row r="30" spans="1:3" ht="14.25" customHeight="1" x14ac:dyDescent="0.35">
      <c r="A30" s="22" t="s">
        <v>1042</v>
      </c>
      <c r="B30" s="21">
        <v>8</v>
      </c>
      <c r="C30" s="21" t="str">
        <f>IF(Master_Sheet!Y135="","",Master_Sheet!Y135)</f>
        <v/>
      </c>
    </row>
    <row r="31" spans="1:3" ht="14.25" customHeight="1" x14ac:dyDescent="0.35">
      <c r="A31" s="22" t="s">
        <v>1043</v>
      </c>
      <c r="B31" s="21">
        <v>8</v>
      </c>
      <c r="C31" s="21" t="str">
        <f>IF(Master_Sheet!Z135="","",Master_Sheet!Z135)</f>
        <v/>
      </c>
    </row>
    <row r="32" spans="1:3" ht="14.25" customHeight="1" x14ac:dyDescent="0.35">
      <c r="A32" s="22" t="s">
        <v>1044</v>
      </c>
      <c r="B32" s="21">
        <v>8</v>
      </c>
      <c r="C32" s="21" t="str">
        <f>IF(Master_Sheet!AA135="","",Master_Sheet!AA135)</f>
        <v/>
      </c>
    </row>
    <row r="33" spans="1:3" ht="14.25" customHeight="1" x14ac:dyDescent="0.35">
      <c r="A33" s="22" t="s">
        <v>1045</v>
      </c>
      <c r="B33" s="21">
        <v>8</v>
      </c>
      <c r="C33" s="21" t="str">
        <f>IF(Master_Sheet!AB135="","",Master_Sheet!AB135)</f>
        <v/>
      </c>
    </row>
    <row r="34" spans="1:3" ht="14.25" customHeight="1" x14ac:dyDescent="0.35">
      <c r="A34" s="69" t="s">
        <v>1033</v>
      </c>
      <c r="B34" s="70">
        <v>40</v>
      </c>
      <c r="C34" s="70" t="str">
        <f>IF(Master_Sheet!AC135="","",Master_Sheet!AC135)</f>
        <v/>
      </c>
    </row>
    <row r="36" spans="1:3" ht="15" customHeight="1" x14ac:dyDescent="0.35">
      <c r="A36" s="71" t="s">
        <v>1046</v>
      </c>
      <c r="B36" s="72">
        <v>100</v>
      </c>
      <c r="C36" s="72">
        <f>IF(Master_Sheet!AD135="","",Master_Sheet!AD135)</f>
        <v>1.2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IF(Master_Sheet!F136="","",Master_Sheet!F136)</f>
        <v>Piyush Tiwari</v>
      </c>
      <c r="C2" s="109"/>
    </row>
    <row r="3" spans="1:3" ht="14.25" customHeight="1" x14ac:dyDescent="0.35">
      <c r="A3" s="65" t="s">
        <v>1020</v>
      </c>
      <c r="B3" s="110">
        <f>IF(Master_Sheet!E136="","",Master_Sheet!E136)</f>
        <v>2400320100801</v>
      </c>
      <c r="C3" s="110"/>
    </row>
    <row r="4" spans="1:3" ht="14.25" customHeight="1" x14ac:dyDescent="0.35">
      <c r="A4" s="65" t="s">
        <v>1021</v>
      </c>
      <c r="B4" s="109" t="str">
        <f>IF(Master_Sheet!O136="","",Master_Sheet!O136)</f>
        <v>Mr. Kaushal Kumar</v>
      </c>
      <c r="C4" s="109"/>
    </row>
    <row r="5" spans="1:3" ht="14.25" customHeight="1" x14ac:dyDescent="0.35">
      <c r="A5" s="65" t="s">
        <v>1014</v>
      </c>
      <c r="B5" s="109" t="str">
        <f>IF(Master_Sheet!AI136="","",Master_Sheet!AI136)</f>
        <v>Mr. Suvyan Chatterjee</v>
      </c>
      <c r="C5" s="109"/>
    </row>
    <row r="6" spans="1:3" ht="14.25" customHeight="1" x14ac:dyDescent="0.35">
      <c r="A6" s="65" t="s">
        <v>1022</v>
      </c>
      <c r="B6" s="109" t="str">
        <f>IF(Master_Sheet!AG136="","",Master_Sheet!AG136)</f>
        <v>P_046</v>
      </c>
      <c r="C6" s="109"/>
    </row>
    <row r="7" spans="1:3" ht="14.25" customHeight="1" x14ac:dyDescent="0.35">
      <c r="A7" s="65" t="s">
        <v>1023</v>
      </c>
      <c r="B7" s="109" t="str">
        <f>IF(Master_Sheet!AH136="","",Master_Sheet!AH136)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IF(Master_Sheet!G136="","",Master_Sheet!G136)</f>
        <v>4.8</v>
      </c>
    </row>
    <row r="12" spans="1:3" ht="14.25" customHeight="1" x14ac:dyDescent="0.35">
      <c r="A12" s="22" t="s">
        <v>1029</v>
      </c>
      <c r="B12" s="21">
        <v>6</v>
      </c>
      <c r="C12" s="21" t="str">
        <f>IF(Master_Sheet!H136="","",Master_Sheet!H136)</f>
        <v/>
      </c>
    </row>
    <row r="13" spans="1:3" ht="14.25" customHeight="1" x14ac:dyDescent="0.35">
      <c r="A13" s="22" t="s">
        <v>1030</v>
      </c>
      <c r="B13" s="21">
        <v>6</v>
      </c>
      <c r="C13" s="21" t="str">
        <f>IF(Master_Sheet!I136="","",Master_Sheet!I136)</f>
        <v/>
      </c>
    </row>
    <row r="14" spans="1:3" ht="27.75" customHeight="1" x14ac:dyDescent="0.35">
      <c r="A14" s="22" t="s">
        <v>1031</v>
      </c>
      <c r="B14" s="21">
        <v>6</v>
      </c>
      <c r="C14" s="21" t="str">
        <f>IF(Master_Sheet!J136="","",Master_Sheet!J136)</f>
        <v/>
      </c>
    </row>
    <row r="15" spans="1:3" ht="14.25" customHeight="1" x14ac:dyDescent="0.35">
      <c r="A15" s="22" t="s">
        <v>1032</v>
      </c>
      <c r="B15" s="21">
        <v>6</v>
      </c>
      <c r="C15" s="21" t="str">
        <f>IF(Master_Sheet!K136="","",Master_Sheet!K136)</f>
        <v/>
      </c>
    </row>
    <row r="16" spans="1:3" ht="14.25" customHeight="1" x14ac:dyDescent="0.35">
      <c r="A16" s="27" t="s">
        <v>1033</v>
      </c>
      <c r="B16" s="28">
        <v>30</v>
      </c>
      <c r="C16" s="28">
        <f>IF(Master_Sheet!M136="","",Master_Sheet!M136)</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IF(Master_Sheet!R136="","",Master_Sheet!R136)</f>
        <v/>
      </c>
    </row>
    <row r="21" spans="1:3" ht="26.25" customHeight="1" x14ac:dyDescent="0.35">
      <c r="A21" s="22" t="s">
        <v>1036</v>
      </c>
      <c r="B21" s="21">
        <v>6</v>
      </c>
      <c r="C21" s="21" t="str">
        <f>IF(Master_Sheet!S136="","",Master_Sheet!S136)</f>
        <v/>
      </c>
    </row>
    <row r="22" spans="1:3" ht="14.25" customHeight="1" x14ac:dyDescent="0.35">
      <c r="A22" s="22" t="s">
        <v>1037</v>
      </c>
      <c r="B22" s="21">
        <v>6</v>
      </c>
      <c r="C22" s="21" t="str">
        <f>IF(Master_Sheet!T136="","",Master_Sheet!T136)</f>
        <v/>
      </c>
    </row>
    <row r="23" spans="1:3" ht="26.25" customHeight="1" x14ac:dyDescent="0.35">
      <c r="A23" s="22" t="s">
        <v>1038</v>
      </c>
      <c r="B23" s="21">
        <v>6</v>
      </c>
      <c r="C23" s="21" t="str">
        <f>IF(Master_Sheet!U136="","",Master_Sheet!U136)</f>
        <v/>
      </c>
    </row>
    <row r="24" spans="1:3" ht="14.25" customHeight="1" x14ac:dyDescent="0.35">
      <c r="A24" s="22" t="s">
        <v>1039</v>
      </c>
      <c r="B24" s="21">
        <v>6</v>
      </c>
      <c r="C24" s="21" t="str">
        <f>IF(Master_Sheet!V136="","",Master_Sheet!V136)</f>
        <v/>
      </c>
    </row>
    <row r="25" spans="1:3" ht="14.25" customHeight="1" x14ac:dyDescent="0.35">
      <c r="A25" s="67" t="s">
        <v>1033</v>
      </c>
      <c r="B25" s="68">
        <v>30</v>
      </c>
      <c r="C25" s="68" t="str">
        <f>IF(Master_Sheet!W136="","",Master_Sheet!W136)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IF(Master_Sheet!X136="","",Master_Sheet!X136)</f>
        <v/>
      </c>
    </row>
    <row r="30" spans="1:3" ht="14.25" customHeight="1" x14ac:dyDescent="0.35">
      <c r="A30" s="22" t="s">
        <v>1042</v>
      </c>
      <c r="B30" s="21">
        <v>8</v>
      </c>
      <c r="C30" s="21" t="str">
        <f>IF(Master_Sheet!Y136="","",Master_Sheet!Y136)</f>
        <v/>
      </c>
    </row>
    <row r="31" spans="1:3" ht="14.25" customHeight="1" x14ac:dyDescent="0.35">
      <c r="A31" s="22" t="s">
        <v>1043</v>
      </c>
      <c r="B31" s="21">
        <v>8</v>
      </c>
      <c r="C31" s="21" t="str">
        <f>IF(Master_Sheet!Z136="","",Master_Sheet!Z136)</f>
        <v/>
      </c>
    </row>
    <row r="32" spans="1:3" ht="14.25" customHeight="1" x14ac:dyDescent="0.35">
      <c r="A32" s="22" t="s">
        <v>1044</v>
      </c>
      <c r="B32" s="21">
        <v>8</v>
      </c>
      <c r="C32" s="21" t="str">
        <f>IF(Master_Sheet!AA136="","",Master_Sheet!AA136)</f>
        <v/>
      </c>
    </row>
    <row r="33" spans="1:3" ht="14.25" customHeight="1" x14ac:dyDescent="0.35">
      <c r="A33" s="22" t="s">
        <v>1045</v>
      </c>
      <c r="B33" s="21">
        <v>8</v>
      </c>
      <c r="C33" s="21" t="str">
        <f>IF(Master_Sheet!AB136="","",Master_Sheet!AB136)</f>
        <v/>
      </c>
    </row>
    <row r="34" spans="1:3" ht="14.25" customHeight="1" x14ac:dyDescent="0.35">
      <c r="A34" s="69" t="s">
        <v>1033</v>
      </c>
      <c r="B34" s="70">
        <v>40</v>
      </c>
      <c r="C34" s="70" t="str">
        <f>IF(Master_Sheet!AC136="","",Master_Sheet!AC136)</f>
        <v/>
      </c>
    </row>
    <row r="36" spans="1:3" ht="15" customHeight="1" x14ac:dyDescent="0.35">
      <c r="A36" s="71" t="s">
        <v>1046</v>
      </c>
      <c r="B36" s="72">
        <v>100</v>
      </c>
      <c r="C36" s="72">
        <f>IF(Master_Sheet!AD136="","",Master_Sheet!AD136)</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IF(Master_Sheet!F137="","",Master_Sheet!F137)</f>
        <v>Piyush Pandey</v>
      </c>
      <c r="C2" s="109"/>
    </row>
    <row r="3" spans="1:3" ht="14.25" customHeight="1" x14ac:dyDescent="0.35">
      <c r="A3" s="65" t="s">
        <v>1020</v>
      </c>
      <c r="B3" s="110">
        <f>IF(Master_Sheet!E137="","",Master_Sheet!E137)</f>
        <v>2400320100799</v>
      </c>
      <c r="C3" s="110"/>
    </row>
    <row r="4" spans="1:3" ht="14.25" customHeight="1" x14ac:dyDescent="0.35">
      <c r="A4" s="65" t="s">
        <v>1021</v>
      </c>
      <c r="B4" s="109" t="str">
        <f>IF(Master_Sheet!O137="","",Master_Sheet!O137)</f>
        <v>Mr. Kaushal Kumar</v>
      </c>
      <c r="C4" s="109"/>
    </row>
    <row r="5" spans="1:3" ht="14.25" customHeight="1" x14ac:dyDescent="0.35">
      <c r="A5" s="65" t="s">
        <v>1014</v>
      </c>
      <c r="B5" s="109" t="str">
        <f>IF(Master_Sheet!AI137="","",Master_Sheet!AI137)</f>
        <v>Mr. Suvyan Chatterjee</v>
      </c>
      <c r="C5" s="109"/>
    </row>
    <row r="6" spans="1:3" ht="14.25" customHeight="1" x14ac:dyDescent="0.35">
      <c r="A6" s="65" t="s">
        <v>1022</v>
      </c>
      <c r="B6" s="109" t="str">
        <f>IF(Master_Sheet!AG137="","",Master_Sheet!AG137)</f>
        <v>P_046</v>
      </c>
      <c r="C6" s="109"/>
    </row>
    <row r="7" spans="1:3" ht="14.25" customHeight="1" x14ac:dyDescent="0.35">
      <c r="A7" s="65" t="s">
        <v>1023</v>
      </c>
      <c r="B7" s="109" t="str">
        <f>IF(Master_Sheet!AH137="","",Master_Sheet!AH137)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IF(Master_Sheet!G137="","",Master_Sheet!G137)</f>
        <v>4.8</v>
      </c>
    </row>
    <row r="12" spans="1:3" ht="14.25" customHeight="1" x14ac:dyDescent="0.35">
      <c r="A12" s="22" t="s">
        <v>1029</v>
      </c>
      <c r="B12" s="21">
        <v>6</v>
      </c>
      <c r="C12" s="21" t="str">
        <f>IF(Master_Sheet!H137="","",Master_Sheet!H137)</f>
        <v/>
      </c>
    </row>
    <row r="13" spans="1:3" ht="14.25" customHeight="1" x14ac:dyDescent="0.35">
      <c r="A13" s="22" t="s">
        <v>1030</v>
      </c>
      <c r="B13" s="21">
        <v>6</v>
      </c>
      <c r="C13" s="21" t="str">
        <f>IF(Master_Sheet!I137="","",Master_Sheet!I137)</f>
        <v/>
      </c>
    </row>
    <row r="14" spans="1:3" ht="27.75" customHeight="1" x14ac:dyDescent="0.35">
      <c r="A14" s="22" t="s">
        <v>1031</v>
      </c>
      <c r="B14" s="21">
        <v>6</v>
      </c>
      <c r="C14" s="21" t="str">
        <f>IF(Master_Sheet!J137="","",Master_Sheet!J137)</f>
        <v/>
      </c>
    </row>
    <row r="15" spans="1:3" ht="14.25" customHeight="1" x14ac:dyDescent="0.35">
      <c r="A15" s="22" t="s">
        <v>1032</v>
      </c>
      <c r="B15" s="21">
        <v>6</v>
      </c>
      <c r="C15" s="21" t="str">
        <f>IF(Master_Sheet!K137="","",Master_Sheet!K137)</f>
        <v/>
      </c>
    </row>
    <row r="16" spans="1:3" ht="14.25" customHeight="1" x14ac:dyDescent="0.35">
      <c r="A16" s="27" t="s">
        <v>1033</v>
      </c>
      <c r="B16" s="28">
        <v>30</v>
      </c>
      <c r="C16" s="28">
        <f>IF(Master_Sheet!M137="","",Master_Sheet!M137)</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IF(Master_Sheet!R137="","",Master_Sheet!R137)</f>
        <v/>
      </c>
    </row>
    <row r="21" spans="1:3" ht="26.25" customHeight="1" x14ac:dyDescent="0.35">
      <c r="A21" s="22" t="s">
        <v>1036</v>
      </c>
      <c r="B21" s="21">
        <v>6</v>
      </c>
      <c r="C21" s="21" t="str">
        <f>IF(Master_Sheet!S137="","",Master_Sheet!S137)</f>
        <v/>
      </c>
    </row>
    <row r="22" spans="1:3" ht="14.25" customHeight="1" x14ac:dyDescent="0.35">
      <c r="A22" s="22" t="s">
        <v>1037</v>
      </c>
      <c r="B22" s="21">
        <v>6</v>
      </c>
      <c r="C22" s="21" t="str">
        <f>IF(Master_Sheet!T137="","",Master_Sheet!T137)</f>
        <v/>
      </c>
    </row>
    <row r="23" spans="1:3" ht="26.25" customHeight="1" x14ac:dyDescent="0.35">
      <c r="A23" s="22" t="s">
        <v>1038</v>
      </c>
      <c r="B23" s="21">
        <v>6</v>
      </c>
      <c r="C23" s="21" t="str">
        <f>IF(Master_Sheet!U137="","",Master_Sheet!U137)</f>
        <v/>
      </c>
    </row>
    <row r="24" spans="1:3" ht="14.25" customHeight="1" x14ac:dyDescent="0.35">
      <c r="A24" s="22" t="s">
        <v>1039</v>
      </c>
      <c r="B24" s="21">
        <v>6</v>
      </c>
      <c r="C24" s="21" t="str">
        <f>IF(Master_Sheet!V137="","",Master_Sheet!V137)</f>
        <v/>
      </c>
    </row>
    <row r="25" spans="1:3" ht="14.25" customHeight="1" x14ac:dyDescent="0.35">
      <c r="A25" s="67" t="s">
        <v>1033</v>
      </c>
      <c r="B25" s="68">
        <v>30</v>
      </c>
      <c r="C25" s="68" t="str">
        <f>IF(Master_Sheet!W137="","",Master_Sheet!W137)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IF(Master_Sheet!X137="","",Master_Sheet!X137)</f>
        <v/>
      </c>
    </row>
    <row r="30" spans="1:3" ht="14.25" customHeight="1" x14ac:dyDescent="0.35">
      <c r="A30" s="22" t="s">
        <v>1042</v>
      </c>
      <c r="B30" s="21">
        <v>8</v>
      </c>
      <c r="C30" s="21" t="str">
        <f>IF(Master_Sheet!Y137="","",Master_Sheet!Y137)</f>
        <v/>
      </c>
    </row>
    <row r="31" spans="1:3" ht="14.25" customHeight="1" x14ac:dyDescent="0.35">
      <c r="A31" s="22" t="s">
        <v>1043</v>
      </c>
      <c r="B31" s="21">
        <v>8</v>
      </c>
      <c r="C31" s="21" t="str">
        <f>IF(Master_Sheet!Z137="","",Master_Sheet!Z137)</f>
        <v/>
      </c>
    </row>
    <row r="32" spans="1:3" ht="14.25" customHeight="1" x14ac:dyDescent="0.35">
      <c r="A32" s="22" t="s">
        <v>1044</v>
      </c>
      <c r="B32" s="21">
        <v>8</v>
      </c>
      <c r="C32" s="21" t="str">
        <f>IF(Master_Sheet!AA137="","",Master_Sheet!AA137)</f>
        <v/>
      </c>
    </row>
    <row r="33" spans="1:3" ht="14.25" customHeight="1" x14ac:dyDescent="0.35">
      <c r="A33" s="22" t="s">
        <v>1045</v>
      </c>
      <c r="B33" s="21">
        <v>8</v>
      </c>
      <c r="C33" s="21" t="str">
        <f>IF(Master_Sheet!AB137="","",Master_Sheet!AB137)</f>
        <v/>
      </c>
    </row>
    <row r="34" spans="1:3" ht="14.25" customHeight="1" x14ac:dyDescent="0.35">
      <c r="A34" s="69" t="s">
        <v>1033</v>
      </c>
      <c r="B34" s="70">
        <v>40</v>
      </c>
      <c r="C34" s="70" t="str">
        <f>IF(Master_Sheet!AC137="","",Master_Sheet!AC137)</f>
        <v/>
      </c>
    </row>
    <row r="36" spans="1:3" ht="15" customHeight="1" x14ac:dyDescent="0.35">
      <c r="A36" s="71" t="s">
        <v>1046</v>
      </c>
      <c r="B36" s="72">
        <v>100</v>
      </c>
      <c r="C36" s="72">
        <f>IF(Master_Sheet!AD137="","",Master_Sheet!AD137)</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IF(Master_Sheet!F138="","",Master_Sheet!F138)</f>
        <v>Prawal Goel</v>
      </c>
      <c r="C2" s="109"/>
    </row>
    <row r="3" spans="1:3" ht="14.25" customHeight="1" x14ac:dyDescent="0.35">
      <c r="A3" s="65" t="s">
        <v>1020</v>
      </c>
      <c r="B3" s="110">
        <f>IF(Master_Sheet!E138="","",Master_Sheet!E138)</f>
        <v>2400320100834</v>
      </c>
      <c r="C3" s="110"/>
    </row>
    <row r="4" spans="1:3" ht="14.25" customHeight="1" x14ac:dyDescent="0.35">
      <c r="A4" s="65" t="s">
        <v>1021</v>
      </c>
      <c r="B4" s="109" t="str">
        <f>IF(Master_Sheet!O138="","",Master_Sheet!O138)</f>
        <v>Mr. Kaushal Kumar</v>
      </c>
      <c r="C4" s="109"/>
    </row>
    <row r="5" spans="1:3" ht="14.25" customHeight="1" x14ac:dyDescent="0.35">
      <c r="A5" s="65" t="s">
        <v>1014</v>
      </c>
      <c r="B5" s="109" t="str">
        <f>IF(Master_Sheet!AI138="","",Master_Sheet!AI138)</f>
        <v>Mr. Suvyan Chatterjee</v>
      </c>
      <c r="C5" s="109"/>
    </row>
    <row r="6" spans="1:3" ht="14.25" customHeight="1" x14ac:dyDescent="0.35">
      <c r="A6" s="65" t="s">
        <v>1022</v>
      </c>
      <c r="B6" s="109" t="str">
        <f>IF(Master_Sheet!AG138="","",Master_Sheet!AG138)</f>
        <v>P_046</v>
      </c>
      <c r="C6" s="109"/>
    </row>
    <row r="7" spans="1:3" ht="14.25" customHeight="1" x14ac:dyDescent="0.35">
      <c r="A7" s="65" t="s">
        <v>1023</v>
      </c>
      <c r="B7" s="109" t="str">
        <f>IF(Master_Sheet!AH138="","",Master_Sheet!AH138)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IF(Master_Sheet!G138="","",Master_Sheet!G138)</f>
        <v>4.8</v>
      </c>
    </row>
    <row r="12" spans="1:3" ht="14.25" customHeight="1" x14ac:dyDescent="0.35">
      <c r="A12" s="22" t="s">
        <v>1029</v>
      </c>
      <c r="B12" s="21">
        <v>6</v>
      </c>
      <c r="C12" s="21" t="str">
        <f>IF(Master_Sheet!H138="","",Master_Sheet!H138)</f>
        <v/>
      </c>
    </row>
    <row r="13" spans="1:3" ht="14.25" customHeight="1" x14ac:dyDescent="0.35">
      <c r="A13" s="22" t="s">
        <v>1030</v>
      </c>
      <c r="B13" s="21">
        <v>6</v>
      </c>
      <c r="C13" s="21" t="str">
        <f>IF(Master_Sheet!I138="","",Master_Sheet!I138)</f>
        <v/>
      </c>
    </row>
    <row r="14" spans="1:3" ht="27.75" customHeight="1" x14ac:dyDescent="0.35">
      <c r="A14" s="22" t="s">
        <v>1031</v>
      </c>
      <c r="B14" s="21">
        <v>6</v>
      </c>
      <c r="C14" s="21" t="str">
        <f>IF(Master_Sheet!J138="","",Master_Sheet!J138)</f>
        <v/>
      </c>
    </row>
    <row r="15" spans="1:3" ht="14.25" customHeight="1" x14ac:dyDescent="0.35">
      <c r="A15" s="22" t="s">
        <v>1032</v>
      </c>
      <c r="B15" s="21">
        <v>6</v>
      </c>
      <c r="C15" s="21" t="str">
        <f>IF(Master_Sheet!K138="","",Master_Sheet!K138)</f>
        <v/>
      </c>
    </row>
    <row r="16" spans="1:3" ht="14.25" customHeight="1" x14ac:dyDescent="0.35">
      <c r="A16" s="27" t="s">
        <v>1033</v>
      </c>
      <c r="B16" s="28">
        <v>30</v>
      </c>
      <c r="C16" s="28">
        <f>IF(Master_Sheet!M138="","",Master_Sheet!M138)</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IF(Master_Sheet!R138="","",Master_Sheet!R138)</f>
        <v/>
      </c>
    </row>
    <row r="21" spans="1:3" ht="26.25" customHeight="1" x14ac:dyDescent="0.35">
      <c r="A21" s="22" t="s">
        <v>1036</v>
      </c>
      <c r="B21" s="21">
        <v>6</v>
      </c>
      <c r="C21" s="21" t="str">
        <f>IF(Master_Sheet!S138="","",Master_Sheet!S138)</f>
        <v/>
      </c>
    </row>
    <row r="22" spans="1:3" ht="14.25" customHeight="1" x14ac:dyDescent="0.35">
      <c r="A22" s="22" t="s">
        <v>1037</v>
      </c>
      <c r="B22" s="21">
        <v>6</v>
      </c>
      <c r="C22" s="21" t="str">
        <f>IF(Master_Sheet!T138="","",Master_Sheet!T138)</f>
        <v/>
      </c>
    </row>
    <row r="23" spans="1:3" ht="26.25" customHeight="1" x14ac:dyDescent="0.35">
      <c r="A23" s="22" t="s">
        <v>1038</v>
      </c>
      <c r="B23" s="21">
        <v>6</v>
      </c>
      <c r="C23" s="21" t="str">
        <f>IF(Master_Sheet!U138="","",Master_Sheet!U138)</f>
        <v/>
      </c>
    </row>
    <row r="24" spans="1:3" ht="14.25" customHeight="1" x14ac:dyDescent="0.35">
      <c r="A24" s="22" t="s">
        <v>1039</v>
      </c>
      <c r="B24" s="21">
        <v>6</v>
      </c>
      <c r="C24" s="21" t="str">
        <f>IF(Master_Sheet!V138="","",Master_Sheet!V138)</f>
        <v/>
      </c>
    </row>
    <row r="25" spans="1:3" ht="14.25" customHeight="1" x14ac:dyDescent="0.35">
      <c r="A25" s="67" t="s">
        <v>1033</v>
      </c>
      <c r="B25" s="68">
        <v>30</v>
      </c>
      <c r="C25" s="68" t="str">
        <f>IF(Master_Sheet!W138="","",Master_Sheet!W138)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IF(Master_Sheet!X138="","",Master_Sheet!X138)</f>
        <v/>
      </c>
    </row>
    <row r="30" spans="1:3" ht="14.25" customHeight="1" x14ac:dyDescent="0.35">
      <c r="A30" s="22" t="s">
        <v>1042</v>
      </c>
      <c r="B30" s="21">
        <v>8</v>
      </c>
      <c r="C30" s="21" t="str">
        <f>IF(Master_Sheet!Y138="","",Master_Sheet!Y138)</f>
        <v/>
      </c>
    </row>
    <row r="31" spans="1:3" ht="14.25" customHeight="1" x14ac:dyDescent="0.35">
      <c r="A31" s="22" t="s">
        <v>1043</v>
      </c>
      <c r="B31" s="21">
        <v>8</v>
      </c>
      <c r="C31" s="21" t="str">
        <f>IF(Master_Sheet!Z138="","",Master_Sheet!Z138)</f>
        <v/>
      </c>
    </row>
    <row r="32" spans="1:3" ht="14.25" customHeight="1" x14ac:dyDescent="0.35">
      <c r="A32" s="22" t="s">
        <v>1044</v>
      </c>
      <c r="B32" s="21">
        <v>8</v>
      </c>
      <c r="C32" s="21" t="str">
        <f>IF(Master_Sheet!AA138="","",Master_Sheet!AA138)</f>
        <v/>
      </c>
    </row>
    <row r="33" spans="1:3" ht="14.25" customHeight="1" x14ac:dyDescent="0.35">
      <c r="A33" s="22" t="s">
        <v>1045</v>
      </c>
      <c r="B33" s="21">
        <v>8</v>
      </c>
      <c r="C33" s="21" t="str">
        <f>IF(Master_Sheet!AB138="","",Master_Sheet!AB138)</f>
        <v/>
      </c>
    </row>
    <row r="34" spans="1:3" ht="14.25" customHeight="1" x14ac:dyDescent="0.35">
      <c r="A34" s="69" t="s">
        <v>1033</v>
      </c>
      <c r="B34" s="70">
        <v>40</v>
      </c>
      <c r="C34" s="70" t="str">
        <f>IF(Master_Sheet!AC138="","",Master_Sheet!AC138)</f>
        <v/>
      </c>
    </row>
    <row r="36" spans="1:3" ht="15" customHeight="1" x14ac:dyDescent="0.35">
      <c r="A36" s="71" t="s">
        <v>1046</v>
      </c>
      <c r="B36" s="72">
        <v>100</v>
      </c>
      <c r="C36" s="72">
        <f>IF(Master_Sheet!AD138="","",Master_Sheet!AD138)</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IF(Master_Sheet!F139="","",Master_Sheet!F139)</f>
        <v>Preet Kasa</v>
      </c>
      <c r="C2" s="109"/>
    </row>
    <row r="3" spans="1:3" ht="14.25" customHeight="1" x14ac:dyDescent="0.35">
      <c r="A3" s="65" t="s">
        <v>1020</v>
      </c>
      <c r="B3" s="110">
        <f>IF(Master_Sheet!E139="","",Master_Sheet!E139)</f>
        <v>2400320100836</v>
      </c>
      <c r="C3" s="110"/>
    </row>
    <row r="4" spans="1:3" ht="14.25" customHeight="1" x14ac:dyDescent="0.35">
      <c r="A4" s="65" t="s">
        <v>1021</v>
      </c>
      <c r="B4" s="109" t="str">
        <f>IF(Master_Sheet!O139="","",Master_Sheet!O139)</f>
        <v>Mr. Kaushal Kumar</v>
      </c>
      <c r="C4" s="109"/>
    </row>
    <row r="5" spans="1:3" ht="14.25" customHeight="1" x14ac:dyDescent="0.35">
      <c r="A5" s="65" t="s">
        <v>1014</v>
      </c>
      <c r="B5" s="109" t="str">
        <f>IF(Master_Sheet!AI139="","",Master_Sheet!AI139)</f>
        <v>Mr. Suvyan Chatterjee</v>
      </c>
      <c r="C5" s="109"/>
    </row>
    <row r="6" spans="1:3" ht="14.25" customHeight="1" x14ac:dyDescent="0.35">
      <c r="A6" s="65" t="s">
        <v>1022</v>
      </c>
      <c r="B6" s="109" t="str">
        <f>IF(Master_Sheet!AG139="","",Master_Sheet!AG139)</f>
        <v>P_046</v>
      </c>
      <c r="C6" s="109"/>
    </row>
    <row r="7" spans="1:3" ht="14.25" customHeight="1" x14ac:dyDescent="0.35">
      <c r="A7" s="65" t="s">
        <v>1023</v>
      </c>
      <c r="B7" s="109" t="str">
        <f>IF(Master_Sheet!AH139="","",Master_Sheet!AH139)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IF(Master_Sheet!G139="","",Master_Sheet!G139)</f>
        <v>4.8</v>
      </c>
    </row>
    <row r="12" spans="1:3" ht="14.25" customHeight="1" x14ac:dyDescent="0.35">
      <c r="A12" s="22" t="s">
        <v>1029</v>
      </c>
      <c r="B12" s="21">
        <v>6</v>
      </c>
      <c r="C12" s="21" t="str">
        <f>IF(Master_Sheet!H139="","",Master_Sheet!H139)</f>
        <v/>
      </c>
    </row>
    <row r="13" spans="1:3" ht="14.25" customHeight="1" x14ac:dyDescent="0.35">
      <c r="A13" s="22" t="s">
        <v>1030</v>
      </c>
      <c r="B13" s="21">
        <v>6</v>
      </c>
      <c r="C13" s="21" t="str">
        <f>IF(Master_Sheet!I139="","",Master_Sheet!I139)</f>
        <v/>
      </c>
    </row>
    <row r="14" spans="1:3" ht="27.75" customHeight="1" x14ac:dyDescent="0.35">
      <c r="A14" s="22" t="s">
        <v>1031</v>
      </c>
      <c r="B14" s="21">
        <v>6</v>
      </c>
      <c r="C14" s="21" t="str">
        <f>IF(Master_Sheet!J139="","",Master_Sheet!J139)</f>
        <v/>
      </c>
    </row>
    <row r="15" spans="1:3" ht="14.25" customHeight="1" x14ac:dyDescent="0.35">
      <c r="A15" s="22" t="s">
        <v>1032</v>
      </c>
      <c r="B15" s="21">
        <v>6</v>
      </c>
      <c r="C15" s="21" t="str">
        <f>IF(Master_Sheet!K139="","",Master_Sheet!K139)</f>
        <v/>
      </c>
    </row>
    <row r="16" spans="1:3" ht="14.25" customHeight="1" x14ac:dyDescent="0.35">
      <c r="A16" s="27" t="s">
        <v>1033</v>
      </c>
      <c r="B16" s="28">
        <v>30</v>
      </c>
      <c r="C16" s="28">
        <f>IF(Master_Sheet!M139="","",Master_Sheet!M139)</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IF(Master_Sheet!R139="","",Master_Sheet!R139)</f>
        <v/>
      </c>
    </row>
    <row r="21" spans="1:3" ht="26.25" customHeight="1" x14ac:dyDescent="0.35">
      <c r="A21" s="22" t="s">
        <v>1036</v>
      </c>
      <c r="B21" s="21">
        <v>6</v>
      </c>
      <c r="C21" s="21" t="str">
        <f>IF(Master_Sheet!S139="","",Master_Sheet!S139)</f>
        <v/>
      </c>
    </row>
    <row r="22" spans="1:3" ht="14.25" customHeight="1" x14ac:dyDescent="0.35">
      <c r="A22" s="22" t="s">
        <v>1037</v>
      </c>
      <c r="B22" s="21">
        <v>6</v>
      </c>
      <c r="C22" s="21" t="str">
        <f>IF(Master_Sheet!T139="","",Master_Sheet!T139)</f>
        <v/>
      </c>
    </row>
    <row r="23" spans="1:3" ht="26.25" customHeight="1" x14ac:dyDescent="0.35">
      <c r="A23" s="22" t="s">
        <v>1038</v>
      </c>
      <c r="B23" s="21">
        <v>6</v>
      </c>
      <c r="C23" s="21" t="str">
        <f>IF(Master_Sheet!U139="","",Master_Sheet!U139)</f>
        <v/>
      </c>
    </row>
    <row r="24" spans="1:3" ht="14.25" customHeight="1" x14ac:dyDescent="0.35">
      <c r="A24" s="22" t="s">
        <v>1039</v>
      </c>
      <c r="B24" s="21">
        <v>6</v>
      </c>
      <c r="C24" s="21" t="str">
        <f>IF(Master_Sheet!V139="","",Master_Sheet!V139)</f>
        <v/>
      </c>
    </row>
    <row r="25" spans="1:3" ht="14.25" customHeight="1" x14ac:dyDescent="0.35">
      <c r="A25" s="67" t="s">
        <v>1033</v>
      </c>
      <c r="B25" s="68">
        <v>30</v>
      </c>
      <c r="C25" s="68" t="str">
        <f>IF(Master_Sheet!W139="","",Master_Sheet!W139)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IF(Master_Sheet!X139="","",Master_Sheet!X139)</f>
        <v/>
      </c>
    </row>
    <row r="30" spans="1:3" ht="14.25" customHeight="1" x14ac:dyDescent="0.35">
      <c r="A30" s="22" t="s">
        <v>1042</v>
      </c>
      <c r="B30" s="21">
        <v>8</v>
      </c>
      <c r="C30" s="21" t="str">
        <f>IF(Master_Sheet!Y139="","",Master_Sheet!Y139)</f>
        <v/>
      </c>
    </row>
    <row r="31" spans="1:3" ht="14.25" customHeight="1" x14ac:dyDescent="0.35">
      <c r="A31" s="22" t="s">
        <v>1043</v>
      </c>
      <c r="B31" s="21">
        <v>8</v>
      </c>
      <c r="C31" s="21" t="str">
        <f>IF(Master_Sheet!Z139="","",Master_Sheet!Z139)</f>
        <v/>
      </c>
    </row>
    <row r="32" spans="1:3" ht="14.25" customHeight="1" x14ac:dyDescent="0.35">
      <c r="A32" s="22" t="s">
        <v>1044</v>
      </c>
      <c r="B32" s="21">
        <v>8</v>
      </c>
      <c r="C32" s="21" t="str">
        <f>IF(Master_Sheet!AA139="","",Master_Sheet!AA139)</f>
        <v/>
      </c>
    </row>
    <row r="33" spans="1:3" ht="14.25" customHeight="1" x14ac:dyDescent="0.35">
      <c r="A33" s="22" t="s">
        <v>1045</v>
      </c>
      <c r="B33" s="21">
        <v>8</v>
      </c>
      <c r="C33" s="21" t="str">
        <f>IF(Master_Sheet!AB139="","",Master_Sheet!AB139)</f>
        <v/>
      </c>
    </row>
    <row r="34" spans="1:3" ht="14.25" customHeight="1" x14ac:dyDescent="0.35">
      <c r="A34" s="69" t="s">
        <v>1033</v>
      </c>
      <c r="B34" s="70">
        <v>40</v>
      </c>
      <c r="C34" s="70" t="str">
        <f>IF(Master_Sheet!AC139="","",Master_Sheet!AC139)</f>
        <v/>
      </c>
    </row>
    <row r="36" spans="1:3" ht="15" customHeight="1" x14ac:dyDescent="0.35">
      <c r="A36" s="71" t="s">
        <v>1046</v>
      </c>
      <c r="B36" s="72">
        <v>100</v>
      </c>
      <c r="C36" s="72">
        <f>IF(Master_Sheet!AD139="","",Master_Sheet!AD139)</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IF(Master_Sheet!F140="","",Master_Sheet!F140)</f>
        <v>Dipanshi Gupta</v>
      </c>
      <c r="C2" s="109"/>
    </row>
    <row r="3" spans="1:3" ht="14.25" customHeight="1" x14ac:dyDescent="0.35">
      <c r="A3" s="65" t="s">
        <v>1020</v>
      </c>
      <c r="B3" s="110">
        <f>IF(Master_Sheet!E140="","",Master_Sheet!E140)</f>
        <v>2400320100429</v>
      </c>
      <c r="C3" s="110"/>
    </row>
    <row r="4" spans="1:3" ht="14.25" customHeight="1" x14ac:dyDescent="0.35">
      <c r="A4" s="65" t="s">
        <v>1021</v>
      </c>
      <c r="B4" s="109" t="str">
        <f>IF(Master_Sheet!O140="","",Master_Sheet!O140)</f>
        <v>Mr. Kaushal Kumar</v>
      </c>
      <c r="C4" s="109"/>
    </row>
    <row r="5" spans="1:3" ht="14.25" customHeight="1" x14ac:dyDescent="0.35">
      <c r="A5" s="65" t="s">
        <v>1014</v>
      </c>
      <c r="B5" s="109" t="str">
        <f>IF(Master_Sheet!AI140="","",Master_Sheet!AI140)</f>
        <v>Mr. Suvyan Chatterjee</v>
      </c>
      <c r="C5" s="109"/>
    </row>
    <row r="6" spans="1:3" ht="14.25" customHeight="1" x14ac:dyDescent="0.35">
      <c r="A6" s="65" t="s">
        <v>1022</v>
      </c>
      <c r="B6" s="109" t="str">
        <f>IF(Master_Sheet!AG140="","",Master_Sheet!AG140)</f>
        <v>P_047</v>
      </c>
      <c r="C6" s="109"/>
    </row>
    <row r="7" spans="1:3" ht="14.25" customHeight="1" x14ac:dyDescent="0.35">
      <c r="A7" s="65" t="s">
        <v>1023</v>
      </c>
      <c r="B7" s="109" t="str">
        <f>IF(Master_Sheet!AH140="","",Master_Sheet!AH140)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IF(Master_Sheet!G140="","",Master_Sheet!G140)</f>
        <v>4.8</v>
      </c>
    </row>
    <row r="12" spans="1:3" ht="14.25" customHeight="1" x14ac:dyDescent="0.35">
      <c r="A12" s="22" t="s">
        <v>1029</v>
      </c>
      <c r="B12" s="21">
        <v>6</v>
      </c>
      <c r="C12" s="21" t="str">
        <f>IF(Master_Sheet!H140="","",Master_Sheet!H140)</f>
        <v/>
      </c>
    </row>
    <row r="13" spans="1:3" ht="14.25" customHeight="1" x14ac:dyDescent="0.35">
      <c r="A13" s="22" t="s">
        <v>1030</v>
      </c>
      <c r="B13" s="21">
        <v>6</v>
      </c>
      <c r="C13" s="21" t="str">
        <f>IF(Master_Sheet!I140="","",Master_Sheet!I140)</f>
        <v/>
      </c>
    </row>
    <row r="14" spans="1:3" ht="27.75" customHeight="1" x14ac:dyDescent="0.35">
      <c r="A14" s="22" t="s">
        <v>1031</v>
      </c>
      <c r="B14" s="21">
        <v>6</v>
      </c>
      <c r="C14" s="21" t="str">
        <f>IF(Master_Sheet!J140="","",Master_Sheet!J140)</f>
        <v/>
      </c>
    </row>
    <row r="15" spans="1:3" ht="14.25" customHeight="1" x14ac:dyDescent="0.35">
      <c r="A15" s="22" t="s">
        <v>1032</v>
      </c>
      <c r="B15" s="21">
        <v>6</v>
      </c>
      <c r="C15" s="21" t="str">
        <f>IF(Master_Sheet!K140="","",Master_Sheet!K140)</f>
        <v/>
      </c>
    </row>
    <row r="16" spans="1:3" ht="14.25" customHeight="1" x14ac:dyDescent="0.35">
      <c r="A16" s="27" t="s">
        <v>1033</v>
      </c>
      <c r="B16" s="28">
        <v>30</v>
      </c>
      <c r="C16" s="28">
        <f>IF(Master_Sheet!M140="","",Master_Sheet!M140)</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IF(Master_Sheet!R140="","",Master_Sheet!R140)</f>
        <v/>
      </c>
    </row>
    <row r="21" spans="1:3" ht="26.25" customHeight="1" x14ac:dyDescent="0.35">
      <c r="A21" s="22" t="s">
        <v>1036</v>
      </c>
      <c r="B21" s="21">
        <v>6</v>
      </c>
      <c r="C21" s="21" t="str">
        <f>IF(Master_Sheet!S140="","",Master_Sheet!S140)</f>
        <v/>
      </c>
    </row>
    <row r="22" spans="1:3" ht="14.25" customHeight="1" x14ac:dyDescent="0.35">
      <c r="A22" s="22" t="s">
        <v>1037</v>
      </c>
      <c r="B22" s="21">
        <v>6</v>
      </c>
      <c r="C22" s="21" t="str">
        <f>IF(Master_Sheet!T140="","",Master_Sheet!T140)</f>
        <v/>
      </c>
    </row>
    <row r="23" spans="1:3" ht="26.25" customHeight="1" x14ac:dyDescent="0.35">
      <c r="A23" s="22" t="s">
        <v>1038</v>
      </c>
      <c r="B23" s="21">
        <v>6</v>
      </c>
      <c r="C23" s="21" t="str">
        <f>IF(Master_Sheet!U140="","",Master_Sheet!U140)</f>
        <v/>
      </c>
    </row>
    <row r="24" spans="1:3" ht="14.25" customHeight="1" x14ac:dyDescent="0.35">
      <c r="A24" s="22" t="s">
        <v>1039</v>
      </c>
      <c r="B24" s="21">
        <v>6</v>
      </c>
      <c r="C24" s="21" t="str">
        <f>IF(Master_Sheet!V140="","",Master_Sheet!V140)</f>
        <v/>
      </c>
    </row>
    <row r="25" spans="1:3" ht="14.25" customHeight="1" x14ac:dyDescent="0.35">
      <c r="A25" s="67" t="s">
        <v>1033</v>
      </c>
      <c r="B25" s="68">
        <v>30</v>
      </c>
      <c r="C25" s="68" t="str">
        <f>IF(Master_Sheet!W140="","",Master_Sheet!W140)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IF(Master_Sheet!X140="","",Master_Sheet!X140)</f>
        <v/>
      </c>
    </row>
    <row r="30" spans="1:3" ht="14.25" customHeight="1" x14ac:dyDescent="0.35">
      <c r="A30" s="22" t="s">
        <v>1042</v>
      </c>
      <c r="B30" s="21">
        <v>8</v>
      </c>
      <c r="C30" s="21" t="str">
        <f>IF(Master_Sheet!Y140="","",Master_Sheet!Y140)</f>
        <v/>
      </c>
    </row>
    <row r="31" spans="1:3" ht="14.25" customHeight="1" x14ac:dyDescent="0.35">
      <c r="A31" s="22" t="s">
        <v>1043</v>
      </c>
      <c r="B31" s="21">
        <v>8</v>
      </c>
      <c r="C31" s="21" t="str">
        <f>IF(Master_Sheet!Z140="","",Master_Sheet!Z140)</f>
        <v/>
      </c>
    </row>
    <row r="32" spans="1:3" ht="14.25" customHeight="1" x14ac:dyDescent="0.35">
      <c r="A32" s="22" t="s">
        <v>1044</v>
      </c>
      <c r="B32" s="21">
        <v>8</v>
      </c>
      <c r="C32" s="21" t="str">
        <f>IF(Master_Sheet!AA140="","",Master_Sheet!AA140)</f>
        <v/>
      </c>
    </row>
    <row r="33" spans="1:3" ht="14.25" customHeight="1" x14ac:dyDescent="0.35">
      <c r="A33" s="22" t="s">
        <v>1045</v>
      </c>
      <c r="B33" s="21">
        <v>8</v>
      </c>
      <c r="C33" s="21" t="str">
        <f>IF(Master_Sheet!AB140="","",Master_Sheet!AB140)</f>
        <v/>
      </c>
    </row>
    <row r="34" spans="1:3" ht="14.25" customHeight="1" x14ac:dyDescent="0.35">
      <c r="A34" s="69" t="s">
        <v>1033</v>
      </c>
      <c r="B34" s="70">
        <v>40</v>
      </c>
      <c r="C34" s="70" t="str">
        <f>IF(Master_Sheet!AC140="","",Master_Sheet!AC140)</f>
        <v/>
      </c>
    </row>
    <row r="36" spans="1:3" ht="15" customHeight="1" x14ac:dyDescent="0.35">
      <c r="A36" s="71" t="s">
        <v>1046</v>
      </c>
      <c r="B36" s="72">
        <v>100</v>
      </c>
      <c r="C36" s="72">
        <f>IF(Master_Sheet!AD140="","",Master_Sheet!AD140)</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IF(Master_Sheet!F141="","",Master_Sheet!F141)</f>
        <v>Divit Aggarwal</v>
      </c>
      <c r="C2" s="109"/>
    </row>
    <row r="3" spans="1:3" ht="14.25" customHeight="1" x14ac:dyDescent="0.35">
      <c r="A3" s="65" t="s">
        <v>1020</v>
      </c>
      <c r="B3" s="110">
        <f>IF(Master_Sheet!E141="","",Master_Sheet!E141)</f>
        <v>2400320100432</v>
      </c>
      <c r="C3" s="110"/>
    </row>
    <row r="4" spans="1:3" ht="14.25" customHeight="1" x14ac:dyDescent="0.35">
      <c r="A4" s="65" t="s">
        <v>1021</v>
      </c>
      <c r="B4" s="109" t="str">
        <f>IF(Master_Sheet!O141="","",Master_Sheet!O141)</f>
        <v>Mr. Kaushal Kumar</v>
      </c>
      <c r="C4" s="109"/>
    </row>
    <row r="5" spans="1:3" ht="14.25" customHeight="1" x14ac:dyDescent="0.35">
      <c r="A5" s="65" t="s">
        <v>1014</v>
      </c>
      <c r="B5" s="109" t="str">
        <f>IF(Master_Sheet!AI141="","",Master_Sheet!AI141)</f>
        <v>Mr. Suvyan Chatterjee</v>
      </c>
      <c r="C5" s="109"/>
    </row>
    <row r="6" spans="1:3" ht="14.25" customHeight="1" x14ac:dyDescent="0.35">
      <c r="A6" s="65" t="s">
        <v>1022</v>
      </c>
      <c r="B6" s="109" t="str">
        <f>IF(Master_Sheet!AG141="","",Master_Sheet!AG141)</f>
        <v>P_047</v>
      </c>
      <c r="C6" s="109"/>
    </row>
    <row r="7" spans="1:3" ht="14.25" customHeight="1" x14ac:dyDescent="0.35">
      <c r="A7" s="65" t="s">
        <v>1023</v>
      </c>
      <c r="B7" s="109" t="str">
        <f>IF(Master_Sheet!AH141="","",Master_Sheet!AH141)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IF(Master_Sheet!G141="","",Master_Sheet!G141)</f>
        <v>4.8</v>
      </c>
    </row>
    <row r="12" spans="1:3" ht="14.25" customHeight="1" x14ac:dyDescent="0.35">
      <c r="A12" s="22" t="s">
        <v>1029</v>
      </c>
      <c r="B12" s="21">
        <v>6</v>
      </c>
      <c r="C12" s="21" t="str">
        <f>IF(Master_Sheet!H141="","",Master_Sheet!H141)</f>
        <v/>
      </c>
    </row>
    <row r="13" spans="1:3" ht="14.25" customHeight="1" x14ac:dyDescent="0.35">
      <c r="A13" s="22" t="s">
        <v>1030</v>
      </c>
      <c r="B13" s="21">
        <v>6</v>
      </c>
      <c r="C13" s="21" t="str">
        <f>IF(Master_Sheet!I141="","",Master_Sheet!I141)</f>
        <v/>
      </c>
    </row>
    <row r="14" spans="1:3" ht="27.75" customHeight="1" x14ac:dyDescent="0.35">
      <c r="A14" s="22" t="s">
        <v>1031</v>
      </c>
      <c r="B14" s="21">
        <v>6</v>
      </c>
      <c r="C14" s="21" t="str">
        <f>IF(Master_Sheet!J141="","",Master_Sheet!J141)</f>
        <v/>
      </c>
    </row>
    <row r="15" spans="1:3" ht="14.25" customHeight="1" x14ac:dyDescent="0.35">
      <c r="A15" s="22" t="s">
        <v>1032</v>
      </c>
      <c r="B15" s="21">
        <v>6</v>
      </c>
      <c r="C15" s="21" t="str">
        <f>IF(Master_Sheet!K141="","",Master_Sheet!K141)</f>
        <v/>
      </c>
    </row>
    <row r="16" spans="1:3" ht="14.25" customHeight="1" x14ac:dyDescent="0.35">
      <c r="A16" s="27" t="s">
        <v>1033</v>
      </c>
      <c r="B16" s="28">
        <v>30</v>
      </c>
      <c r="C16" s="28">
        <f>IF(Master_Sheet!M141="","",Master_Sheet!M141)</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IF(Master_Sheet!R141="","",Master_Sheet!R141)</f>
        <v/>
      </c>
    </row>
    <row r="21" spans="1:3" ht="26.25" customHeight="1" x14ac:dyDescent="0.35">
      <c r="A21" s="22" t="s">
        <v>1036</v>
      </c>
      <c r="B21" s="21">
        <v>6</v>
      </c>
      <c r="C21" s="21" t="str">
        <f>IF(Master_Sheet!S141="","",Master_Sheet!S141)</f>
        <v/>
      </c>
    </row>
    <row r="22" spans="1:3" ht="14.25" customHeight="1" x14ac:dyDescent="0.35">
      <c r="A22" s="22" t="s">
        <v>1037</v>
      </c>
      <c r="B22" s="21">
        <v>6</v>
      </c>
      <c r="C22" s="21" t="str">
        <f>IF(Master_Sheet!T141="","",Master_Sheet!T141)</f>
        <v/>
      </c>
    </row>
    <row r="23" spans="1:3" ht="26.25" customHeight="1" x14ac:dyDescent="0.35">
      <c r="A23" s="22" t="s">
        <v>1038</v>
      </c>
      <c r="B23" s="21">
        <v>6</v>
      </c>
      <c r="C23" s="21" t="str">
        <f>IF(Master_Sheet!U141="","",Master_Sheet!U141)</f>
        <v/>
      </c>
    </row>
    <row r="24" spans="1:3" ht="14.25" customHeight="1" x14ac:dyDescent="0.35">
      <c r="A24" s="22" t="s">
        <v>1039</v>
      </c>
      <c r="B24" s="21">
        <v>6</v>
      </c>
      <c r="C24" s="21" t="str">
        <f>IF(Master_Sheet!V141="","",Master_Sheet!V141)</f>
        <v/>
      </c>
    </row>
    <row r="25" spans="1:3" ht="14.25" customHeight="1" x14ac:dyDescent="0.35">
      <c r="A25" s="67" t="s">
        <v>1033</v>
      </c>
      <c r="B25" s="68">
        <v>30</v>
      </c>
      <c r="C25" s="68" t="str">
        <f>IF(Master_Sheet!W141="","",Master_Sheet!W141)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IF(Master_Sheet!X141="","",Master_Sheet!X141)</f>
        <v/>
      </c>
    </row>
    <row r="30" spans="1:3" ht="14.25" customHeight="1" x14ac:dyDescent="0.35">
      <c r="A30" s="22" t="s">
        <v>1042</v>
      </c>
      <c r="B30" s="21">
        <v>8</v>
      </c>
      <c r="C30" s="21" t="str">
        <f>IF(Master_Sheet!Y141="","",Master_Sheet!Y141)</f>
        <v/>
      </c>
    </row>
    <row r="31" spans="1:3" ht="14.25" customHeight="1" x14ac:dyDescent="0.35">
      <c r="A31" s="22" t="s">
        <v>1043</v>
      </c>
      <c r="B31" s="21">
        <v>8</v>
      </c>
      <c r="C31" s="21" t="str">
        <f>IF(Master_Sheet!Z141="","",Master_Sheet!Z141)</f>
        <v/>
      </c>
    </row>
    <row r="32" spans="1:3" ht="14.25" customHeight="1" x14ac:dyDescent="0.35">
      <c r="A32" s="22" t="s">
        <v>1044</v>
      </c>
      <c r="B32" s="21">
        <v>8</v>
      </c>
      <c r="C32" s="21" t="str">
        <f>IF(Master_Sheet!AA141="","",Master_Sheet!AA141)</f>
        <v/>
      </c>
    </row>
    <row r="33" spans="1:3" ht="14.25" customHeight="1" x14ac:dyDescent="0.35">
      <c r="A33" s="22" t="s">
        <v>1045</v>
      </c>
      <c r="B33" s="21">
        <v>8</v>
      </c>
      <c r="C33" s="21" t="str">
        <f>IF(Master_Sheet!AB141="","",Master_Sheet!AB141)</f>
        <v/>
      </c>
    </row>
    <row r="34" spans="1:3" ht="14.25" customHeight="1" x14ac:dyDescent="0.35">
      <c r="A34" s="69" t="s">
        <v>1033</v>
      </c>
      <c r="B34" s="70">
        <v>40</v>
      </c>
      <c r="C34" s="70" t="str">
        <f>IF(Master_Sheet!AC141="","",Master_Sheet!AC141)</f>
        <v/>
      </c>
    </row>
    <row r="36" spans="1:3" ht="15" customHeight="1" x14ac:dyDescent="0.35">
      <c r="A36" s="71" t="s">
        <v>1046</v>
      </c>
      <c r="B36" s="72">
        <v>100</v>
      </c>
      <c r="C36" s="72">
        <f>IF(Master_Sheet!AD141="","",Master_Sheet!AD141)</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IF(Master_Sheet!F142="","",Master_Sheet!F142)</f>
        <v>Divy Akash Gupta</v>
      </c>
      <c r="C2" s="109"/>
    </row>
    <row r="3" spans="1:3" ht="14.25" customHeight="1" x14ac:dyDescent="0.35">
      <c r="A3" s="65" t="s">
        <v>1020</v>
      </c>
      <c r="B3" s="110">
        <f>IF(Master_Sheet!E142="","",Master_Sheet!E142)</f>
        <v>2400320100433</v>
      </c>
      <c r="C3" s="110"/>
    </row>
    <row r="4" spans="1:3" ht="14.25" customHeight="1" x14ac:dyDescent="0.35">
      <c r="A4" s="65" t="s">
        <v>1021</v>
      </c>
      <c r="B4" s="109" t="str">
        <f>IF(Master_Sheet!O142="","",Master_Sheet!O142)</f>
        <v>Mr. Kaushal Kumar</v>
      </c>
      <c r="C4" s="109"/>
    </row>
    <row r="5" spans="1:3" ht="14.25" customHeight="1" x14ac:dyDescent="0.35">
      <c r="A5" s="65" t="s">
        <v>1014</v>
      </c>
      <c r="B5" s="109" t="str">
        <f>IF(Master_Sheet!AI142="","",Master_Sheet!AI142)</f>
        <v>Mr. Suvyan Chatterjee</v>
      </c>
      <c r="C5" s="109"/>
    </row>
    <row r="6" spans="1:3" ht="14.25" customHeight="1" x14ac:dyDescent="0.35">
      <c r="A6" s="65" t="s">
        <v>1022</v>
      </c>
      <c r="B6" s="109" t="str">
        <f>IF(Master_Sheet!AG142="","",Master_Sheet!AG142)</f>
        <v>P_047</v>
      </c>
      <c r="C6" s="109"/>
    </row>
    <row r="7" spans="1:3" ht="14.25" customHeight="1" x14ac:dyDescent="0.35">
      <c r="A7" s="65" t="s">
        <v>1023</v>
      </c>
      <c r="B7" s="109" t="str">
        <f>IF(Master_Sheet!AH142="","",Master_Sheet!AH142)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IF(Master_Sheet!G142="","",Master_Sheet!G142)</f>
        <v>4.8</v>
      </c>
    </row>
    <row r="12" spans="1:3" ht="14.25" customHeight="1" x14ac:dyDescent="0.35">
      <c r="A12" s="22" t="s">
        <v>1029</v>
      </c>
      <c r="B12" s="21">
        <v>6</v>
      </c>
      <c r="C12" s="21" t="str">
        <f>IF(Master_Sheet!H142="","",Master_Sheet!H142)</f>
        <v/>
      </c>
    </row>
    <row r="13" spans="1:3" ht="14.25" customHeight="1" x14ac:dyDescent="0.35">
      <c r="A13" s="22" t="s">
        <v>1030</v>
      </c>
      <c r="B13" s="21">
        <v>6</v>
      </c>
      <c r="C13" s="21" t="str">
        <f>IF(Master_Sheet!I142="","",Master_Sheet!I142)</f>
        <v/>
      </c>
    </row>
    <row r="14" spans="1:3" ht="27.75" customHeight="1" x14ac:dyDescent="0.35">
      <c r="A14" s="22" t="s">
        <v>1031</v>
      </c>
      <c r="B14" s="21">
        <v>6</v>
      </c>
      <c r="C14" s="21" t="str">
        <f>IF(Master_Sheet!J142="","",Master_Sheet!J142)</f>
        <v/>
      </c>
    </row>
    <row r="15" spans="1:3" ht="14.25" customHeight="1" x14ac:dyDescent="0.35">
      <c r="A15" s="22" t="s">
        <v>1032</v>
      </c>
      <c r="B15" s="21">
        <v>6</v>
      </c>
      <c r="C15" s="21" t="str">
        <f>IF(Master_Sheet!K142="","",Master_Sheet!K142)</f>
        <v/>
      </c>
    </row>
    <row r="16" spans="1:3" ht="14.25" customHeight="1" x14ac:dyDescent="0.35">
      <c r="A16" s="27" t="s">
        <v>1033</v>
      </c>
      <c r="B16" s="28">
        <v>30</v>
      </c>
      <c r="C16" s="28">
        <f>IF(Master_Sheet!M142="","",Master_Sheet!M142)</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IF(Master_Sheet!R142="","",Master_Sheet!R142)</f>
        <v/>
      </c>
    </row>
    <row r="21" spans="1:3" ht="26.25" customHeight="1" x14ac:dyDescent="0.35">
      <c r="A21" s="22" t="s">
        <v>1036</v>
      </c>
      <c r="B21" s="21">
        <v>6</v>
      </c>
      <c r="C21" s="21" t="str">
        <f>IF(Master_Sheet!S142="","",Master_Sheet!S142)</f>
        <v/>
      </c>
    </row>
    <row r="22" spans="1:3" ht="14.25" customHeight="1" x14ac:dyDescent="0.35">
      <c r="A22" s="22" t="s">
        <v>1037</v>
      </c>
      <c r="B22" s="21">
        <v>6</v>
      </c>
      <c r="C22" s="21" t="str">
        <f>IF(Master_Sheet!T142="","",Master_Sheet!T142)</f>
        <v/>
      </c>
    </row>
    <row r="23" spans="1:3" ht="26.25" customHeight="1" x14ac:dyDescent="0.35">
      <c r="A23" s="22" t="s">
        <v>1038</v>
      </c>
      <c r="B23" s="21">
        <v>6</v>
      </c>
      <c r="C23" s="21" t="str">
        <f>IF(Master_Sheet!U142="","",Master_Sheet!U142)</f>
        <v/>
      </c>
    </row>
    <row r="24" spans="1:3" ht="14.25" customHeight="1" x14ac:dyDescent="0.35">
      <c r="A24" s="22" t="s">
        <v>1039</v>
      </c>
      <c r="B24" s="21">
        <v>6</v>
      </c>
      <c r="C24" s="21" t="str">
        <f>IF(Master_Sheet!V142="","",Master_Sheet!V142)</f>
        <v/>
      </c>
    </row>
    <row r="25" spans="1:3" ht="14.25" customHeight="1" x14ac:dyDescent="0.35">
      <c r="A25" s="67" t="s">
        <v>1033</v>
      </c>
      <c r="B25" s="68">
        <v>30</v>
      </c>
      <c r="C25" s="68" t="str">
        <f>IF(Master_Sheet!W142="","",Master_Sheet!W142)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IF(Master_Sheet!X142="","",Master_Sheet!X142)</f>
        <v/>
      </c>
    </row>
    <row r="30" spans="1:3" ht="14.25" customHeight="1" x14ac:dyDescent="0.35">
      <c r="A30" s="22" t="s">
        <v>1042</v>
      </c>
      <c r="B30" s="21">
        <v>8</v>
      </c>
      <c r="C30" s="21" t="str">
        <f>IF(Master_Sheet!Y142="","",Master_Sheet!Y142)</f>
        <v/>
      </c>
    </row>
    <row r="31" spans="1:3" ht="14.25" customHeight="1" x14ac:dyDescent="0.35">
      <c r="A31" s="22" t="s">
        <v>1043</v>
      </c>
      <c r="B31" s="21">
        <v>8</v>
      </c>
      <c r="C31" s="21" t="str">
        <f>IF(Master_Sheet!Z142="","",Master_Sheet!Z142)</f>
        <v/>
      </c>
    </row>
    <row r="32" spans="1:3" ht="14.25" customHeight="1" x14ac:dyDescent="0.35">
      <c r="A32" s="22" t="s">
        <v>1044</v>
      </c>
      <c r="B32" s="21">
        <v>8</v>
      </c>
      <c r="C32" s="21" t="str">
        <f>IF(Master_Sheet!AA142="","",Master_Sheet!AA142)</f>
        <v/>
      </c>
    </row>
    <row r="33" spans="1:3" ht="14.25" customHeight="1" x14ac:dyDescent="0.35">
      <c r="A33" s="22" t="s">
        <v>1045</v>
      </c>
      <c r="B33" s="21">
        <v>8</v>
      </c>
      <c r="C33" s="21" t="str">
        <f>IF(Master_Sheet!AB142="","",Master_Sheet!AB142)</f>
        <v/>
      </c>
    </row>
    <row r="34" spans="1:3" ht="14.25" customHeight="1" x14ac:dyDescent="0.35">
      <c r="A34" s="69" t="s">
        <v>1033</v>
      </c>
      <c r="B34" s="70">
        <v>40</v>
      </c>
      <c r="C34" s="70" t="str">
        <f>IF(Master_Sheet!AC142="","",Master_Sheet!AC142)</f>
        <v/>
      </c>
    </row>
    <row r="36" spans="1:3" ht="15" customHeight="1" x14ac:dyDescent="0.35">
      <c r="A36" s="71" t="s">
        <v>1046</v>
      </c>
      <c r="B36" s="72">
        <v>100</v>
      </c>
      <c r="C36" s="72">
        <f>IF(Master_Sheet!AD142="","",Master_Sheet!AD142)</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IF(Master_Sheet!F143="","",Master_Sheet!F143)</f>
        <v>Dhruv Kumar</v>
      </c>
      <c r="C2" s="109"/>
    </row>
    <row r="3" spans="1:3" ht="14.25" customHeight="1" x14ac:dyDescent="0.35">
      <c r="A3" s="65" t="s">
        <v>1020</v>
      </c>
      <c r="B3" s="110">
        <f>IF(Master_Sheet!E143="","",Master_Sheet!E143)</f>
        <v>2400320100426</v>
      </c>
      <c r="C3" s="110"/>
    </row>
    <row r="4" spans="1:3" ht="14.25" customHeight="1" x14ac:dyDescent="0.35">
      <c r="A4" s="65" t="s">
        <v>1021</v>
      </c>
      <c r="B4" s="109" t="str">
        <f>IF(Master_Sheet!O143="","",Master_Sheet!O143)</f>
        <v>Mr. Kaushal Kumar</v>
      </c>
      <c r="C4" s="109"/>
    </row>
    <row r="5" spans="1:3" ht="14.25" customHeight="1" x14ac:dyDescent="0.35">
      <c r="A5" s="65" t="s">
        <v>1014</v>
      </c>
      <c r="B5" s="109" t="str">
        <f>IF(Master_Sheet!AI143="","",Master_Sheet!AI143)</f>
        <v>Mr. Suvyan Chatterjee</v>
      </c>
      <c r="C5" s="109"/>
    </row>
    <row r="6" spans="1:3" ht="14.25" customHeight="1" x14ac:dyDescent="0.35">
      <c r="A6" s="65" t="s">
        <v>1022</v>
      </c>
      <c r="B6" s="109" t="str">
        <f>IF(Master_Sheet!AG143="","",Master_Sheet!AG143)</f>
        <v>P_047</v>
      </c>
      <c r="C6" s="109"/>
    </row>
    <row r="7" spans="1:3" ht="14.25" customHeight="1" x14ac:dyDescent="0.35">
      <c r="A7" s="65" t="s">
        <v>1023</v>
      </c>
      <c r="B7" s="109" t="str">
        <f>IF(Master_Sheet!AH143="","",Master_Sheet!AH143)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IF(Master_Sheet!G143="","",Master_Sheet!G143)</f>
        <v>4.8</v>
      </c>
    </row>
    <row r="12" spans="1:3" ht="14.25" customHeight="1" x14ac:dyDescent="0.35">
      <c r="A12" s="22" t="s">
        <v>1029</v>
      </c>
      <c r="B12" s="21">
        <v>6</v>
      </c>
      <c r="C12" s="21" t="str">
        <f>IF(Master_Sheet!H143="","",Master_Sheet!H143)</f>
        <v/>
      </c>
    </row>
    <row r="13" spans="1:3" ht="14.25" customHeight="1" x14ac:dyDescent="0.35">
      <c r="A13" s="22" t="s">
        <v>1030</v>
      </c>
      <c r="B13" s="21">
        <v>6</v>
      </c>
      <c r="C13" s="21" t="str">
        <f>IF(Master_Sheet!I143="","",Master_Sheet!I143)</f>
        <v/>
      </c>
    </row>
    <row r="14" spans="1:3" ht="27.75" customHeight="1" x14ac:dyDescent="0.35">
      <c r="A14" s="22" t="s">
        <v>1031</v>
      </c>
      <c r="B14" s="21">
        <v>6</v>
      </c>
      <c r="C14" s="21" t="str">
        <f>IF(Master_Sheet!J143="","",Master_Sheet!J143)</f>
        <v/>
      </c>
    </row>
    <row r="15" spans="1:3" ht="14.25" customHeight="1" x14ac:dyDescent="0.35">
      <c r="A15" s="22" t="s">
        <v>1032</v>
      </c>
      <c r="B15" s="21">
        <v>6</v>
      </c>
      <c r="C15" s="21" t="str">
        <f>IF(Master_Sheet!K143="","",Master_Sheet!K143)</f>
        <v/>
      </c>
    </row>
    <row r="16" spans="1:3" ht="14.25" customHeight="1" x14ac:dyDescent="0.35">
      <c r="A16" s="27" t="s">
        <v>1033</v>
      </c>
      <c r="B16" s="28">
        <v>30</v>
      </c>
      <c r="C16" s="28">
        <f>IF(Master_Sheet!M143="","",Master_Sheet!M143)</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IF(Master_Sheet!R143="","",Master_Sheet!R143)</f>
        <v/>
      </c>
    </row>
    <row r="21" spans="1:3" ht="26.25" customHeight="1" x14ac:dyDescent="0.35">
      <c r="A21" s="22" t="s">
        <v>1036</v>
      </c>
      <c r="B21" s="21">
        <v>6</v>
      </c>
      <c r="C21" s="21" t="str">
        <f>IF(Master_Sheet!S143="","",Master_Sheet!S143)</f>
        <v/>
      </c>
    </row>
    <row r="22" spans="1:3" ht="14.25" customHeight="1" x14ac:dyDescent="0.35">
      <c r="A22" s="22" t="s">
        <v>1037</v>
      </c>
      <c r="B22" s="21">
        <v>6</v>
      </c>
      <c r="C22" s="21" t="str">
        <f>IF(Master_Sheet!T143="","",Master_Sheet!T143)</f>
        <v/>
      </c>
    </row>
    <row r="23" spans="1:3" ht="26.25" customHeight="1" x14ac:dyDescent="0.35">
      <c r="A23" s="22" t="s">
        <v>1038</v>
      </c>
      <c r="B23" s="21">
        <v>6</v>
      </c>
      <c r="C23" s="21" t="str">
        <f>IF(Master_Sheet!U143="","",Master_Sheet!U143)</f>
        <v/>
      </c>
    </row>
    <row r="24" spans="1:3" ht="14.25" customHeight="1" x14ac:dyDescent="0.35">
      <c r="A24" s="22" t="s">
        <v>1039</v>
      </c>
      <c r="B24" s="21">
        <v>6</v>
      </c>
      <c r="C24" s="21" t="str">
        <f>IF(Master_Sheet!V143="","",Master_Sheet!V143)</f>
        <v/>
      </c>
    </row>
    <row r="25" spans="1:3" ht="14.25" customHeight="1" x14ac:dyDescent="0.35">
      <c r="A25" s="67" t="s">
        <v>1033</v>
      </c>
      <c r="B25" s="68">
        <v>30</v>
      </c>
      <c r="C25" s="68" t="str">
        <f>IF(Master_Sheet!W143="","",Master_Sheet!W143)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IF(Master_Sheet!X143="","",Master_Sheet!X143)</f>
        <v/>
      </c>
    </row>
    <row r="30" spans="1:3" ht="14.25" customHeight="1" x14ac:dyDescent="0.35">
      <c r="A30" s="22" t="s">
        <v>1042</v>
      </c>
      <c r="B30" s="21">
        <v>8</v>
      </c>
      <c r="C30" s="21" t="str">
        <f>IF(Master_Sheet!Y143="","",Master_Sheet!Y143)</f>
        <v/>
      </c>
    </row>
    <row r="31" spans="1:3" ht="14.25" customHeight="1" x14ac:dyDescent="0.35">
      <c r="A31" s="22" t="s">
        <v>1043</v>
      </c>
      <c r="B31" s="21">
        <v>8</v>
      </c>
      <c r="C31" s="21" t="str">
        <f>IF(Master_Sheet!Z143="","",Master_Sheet!Z143)</f>
        <v/>
      </c>
    </row>
    <row r="32" spans="1:3" ht="14.25" customHeight="1" x14ac:dyDescent="0.35">
      <c r="A32" s="22" t="s">
        <v>1044</v>
      </c>
      <c r="B32" s="21">
        <v>8</v>
      </c>
      <c r="C32" s="21" t="str">
        <f>IF(Master_Sheet!AA143="","",Master_Sheet!AA143)</f>
        <v/>
      </c>
    </row>
    <row r="33" spans="1:3" ht="14.25" customHeight="1" x14ac:dyDescent="0.35">
      <c r="A33" s="22" t="s">
        <v>1045</v>
      </c>
      <c r="B33" s="21">
        <v>8</v>
      </c>
      <c r="C33" s="21" t="str">
        <f>IF(Master_Sheet!AB143="","",Master_Sheet!AB143)</f>
        <v/>
      </c>
    </row>
    <row r="34" spans="1:3" ht="14.25" customHeight="1" x14ac:dyDescent="0.35">
      <c r="A34" s="69" t="s">
        <v>1033</v>
      </c>
      <c r="B34" s="70">
        <v>40</v>
      </c>
      <c r="C34" s="70" t="str">
        <f>IF(Master_Sheet!AC143="","",Master_Sheet!AC143)</f>
        <v/>
      </c>
    </row>
    <row r="36" spans="1:3" ht="15" customHeight="1" x14ac:dyDescent="0.35">
      <c r="A36" s="71" t="s">
        <v>1046</v>
      </c>
      <c r="B36" s="72">
        <v>100</v>
      </c>
      <c r="C36" s="72">
        <f>IF(Master_Sheet!AD143="","",Master_Sheet!AD143)</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IF(Master_Sheet!F144="","",Master_Sheet!F144)</f>
        <v>Madhav Srivastava</v>
      </c>
      <c r="C2" s="109"/>
    </row>
    <row r="3" spans="1:3" ht="14.25" customHeight="1" x14ac:dyDescent="0.35">
      <c r="A3" s="65" t="s">
        <v>1020</v>
      </c>
      <c r="B3" s="110">
        <f>IF(Master_Sheet!E144="","",Master_Sheet!E144)</f>
        <v>2400320100651</v>
      </c>
      <c r="C3" s="110"/>
    </row>
    <row r="4" spans="1:3" ht="14.25" customHeight="1" x14ac:dyDescent="0.35">
      <c r="A4" s="65" t="s">
        <v>1021</v>
      </c>
      <c r="B4" s="109" t="str">
        <f>IF(Master_Sheet!O144="","",Master_Sheet!O144)</f>
        <v>Mr. Kaushal Kumar</v>
      </c>
      <c r="C4" s="109"/>
    </row>
    <row r="5" spans="1:3" ht="14.25" customHeight="1" x14ac:dyDescent="0.35">
      <c r="A5" s="65" t="s">
        <v>1014</v>
      </c>
      <c r="B5" s="109" t="str">
        <f>IF(Master_Sheet!AI144="","",Master_Sheet!AI144)</f>
        <v>Mr. Suvyan Chatterjee</v>
      </c>
      <c r="C5" s="109"/>
    </row>
    <row r="6" spans="1:3" ht="14.25" customHeight="1" x14ac:dyDescent="0.35">
      <c r="A6" s="65" t="s">
        <v>1022</v>
      </c>
      <c r="B6" s="109" t="str">
        <f>IF(Master_Sheet!AG144="","",Master_Sheet!AG144)</f>
        <v>P_048</v>
      </c>
      <c r="C6" s="109"/>
    </row>
    <row r="7" spans="1:3" ht="14.25" customHeight="1" x14ac:dyDescent="0.35">
      <c r="A7" s="65" t="s">
        <v>1023</v>
      </c>
      <c r="B7" s="109" t="str">
        <f>IF(Master_Sheet!AH144="","",Master_Sheet!AH144)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IF(Master_Sheet!G144="","",Master_Sheet!G144)</f>
        <v>4.8</v>
      </c>
    </row>
    <row r="12" spans="1:3" ht="14.25" customHeight="1" x14ac:dyDescent="0.35">
      <c r="A12" s="22" t="s">
        <v>1029</v>
      </c>
      <c r="B12" s="21">
        <v>6</v>
      </c>
      <c r="C12" s="21" t="str">
        <f>IF(Master_Sheet!H144="","",Master_Sheet!H144)</f>
        <v/>
      </c>
    </row>
    <row r="13" spans="1:3" ht="14.25" customHeight="1" x14ac:dyDescent="0.35">
      <c r="A13" s="22" t="s">
        <v>1030</v>
      </c>
      <c r="B13" s="21">
        <v>6</v>
      </c>
      <c r="C13" s="21" t="str">
        <f>IF(Master_Sheet!I144="","",Master_Sheet!I144)</f>
        <v/>
      </c>
    </row>
    <row r="14" spans="1:3" ht="27.75" customHeight="1" x14ac:dyDescent="0.35">
      <c r="A14" s="22" t="s">
        <v>1031</v>
      </c>
      <c r="B14" s="21">
        <v>6</v>
      </c>
      <c r="C14" s="21" t="str">
        <f>IF(Master_Sheet!J144="","",Master_Sheet!J144)</f>
        <v/>
      </c>
    </row>
    <row r="15" spans="1:3" ht="14.25" customHeight="1" x14ac:dyDescent="0.35">
      <c r="A15" s="22" t="s">
        <v>1032</v>
      </c>
      <c r="B15" s="21">
        <v>6</v>
      </c>
      <c r="C15" s="21" t="str">
        <f>IF(Master_Sheet!K144="","",Master_Sheet!K144)</f>
        <v/>
      </c>
    </row>
    <row r="16" spans="1:3" ht="14.25" customHeight="1" x14ac:dyDescent="0.35">
      <c r="A16" s="27" t="s">
        <v>1033</v>
      </c>
      <c r="B16" s="28">
        <v>30</v>
      </c>
      <c r="C16" s="28">
        <f>IF(Master_Sheet!M144="","",Master_Sheet!M144)</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IF(Master_Sheet!R144="","",Master_Sheet!R144)</f>
        <v/>
      </c>
    </row>
    <row r="21" spans="1:3" ht="26.25" customHeight="1" x14ac:dyDescent="0.35">
      <c r="A21" s="22" t="s">
        <v>1036</v>
      </c>
      <c r="B21" s="21">
        <v>6</v>
      </c>
      <c r="C21" s="21" t="str">
        <f>IF(Master_Sheet!S144="","",Master_Sheet!S144)</f>
        <v/>
      </c>
    </row>
    <row r="22" spans="1:3" ht="14.25" customHeight="1" x14ac:dyDescent="0.35">
      <c r="A22" s="22" t="s">
        <v>1037</v>
      </c>
      <c r="B22" s="21">
        <v>6</v>
      </c>
      <c r="C22" s="21" t="str">
        <f>IF(Master_Sheet!T144="","",Master_Sheet!T144)</f>
        <v/>
      </c>
    </row>
    <row r="23" spans="1:3" ht="26.25" customHeight="1" x14ac:dyDescent="0.35">
      <c r="A23" s="22" t="s">
        <v>1038</v>
      </c>
      <c r="B23" s="21">
        <v>6</v>
      </c>
      <c r="C23" s="21" t="str">
        <f>IF(Master_Sheet!U144="","",Master_Sheet!U144)</f>
        <v/>
      </c>
    </row>
    <row r="24" spans="1:3" ht="14.25" customHeight="1" x14ac:dyDescent="0.35">
      <c r="A24" s="22" t="s">
        <v>1039</v>
      </c>
      <c r="B24" s="21">
        <v>6</v>
      </c>
      <c r="C24" s="21" t="str">
        <f>IF(Master_Sheet!V144="","",Master_Sheet!V144)</f>
        <v/>
      </c>
    </row>
    <row r="25" spans="1:3" ht="14.25" customHeight="1" x14ac:dyDescent="0.35">
      <c r="A25" s="67" t="s">
        <v>1033</v>
      </c>
      <c r="B25" s="68">
        <v>30</v>
      </c>
      <c r="C25" s="68" t="str">
        <f>IF(Master_Sheet!W144="","",Master_Sheet!W144)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IF(Master_Sheet!X144="","",Master_Sheet!X144)</f>
        <v/>
      </c>
    </row>
    <row r="30" spans="1:3" ht="14.25" customHeight="1" x14ac:dyDescent="0.35">
      <c r="A30" s="22" t="s">
        <v>1042</v>
      </c>
      <c r="B30" s="21">
        <v>8</v>
      </c>
      <c r="C30" s="21" t="str">
        <f>IF(Master_Sheet!Y144="","",Master_Sheet!Y144)</f>
        <v/>
      </c>
    </row>
    <row r="31" spans="1:3" ht="14.25" customHeight="1" x14ac:dyDescent="0.35">
      <c r="A31" s="22" t="s">
        <v>1043</v>
      </c>
      <c r="B31" s="21">
        <v>8</v>
      </c>
      <c r="C31" s="21" t="str">
        <f>IF(Master_Sheet!Z144="","",Master_Sheet!Z144)</f>
        <v/>
      </c>
    </row>
    <row r="32" spans="1:3" ht="14.25" customHeight="1" x14ac:dyDescent="0.35">
      <c r="A32" s="22" t="s">
        <v>1044</v>
      </c>
      <c r="B32" s="21">
        <v>8</v>
      </c>
      <c r="C32" s="21" t="str">
        <f>IF(Master_Sheet!AA144="","",Master_Sheet!AA144)</f>
        <v/>
      </c>
    </row>
    <row r="33" spans="1:3" ht="14.25" customHeight="1" x14ac:dyDescent="0.35">
      <c r="A33" s="22" t="s">
        <v>1045</v>
      </c>
      <c r="B33" s="21">
        <v>8</v>
      </c>
      <c r="C33" s="21" t="str">
        <f>IF(Master_Sheet!AB144="","",Master_Sheet!AB144)</f>
        <v/>
      </c>
    </row>
    <row r="34" spans="1:3" ht="14.25" customHeight="1" x14ac:dyDescent="0.35">
      <c r="A34" s="69" t="s">
        <v>1033</v>
      </c>
      <c r="B34" s="70">
        <v>40</v>
      </c>
      <c r="C34" s="70" t="str">
        <f>IF(Master_Sheet!AC144="","",Master_Sheet!AC144)</f>
        <v/>
      </c>
    </row>
    <row r="36" spans="1:3" ht="15" customHeight="1" x14ac:dyDescent="0.35">
      <c r="A36" s="71" t="s">
        <v>1046</v>
      </c>
      <c r="B36" s="72">
        <v>100</v>
      </c>
      <c r="C36" s="72">
        <f>IF(Master_Sheet!AD144="","",Master_Sheet!AD144)</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IF(Master_Sheet!F145="","",Master_Sheet!F145)</f>
        <v>Mayank Ahuja</v>
      </c>
      <c r="C2" s="109"/>
    </row>
    <row r="3" spans="1:3" ht="14.25" customHeight="1" x14ac:dyDescent="0.35">
      <c r="A3" s="65" t="s">
        <v>1020</v>
      </c>
      <c r="B3" s="110">
        <f>IF(Master_Sheet!E145="","",Master_Sheet!E145)</f>
        <v>2400320100673</v>
      </c>
      <c r="C3" s="110"/>
    </row>
    <row r="4" spans="1:3" ht="14.25" customHeight="1" x14ac:dyDescent="0.35">
      <c r="A4" s="65" t="s">
        <v>1021</v>
      </c>
      <c r="B4" s="109" t="str">
        <f>IF(Master_Sheet!O145="","",Master_Sheet!O145)</f>
        <v>Mr. Kaushal Kumar</v>
      </c>
      <c r="C4" s="109"/>
    </row>
    <row r="5" spans="1:3" ht="14.25" customHeight="1" x14ac:dyDescent="0.35">
      <c r="A5" s="65" t="s">
        <v>1014</v>
      </c>
      <c r="B5" s="109" t="str">
        <f>IF(Master_Sheet!AI145="","",Master_Sheet!AI145)</f>
        <v>Mr. Suvyan Chatterjee</v>
      </c>
      <c r="C5" s="109"/>
    </row>
    <row r="6" spans="1:3" ht="14.25" customHeight="1" x14ac:dyDescent="0.35">
      <c r="A6" s="65" t="s">
        <v>1022</v>
      </c>
      <c r="B6" s="109" t="str">
        <f>IF(Master_Sheet!AG145="","",Master_Sheet!AG145)</f>
        <v>P_048</v>
      </c>
      <c r="C6" s="109"/>
    </row>
    <row r="7" spans="1:3" ht="14.25" customHeight="1" x14ac:dyDescent="0.35">
      <c r="A7" s="65" t="s">
        <v>1023</v>
      </c>
      <c r="B7" s="109" t="str">
        <f>IF(Master_Sheet!AH145="","",Master_Sheet!AH145)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IF(Master_Sheet!G145="","",Master_Sheet!G145)</f>
        <v>4.8</v>
      </c>
    </row>
    <row r="12" spans="1:3" ht="14.25" customHeight="1" x14ac:dyDescent="0.35">
      <c r="A12" s="22" t="s">
        <v>1029</v>
      </c>
      <c r="B12" s="21">
        <v>6</v>
      </c>
      <c r="C12" s="21" t="str">
        <f>IF(Master_Sheet!H145="","",Master_Sheet!H145)</f>
        <v/>
      </c>
    </row>
    <row r="13" spans="1:3" ht="14.25" customHeight="1" x14ac:dyDescent="0.35">
      <c r="A13" s="22" t="s">
        <v>1030</v>
      </c>
      <c r="B13" s="21">
        <v>6</v>
      </c>
      <c r="C13" s="21" t="str">
        <f>IF(Master_Sheet!I145="","",Master_Sheet!I145)</f>
        <v/>
      </c>
    </row>
    <row r="14" spans="1:3" ht="27.75" customHeight="1" x14ac:dyDescent="0.35">
      <c r="A14" s="22" t="s">
        <v>1031</v>
      </c>
      <c r="B14" s="21">
        <v>6</v>
      </c>
      <c r="C14" s="21" t="str">
        <f>IF(Master_Sheet!J145="","",Master_Sheet!J145)</f>
        <v/>
      </c>
    </row>
    <row r="15" spans="1:3" ht="14.25" customHeight="1" x14ac:dyDescent="0.35">
      <c r="A15" s="22" t="s">
        <v>1032</v>
      </c>
      <c r="B15" s="21">
        <v>6</v>
      </c>
      <c r="C15" s="21" t="str">
        <f>IF(Master_Sheet!K145="","",Master_Sheet!K145)</f>
        <v/>
      </c>
    </row>
    <row r="16" spans="1:3" ht="14.25" customHeight="1" x14ac:dyDescent="0.35">
      <c r="A16" s="27" t="s">
        <v>1033</v>
      </c>
      <c r="B16" s="28">
        <v>30</v>
      </c>
      <c r="C16" s="28">
        <f>IF(Master_Sheet!M145="","",Master_Sheet!M145)</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IF(Master_Sheet!R145="","",Master_Sheet!R145)</f>
        <v/>
      </c>
    </row>
    <row r="21" spans="1:3" ht="26.25" customHeight="1" x14ac:dyDescent="0.35">
      <c r="A21" s="22" t="s">
        <v>1036</v>
      </c>
      <c r="B21" s="21">
        <v>6</v>
      </c>
      <c r="C21" s="21" t="str">
        <f>IF(Master_Sheet!S145="","",Master_Sheet!S145)</f>
        <v/>
      </c>
    </row>
    <row r="22" spans="1:3" ht="14.25" customHeight="1" x14ac:dyDescent="0.35">
      <c r="A22" s="22" t="s">
        <v>1037</v>
      </c>
      <c r="B22" s="21">
        <v>6</v>
      </c>
      <c r="C22" s="21" t="str">
        <f>IF(Master_Sheet!T145="","",Master_Sheet!T145)</f>
        <v/>
      </c>
    </row>
    <row r="23" spans="1:3" ht="26.25" customHeight="1" x14ac:dyDescent="0.35">
      <c r="A23" s="22" t="s">
        <v>1038</v>
      </c>
      <c r="B23" s="21">
        <v>6</v>
      </c>
      <c r="C23" s="21" t="str">
        <f>IF(Master_Sheet!U145="","",Master_Sheet!U145)</f>
        <v/>
      </c>
    </row>
    <row r="24" spans="1:3" ht="14.25" customHeight="1" x14ac:dyDescent="0.35">
      <c r="A24" s="22" t="s">
        <v>1039</v>
      </c>
      <c r="B24" s="21">
        <v>6</v>
      </c>
      <c r="C24" s="21" t="str">
        <f>IF(Master_Sheet!V145="","",Master_Sheet!V145)</f>
        <v/>
      </c>
    </row>
    <row r="25" spans="1:3" ht="14.25" customHeight="1" x14ac:dyDescent="0.35">
      <c r="A25" s="67" t="s">
        <v>1033</v>
      </c>
      <c r="B25" s="68">
        <v>30</v>
      </c>
      <c r="C25" s="68" t="str">
        <f>IF(Master_Sheet!W145="","",Master_Sheet!W145)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IF(Master_Sheet!X145="","",Master_Sheet!X145)</f>
        <v/>
      </c>
    </row>
    <row r="30" spans="1:3" ht="14.25" customHeight="1" x14ac:dyDescent="0.35">
      <c r="A30" s="22" t="s">
        <v>1042</v>
      </c>
      <c r="B30" s="21">
        <v>8</v>
      </c>
      <c r="C30" s="21" t="str">
        <f>IF(Master_Sheet!Y145="","",Master_Sheet!Y145)</f>
        <v/>
      </c>
    </row>
    <row r="31" spans="1:3" ht="14.25" customHeight="1" x14ac:dyDescent="0.35">
      <c r="A31" s="22" t="s">
        <v>1043</v>
      </c>
      <c r="B31" s="21">
        <v>8</v>
      </c>
      <c r="C31" s="21" t="str">
        <f>IF(Master_Sheet!Z145="","",Master_Sheet!Z145)</f>
        <v/>
      </c>
    </row>
    <row r="32" spans="1:3" ht="14.25" customHeight="1" x14ac:dyDescent="0.35">
      <c r="A32" s="22" t="s">
        <v>1044</v>
      </c>
      <c r="B32" s="21">
        <v>8</v>
      </c>
      <c r="C32" s="21" t="str">
        <f>IF(Master_Sheet!AA145="","",Master_Sheet!AA145)</f>
        <v/>
      </c>
    </row>
    <row r="33" spans="1:3" ht="14.25" customHeight="1" x14ac:dyDescent="0.35">
      <c r="A33" s="22" t="s">
        <v>1045</v>
      </c>
      <c r="B33" s="21">
        <v>8</v>
      </c>
      <c r="C33" s="21" t="str">
        <f>IF(Master_Sheet!AB145="","",Master_Sheet!AB145)</f>
        <v/>
      </c>
    </row>
    <row r="34" spans="1:3" ht="14.25" customHeight="1" x14ac:dyDescent="0.35">
      <c r="A34" s="69" t="s">
        <v>1033</v>
      </c>
      <c r="B34" s="70">
        <v>40</v>
      </c>
      <c r="C34" s="70" t="str">
        <f>IF(Master_Sheet!AC145="","",Master_Sheet!AC145)</f>
        <v/>
      </c>
    </row>
    <row r="36" spans="1:3" ht="15" customHeight="1" x14ac:dyDescent="0.35">
      <c r="A36" s="71" t="s">
        <v>1046</v>
      </c>
      <c r="B36" s="72">
        <v>100</v>
      </c>
      <c r="C36" s="72">
        <f>IF(Master_Sheet!AD145="","",Master_Sheet!AD145)</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IF(Master_Sheet!F146="","",Master_Sheet!F146)</f>
        <v>Diwakar Pandey</v>
      </c>
      <c r="C2" s="109"/>
    </row>
    <row r="3" spans="1:3" ht="14.25" customHeight="1" x14ac:dyDescent="0.35">
      <c r="A3" s="65" t="s">
        <v>1020</v>
      </c>
      <c r="B3" s="110">
        <f>IF(Master_Sheet!E146="","",Master_Sheet!E146)</f>
        <v>2400320100449</v>
      </c>
      <c r="C3" s="110"/>
    </row>
    <row r="4" spans="1:3" ht="14.25" customHeight="1" x14ac:dyDescent="0.35">
      <c r="A4" s="65" t="s">
        <v>1021</v>
      </c>
      <c r="B4" s="109" t="str">
        <f>IF(Master_Sheet!O146="","",Master_Sheet!O146)</f>
        <v>Mr. Kaushal Kumar</v>
      </c>
      <c r="C4" s="109"/>
    </row>
    <row r="5" spans="1:3" ht="14.25" customHeight="1" x14ac:dyDescent="0.35">
      <c r="A5" s="65" t="s">
        <v>1014</v>
      </c>
      <c r="B5" s="109" t="str">
        <f>IF(Master_Sheet!AI146="","",Master_Sheet!AI146)</f>
        <v>Mr. Suvyan Chatterjee</v>
      </c>
      <c r="C5" s="109"/>
    </row>
    <row r="6" spans="1:3" ht="14.25" customHeight="1" x14ac:dyDescent="0.35">
      <c r="A6" s="65" t="s">
        <v>1022</v>
      </c>
      <c r="B6" s="109" t="str">
        <f>IF(Master_Sheet!AG146="","",Master_Sheet!AG146)</f>
        <v>P_049</v>
      </c>
      <c r="C6" s="109"/>
    </row>
    <row r="7" spans="1:3" ht="14.25" customHeight="1" x14ac:dyDescent="0.35">
      <c r="A7" s="65" t="s">
        <v>1023</v>
      </c>
      <c r="B7" s="109" t="str">
        <f>IF(Master_Sheet!AH146="","",Master_Sheet!AH146)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IF(Master_Sheet!G146="","",Master_Sheet!G146)</f>
        <v>4.8</v>
      </c>
    </row>
    <row r="12" spans="1:3" ht="14.25" customHeight="1" x14ac:dyDescent="0.35">
      <c r="A12" s="22" t="s">
        <v>1029</v>
      </c>
      <c r="B12" s="21">
        <v>6</v>
      </c>
      <c r="C12" s="21" t="str">
        <f>IF(Master_Sheet!H146="","",Master_Sheet!H146)</f>
        <v/>
      </c>
    </row>
    <row r="13" spans="1:3" ht="14.25" customHeight="1" x14ac:dyDescent="0.35">
      <c r="A13" s="22" t="s">
        <v>1030</v>
      </c>
      <c r="B13" s="21">
        <v>6</v>
      </c>
      <c r="C13" s="21" t="str">
        <f>IF(Master_Sheet!I146="","",Master_Sheet!I146)</f>
        <v/>
      </c>
    </row>
    <row r="14" spans="1:3" ht="27.75" customHeight="1" x14ac:dyDescent="0.35">
      <c r="A14" s="22" t="s">
        <v>1031</v>
      </c>
      <c r="B14" s="21">
        <v>6</v>
      </c>
      <c r="C14" s="21" t="str">
        <f>IF(Master_Sheet!J146="","",Master_Sheet!J146)</f>
        <v/>
      </c>
    </row>
    <row r="15" spans="1:3" ht="14.25" customHeight="1" x14ac:dyDescent="0.35">
      <c r="A15" s="22" t="s">
        <v>1032</v>
      </c>
      <c r="B15" s="21">
        <v>6</v>
      </c>
      <c r="C15" s="21" t="str">
        <f>IF(Master_Sheet!K146="","",Master_Sheet!K146)</f>
        <v/>
      </c>
    </row>
    <row r="16" spans="1:3" ht="14.25" customHeight="1" x14ac:dyDescent="0.35">
      <c r="A16" s="27" t="s">
        <v>1033</v>
      </c>
      <c r="B16" s="28">
        <v>30</v>
      </c>
      <c r="C16" s="28">
        <f>IF(Master_Sheet!M146="","",Master_Sheet!M146)</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IF(Master_Sheet!R146="","",Master_Sheet!R146)</f>
        <v/>
      </c>
    </row>
    <row r="21" spans="1:3" ht="26.25" customHeight="1" x14ac:dyDescent="0.35">
      <c r="A21" s="22" t="s">
        <v>1036</v>
      </c>
      <c r="B21" s="21">
        <v>6</v>
      </c>
      <c r="C21" s="21" t="str">
        <f>IF(Master_Sheet!S146="","",Master_Sheet!S146)</f>
        <v/>
      </c>
    </row>
    <row r="22" spans="1:3" ht="14.25" customHeight="1" x14ac:dyDescent="0.35">
      <c r="A22" s="22" t="s">
        <v>1037</v>
      </c>
      <c r="B22" s="21">
        <v>6</v>
      </c>
      <c r="C22" s="21" t="str">
        <f>IF(Master_Sheet!T146="","",Master_Sheet!T146)</f>
        <v/>
      </c>
    </row>
    <row r="23" spans="1:3" ht="26.25" customHeight="1" x14ac:dyDescent="0.35">
      <c r="A23" s="22" t="s">
        <v>1038</v>
      </c>
      <c r="B23" s="21">
        <v>6</v>
      </c>
      <c r="C23" s="21" t="str">
        <f>IF(Master_Sheet!U146="","",Master_Sheet!U146)</f>
        <v/>
      </c>
    </row>
    <row r="24" spans="1:3" ht="14.25" customHeight="1" x14ac:dyDescent="0.35">
      <c r="A24" s="22" t="s">
        <v>1039</v>
      </c>
      <c r="B24" s="21">
        <v>6</v>
      </c>
      <c r="C24" s="21" t="str">
        <f>IF(Master_Sheet!V146="","",Master_Sheet!V146)</f>
        <v/>
      </c>
    </row>
    <row r="25" spans="1:3" ht="14.25" customHeight="1" x14ac:dyDescent="0.35">
      <c r="A25" s="67" t="s">
        <v>1033</v>
      </c>
      <c r="B25" s="68">
        <v>30</v>
      </c>
      <c r="C25" s="68" t="str">
        <f>IF(Master_Sheet!W146="","",Master_Sheet!W146)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IF(Master_Sheet!X146="","",Master_Sheet!X146)</f>
        <v/>
      </c>
    </row>
    <row r="30" spans="1:3" ht="14.25" customHeight="1" x14ac:dyDescent="0.35">
      <c r="A30" s="22" t="s">
        <v>1042</v>
      </c>
      <c r="B30" s="21">
        <v>8</v>
      </c>
      <c r="C30" s="21" t="str">
        <f>IF(Master_Sheet!Y146="","",Master_Sheet!Y146)</f>
        <v/>
      </c>
    </row>
    <row r="31" spans="1:3" ht="14.25" customHeight="1" x14ac:dyDescent="0.35">
      <c r="A31" s="22" t="s">
        <v>1043</v>
      </c>
      <c r="B31" s="21">
        <v>8</v>
      </c>
      <c r="C31" s="21" t="str">
        <f>IF(Master_Sheet!Z146="","",Master_Sheet!Z146)</f>
        <v/>
      </c>
    </row>
    <row r="32" spans="1:3" ht="14.25" customHeight="1" x14ac:dyDescent="0.35">
      <c r="A32" s="22" t="s">
        <v>1044</v>
      </c>
      <c r="B32" s="21">
        <v>8</v>
      </c>
      <c r="C32" s="21" t="str">
        <f>IF(Master_Sheet!AA146="","",Master_Sheet!AA146)</f>
        <v/>
      </c>
    </row>
    <row r="33" spans="1:3" ht="14.25" customHeight="1" x14ac:dyDescent="0.35">
      <c r="A33" s="22" t="s">
        <v>1045</v>
      </c>
      <c r="B33" s="21">
        <v>8</v>
      </c>
      <c r="C33" s="21" t="str">
        <f>IF(Master_Sheet!AB146="","",Master_Sheet!AB146)</f>
        <v/>
      </c>
    </row>
    <row r="34" spans="1:3" ht="14.25" customHeight="1" x14ac:dyDescent="0.35">
      <c r="A34" s="69" t="s">
        <v>1033</v>
      </c>
      <c r="B34" s="70">
        <v>40</v>
      </c>
      <c r="C34" s="70" t="str">
        <f>IF(Master_Sheet!AC146="","",Master_Sheet!AC146)</f>
        <v/>
      </c>
    </row>
    <row r="36" spans="1:3" ht="15" customHeight="1" x14ac:dyDescent="0.35">
      <c r="A36" s="71" t="s">
        <v>1046</v>
      </c>
      <c r="B36" s="72">
        <v>100</v>
      </c>
      <c r="C36" s="72">
        <f>IF(Master_Sheet!AD146="","",Master_Sheet!AD146)</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IF(Master_Sheet!F147="","",Master_Sheet!F147)</f>
        <v>Hardik Singh</v>
      </c>
      <c r="C2" s="109"/>
    </row>
    <row r="3" spans="1:3" ht="14.25" customHeight="1" x14ac:dyDescent="0.35">
      <c r="A3" s="65" t="s">
        <v>1020</v>
      </c>
      <c r="B3" s="110">
        <f>IF(Master_Sheet!E147="","",Master_Sheet!E147)</f>
        <v>2400320100482</v>
      </c>
      <c r="C3" s="110"/>
    </row>
    <row r="4" spans="1:3" ht="14.25" customHeight="1" x14ac:dyDescent="0.35">
      <c r="A4" s="65" t="s">
        <v>1021</v>
      </c>
      <c r="B4" s="109" t="str">
        <f>IF(Master_Sheet!O147="","",Master_Sheet!O147)</f>
        <v>Mr. Kaushal Kumar</v>
      </c>
      <c r="C4" s="109"/>
    </row>
    <row r="5" spans="1:3" ht="14.25" customHeight="1" x14ac:dyDescent="0.35">
      <c r="A5" s="65" t="s">
        <v>1014</v>
      </c>
      <c r="B5" s="109" t="str">
        <f>IF(Master_Sheet!AI147="","",Master_Sheet!AI147)</f>
        <v>Mr. Suvyan Chatterjee</v>
      </c>
      <c r="C5" s="109"/>
    </row>
    <row r="6" spans="1:3" ht="14.25" customHeight="1" x14ac:dyDescent="0.35">
      <c r="A6" s="65" t="s">
        <v>1022</v>
      </c>
      <c r="B6" s="109" t="str">
        <f>IF(Master_Sheet!AG147="","",Master_Sheet!AG147)</f>
        <v>P_049</v>
      </c>
      <c r="C6" s="109"/>
    </row>
    <row r="7" spans="1:3" ht="14.25" customHeight="1" x14ac:dyDescent="0.35">
      <c r="A7" s="65" t="s">
        <v>1023</v>
      </c>
      <c r="B7" s="109" t="str">
        <f>IF(Master_Sheet!AH147="","",Master_Sheet!AH147)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IF(Master_Sheet!G147="","",Master_Sheet!G147)</f>
        <v>4.8</v>
      </c>
    </row>
    <row r="12" spans="1:3" ht="14.25" customHeight="1" x14ac:dyDescent="0.35">
      <c r="A12" s="22" t="s">
        <v>1029</v>
      </c>
      <c r="B12" s="21">
        <v>6</v>
      </c>
      <c r="C12" s="21" t="str">
        <f>IF(Master_Sheet!H147="","",Master_Sheet!H147)</f>
        <v/>
      </c>
    </row>
    <row r="13" spans="1:3" ht="14.25" customHeight="1" x14ac:dyDescent="0.35">
      <c r="A13" s="22" t="s">
        <v>1030</v>
      </c>
      <c r="B13" s="21">
        <v>6</v>
      </c>
      <c r="C13" s="21" t="str">
        <f>IF(Master_Sheet!I147="","",Master_Sheet!I147)</f>
        <v/>
      </c>
    </row>
    <row r="14" spans="1:3" ht="27.75" customHeight="1" x14ac:dyDescent="0.35">
      <c r="A14" s="22" t="s">
        <v>1031</v>
      </c>
      <c r="B14" s="21">
        <v>6</v>
      </c>
      <c r="C14" s="21" t="str">
        <f>IF(Master_Sheet!J147="","",Master_Sheet!J147)</f>
        <v/>
      </c>
    </row>
    <row r="15" spans="1:3" ht="14.25" customHeight="1" x14ac:dyDescent="0.35">
      <c r="A15" s="22" t="s">
        <v>1032</v>
      </c>
      <c r="B15" s="21">
        <v>6</v>
      </c>
      <c r="C15" s="21" t="str">
        <f>IF(Master_Sheet!K147="","",Master_Sheet!K147)</f>
        <v/>
      </c>
    </row>
    <row r="16" spans="1:3" ht="14.25" customHeight="1" x14ac:dyDescent="0.35">
      <c r="A16" s="27" t="s">
        <v>1033</v>
      </c>
      <c r="B16" s="28">
        <v>30</v>
      </c>
      <c r="C16" s="28">
        <f>IF(Master_Sheet!M147="","",Master_Sheet!M147)</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IF(Master_Sheet!R147="","",Master_Sheet!R147)</f>
        <v/>
      </c>
    </row>
    <row r="21" spans="1:3" ht="26.25" customHeight="1" x14ac:dyDescent="0.35">
      <c r="A21" s="22" t="s">
        <v>1036</v>
      </c>
      <c r="B21" s="21">
        <v>6</v>
      </c>
      <c r="C21" s="21" t="str">
        <f>IF(Master_Sheet!S147="","",Master_Sheet!S147)</f>
        <v/>
      </c>
    </row>
    <row r="22" spans="1:3" ht="14.25" customHeight="1" x14ac:dyDescent="0.35">
      <c r="A22" s="22" t="s">
        <v>1037</v>
      </c>
      <c r="B22" s="21">
        <v>6</v>
      </c>
      <c r="C22" s="21" t="str">
        <f>IF(Master_Sheet!T147="","",Master_Sheet!T147)</f>
        <v/>
      </c>
    </row>
    <row r="23" spans="1:3" ht="26.25" customHeight="1" x14ac:dyDescent="0.35">
      <c r="A23" s="22" t="s">
        <v>1038</v>
      </c>
      <c r="B23" s="21">
        <v>6</v>
      </c>
      <c r="C23" s="21" t="str">
        <f>IF(Master_Sheet!U147="","",Master_Sheet!U147)</f>
        <v/>
      </c>
    </row>
    <row r="24" spans="1:3" ht="14.25" customHeight="1" x14ac:dyDescent="0.35">
      <c r="A24" s="22" t="s">
        <v>1039</v>
      </c>
      <c r="B24" s="21">
        <v>6</v>
      </c>
      <c r="C24" s="21" t="str">
        <f>IF(Master_Sheet!V147="","",Master_Sheet!V147)</f>
        <v/>
      </c>
    </row>
    <row r="25" spans="1:3" ht="14.25" customHeight="1" x14ac:dyDescent="0.35">
      <c r="A25" s="67" t="s">
        <v>1033</v>
      </c>
      <c r="B25" s="68">
        <v>30</v>
      </c>
      <c r="C25" s="68" t="str">
        <f>IF(Master_Sheet!W147="","",Master_Sheet!W147)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IF(Master_Sheet!X147="","",Master_Sheet!X147)</f>
        <v/>
      </c>
    </row>
    <row r="30" spans="1:3" ht="14.25" customHeight="1" x14ac:dyDescent="0.35">
      <c r="A30" s="22" t="s">
        <v>1042</v>
      </c>
      <c r="B30" s="21">
        <v>8</v>
      </c>
      <c r="C30" s="21" t="str">
        <f>IF(Master_Sheet!Y147="","",Master_Sheet!Y147)</f>
        <v/>
      </c>
    </row>
    <row r="31" spans="1:3" ht="14.25" customHeight="1" x14ac:dyDescent="0.35">
      <c r="A31" s="22" t="s">
        <v>1043</v>
      </c>
      <c r="B31" s="21">
        <v>8</v>
      </c>
      <c r="C31" s="21" t="str">
        <f>IF(Master_Sheet!Z147="","",Master_Sheet!Z147)</f>
        <v/>
      </c>
    </row>
    <row r="32" spans="1:3" ht="14.25" customHeight="1" x14ac:dyDescent="0.35">
      <c r="A32" s="22" t="s">
        <v>1044</v>
      </c>
      <c r="B32" s="21">
        <v>8</v>
      </c>
      <c r="C32" s="21" t="str">
        <f>IF(Master_Sheet!AA147="","",Master_Sheet!AA147)</f>
        <v/>
      </c>
    </row>
    <row r="33" spans="1:3" ht="14.25" customHeight="1" x14ac:dyDescent="0.35">
      <c r="A33" s="22" t="s">
        <v>1045</v>
      </c>
      <c r="B33" s="21">
        <v>8</v>
      </c>
      <c r="C33" s="21" t="str">
        <f>IF(Master_Sheet!AB147="","",Master_Sheet!AB147)</f>
        <v/>
      </c>
    </row>
    <row r="34" spans="1:3" ht="14.25" customHeight="1" x14ac:dyDescent="0.35">
      <c r="A34" s="69" t="s">
        <v>1033</v>
      </c>
      <c r="B34" s="70">
        <v>40</v>
      </c>
      <c r="C34" s="70" t="str">
        <f>IF(Master_Sheet!AC147="","",Master_Sheet!AC147)</f>
        <v/>
      </c>
    </row>
    <row r="36" spans="1:3" ht="15" customHeight="1" x14ac:dyDescent="0.35">
      <c r="A36" s="71" t="s">
        <v>1046</v>
      </c>
      <c r="B36" s="72">
        <v>100</v>
      </c>
      <c r="C36" s="72">
        <f>IF(Master_Sheet!AD147="","",Master_Sheet!AD147)</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IF(Master_Sheet!F148="","",Master_Sheet!F148)</f>
        <v>Divyansh Rajpoot</v>
      </c>
      <c r="C2" s="109"/>
    </row>
    <row r="3" spans="1:3" ht="14.25" customHeight="1" x14ac:dyDescent="0.35">
      <c r="A3" s="65" t="s">
        <v>1020</v>
      </c>
      <c r="B3" s="110">
        <f>IF(Master_Sheet!E148="","",Master_Sheet!E148)</f>
        <v>2400320100441</v>
      </c>
      <c r="C3" s="110"/>
    </row>
    <row r="4" spans="1:3" ht="14.25" customHeight="1" x14ac:dyDescent="0.35">
      <c r="A4" s="65" t="s">
        <v>1021</v>
      </c>
      <c r="B4" s="109" t="str">
        <f>IF(Master_Sheet!O148="","",Master_Sheet!O148)</f>
        <v>Mr. Kaushal Kumar</v>
      </c>
      <c r="C4" s="109"/>
    </row>
    <row r="5" spans="1:3" ht="14.25" customHeight="1" x14ac:dyDescent="0.35">
      <c r="A5" s="65" t="s">
        <v>1014</v>
      </c>
      <c r="B5" s="109" t="str">
        <f>IF(Master_Sheet!AI148="","",Master_Sheet!AI148)</f>
        <v>Mr. Suvyan Chatterjee</v>
      </c>
      <c r="C5" s="109"/>
    </row>
    <row r="6" spans="1:3" ht="14.25" customHeight="1" x14ac:dyDescent="0.35">
      <c r="A6" s="65" t="s">
        <v>1022</v>
      </c>
      <c r="B6" s="109" t="str">
        <f>IF(Master_Sheet!AG148="","",Master_Sheet!AG148)</f>
        <v>P_049</v>
      </c>
      <c r="C6" s="109"/>
    </row>
    <row r="7" spans="1:3" ht="14.25" customHeight="1" x14ac:dyDescent="0.35">
      <c r="A7" s="65" t="s">
        <v>1023</v>
      </c>
      <c r="B7" s="109" t="str">
        <f>IF(Master_Sheet!AH148="","",Master_Sheet!AH148)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IF(Master_Sheet!G148="","",Master_Sheet!G148)</f>
        <v>4.8</v>
      </c>
    </row>
    <row r="12" spans="1:3" ht="14.25" customHeight="1" x14ac:dyDescent="0.35">
      <c r="A12" s="22" t="s">
        <v>1029</v>
      </c>
      <c r="B12" s="21">
        <v>6</v>
      </c>
      <c r="C12" s="21" t="str">
        <f>IF(Master_Sheet!H148="","",Master_Sheet!H148)</f>
        <v/>
      </c>
    </row>
    <row r="13" spans="1:3" ht="14.25" customHeight="1" x14ac:dyDescent="0.35">
      <c r="A13" s="22" t="s">
        <v>1030</v>
      </c>
      <c r="B13" s="21">
        <v>6</v>
      </c>
      <c r="C13" s="21" t="str">
        <f>IF(Master_Sheet!I148="","",Master_Sheet!I148)</f>
        <v/>
      </c>
    </row>
    <row r="14" spans="1:3" ht="27.75" customHeight="1" x14ac:dyDescent="0.35">
      <c r="A14" s="22" t="s">
        <v>1031</v>
      </c>
      <c r="B14" s="21">
        <v>6</v>
      </c>
      <c r="C14" s="21" t="str">
        <f>IF(Master_Sheet!J148="","",Master_Sheet!J148)</f>
        <v/>
      </c>
    </row>
    <row r="15" spans="1:3" ht="14.25" customHeight="1" x14ac:dyDescent="0.35">
      <c r="A15" s="22" t="s">
        <v>1032</v>
      </c>
      <c r="B15" s="21">
        <v>6</v>
      </c>
      <c r="C15" s="21" t="str">
        <f>IF(Master_Sheet!K148="","",Master_Sheet!K148)</f>
        <v/>
      </c>
    </row>
    <row r="16" spans="1:3" ht="14.25" customHeight="1" x14ac:dyDescent="0.35">
      <c r="A16" s="27" t="s">
        <v>1033</v>
      </c>
      <c r="B16" s="28">
        <v>30</v>
      </c>
      <c r="C16" s="28">
        <f>IF(Master_Sheet!M148="","",Master_Sheet!M148)</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IF(Master_Sheet!R148="","",Master_Sheet!R148)</f>
        <v/>
      </c>
    </row>
    <row r="21" spans="1:3" ht="26.25" customHeight="1" x14ac:dyDescent="0.35">
      <c r="A21" s="22" t="s">
        <v>1036</v>
      </c>
      <c r="B21" s="21">
        <v>6</v>
      </c>
      <c r="C21" s="21" t="str">
        <f>IF(Master_Sheet!S148="","",Master_Sheet!S148)</f>
        <v/>
      </c>
    </row>
    <row r="22" spans="1:3" ht="14.25" customHeight="1" x14ac:dyDescent="0.35">
      <c r="A22" s="22" t="s">
        <v>1037</v>
      </c>
      <c r="B22" s="21">
        <v>6</v>
      </c>
      <c r="C22" s="21" t="str">
        <f>IF(Master_Sheet!T148="","",Master_Sheet!T148)</f>
        <v/>
      </c>
    </row>
    <row r="23" spans="1:3" ht="26.25" customHeight="1" x14ac:dyDescent="0.35">
      <c r="A23" s="22" t="s">
        <v>1038</v>
      </c>
      <c r="B23" s="21">
        <v>6</v>
      </c>
      <c r="C23" s="21" t="str">
        <f>IF(Master_Sheet!U148="","",Master_Sheet!U148)</f>
        <v/>
      </c>
    </row>
    <row r="24" spans="1:3" ht="14.25" customHeight="1" x14ac:dyDescent="0.35">
      <c r="A24" s="22" t="s">
        <v>1039</v>
      </c>
      <c r="B24" s="21">
        <v>6</v>
      </c>
      <c r="C24" s="21" t="str">
        <f>IF(Master_Sheet!V148="","",Master_Sheet!V148)</f>
        <v/>
      </c>
    </row>
    <row r="25" spans="1:3" ht="14.25" customHeight="1" x14ac:dyDescent="0.35">
      <c r="A25" s="67" t="s">
        <v>1033</v>
      </c>
      <c r="B25" s="68">
        <v>30</v>
      </c>
      <c r="C25" s="68" t="str">
        <f>IF(Master_Sheet!W148="","",Master_Sheet!W148)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IF(Master_Sheet!X148="","",Master_Sheet!X148)</f>
        <v/>
      </c>
    </row>
    <row r="30" spans="1:3" ht="14.25" customHeight="1" x14ac:dyDescent="0.35">
      <c r="A30" s="22" t="s">
        <v>1042</v>
      </c>
      <c r="B30" s="21">
        <v>8</v>
      </c>
      <c r="C30" s="21" t="str">
        <f>IF(Master_Sheet!Y148="","",Master_Sheet!Y148)</f>
        <v/>
      </c>
    </row>
    <row r="31" spans="1:3" ht="14.25" customHeight="1" x14ac:dyDescent="0.35">
      <c r="A31" s="22" t="s">
        <v>1043</v>
      </c>
      <c r="B31" s="21">
        <v>8</v>
      </c>
      <c r="C31" s="21" t="str">
        <f>IF(Master_Sheet!Z148="","",Master_Sheet!Z148)</f>
        <v/>
      </c>
    </row>
    <row r="32" spans="1:3" ht="14.25" customHeight="1" x14ac:dyDescent="0.35">
      <c r="A32" s="22" t="s">
        <v>1044</v>
      </c>
      <c r="B32" s="21">
        <v>8</v>
      </c>
      <c r="C32" s="21" t="str">
        <f>IF(Master_Sheet!AA148="","",Master_Sheet!AA148)</f>
        <v/>
      </c>
    </row>
    <row r="33" spans="1:3" ht="14.25" customHeight="1" x14ac:dyDescent="0.35">
      <c r="A33" s="22" t="s">
        <v>1045</v>
      </c>
      <c r="B33" s="21">
        <v>8</v>
      </c>
      <c r="C33" s="21" t="str">
        <f>IF(Master_Sheet!AB148="","",Master_Sheet!AB148)</f>
        <v/>
      </c>
    </row>
    <row r="34" spans="1:3" ht="14.25" customHeight="1" x14ac:dyDescent="0.35">
      <c r="A34" s="69" t="s">
        <v>1033</v>
      </c>
      <c r="B34" s="70">
        <v>40</v>
      </c>
      <c r="C34" s="70" t="str">
        <f>IF(Master_Sheet!AC148="","",Master_Sheet!AC148)</f>
        <v/>
      </c>
    </row>
    <row r="36" spans="1:3" ht="15" customHeight="1" x14ac:dyDescent="0.35">
      <c r="A36" s="71" t="s">
        <v>1046</v>
      </c>
      <c r="B36" s="72">
        <v>100</v>
      </c>
      <c r="C36" s="72">
        <f>IF(Master_Sheet!AD148="","",Master_Sheet!AD148)</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IF(Master_Sheet!F149="","",Master_Sheet!F149)</f>
        <v>Krishan Kumar</v>
      </c>
      <c r="C2" s="109"/>
    </row>
    <row r="3" spans="1:3" ht="14.25" customHeight="1" x14ac:dyDescent="0.35">
      <c r="A3" s="65" t="s">
        <v>1020</v>
      </c>
      <c r="B3" s="110">
        <f>IF(Master_Sheet!E149="","",Master_Sheet!E149)</f>
        <v>2400320100614</v>
      </c>
      <c r="C3" s="110"/>
    </row>
    <row r="4" spans="1:3" ht="14.25" customHeight="1" x14ac:dyDescent="0.35">
      <c r="A4" s="65" t="s">
        <v>1021</v>
      </c>
      <c r="B4" s="109" t="str">
        <f>IF(Master_Sheet!O149="","",Master_Sheet!O149)</f>
        <v>Mr. Suvyan Chatterjee</v>
      </c>
      <c r="C4" s="109"/>
    </row>
    <row r="5" spans="1:3" ht="14.25" customHeight="1" x14ac:dyDescent="0.35">
      <c r="A5" s="65" t="s">
        <v>1014</v>
      </c>
      <c r="B5" s="109" t="str">
        <f>IF(Master_Sheet!AI149="","",Master_Sheet!AI149)</f>
        <v>Ms. Harsiddhi Singh Dev</v>
      </c>
      <c r="C5" s="109"/>
    </row>
    <row r="6" spans="1:3" ht="14.25" customHeight="1" x14ac:dyDescent="0.35">
      <c r="A6" s="65" t="s">
        <v>1022</v>
      </c>
      <c r="B6" s="109" t="str">
        <f>IF(Master_Sheet!AG149="","",Master_Sheet!AG149)</f>
        <v>P_050</v>
      </c>
      <c r="C6" s="109"/>
    </row>
    <row r="7" spans="1:3" ht="14.25" customHeight="1" x14ac:dyDescent="0.35">
      <c r="A7" s="65" t="s">
        <v>1023</v>
      </c>
      <c r="B7" s="109" t="str">
        <f>IF(Master_Sheet!AH149="","",Master_Sheet!AH149)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IF(Master_Sheet!G149="","",Master_Sheet!G149)</f>
        <v>4.8</v>
      </c>
    </row>
    <row r="12" spans="1:3" ht="14.25" customHeight="1" x14ac:dyDescent="0.35">
      <c r="A12" s="22" t="s">
        <v>1029</v>
      </c>
      <c r="B12" s="21">
        <v>6</v>
      </c>
      <c r="C12" s="21" t="str">
        <f>IF(Master_Sheet!H149="","",Master_Sheet!H149)</f>
        <v/>
      </c>
    </row>
    <row r="13" spans="1:3" ht="14.25" customHeight="1" x14ac:dyDescent="0.35">
      <c r="A13" s="22" t="s">
        <v>1030</v>
      </c>
      <c r="B13" s="21">
        <v>6</v>
      </c>
      <c r="C13" s="21" t="str">
        <f>IF(Master_Sheet!I149="","",Master_Sheet!I149)</f>
        <v/>
      </c>
    </row>
    <row r="14" spans="1:3" ht="27.75" customHeight="1" x14ac:dyDescent="0.35">
      <c r="A14" s="22" t="s">
        <v>1031</v>
      </c>
      <c r="B14" s="21">
        <v>6</v>
      </c>
      <c r="C14" s="21" t="str">
        <f>IF(Master_Sheet!J149="","",Master_Sheet!J149)</f>
        <v/>
      </c>
    </row>
    <row r="15" spans="1:3" ht="14.25" customHeight="1" x14ac:dyDescent="0.35">
      <c r="A15" s="22" t="s">
        <v>1032</v>
      </c>
      <c r="B15" s="21">
        <v>6</v>
      </c>
      <c r="C15" s="21" t="str">
        <f>IF(Master_Sheet!K149="","",Master_Sheet!K149)</f>
        <v/>
      </c>
    </row>
    <row r="16" spans="1:3" ht="14.25" customHeight="1" x14ac:dyDescent="0.35">
      <c r="A16" s="27" t="s">
        <v>1033</v>
      </c>
      <c r="B16" s="28">
        <v>30</v>
      </c>
      <c r="C16" s="28">
        <f>IF(Master_Sheet!M149="","",Master_Sheet!M149)</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IF(Master_Sheet!R149="","",Master_Sheet!R149)</f>
        <v/>
      </c>
    </row>
    <row r="21" spans="1:3" ht="26.25" customHeight="1" x14ac:dyDescent="0.35">
      <c r="A21" s="22" t="s">
        <v>1036</v>
      </c>
      <c r="B21" s="21">
        <v>6</v>
      </c>
      <c r="C21" s="21" t="str">
        <f>IF(Master_Sheet!S149="","",Master_Sheet!S149)</f>
        <v/>
      </c>
    </row>
    <row r="22" spans="1:3" ht="14.25" customHeight="1" x14ac:dyDescent="0.35">
      <c r="A22" s="22" t="s">
        <v>1037</v>
      </c>
      <c r="B22" s="21">
        <v>6</v>
      </c>
      <c r="C22" s="21" t="str">
        <f>IF(Master_Sheet!T149="","",Master_Sheet!T149)</f>
        <v/>
      </c>
    </row>
    <row r="23" spans="1:3" ht="26.25" customHeight="1" x14ac:dyDescent="0.35">
      <c r="A23" s="22" t="s">
        <v>1038</v>
      </c>
      <c r="B23" s="21">
        <v>6</v>
      </c>
      <c r="C23" s="21" t="str">
        <f>IF(Master_Sheet!U149="","",Master_Sheet!U149)</f>
        <v/>
      </c>
    </row>
    <row r="24" spans="1:3" ht="14.25" customHeight="1" x14ac:dyDescent="0.35">
      <c r="A24" s="22" t="s">
        <v>1039</v>
      </c>
      <c r="B24" s="21">
        <v>6</v>
      </c>
      <c r="C24" s="21" t="str">
        <f>IF(Master_Sheet!V149="","",Master_Sheet!V149)</f>
        <v/>
      </c>
    </row>
    <row r="25" spans="1:3" ht="14.25" customHeight="1" x14ac:dyDescent="0.35">
      <c r="A25" s="67" t="s">
        <v>1033</v>
      </c>
      <c r="B25" s="68">
        <v>30</v>
      </c>
      <c r="C25" s="68" t="str">
        <f>IF(Master_Sheet!W149="","",Master_Sheet!W149)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IF(Master_Sheet!X149="","",Master_Sheet!X149)</f>
        <v/>
      </c>
    </row>
    <row r="30" spans="1:3" ht="14.25" customHeight="1" x14ac:dyDescent="0.35">
      <c r="A30" s="22" t="s">
        <v>1042</v>
      </c>
      <c r="B30" s="21">
        <v>8</v>
      </c>
      <c r="C30" s="21" t="str">
        <f>IF(Master_Sheet!Y149="","",Master_Sheet!Y149)</f>
        <v/>
      </c>
    </row>
    <row r="31" spans="1:3" ht="14.25" customHeight="1" x14ac:dyDescent="0.35">
      <c r="A31" s="22" t="s">
        <v>1043</v>
      </c>
      <c r="B31" s="21">
        <v>8</v>
      </c>
      <c r="C31" s="21" t="str">
        <f>IF(Master_Sheet!Z149="","",Master_Sheet!Z149)</f>
        <v/>
      </c>
    </row>
    <row r="32" spans="1:3" ht="14.25" customHeight="1" x14ac:dyDescent="0.35">
      <c r="A32" s="22" t="s">
        <v>1044</v>
      </c>
      <c r="B32" s="21">
        <v>8</v>
      </c>
      <c r="C32" s="21" t="str">
        <f>IF(Master_Sheet!AA149="","",Master_Sheet!AA149)</f>
        <v/>
      </c>
    </row>
    <row r="33" spans="1:3" ht="14.25" customHeight="1" x14ac:dyDescent="0.35">
      <c r="A33" s="22" t="s">
        <v>1045</v>
      </c>
      <c r="B33" s="21">
        <v>8</v>
      </c>
      <c r="C33" s="21" t="str">
        <f>IF(Master_Sheet!AB149="","",Master_Sheet!AB149)</f>
        <v/>
      </c>
    </row>
    <row r="34" spans="1:3" ht="14.25" customHeight="1" x14ac:dyDescent="0.35">
      <c r="A34" s="69" t="s">
        <v>1033</v>
      </c>
      <c r="B34" s="70">
        <v>40</v>
      </c>
      <c r="C34" s="70" t="str">
        <f>IF(Master_Sheet!AC149="","",Master_Sheet!AC149)</f>
        <v/>
      </c>
    </row>
    <row r="36" spans="1:3" ht="15" customHeight="1" x14ac:dyDescent="0.35">
      <c r="A36" s="71" t="s">
        <v>1046</v>
      </c>
      <c r="B36" s="72">
        <v>100</v>
      </c>
      <c r="C36" s="72">
        <f>IF(Master_Sheet!AD149="","",Master_Sheet!AD149)</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IF(Master_Sheet!F150="","",Master_Sheet!F150)</f>
        <v>Krish Kumar</v>
      </c>
      <c r="C2" s="109"/>
    </row>
    <row r="3" spans="1:3" ht="14.25" customHeight="1" x14ac:dyDescent="0.35">
      <c r="A3" s="65" t="s">
        <v>1020</v>
      </c>
      <c r="B3" s="110">
        <f>IF(Master_Sheet!E150="","",Master_Sheet!E150)</f>
        <v>2400320100617</v>
      </c>
      <c r="C3" s="110"/>
    </row>
    <row r="4" spans="1:3" ht="14.25" customHeight="1" x14ac:dyDescent="0.35">
      <c r="A4" s="65" t="s">
        <v>1021</v>
      </c>
      <c r="B4" s="109" t="str">
        <f>IF(Master_Sheet!O150="","",Master_Sheet!O150)</f>
        <v>Mr. Suvyan Chatterjee</v>
      </c>
      <c r="C4" s="109"/>
    </row>
    <row r="5" spans="1:3" ht="14.25" customHeight="1" x14ac:dyDescent="0.35">
      <c r="A5" s="65" t="s">
        <v>1014</v>
      </c>
      <c r="B5" s="109" t="str">
        <f>IF(Master_Sheet!AI150="","",Master_Sheet!AI150)</f>
        <v>Ms. Harsiddhi Singh Dev</v>
      </c>
      <c r="C5" s="109"/>
    </row>
    <row r="6" spans="1:3" ht="14.25" customHeight="1" x14ac:dyDescent="0.35">
      <c r="A6" s="65" t="s">
        <v>1022</v>
      </c>
      <c r="B6" s="109" t="str">
        <f>IF(Master_Sheet!AG150="","",Master_Sheet!AG150)</f>
        <v>P_050</v>
      </c>
      <c r="C6" s="109"/>
    </row>
    <row r="7" spans="1:3" ht="14.25" customHeight="1" x14ac:dyDescent="0.35">
      <c r="A7" s="65" t="s">
        <v>1023</v>
      </c>
      <c r="B7" s="109" t="str">
        <f>IF(Master_Sheet!AH150="","",Master_Sheet!AH150)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IF(Master_Sheet!G150="","",Master_Sheet!G150)</f>
        <v>4.8</v>
      </c>
    </row>
    <row r="12" spans="1:3" ht="14.25" customHeight="1" x14ac:dyDescent="0.35">
      <c r="A12" s="22" t="s">
        <v>1029</v>
      </c>
      <c r="B12" s="21">
        <v>6</v>
      </c>
      <c r="C12" s="21" t="str">
        <f>IF(Master_Sheet!H150="","",Master_Sheet!H150)</f>
        <v/>
      </c>
    </row>
    <row r="13" spans="1:3" ht="14.25" customHeight="1" x14ac:dyDescent="0.35">
      <c r="A13" s="22" t="s">
        <v>1030</v>
      </c>
      <c r="B13" s="21">
        <v>6</v>
      </c>
      <c r="C13" s="21" t="str">
        <f>IF(Master_Sheet!I150="","",Master_Sheet!I150)</f>
        <v/>
      </c>
    </row>
    <row r="14" spans="1:3" ht="27.75" customHeight="1" x14ac:dyDescent="0.35">
      <c r="A14" s="22" t="s">
        <v>1031</v>
      </c>
      <c r="B14" s="21">
        <v>6</v>
      </c>
      <c r="C14" s="21" t="str">
        <f>IF(Master_Sheet!J150="","",Master_Sheet!J150)</f>
        <v/>
      </c>
    </row>
    <row r="15" spans="1:3" ht="14.25" customHeight="1" x14ac:dyDescent="0.35">
      <c r="A15" s="22" t="s">
        <v>1032</v>
      </c>
      <c r="B15" s="21">
        <v>6</v>
      </c>
      <c r="C15" s="21" t="str">
        <f>IF(Master_Sheet!K150="","",Master_Sheet!K150)</f>
        <v/>
      </c>
    </row>
    <row r="16" spans="1:3" ht="14.25" customHeight="1" x14ac:dyDescent="0.35">
      <c r="A16" s="27" t="s">
        <v>1033</v>
      </c>
      <c r="B16" s="28">
        <v>30</v>
      </c>
      <c r="C16" s="28">
        <f>IF(Master_Sheet!M150="","",Master_Sheet!M150)</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IF(Master_Sheet!R150="","",Master_Sheet!R150)</f>
        <v/>
      </c>
    </row>
    <row r="21" spans="1:3" ht="26.25" customHeight="1" x14ac:dyDescent="0.35">
      <c r="A21" s="22" t="s">
        <v>1036</v>
      </c>
      <c r="B21" s="21">
        <v>6</v>
      </c>
      <c r="C21" s="21" t="str">
        <f>IF(Master_Sheet!S150="","",Master_Sheet!S150)</f>
        <v/>
      </c>
    </row>
    <row r="22" spans="1:3" ht="14.25" customHeight="1" x14ac:dyDescent="0.35">
      <c r="A22" s="22" t="s">
        <v>1037</v>
      </c>
      <c r="B22" s="21">
        <v>6</v>
      </c>
      <c r="C22" s="21" t="str">
        <f>IF(Master_Sheet!T150="","",Master_Sheet!T150)</f>
        <v/>
      </c>
    </row>
    <row r="23" spans="1:3" ht="26.25" customHeight="1" x14ac:dyDescent="0.35">
      <c r="A23" s="22" t="s">
        <v>1038</v>
      </c>
      <c r="B23" s="21">
        <v>6</v>
      </c>
      <c r="C23" s="21" t="str">
        <f>IF(Master_Sheet!U150="","",Master_Sheet!U150)</f>
        <v/>
      </c>
    </row>
    <row r="24" spans="1:3" ht="14.25" customHeight="1" x14ac:dyDescent="0.35">
      <c r="A24" s="22" t="s">
        <v>1039</v>
      </c>
      <c r="B24" s="21">
        <v>6</v>
      </c>
      <c r="C24" s="21" t="str">
        <f>IF(Master_Sheet!V150="","",Master_Sheet!V150)</f>
        <v/>
      </c>
    </row>
    <row r="25" spans="1:3" ht="14.25" customHeight="1" x14ac:dyDescent="0.35">
      <c r="A25" s="67" t="s">
        <v>1033</v>
      </c>
      <c r="B25" s="68">
        <v>30</v>
      </c>
      <c r="C25" s="68" t="str">
        <f>IF(Master_Sheet!W150="","",Master_Sheet!W150)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IF(Master_Sheet!X150="","",Master_Sheet!X150)</f>
        <v/>
      </c>
    </row>
    <row r="30" spans="1:3" ht="14.25" customHeight="1" x14ac:dyDescent="0.35">
      <c r="A30" s="22" t="s">
        <v>1042</v>
      </c>
      <c r="B30" s="21">
        <v>8</v>
      </c>
      <c r="C30" s="21" t="str">
        <f>IF(Master_Sheet!Y150="","",Master_Sheet!Y150)</f>
        <v/>
      </c>
    </row>
    <row r="31" spans="1:3" ht="14.25" customHeight="1" x14ac:dyDescent="0.35">
      <c r="A31" s="22" t="s">
        <v>1043</v>
      </c>
      <c r="B31" s="21">
        <v>8</v>
      </c>
      <c r="C31" s="21" t="str">
        <f>IF(Master_Sheet!Z150="","",Master_Sheet!Z150)</f>
        <v/>
      </c>
    </row>
    <row r="32" spans="1:3" ht="14.25" customHeight="1" x14ac:dyDescent="0.35">
      <c r="A32" s="22" t="s">
        <v>1044</v>
      </c>
      <c r="B32" s="21">
        <v>8</v>
      </c>
      <c r="C32" s="21" t="str">
        <f>IF(Master_Sheet!AA150="","",Master_Sheet!AA150)</f>
        <v/>
      </c>
    </row>
    <row r="33" spans="1:3" ht="14.25" customHeight="1" x14ac:dyDescent="0.35">
      <c r="A33" s="22" t="s">
        <v>1045</v>
      </c>
      <c r="B33" s="21">
        <v>8</v>
      </c>
      <c r="C33" s="21" t="str">
        <f>IF(Master_Sheet!AB150="","",Master_Sheet!AB150)</f>
        <v/>
      </c>
    </row>
    <row r="34" spans="1:3" ht="14.25" customHeight="1" x14ac:dyDescent="0.35">
      <c r="A34" s="69" t="s">
        <v>1033</v>
      </c>
      <c r="B34" s="70">
        <v>40</v>
      </c>
      <c r="C34" s="70" t="str">
        <f>IF(Master_Sheet!AC150="","",Master_Sheet!AC150)</f>
        <v/>
      </c>
    </row>
    <row r="36" spans="1:3" ht="15" customHeight="1" x14ac:dyDescent="0.35">
      <c r="A36" s="71" t="s">
        <v>1046</v>
      </c>
      <c r="B36" s="72">
        <v>100</v>
      </c>
      <c r="C36" s="72">
        <f>IF(Master_Sheet!AD150="","",Master_Sheet!AD150)</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IF(Master_Sheet!F151="","",Master_Sheet!F151)</f>
        <v>Harsh Vardhan Singh</v>
      </c>
      <c r="C2" s="109"/>
    </row>
    <row r="3" spans="1:3" ht="14.25" customHeight="1" x14ac:dyDescent="0.35">
      <c r="A3" s="65" t="s">
        <v>1020</v>
      </c>
      <c r="B3" s="110">
        <f>IF(Master_Sheet!E151="","",Master_Sheet!E151)</f>
        <v>2400320100502</v>
      </c>
      <c r="C3" s="110"/>
    </row>
    <row r="4" spans="1:3" ht="14.25" customHeight="1" x14ac:dyDescent="0.35">
      <c r="A4" s="65" t="s">
        <v>1021</v>
      </c>
      <c r="B4" s="109" t="str">
        <f>IF(Master_Sheet!O151="","",Master_Sheet!O151)</f>
        <v>Mr. Suvyan Chatterjee</v>
      </c>
      <c r="C4" s="109"/>
    </row>
    <row r="5" spans="1:3" ht="14.25" customHeight="1" x14ac:dyDescent="0.35">
      <c r="A5" s="65" t="s">
        <v>1014</v>
      </c>
      <c r="B5" s="109" t="str">
        <f>IF(Master_Sheet!AI151="","",Master_Sheet!AI151)</f>
        <v>Ms. Harsiddhi Singh Dev</v>
      </c>
      <c r="C5" s="109"/>
    </row>
    <row r="6" spans="1:3" ht="14.25" customHeight="1" x14ac:dyDescent="0.35">
      <c r="A6" s="65" t="s">
        <v>1022</v>
      </c>
      <c r="B6" s="109" t="str">
        <f>IF(Master_Sheet!AG151="","",Master_Sheet!AG151)</f>
        <v>P_051</v>
      </c>
      <c r="C6" s="109"/>
    </row>
    <row r="7" spans="1:3" ht="14.25" customHeight="1" x14ac:dyDescent="0.35">
      <c r="A7" s="65" t="s">
        <v>1023</v>
      </c>
      <c r="B7" s="109" t="str">
        <f>IF(Master_Sheet!AH151="","",Master_Sheet!AH151)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IF(Master_Sheet!G151="","",Master_Sheet!G151)</f>
        <v>4.8</v>
      </c>
    </row>
    <row r="12" spans="1:3" ht="14.25" customHeight="1" x14ac:dyDescent="0.35">
      <c r="A12" s="22" t="s">
        <v>1029</v>
      </c>
      <c r="B12" s="21">
        <v>6</v>
      </c>
      <c r="C12" s="21" t="str">
        <f>IF(Master_Sheet!H151="","",Master_Sheet!H151)</f>
        <v/>
      </c>
    </row>
    <row r="13" spans="1:3" ht="14.25" customHeight="1" x14ac:dyDescent="0.35">
      <c r="A13" s="22" t="s">
        <v>1030</v>
      </c>
      <c r="B13" s="21">
        <v>6</v>
      </c>
      <c r="C13" s="21" t="str">
        <f>IF(Master_Sheet!I151="","",Master_Sheet!I151)</f>
        <v/>
      </c>
    </row>
    <row r="14" spans="1:3" ht="27.75" customHeight="1" x14ac:dyDescent="0.35">
      <c r="A14" s="22" t="s">
        <v>1031</v>
      </c>
      <c r="B14" s="21">
        <v>6</v>
      </c>
      <c r="C14" s="21" t="str">
        <f>IF(Master_Sheet!J151="","",Master_Sheet!J151)</f>
        <v/>
      </c>
    </row>
    <row r="15" spans="1:3" ht="14.25" customHeight="1" x14ac:dyDescent="0.35">
      <c r="A15" s="22" t="s">
        <v>1032</v>
      </c>
      <c r="B15" s="21">
        <v>6</v>
      </c>
      <c r="C15" s="21" t="str">
        <f>IF(Master_Sheet!K151="","",Master_Sheet!K151)</f>
        <v/>
      </c>
    </row>
    <row r="16" spans="1:3" ht="14.25" customHeight="1" x14ac:dyDescent="0.35">
      <c r="A16" s="27" t="s">
        <v>1033</v>
      </c>
      <c r="B16" s="28">
        <v>30</v>
      </c>
      <c r="C16" s="28">
        <f>IF(Master_Sheet!M151="","",Master_Sheet!M151)</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IF(Master_Sheet!R151="","",Master_Sheet!R151)</f>
        <v/>
      </c>
    </row>
    <row r="21" spans="1:3" ht="26.25" customHeight="1" x14ac:dyDescent="0.35">
      <c r="A21" s="22" t="s">
        <v>1036</v>
      </c>
      <c r="B21" s="21">
        <v>6</v>
      </c>
      <c r="C21" s="21" t="str">
        <f>IF(Master_Sheet!S151="","",Master_Sheet!S151)</f>
        <v/>
      </c>
    </row>
    <row r="22" spans="1:3" ht="14.25" customHeight="1" x14ac:dyDescent="0.35">
      <c r="A22" s="22" t="s">
        <v>1037</v>
      </c>
      <c r="B22" s="21">
        <v>6</v>
      </c>
      <c r="C22" s="21" t="str">
        <f>IF(Master_Sheet!T151="","",Master_Sheet!T151)</f>
        <v/>
      </c>
    </row>
    <row r="23" spans="1:3" ht="26.25" customHeight="1" x14ac:dyDescent="0.35">
      <c r="A23" s="22" t="s">
        <v>1038</v>
      </c>
      <c r="B23" s="21">
        <v>6</v>
      </c>
      <c r="C23" s="21" t="str">
        <f>IF(Master_Sheet!U151="","",Master_Sheet!U151)</f>
        <v/>
      </c>
    </row>
    <row r="24" spans="1:3" ht="14.25" customHeight="1" x14ac:dyDescent="0.35">
      <c r="A24" s="22" t="s">
        <v>1039</v>
      </c>
      <c r="B24" s="21">
        <v>6</v>
      </c>
      <c r="C24" s="21" t="str">
        <f>IF(Master_Sheet!V151="","",Master_Sheet!V151)</f>
        <v/>
      </c>
    </row>
    <row r="25" spans="1:3" ht="14.25" customHeight="1" x14ac:dyDescent="0.35">
      <c r="A25" s="67" t="s">
        <v>1033</v>
      </c>
      <c r="B25" s="68">
        <v>30</v>
      </c>
      <c r="C25" s="68" t="str">
        <f>IF(Master_Sheet!W151="","",Master_Sheet!W151)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IF(Master_Sheet!X151="","",Master_Sheet!X151)</f>
        <v/>
      </c>
    </row>
    <row r="30" spans="1:3" ht="14.25" customHeight="1" x14ac:dyDescent="0.35">
      <c r="A30" s="22" t="s">
        <v>1042</v>
      </c>
      <c r="B30" s="21">
        <v>8</v>
      </c>
      <c r="C30" s="21" t="str">
        <f>IF(Master_Sheet!Y151="","",Master_Sheet!Y151)</f>
        <v/>
      </c>
    </row>
    <row r="31" spans="1:3" ht="14.25" customHeight="1" x14ac:dyDescent="0.35">
      <c r="A31" s="22" t="s">
        <v>1043</v>
      </c>
      <c r="B31" s="21">
        <v>8</v>
      </c>
      <c r="C31" s="21" t="str">
        <f>IF(Master_Sheet!Z151="","",Master_Sheet!Z151)</f>
        <v/>
      </c>
    </row>
    <row r="32" spans="1:3" ht="14.25" customHeight="1" x14ac:dyDescent="0.35">
      <c r="A32" s="22" t="s">
        <v>1044</v>
      </c>
      <c r="B32" s="21">
        <v>8</v>
      </c>
      <c r="C32" s="21" t="str">
        <f>IF(Master_Sheet!AA151="","",Master_Sheet!AA151)</f>
        <v/>
      </c>
    </row>
    <row r="33" spans="1:3" ht="14.25" customHeight="1" x14ac:dyDescent="0.35">
      <c r="A33" s="22" t="s">
        <v>1045</v>
      </c>
      <c r="B33" s="21">
        <v>8</v>
      </c>
      <c r="C33" s="21" t="str">
        <f>IF(Master_Sheet!AB151="","",Master_Sheet!AB151)</f>
        <v/>
      </c>
    </row>
    <row r="34" spans="1:3" ht="14.25" customHeight="1" x14ac:dyDescent="0.35">
      <c r="A34" s="69" t="s">
        <v>1033</v>
      </c>
      <c r="B34" s="70">
        <v>40</v>
      </c>
      <c r="C34" s="70" t="str">
        <f>IF(Master_Sheet!AC151="","",Master_Sheet!AC151)</f>
        <v/>
      </c>
    </row>
    <row r="36" spans="1:3" ht="15" customHeight="1" x14ac:dyDescent="0.35">
      <c r="A36" s="71" t="s">
        <v>1046</v>
      </c>
      <c r="B36" s="72">
        <v>100</v>
      </c>
      <c r="C36" s="72">
        <f>IF(Master_Sheet!AD151="","",Master_Sheet!AD151)</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IF(Master_Sheet!F152="","",Master_Sheet!F152)</f>
        <v>Karan</v>
      </c>
      <c r="C2" s="109"/>
    </row>
    <row r="3" spans="1:3" ht="14.25" customHeight="1" x14ac:dyDescent="0.35">
      <c r="A3" s="65" t="s">
        <v>1020</v>
      </c>
      <c r="B3" s="110">
        <f>IF(Master_Sheet!E152="","",Master_Sheet!E152)</f>
        <v>2400320100562</v>
      </c>
      <c r="C3" s="110"/>
    </row>
    <row r="4" spans="1:3" ht="14.25" customHeight="1" x14ac:dyDescent="0.35">
      <c r="A4" s="65" t="s">
        <v>1021</v>
      </c>
      <c r="B4" s="109" t="str">
        <f>IF(Master_Sheet!O152="","",Master_Sheet!O152)</f>
        <v>Mr. Suvyan Chatterjee</v>
      </c>
      <c r="C4" s="109"/>
    </row>
    <row r="5" spans="1:3" ht="14.25" customHeight="1" x14ac:dyDescent="0.35">
      <c r="A5" s="65" t="s">
        <v>1014</v>
      </c>
      <c r="B5" s="109" t="str">
        <f>IF(Master_Sheet!AI152="","",Master_Sheet!AI152)</f>
        <v>Ms. Harsiddhi Singh Dev</v>
      </c>
      <c r="C5" s="109"/>
    </row>
    <row r="6" spans="1:3" ht="14.25" customHeight="1" x14ac:dyDescent="0.35">
      <c r="A6" s="65" t="s">
        <v>1022</v>
      </c>
      <c r="B6" s="109" t="str">
        <f>IF(Master_Sheet!AG152="","",Master_Sheet!AG152)</f>
        <v>P_051</v>
      </c>
      <c r="C6" s="109"/>
    </row>
    <row r="7" spans="1:3" ht="14.25" customHeight="1" x14ac:dyDescent="0.35">
      <c r="A7" s="65" t="s">
        <v>1023</v>
      </c>
      <c r="B7" s="109" t="str">
        <f>IF(Master_Sheet!AH152="","",Master_Sheet!AH152)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IF(Master_Sheet!G152="","",Master_Sheet!G152)</f>
        <v>4.8</v>
      </c>
    </row>
    <row r="12" spans="1:3" ht="14.25" customHeight="1" x14ac:dyDescent="0.35">
      <c r="A12" s="22" t="s">
        <v>1029</v>
      </c>
      <c r="B12" s="21">
        <v>6</v>
      </c>
      <c r="C12" s="21" t="str">
        <f>IF(Master_Sheet!H152="","",Master_Sheet!H152)</f>
        <v/>
      </c>
    </row>
    <row r="13" spans="1:3" ht="14.25" customHeight="1" x14ac:dyDescent="0.35">
      <c r="A13" s="22" t="s">
        <v>1030</v>
      </c>
      <c r="B13" s="21">
        <v>6</v>
      </c>
      <c r="C13" s="21" t="str">
        <f>IF(Master_Sheet!I152="","",Master_Sheet!I152)</f>
        <v/>
      </c>
    </row>
    <row r="14" spans="1:3" ht="27.75" customHeight="1" x14ac:dyDescent="0.35">
      <c r="A14" s="22" t="s">
        <v>1031</v>
      </c>
      <c r="B14" s="21">
        <v>6</v>
      </c>
      <c r="C14" s="21" t="str">
        <f>IF(Master_Sheet!J152="","",Master_Sheet!J152)</f>
        <v/>
      </c>
    </row>
    <row r="15" spans="1:3" ht="14.25" customHeight="1" x14ac:dyDescent="0.35">
      <c r="A15" s="22" t="s">
        <v>1032</v>
      </c>
      <c r="B15" s="21">
        <v>6</v>
      </c>
      <c r="C15" s="21" t="str">
        <f>IF(Master_Sheet!K152="","",Master_Sheet!K152)</f>
        <v/>
      </c>
    </row>
    <row r="16" spans="1:3" ht="14.25" customHeight="1" x14ac:dyDescent="0.35">
      <c r="A16" s="27" t="s">
        <v>1033</v>
      </c>
      <c r="B16" s="28">
        <v>30</v>
      </c>
      <c r="C16" s="28">
        <f>IF(Master_Sheet!M152="","",Master_Sheet!M152)</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IF(Master_Sheet!R152="","",Master_Sheet!R152)</f>
        <v/>
      </c>
    </row>
    <row r="21" spans="1:3" ht="26.25" customHeight="1" x14ac:dyDescent="0.35">
      <c r="A21" s="22" t="s">
        <v>1036</v>
      </c>
      <c r="B21" s="21">
        <v>6</v>
      </c>
      <c r="C21" s="21" t="str">
        <f>IF(Master_Sheet!S152="","",Master_Sheet!S152)</f>
        <v/>
      </c>
    </row>
    <row r="22" spans="1:3" ht="14.25" customHeight="1" x14ac:dyDescent="0.35">
      <c r="A22" s="22" t="s">
        <v>1037</v>
      </c>
      <c r="B22" s="21">
        <v>6</v>
      </c>
      <c r="C22" s="21" t="str">
        <f>IF(Master_Sheet!T152="","",Master_Sheet!T152)</f>
        <v/>
      </c>
    </row>
    <row r="23" spans="1:3" ht="26.25" customHeight="1" x14ac:dyDescent="0.35">
      <c r="A23" s="22" t="s">
        <v>1038</v>
      </c>
      <c r="B23" s="21">
        <v>6</v>
      </c>
      <c r="C23" s="21" t="str">
        <f>IF(Master_Sheet!U152="","",Master_Sheet!U152)</f>
        <v/>
      </c>
    </row>
    <row r="24" spans="1:3" ht="14.25" customHeight="1" x14ac:dyDescent="0.35">
      <c r="A24" s="22" t="s">
        <v>1039</v>
      </c>
      <c r="B24" s="21">
        <v>6</v>
      </c>
      <c r="C24" s="21" t="str">
        <f>IF(Master_Sheet!V152="","",Master_Sheet!V152)</f>
        <v/>
      </c>
    </row>
    <row r="25" spans="1:3" ht="14.25" customHeight="1" x14ac:dyDescent="0.35">
      <c r="A25" s="67" t="s">
        <v>1033</v>
      </c>
      <c r="B25" s="68">
        <v>30</v>
      </c>
      <c r="C25" s="68" t="str">
        <f>IF(Master_Sheet!W152="","",Master_Sheet!W152)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IF(Master_Sheet!X152="","",Master_Sheet!X152)</f>
        <v/>
      </c>
    </row>
    <row r="30" spans="1:3" ht="14.25" customHeight="1" x14ac:dyDescent="0.35">
      <c r="A30" s="22" t="s">
        <v>1042</v>
      </c>
      <c r="B30" s="21">
        <v>8</v>
      </c>
      <c r="C30" s="21" t="str">
        <f>IF(Master_Sheet!Y152="","",Master_Sheet!Y152)</f>
        <v/>
      </c>
    </row>
    <row r="31" spans="1:3" ht="14.25" customHeight="1" x14ac:dyDescent="0.35">
      <c r="A31" s="22" t="s">
        <v>1043</v>
      </c>
      <c r="B31" s="21">
        <v>8</v>
      </c>
      <c r="C31" s="21" t="str">
        <f>IF(Master_Sheet!Z152="","",Master_Sheet!Z152)</f>
        <v/>
      </c>
    </row>
    <row r="32" spans="1:3" ht="14.25" customHeight="1" x14ac:dyDescent="0.35">
      <c r="A32" s="22" t="s">
        <v>1044</v>
      </c>
      <c r="B32" s="21">
        <v>8</v>
      </c>
      <c r="C32" s="21" t="str">
        <f>IF(Master_Sheet!AA152="","",Master_Sheet!AA152)</f>
        <v/>
      </c>
    </row>
    <row r="33" spans="1:3" ht="14.25" customHeight="1" x14ac:dyDescent="0.35">
      <c r="A33" s="22" t="s">
        <v>1045</v>
      </c>
      <c r="B33" s="21">
        <v>8</v>
      </c>
      <c r="C33" s="21" t="str">
        <f>IF(Master_Sheet!AB152="","",Master_Sheet!AB152)</f>
        <v/>
      </c>
    </row>
    <row r="34" spans="1:3" ht="14.25" customHeight="1" x14ac:dyDescent="0.35">
      <c r="A34" s="69" t="s">
        <v>1033</v>
      </c>
      <c r="B34" s="70">
        <v>40</v>
      </c>
      <c r="C34" s="70" t="str">
        <f>IF(Master_Sheet!AC152="","",Master_Sheet!AC152)</f>
        <v/>
      </c>
    </row>
    <row r="36" spans="1:3" ht="15" customHeight="1" x14ac:dyDescent="0.35">
      <c r="A36" s="71" t="s">
        <v>1046</v>
      </c>
      <c r="B36" s="72">
        <v>100</v>
      </c>
      <c r="C36" s="72">
        <f>IF(Master_Sheet!AD152="","",Master_Sheet!AD152)</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IF(Master_Sheet!F153="","",Master_Sheet!F153)</f>
        <v>Himanshu dhingaan</v>
      </c>
      <c r="C2" s="109"/>
    </row>
    <row r="3" spans="1:3" ht="14.25" customHeight="1" x14ac:dyDescent="0.35">
      <c r="A3" s="65" t="s">
        <v>1020</v>
      </c>
      <c r="B3" s="110">
        <f>IF(Master_Sheet!E153="","",Master_Sheet!E153)</f>
        <v>2400320100522</v>
      </c>
      <c r="C3" s="110"/>
    </row>
    <row r="4" spans="1:3" ht="14.25" customHeight="1" x14ac:dyDescent="0.35">
      <c r="A4" s="65" t="s">
        <v>1021</v>
      </c>
      <c r="B4" s="109" t="str">
        <f>IF(Master_Sheet!O153="","",Master_Sheet!O153)</f>
        <v>Mr. Suvyan Chatterjee</v>
      </c>
      <c r="C4" s="109"/>
    </row>
    <row r="5" spans="1:3" ht="14.25" customHeight="1" x14ac:dyDescent="0.35">
      <c r="A5" s="65" t="s">
        <v>1014</v>
      </c>
      <c r="B5" s="109" t="str">
        <f>IF(Master_Sheet!AI153="","",Master_Sheet!AI153)</f>
        <v>Ms. Harsiddhi Singh Dev</v>
      </c>
      <c r="C5" s="109"/>
    </row>
    <row r="6" spans="1:3" ht="14.25" customHeight="1" x14ac:dyDescent="0.35">
      <c r="A6" s="65" t="s">
        <v>1022</v>
      </c>
      <c r="B6" s="109" t="str">
        <f>IF(Master_Sheet!AG153="","",Master_Sheet!AG153)</f>
        <v>P_052</v>
      </c>
      <c r="C6" s="109"/>
    </row>
    <row r="7" spans="1:3" ht="14.25" customHeight="1" x14ac:dyDescent="0.35">
      <c r="A7" s="65" t="s">
        <v>1023</v>
      </c>
      <c r="B7" s="109" t="str">
        <f>IF(Master_Sheet!AH153="","",Master_Sheet!AH153)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IF(Master_Sheet!G153="","",Master_Sheet!G153)</f>
        <v>4.2</v>
      </c>
    </row>
    <row r="12" spans="1:3" ht="14.25" customHeight="1" x14ac:dyDescent="0.35">
      <c r="A12" s="22" t="s">
        <v>1029</v>
      </c>
      <c r="B12" s="21">
        <v>6</v>
      </c>
      <c r="C12" s="21" t="str">
        <f>IF(Master_Sheet!H153="","",Master_Sheet!H153)</f>
        <v/>
      </c>
    </row>
    <row r="13" spans="1:3" ht="14.25" customHeight="1" x14ac:dyDescent="0.35">
      <c r="A13" s="22" t="s">
        <v>1030</v>
      </c>
      <c r="B13" s="21">
        <v>6</v>
      </c>
      <c r="C13" s="21" t="str">
        <f>IF(Master_Sheet!I153="","",Master_Sheet!I153)</f>
        <v/>
      </c>
    </row>
    <row r="14" spans="1:3" ht="27.75" customHeight="1" x14ac:dyDescent="0.35">
      <c r="A14" s="22" t="s">
        <v>1031</v>
      </c>
      <c r="B14" s="21">
        <v>6</v>
      </c>
      <c r="C14" s="21" t="str">
        <f>IF(Master_Sheet!J153="","",Master_Sheet!J153)</f>
        <v/>
      </c>
    </row>
    <row r="15" spans="1:3" ht="14.25" customHeight="1" x14ac:dyDescent="0.35">
      <c r="A15" s="22" t="s">
        <v>1032</v>
      </c>
      <c r="B15" s="21">
        <v>6</v>
      </c>
      <c r="C15" s="21" t="str">
        <f>IF(Master_Sheet!K153="","",Master_Sheet!K153)</f>
        <v/>
      </c>
    </row>
    <row r="16" spans="1:3" ht="14.25" customHeight="1" x14ac:dyDescent="0.35">
      <c r="A16" s="27" t="s">
        <v>1033</v>
      </c>
      <c r="B16" s="28">
        <v>30</v>
      </c>
      <c r="C16" s="28">
        <f>IF(Master_Sheet!M153="","",Master_Sheet!M153)</f>
        <v>4.2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IF(Master_Sheet!R153="","",Master_Sheet!R153)</f>
        <v/>
      </c>
    </row>
    <row r="21" spans="1:3" ht="26.25" customHeight="1" x14ac:dyDescent="0.35">
      <c r="A21" s="22" t="s">
        <v>1036</v>
      </c>
      <c r="B21" s="21">
        <v>6</v>
      </c>
      <c r="C21" s="21" t="str">
        <f>IF(Master_Sheet!S153="","",Master_Sheet!S153)</f>
        <v/>
      </c>
    </row>
    <row r="22" spans="1:3" ht="14.25" customHeight="1" x14ac:dyDescent="0.35">
      <c r="A22" s="22" t="s">
        <v>1037</v>
      </c>
      <c r="B22" s="21">
        <v>6</v>
      </c>
      <c r="C22" s="21" t="str">
        <f>IF(Master_Sheet!T153="","",Master_Sheet!T153)</f>
        <v/>
      </c>
    </row>
    <row r="23" spans="1:3" ht="26.25" customHeight="1" x14ac:dyDescent="0.35">
      <c r="A23" s="22" t="s">
        <v>1038</v>
      </c>
      <c r="B23" s="21">
        <v>6</v>
      </c>
      <c r="C23" s="21" t="str">
        <f>IF(Master_Sheet!U153="","",Master_Sheet!U153)</f>
        <v/>
      </c>
    </row>
    <row r="24" spans="1:3" ht="14.25" customHeight="1" x14ac:dyDescent="0.35">
      <c r="A24" s="22" t="s">
        <v>1039</v>
      </c>
      <c r="B24" s="21">
        <v>6</v>
      </c>
      <c r="C24" s="21" t="str">
        <f>IF(Master_Sheet!V153="","",Master_Sheet!V153)</f>
        <v/>
      </c>
    </row>
    <row r="25" spans="1:3" ht="14.25" customHeight="1" x14ac:dyDescent="0.35">
      <c r="A25" s="67" t="s">
        <v>1033</v>
      </c>
      <c r="B25" s="68">
        <v>30</v>
      </c>
      <c r="C25" s="68" t="str">
        <f>IF(Master_Sheet!W153="","",Master_Sheet!W153)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IF(Master_Sheet!X153="","",Master_Sheet!X153)</f>
        <v/>
      </c>
    </row>
    <row r="30" spans="1:3" ht="14.25" customHeight="1" x14ac:dyDescent="0.35">
      <c r="A30" s="22" t="s">
        <v>1042</v>
      </c>
      <c r="B30" s="21">
        <v>8</v>
      </c>
      <c r="C30" s="21" t="str">
        <f>IF(Master_Sheet!Y153="","",Master_Sheet!Y153)</f>
        <v/>
      </c>
    </row>
    <row r="31" spans="1:3" ht="14.25" customHeight="1" x14ac:dyDescent="0.35">
      <c r="A31" s="22" t="s">
        <v>1043</v>
      </c>
      <c r="B31" s="21">
        <v>8</v>
      </c>
      <c r="C31" s="21" t="str">
        <f>IF(Master_Sheet!Z153="","",Master_Sheet!Z153)</f>
        <v/>
      </c>
    </row>
    <row r="32" spans="1:3" ht="14.25" customHeight="1" x14ac:dyDescent="0.35">
      <c r="A32" s="22" t="s">
        <v>1044</v>
      </c>
      <c r="B32" s="21">
        <v>8</v>
      </c>
      <c r="C32" s="21" t="str">
        <f>IF(Master_Sheet!AA153="","",Master_Sheet!AA153)</f>
        <v/>
      </c>
    </row>
    <row r="33" spans="1:3" ht="14.25" customHeight="1" x14ac:dyDescent="0.35">
      <c r="A33" s="22" t="s">
        <v>1045</v>
      </c>
      <c r="B33" s="21">
        <v>8</v>
      </c>
      <c r="C33" s="21" t="str">
        <f>IF(Master_Sheet!AB153="","",Master_Sheet!AB153)</f>
        <v/>
      </c>
    </row>
    <row r="34" spans="1:3" ht="14.25" customHeight="1" x14ac:dyDescent="0.35">
      <c r="A34" s="69" t="s">
        <v>1033</v>
      </c>
      <c r="B34" s="70">
        <v>40</v>
      </c>
      <c r="C34" s="70" t="str">
        <f>IF(Master_Sheet!AC153="","",Master_Sheet!AC153)</f>
        <v/>
      </c>
    </row>
    <row r="36" spans="1:3" ht="15" customHeight="1" x14ac:dyDescent="0.35">
      <c r="A36" s="71" t="s">
        <v>1046</v>
      </c>
      <c r="B36" s="72">
        <v>100</v>
      </c>
      <c r="C36" s="72">
        <f>IF(Master_Sheet!AD153="","",Master_Sheet!AD153)</f>
        <v>4.2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IF(Master_Sheet!F154="","",Master_Sheet!F154)</f>
        <v>Hemant</v>
      </c>
      <c r="C2" s="109"/>
    </row>
    <row r="3" spans="1:3" ht="14.25" customHeight="1" x14ac:dyDescent="0.35">
      <c r="A3" s="65" t="s">
        <v>1020</v>
      </c>
      <c r="B3" s="110">
        <f>IF(Master_Sheet!E154="","",Master_Sheet!E154)</f>
        <v>3200420100518</v>
      </c>
      <c r="C3" s="110"/>
    </row>
    <row r="4" spans="1:3" ht="14.25" customHeight="1" x14ac:dyDescent="0.35">
      <c r="A4" s="65" t="s">
        <v>1021</v>
      </c>
      <c r="B4" s="109" t="str">
        <f>IF(Master_Sheet!O154="","",Master_Sheet!O154)</f>
        <v>Mr. Suvyan Chatterjee</v>
      </c>
      <c r="C4" s="109"/>
    </row>
    <row r="5" spans="1:3" ht="14.25" customHeight="1" x14ac:dyDescent="0.35">
      <c r="A5" s="65" t="s">
        <v>1014</v>
      </c>
      <c r="B5" s="109" t="str">
        <f>IF(Master_Sheet!AI154="","",Master_Sheet!AI154)</f>
        <v>Ms. Harsiddhi Singh Dev</v>
      </c>
      <c r="C5" s="109"/>
    </row>
    <row r="6" spans="1:3" ht="14.25" customHeight="1" x14ac:dyDescent="0.35">
      <c r="A6" s="65" t="s">
        <v>1022</v>
      </c>
      <c r="B6" s="109" t="str">
        <f>IF(Master_Sheet!AG154="","",Master_Sheet!AG154)</f>
        <v>P_052</v>
      </c>
      <c r="C6" s="109"/>
    </row>
    <row r="7" spans="1:3" ht="14.25" customHeight="1" x14ac:dyDescent="0.35">
      <c r="A7" s="65" t="s">
        <v>1023</v>
      </c>
      <c r="B7" s="109" t="str">
        <f>IF(Master_Sheet!AH154="","",Master_Sheet!AH154)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IF(Master_Sheet!G154="","",Master_Sheet!G154)</f>
        <v>4.2</v>
      </c>
    </row>
    <row r="12" spans="1:3" ht="14.25" customHeight="1" x14ac:dyDescent="0.35">
      <c r="A12" s="22" t="s">
        <v>1029</v>
      </c>
      <c r="B12" s="21">
        <v>6</v>
      </c>
      <c r="C12" s="21" t="str">
        <f>IF(Master_Sheet!H154="","",Master_Sheet!H154)</f>
        <v/>
      </c>
    </row>
    <row r="13" spans="1:3" ht="14.25" customHeight="1" x14ac:dyDescent="0.35">
      <c r="A13" s="22" t="s">
        <v>1030</v>
      </c>
      <c r="B13" s="21">
        <v>6</v>
      </c>
      <c r="C13" s="21" t="str">
        <f>IF(Master_Sheet!I154="","",Master_Sheet!I154)</f>
        <v/>
      </c>
    </row>
    <row r="14" spans="1:3" ht="27.75" customHeight="1" x14ac:dyDescent="0.35">
      <c r="A14" s="22" t="s">
        <v>1031</v>
      </c>
      <c r="B14" s="21">
        <v>6</v>
      </c>
      <c r="C14" s="21" t="str">
        <f>IF(Master_Sheet!J154="","",Master_Sheet!J154)</f>
        <v/>
      </c>
    </row>
    <row r="15" spans="1:3" ht="14.25" customHeight="1" x14ac:dyDescent="0.35">
      <c r="A15" s="22" t="s">
        <v>1032</v>
      </c>
      <c r="B15" s="21">
        <v>6</v>
      </c>
      <c r="C15" s="21" t="str">
        <f>IF(Master_Sheet!K154="","",Master_Sheet!K154)</f>
        <v/>
      </c>
    </row>
    <row r="16" spans="1:3" ht="14.25" customHeight="1" x14ac:dyDescent="0.35">
      <c r="A16" s="27" t="s">
        <v>1033</v>
      </c>
      <c r="B16" s="28">
        <v>30</v>
      </c>
      <c r="C16" s="28">
        <f>IF(Master_Sheet!M154="","",Master_Sheet!M154)</f>
        <v>4.2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IF(Master_Sheet!R154="","",Master_Sheet!R154)</f>
        <v/>
      </c>
    </row>
    <row r="21" spans="1:3" ht="26.25" customHeight="1" x14ac:dyDescent="0.35">
      <c r="A21" s="22" t="s">
        <v>1036</v>
      </c>
      <c r="B21" s="21">
        <v>6</v>
      </c>
      <c r="C21" s="21" t="str">
        <f>IF(Master_Sheet!S154="","",Master_Sheet!S154)</f>
        <v/>
      </c>
    </row>
    <row r="22" spans="1:3" ht="14.25" customHeight="1" x14ac:dyDescent="0.35">
      <c r="A22" s="22" t="s">
        <v>1037</v>
      </c>
      <c r="B22" s="21">
        <v>6</v>
      </c>
      <c r="C22" s="21" t="str">
        <f>IF(Master_Sheet!T154="","",Master_Sheet!T154)</f>
        <v/>
      </c>
    </row>
    <row r="23" spans="1:3" ht="26.25" customHeight="1" x14ac:dyDescent="0.35">
      <c r="A23" s="22" t="s">
        <v>1038</v>
      </c>
      <c r="B23" s="21">
        <v>6</v>
      </c>
      <c r="C23" s="21" t="str">
        <f>IF(Master_Sheet!U154="","",Master_Sheet!U154)</f>
        <v/>
      </c>
    </row>
    <row r="24" spans="1:3" ht="14.25" customHeight="1" x14ac:dyDescent="0.35">
      <c r="A24" s="22" t="s">
        <v>1039</v>
      </c>
      <c r="B24" s="21">
        <v>6</v>
      </c>
      <c r="C24" s="21" t="str">
        <f>IF(Master_Sheet!V154="","",Master_Sheet!V154)</f>
        <v/>
      </c>
    </row>
    <row r="25" spans="1:3" ht="14.25" customHeight="1" x14ac:dyDescent="0.35">
      <c r="A25" s="67" t="s">
        <v>1033</v>
      </c>
      <c r="B25" s="68">
        <v>30</v>
      </c>
      <c r="C25" s="68" t="str">
        <f>IF(Master_Sheet!W154="","",Master_Sheet!W154)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IF(Master_Sheet!X154="","",Master_Sheet!X154)</f>
        <v/>
      </c>
    </row>
    <row r="30" spans="1:3" ht="14.25" customHeight="1" x14ac:dyDescent="0.35">
      <c r="A30" s="22" t="s">
        <v>1042</v>
      </c>
      <c r="B30" s="21">
        <v>8</v>
      </c>
      <c r="C30" s="21" t="str">
        <f>IF(Master_Sheet!Y154="","",Master_Sheet!Y154)</f>
        <v/>
      </c>
    </row>
    <row r="31" spans="1:3" ht="14.25" customHeight="1" x14ac:dyDescent="0.35">
      <c r="A31" s="22" t="s">
        <v>1043</v>
      </c>
      <c r="B31" s="21">
        <v>8</v>
      </c>
      <c r="C31" s="21" t="str">
        <f>IF(Master_Sheet!Z154="","",Master_Sheet!Z154)</f>
        <v/>
      </c>
    </row>
    <row r="32" spans="1:3" ht="14.25" customHeight="1" x14ac:dyDescent="0.35">
      <c r="A32" s="22" t="s">
        <v>1044</v>
      </c>
      <c r="B32" s="21">
        <v>8</v>
      </c>
      <c r="C32" s="21" t="str">
        <f>IF(Master_Sheet!AA154="","",Master_Sheet!AA154)</f>
        <v/>
      </c>
    </row>
    <row r="33" spans="1:3" ht="14.25" customHeight="1" x14ac:dyDescent="0.35">
      <c r="A33" s="22" t="s">
        <v>1045</v>
      </c>
      <c r="B33" s="21">
        <v>8</v>
      </c>
      <c r="C33" s="21" t="str">
        <f>IF(Master_Sheet!AB154="","",Master_Sheet!AB154)</f>
        <v/>
      </c>
    </row>
    <row r="34" spans="1:3" ht="14.25" customHeight="1" x14ac:dyDescent="0.35">
      <c r="A34" s="69" t="s">
        <v>1033</v>
      </c>
      <c r="B34" s="70">
        <v>40</v>
      </c>
      <c r="C34" s="70" t="str">
        <f>IF(Master_Sheet!AC154="","",Master_Sheet!AC154)</f>
        <v/>
      </c>
    </row>
    <row r="36" spans="1:3" ht="15" customHeight="1" x14ac:dyDescent="0.35">
      <c r="A36" s="71" t="s">
        <v>1046</v>
      </c>
      <c r="B36" s="72">
        <v>100</v>
      </c>
      <c r="C36" s="72">
        <f>IF(Master_Sheet!AD154="","",Master_Sheet!AD154)</f>
        <v>4.2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IF(Master_Sheet!F155="","",Master_Sheet!F155)</f>
        <v>Kishan singh</v>
      </c>
      <c r="C2" s="109"/>
    </row>
    <row r="3" spans="1:3" ht="14.25" customHeight="1" x14ac:dyDescent="0.35">
      <c r="A3" s="65" t="s">
        <v>1020</v>
      </c>
      <c r="B3" s="110">
        <f>IF(Master_Sheet!E155="","",Master_Sheet!E155)</f>
        <v>2400320100606</v>
      </c>
      <c r="C3" s="110"/>
    </row>
    <row r="4" spans="1:3" ht="14.25" customHeight="1" x14ac:dyDescent="0.35">
      <c r="A4" s="65" t="s">
        <v>1021</v>
      </c>
      <c r="B4" s="109" t="str">
        <f>IF(Master_Sheet!O155="","",Master_Sheet!O155)</f>
        <v>Mr. Suvyan Chatterjee</v>
      </c>
      <c r="C4" s="109"/>
    </row>
    <row r="5" spans="1:3" ht="14.25" customHeight="1" x14ac:dyDescent="0.35">
      <c r="A5" s="65" t="s">
        <v>1014</v>
      </c>
      <c r="B5" s="109" t="str">
        <f>IF(Master_Sheet!AI155="","",Master_Sheet!AI155)</f>
        <v>Ms. Harsiddhi Singh Dev</v>
      </c>
      <c r="C5" s="109"/>
    </row>
    <row r="6" spans="1:3" ht="14.25" customHeight="1" x14ac:dyDescent="0.35">
      <c r="A6" s="65" t="s">
        <v>1022</v>
      </c>
      <c r="B6" s="109" t="str">
        <f>IF(Master_Sheet!AG155="","",Master_Sheet!AG155)</f>
        <v>P_052</v>
      </c>
      <c r="C6" s="109"/>
    </row>
    <row r="7" spans="1:3" ht="14.25" customHeight="1" x14ac:dyDescent="0.35">
      <c r="A7" s="65" t="s">
        <v>1023</v>
      </c>
      <c r="B7" s="109" t="str">
        <f>IF(Master_Sheet!AH155="","",Master_Sheet!AH155)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IF(Master_Sheet!G155="","",Master_Sheet!G155)</f>
        <v>4.2</v>
      </c>
    </row>
    <row r="12" spans="1:3" ht="14.25" customHeight="1" x14ac:dyDescent="0.35">
      <c r="A12" s="22" t="s">
        <v>1029</v>
      </c>
      <c r="B12" s="21">
        <v>6</v>
      </c>
      <c r="C12" s="21" t="str">
        <f>IF(Master_Sheet!H155="","",Master_Sheet!H155)</f>
        <v/>
      </c>
    </row>
    <row r="13" spans="1:3" ht="14.25" customHeight="1" x14ac:dyDescent="0.35">
      <c r="A13" s="22" t="s">
        <v>1030</v>
      </c>
      <c r="B13" s="21">
        <v>6</v>
      </c>
      <c r="C13" s="21" t="str">
        <f>IF(Master_Sheet!I155="","",Master_Sheet!I155)</f>
        <v/>
      </c>
    </row>
    <row r="14" spans="1:3" ht="27.75" customHeight="1" x14ac:dyDescent="0.35">
      <c r="A14" s="22" t="s">
        <v>1031</v>
      </c>
      <c r="B14" s="21">
        <v>6</v>
      </c>
      <c r="C14" s="21" t="str">
        <f>IF(Master_Sheet!J155="","",Master_Sheet!J155)</f>
        <v/>
      </c>
    </row>
    <row r="15" spans="1:3" ht="14.25" customHeight="1" x14ac:dyDescent="0.35">
      <c r="A15" s="22" t="s">
        <v>1032</v>
      </c>
      <c r="B15" s="21">
        <v>6</v>
      </c>
      <c r="C15" s="21" t="str">
        <f>IF(Master_Sheet!K155="","",Master_Sheet!K155)</f>
        <v/>
      </c>
    </row>
    <row r="16" spans="1:3" ht="14.25" customHeight="1" x14ac:dyDescent="0.35">
      <c r="A16" s="27" t="s">
        <v>1033</v>
      </c>
      <c r="B16" s="28">
        <v>30</v>
      </c>
      <c r="C16" s="28">
        <f>IF(Master_Sheet!M155="","",Master_Sheet!M155)</f>
        <v>4.2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IF(Master_Sheet!R155="","",Master_Sheet!R155)</f>
        <v/>
      </c>
    </row>
    <row r="21" spans="1:3" ht="26.25" customHeight="1" x14ac:dyDescent="0.35">
      <c r="A21" s="22" t="s">
        <v>1036</v>
      </c>
      <c r="B21" s="21">
        <v>6</v>
      </c>
      <c r="C21" s="21" t="str">
        <f>IF(Master_Sheet!S155="","",Master_Sheet!S155)</f>
        <v/>
      </c>
    </row>
    <row r="22" spans="1:3" ht="14.25" customHeight="1" x14ac:dyDescent="0.35">
      <c r="A22" s="22" t="s">
        <v>1037</v>
      </c>
      <c r="B22" s="21">
        <v>6</v>
      </c>
      <c r="C22" s="21" t="str">
        <f>IF(Master_Sheet!T155="","",Master_Sheet!T155)</f>
        <v/>
      </c>
    </row>
    <row r="23" spans="1:3" ht="26.25" customHeight="1" x14ac:dyDescent="0.35">
      <c r="A23" s="22" t="s">
        <v>1038</v>
      </c>
      <c r="B23" s="21">
        <v>6</v>
      </c>
      <c r="C23" s="21" t="str">
        <f>IF(Master_Sheet!U155="","",Master_Sheet!U155)</f>
        <v/>
      </c>
    </row>
    <row r="24" spans="1:3" ht="14.25" customHeight="1" x14ac:dyDescent="0.35">
      <c r="A24" s="22" t="s">
        <v>1039</v>
      </c>
      <c r="B24" s="21">
        <v>6</v>
      </c>
      <c r="C24" s="21" t="str">
        <f>IF(Master_Sheet!V155="","",Master_Sheet!V155)</f>
        <v/>
      </c>
    </row>
    <row r="25" spans="1:3" ht="14.25" customHeight="1" x14ac:dyDescent="0.35">
      <c r="A25" s="67" t="s">
        <v>1033</v>
      </c>
      <c r="B25" s="68">
        <v>30</v>
      </c>
      <c r="C25" s="68" t="str">
        <f>IF(Master_Sheet!W155="","",Master_Sheet!W155)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IF(Master_Sheet!X155="","",Master_Sheet!X155)</f>
        <v/>
      </c>
    </row>
    <row r="30" spans="1:3" ht="14.25" customHeight="1" x14ac:dyDescent="0.35">
      <c r="A30" s="22" t="s">
        <v>1042</v>
      </c>
      <c r="B30" s="21">
        <v>8</v>
      </c>
      <c r="C30" s="21" t="str">
        <f>IF(Master_Sheet!Y155="","",Master_Sheet!Y155)</f>
        <v/>
      </c>
    </row>
    <row r="31" spans="1:3" ht="14.25" customHeight="1" x14ac:dyDescent="0.35">
      <c r="A31" s="22" t="s">
        <v>1043</v>
      </c>
      <c r="B31" s="21">
        <v>8</v>
      </c>
      <c r="C31" s="21" t="str">
        <f>IF(Master_Sheet!Z155="","",Master_Sheet!Z155)</f>
        <v/>
      </c>
    </row>
    <row r="32" spans="1:3" ht="14.25" customHeight="1" x14ac:dyDescent="0.35">
      <c r="A32" s="22" t="s">
        <v>1044</v>
      </c>
      <c r="B32" s="21">
        <v>8</v>
      </c>
      <c r="C32" s="21" t="str">
        <f>IF(Master_Sheet!AA155="","",Master_Sheet!AA155)</f>
        <v/>
      </c>
    </row>
    <row r="33" spans="1:3" ht="14.25" customHeight="1" x14ac:dyDescent="0.35">
      <c r="A33" s="22" t="s">
        <v>1045</v>
      </c>
      <c r="B33" s="21">
        <v>8</v>
      </c>
      <c r="C33" s="21" t="str">
        <f>IF(Master_Sheet!AB155="","",Master_Sheet!AB155)</f>
        <v/>
      </c>
    </row>
    <row r="34" spans="1:3" ht="14.25" customHeight="1" x14ac:dyDescent="0.35">
      <c r="A34" s="69" t="s">
        <v>1033</v>
      </c>
      <c r="B34" s="70">
        <v>40</v>
      </c>
      <c r="C34" s="70" t="str">
        <f>IF(Master_Sheet!AC155="","",Master_Sheet!AC155)</f>
        <v/>
      </c>
    </row>
    <row r="36" spans="1:3" ht="15" customHeight="1" x14ac:dyDescent="0.35">
      <c r="A36" s="71" t="s">
        <v>1046</v>
      </c>
      <c r="B36" s="72">
        <v>100</v>
      </c>
      <c r="C36" s="72">
        <f>IF(Master_Sheet!AD155="","",Master_Sheet!AD155)</f>
        <v>4.2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IF(Master_Sheet!F156="","",Master_Sheet!F156)</f>
        <v>Himanshu rao</v>
      </c>
      <c r="C2" s="109"/>
    </row>
    <row r="3" spans="1:3" ht="14.25" customHeight="1" x14ac:dyDescent="0.35">
      <c r="A3" s="65" t="s">
        <v>1020</v>
      </c>
      <c r="B3" s="110">
        <f>IF(Master_Sheet!E156="","",Master_Sheet!E156)</f>
        <v>2400320100527</v>
      </c>
      <c r="C3" s="110"/>
    </row>
    <row r="4" spans="1:3" ht="14.25" customHeight="1" x14ac:dyDescent="0.35">
      <c r="A4" s="65" t="s">
        <v>1021</v>
      </c>
      <c r="B4" s="109" t="str">
        <f>IF(Master_Sheet!O156="","",Master_Sheet!O156)</f>
        <v>Mr. Suvyan Chatterjee</v>
      </c>
      <c r="C4" s="109"/>
    </row>
    <row r="5" spans="1:3" ht="14.25" customHeight="1" x14ac:dyDescent="0.35">
      <c r="A5" s="65" t="s">
        <v>1014</v>
      </c>
      <c r="B5" s="109" t="str">
        <f>IF(Master_Sheet!AI156="","",Master_Sheet!AI156)</f>
        <v>Ms. Harsiddhi Singh Dev</v>
      </c>
      <c r="C5" s="109"/>
    </row>
    <row r="6" spans="1:3" ht="14.25" customHeight="1" x14ac:dyDescent="0.35">
      <c r="A6" s="65" t="s">
        <v>1022</v>
      </c>
      <c r="B6" s="109" t="str">
        <f>IF(Master_Sheet!AG156="","",Master_Sheet!AG156)</f>
        <v>P_052</v>
      </c>
      <c r="C6" s="109"/>
    </row>
    <row r="7" spans="1:3" ht="14.25" customHeight="1" x14ac:dyDescent="0.35">
      <c r="A7" s="65" t="s">
        <v>1023</v>
      </c>
      <c r="B7" s="109" t="str">
        <f>IF(Master_Sheet!AH156="","",Master_Sheet!AH156)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IF(Master_Sheet!G156="","",Master_Sheet!G156)</f>
        <v>4.2</v>
      </c>
    </row>
    <row r="12" spans="1:3" ht="14.25" customHeight="1" x14ac:dyDescent="0.35">
      <c r="A12" s="22" t="s">
        <v>1029</v>
      </c>
      <c r="B12" s="21">
        <v>6</v>
      </c>
      <c r="C12" s="21" t="str">
        <f>IF(Master_Sheet!H156="","",Master_Sheet!H156)</f>
        <v/>
      </c>
    </row>
    <row r="13" spans="1:3" ht="14.25" customHeight="1" x14ac:dyDescent="0.35">
      <c r="A13" s="22" t="s">
        <v>1030</v>
      </c>
      <c r="B13" s="21">
        <v>6</v>
      </c>
      <c r="C13" s="21" t="str">
        <f>IF(Master_Sheet!I156="","",Master_Sheet!I156)</f>
        <v/>
      </c>
    </row>
    <row r="14" spans="1:3" ht="27.75" customHeight="1" x14ac:dyDescent="0.35">
      <c r="A14" s="22" t="s">
        <v>1031</v>
      </c>
      <c r="B14" s="21">
        <v>6</v>
      </c>
      <c r="C14" s="21" t="str">
        <f>IF(Master_Sheet!J156="","",Master_Sheet!J156)</f>
        <v/>
      </c>
    </row>
    <row r="15" spans="1:3" ht="14.25" customHeight="1" x14ac:dyDescent="0.35">
      <c r="A15" s="22" t="s">
        <v>1032</v>
      </c>
      <c r="B15" s="21">
        <v>6</v>
      </c>
      <c r="C15" s="21" t="str">
        <f>IF(Master_Sheet!K156="","",Master_Sheet!K156)</f>
        <v/>
      </c>
    </row>
    <row r="16" spans="1:3" ht="14.25" customHeight="1" x14ac:dyDescent="0.35">
      <c r="A16" s="27" t="s">
        <v>1033</v>
      </c>
      <c r="B16" s="28">
        <v>30</v>
      </c>
      <c r="C16" s="28">
        <f>IF(Master_Sheet!M156="","",Master_Sheet!M156)</f>
        <v>4.2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IF(Master_Sheet!R156="","",Master_Sheet!R156)</f>
        <v/>
      </c>
    </row>
    <row r="21" spans="1:3" ht="26.25" customHeight="1" x14ac:dyDescent="0.35">
      <c r="A21" s="22" t="s">
        <v>1036</v>
      </c>
      <c r="B21" s="21">
        <v>6</v>
      </c>
      <c r="C21" s="21" t="str">
        <f>IF(Master_Sheet!S156="","",Master_Sheet!S156)</f>
        <v/>
      </c>
    </row>
    <row r="22" spans="1:3" ht="14.25" customHeight="1" x14ac:dyDescent="0.35">
      <c r="A22" s="22" t="s">
        <v>1037</v>
      </c>
      <c r="B22" s="21">
        <v>6</v>
      </c>
      <c r="C22" s="21" t="str">
        <f>IF(Master_Sheet!T156="","",Master_Sheet!T156)</f>
        <v/>
      </c>
    </row>
    <row r="23" spans="1:3" ht="26.25" customHeight="1" x14ac:dyDescent="0.35">
      <c r="A23" s="22" t="s">
        <v>1038</v>
      </c>
      <c r="B23" s="21">
        <v>6</v>
      </c>
      <c r="C23" s="21" t="str">
        <f>IF(Master_Sheet!U156="","",Master_Sheet!U156)</f>
        <v/>
      </c>
    </row>
    <row r="24" spans="1:3" ht="14.25" customHeight="1" x14ac:dyDescent="0.35">
      <c r="A24" s="22" t="s">
        <v>1039</v>
      </c>
      <c r="B24" s="21">
        <v>6</v>
      </c>
      <c r="C24" s="21" t="str">
        <f>IF(Master_Sheet!V156="","",Master_Sheet!V156)</f>
        <v/>
      </c>
    </row>
    <row r="25" spans="1:3" ht="14.25" customHeight="1" x14ac:dyDescent="0.35">
      <c r="A25" s="67" t="s">
        <v>1033</v>
      </c>
      <c r="B25" s="68">
        <v>30</v>
      </c>
      <c r="C25" s="68" t="str">
        <f>IF(Master_Sheet!W156="","",Master_Sheet!W156)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IF(Master_Sheet!X156="","",Master_Sheet!X156)</f>
        <v/>
      </c>
    </row>
    <row r="30" spans="1:3" ht="14.25" customHeight="1" x14ac:dyDescent="0.35">
      <c r="A30" s="22" t="s">
        <v>1042</v>
      </c>
      <c r="B30" s="21">
        <v>8</v>
      </c>
      <c r="C30" s="21" t="str">
        <f>IF(Master_Sheet!Y156="","",Master_Sheet!Y156)</f>
        <v/>
      </c>
    </row>
    <row r="31" spans="1:3" ht="14.25" customHeight="1" x14ac:dyDescent="0.35">
      <c r="A31" s="22" t="s">
        <v>1043</v>
      </c>
      <c r="B31" s="21">
        <v>8</v>
      </c>
      <c r="C31" s="21" t="str">
        <f>IF(Master_Sheet!Z156="","",Master_Sheet!Z156)</f>
        <v/>
      </c>
    </row>
    <row r="32" spans="1:3" ht="14.25" customHeight="1" x14ac:dyDescent="0.35">
      <c r="A32" s="22" t="s">
        <v>1044</v>
      </c>
      <c r="B32" s="21">
        <v>8</v>
      </c>
      <c r="C32" s="21" t="str">
        <f>IF(Master_Sheet!AA156="","",Master_Sheet!AA156)</f>
        <v/>
      </c>
    </row>
    <row r="33" spans="1:3" ht="14.25" customHeight="1" x14ac:dyDescent="0.35">
      <c r="A33" s="22" t="s">
        <v>1045</v>
      </c>
      <c r="B33" s="21">
        <v>8</v>
      </c>
      <c r="C33" s="21" t="str">
        <f>IF(Master_Sheet!AB156="","",Master_Sheet!AB156)</f>
        <v/>
      </c>
    </row>
    <row r="34" spans="1:3" ht="14.25" customHeight="1" x14ac:dyDescent="0.35">
      <c r="A34" s="69" t="s">
        <v>1033</v>
      </c>
      <c r="B34" s="70">
        <v>40</v>
      </c>
      <c r="C34" s="70" t="str">
        <f>IF(Master_Sheet!AC156="","",Master_Sheet!AC156)</f>
        <v/>
      </c>
    </row>
    <row r="36" spans="1:3" ht="15" customHeight="1" x14ac:dyDescent="0.35">
      <c r="A36" s="71" t="s">
        <v>1046</v>
      </c>
      <c r="B36" s="72">
        <v>100</v>
      </c>
      <c r="C36" s="72">
        <f>IF(Master_Sheet!AD156="","",Master_Sheet!AD156)</f>
        <v>4.2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IF(Master_Sheet!F157="","",Master_Sheet!F157)</f>
        <v>DOLLY RAGHAV</v>
      </c>
      <c r="C2" s="109"/>
    </row>
    <row r="3" spans="1:3" ht="14.25" customHeight="1" x14ac:dyDescent="0.35">
      <c r="A3" s="65" t="s">
        <v>1020</v>
      </c>
      <c r="B3" s="110">
        <f>IF(Master_Sheet!E157="","",Master_Sheet!E157)</f>
        <v>2400320100450</v>
      </c>
      <c r="C3" s="110"/>
    </row>
    <row r="4" spans="1:3" ht="14.25" customHeight="1" x14ac:dyDescent="0.35">
      <c r="A4" s="65" t="s">
        <v>1021</v>
      </c>
      <c r="B4" s="109" t="str">
        <f>IF(Master_Sheet!O157="","",Master_Sheet!O157)</f>
        <v>Mr. Suvyan Chatterjee</v>
      </c>
      <c r="C4" s="109"/>
    </row>
    <row r="5" spans="1:3" ht="14.25" customHeight="1" x14ac:dyDescent="0.35">
      <c r="A5" s="65" t="s">
        <v>1014</v>
      </c>
      <c r="B5" s="109" t="str">
        <f>IF(Master_Sheet!AI157="","",Master_Sheet!AI157)</f>
        <v>Ms. Harsiddhi Singh Dev</v>
      </c>
      <c r="C5" s="109"/>
    </row>
    <row r="6" spans="1:3" ht="14.25" customHeight="1" x14ac:dyDescent="0.35">
      <c r="A6" s="65" t="s">
        <v>1022</v>
      </c>
      <c r="B6" s="109" t="str">
        <f>IF(Master_Sheet!AG157="","",Master_Sheet!AG157)</f>
        <v>P_053</v>
      </c>
      <c r="C6" s="109"/>
    </row>
    <row r="7" spans="1:3" ht="14.25" customHeight="1" x14ac:dyDescent="0.35">
      <c r="A7" s="65" t="s">
        <v>1023</v>
      </c>
      <c r="B7" s="109" t="str">
        <f>IF(Master_Sheet!AH157="","",Master_Sheet!AH157)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IF(Master_Sheet!G157="","",Master_Sheet!G157)</f>
        <v>5.3999999999999995</v>
      </c>
    </row>
    <row r="12" spans="1:3" ht="14.25" customHeight="1" x14ac:dyDescent="0.35">
      <c r="A12" s="22" t="s">
        <v>1029</v>
      </c>
      <c r="B12" s="21">
        <v>6</v>
      </c>
      <c r="C12" s="21" t="str">
        <f>IF(Master_Sheet!H157="","",Master_Sheet!H157)</f>
        <v/>
      </c>
    </row>
    <row r="13" spans="1:3" ht="14.25" customHeight="1" x14ac:dyDescent="0.35">
      <c r="A13" s="22" t="s">
        <v>1030</v>
      </c>
      <c r="B13" s="21">
        <v>6</v>
      </c>
      <c r="C13" s="21" t="str">
        <f>IF(Master_Sheet!I157="","",Master_Sheet!I157)</f>
        <v/>
      </c>
    </row>
    <row r="14" spans="1:3" ht="27.75" customHeight="1" x14ac:dyDescent="0.35">
      <c r="A14" s="22" t="s">
        <v>1031</v>
      </c>
      <c r="B14" s="21">
        <v>6</v>
      </c>
      <c r="C14" s="21" t="str">
        <f>IF(Master_Sheet!J157="","",Master_Sheet!J157)</f>
        <v/>
      </c>
    </row>
    <row r="15" spans="1:3" ht="14.25" customHeight="1" x14ac:dyDescent="0.35">
      <c r="A15" s="22" t="s">
        <v>1032</v>
      </c>
      <c r="B15" s="21">
        <v>6</v>
      </c>
      <c r="C15" s="21" t="str">
        <f>IF(Master_Sheet!K157="","",Master_Sheet!K157)</f>
        <v/>
      </c>
    </row>
    <row r="16" spans="1:3" ht="14.25" customHeight="1" x14ac:dyDescent="0.35">
      <c r="A16" s="27" t="s">
        <v>1033</v>
      </c>
      <c r="B16" s="28">
        <v>30</v>
      </c>
      <c r="C16" s="28">
        <f>IF(Master_Sheet!M157="","",Master_Sheet!M157)</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IF(Master_Sheet!R157="","",Master_Sheet!R157)</f>
        <v/>
      </c>
    </row>
    <row r="21" spans="1:3" ht="26.25" customHeight="1" x14ac:dyDescent="0.35">
      <c r="A21" s="22" t="s">
        <v>1036</v>
      </c>
      <c r="B21" s="21">
        <v>6</v>
      </c>
      <c r="C21" s="21" t="str">
        <f>IF(Master_Sheet!S157="","",Master_Sheet!S157)</f>
        <v/>
      </c>
    </row>
    <row r="22" spans="1:3" ht="14.25" customHeight="1" x14ac:dyDescent="0.35">
      <c r="A22" s="22" t="s">
        <v>1037</v>
      </c>
      <c r="B22" s="21">
        <v>6</v>
      </c>
      <c r="C22" s="21" t="str">
        <f>IF(Master_Sheet!T157="","",Master_Sheet!T157)</f>
        <v/>
      </c>
    </row>
    <row r="23" spans="1:3" ht="26.25" customHeight="1" x14ac:dyDescent="0.35">
      <c r="A23" s="22" t="s">
        <v>1038</v>
      </c>
      <c r="B23" s="21">
        <v>6</v>
      </c>
      <c r="C23" s="21" t="str">
        <f>IF(Master_Sheet!U157="","",Master_Sheet!U157)</f>
        <v/>
      </c>
    </row>
    <row r="24" spans="1:3" ht="14.25" customHeight="1" x14ac:dyDescent="0.35">
      <c r="A24" s="22" t="s">
        <v>1039</v>
      </c>
      <c r="B24" s="21">
        <v>6</v>
      </c>
      <c r="C24" s="21" t="str">
        <f>IF(Master_Sheet!V157="","",Master_Sheet!V157)</f>
        <v/>
      </c>
    </row>
    <row r="25" spans="1:3" ht="14.25" customHeight="1" x14ac:dyDescent="0.35">
      <c r="A25" s="67" t="s">
        <v>1033</v>
      </c>
      <c r="B25" s="68">
        <v>30</v>
      </c>
      <c r="C25" s="68" t="str">
        <f>IF(Master_Sheet!W157="","",Master_Sheet!W157)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IF(Master_Sheet!X157="","",Master_Sheet!X157)</f>
        <v/>
      </c>
    </row>
    <row r="30" spans="1:3" ht="14.25" customHeight="1" x14ac:dyDescent="0.35">
      <c r="A30" s="22" t="s">
        <v>1042</v>
      </c>
      <c r="B30" s="21">
        <v>8</v>
      </c>
      <c r="C30" s="21" t="str">
        <f>IF(Master_Sheet!Y157="","",Master_Sheet!Y157)</f>
        <v/>
      </c>
    </row>
    <row r="31" spans="1:3" ht="14.25" customHeight="1" x14ac:dyDescent="0.35">
      <c r="A31" s="22" t="s">
        <v>1043</v>
      </c>
      <c r="B31" s="21">
        <v>8</v>
      </c>
      <c r="C31" s="21" t="str">
        <f>IF(Master_Sheet!Z157="","",Master_Sheet!Z157)</f>
        <v/>
      </c>
    </row>
    <row r="32" spans="1:3" ht="14.25" customHeight="1" x14ac:dyDescent="0.35">
      <c r="A32" s="22" t="s">
        <v>1044</v>
      </c>
      <c r="B32" s="21">
        <v>8</v>
      </c>
      <c r="C32" s="21" t="str">
        <f>IF(Master_Sheet!AA157="","",Master_Sheet!AA157)</f>
        <v/>
      </c>
    </row>
    <row r="33" spans="1:3" ht="14.25" customHeight="1" x14ac:dyDescent="0.35">
      <c r="A33" s="22" t="s">
        <v>1045</v>
      </c>
      <c r="B33" s="21">
        <v>8</v>
      </c>
      <c r="C33" s="21" t="str">
        <f>IF(Master_Sheet!AB157="","",Master_Sheet!AB157)</f>
        <v/>
      </c>
    </row>
    <row r="34" spans="1:3" ht="14.25" customHeight="1" x14ac:dyDescent="0.35">
      <c r="A34" s="69" t="s">
        <v>1033</v>
      </c>
      <c r="B34" s="70">
        <v>40</v>
      </c>
      <c r="C34" s="70" t="str">
        <f>IF(Master_Sheet!AC157="","",Master_Sheet!AC157)</f>
        <v/>
      </c>
    </row>
    <row r="36" spans="1:3" ht="15" customHeight="1" x14ac:dyDescent="0.35">
      <c r="A36" s="71" t="s">
        <v>1046</v>
      </c>
      <c r="B36" s="72">
        <v>100</v>
      </c>
      <c r="C36" s="72">
        <f>IF(Master_Sheet!AD157="","",Master_Sheet!AD157)</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IF(Master_Sheet!F158="","",Master_Sheet!F158)</f>
        <v>khushi singh</v>
      </c>
      <c r="C2" s="109"/>
    </row>
    <row r="3" spans="1:3" ht="14.25" customHeight="1" x14ac:dyDescent="0.35">
      <c r="A3" s="65" t="s">
        <v>1020</v>
      </c>
      <c r="B3" s="110">
        <f>IF(Master_Sheet!E158="","",Master_Sheet!E158)</f>
        <v>2400320100601</v>
      </c>
      <c r="C3" s="110"/>
    </row>
    <row r="4" spans="1:3" ht="14.25" customHeight="1" x14ac:dyDescent="0.35">
      <c r="A4" s="65" t="s">
        <v>1021</v>
      </c>
      <c r="B4" s="109" t="str">
        <f>IF(Master_Sheet!O158="","",Master_Sheet!O158)</f>
        <v>Mr. Suvyan Chatterjee</v>
      </c>
      <c r="C4" s="109"/>
    </row>
    <row r="5" spans="1:3" ht="14.25" customHeight="1" x14ac:dyDescent="0.35">
      <c r="A5" s="65" t="s">
        <v>1014</v>
      </c>
      <c r="B5" s="109" t="str">
        <f>IF(Master_Sheet!AI158="","",Master_Sheet!AI158)</f>
        <v>Ms. Harsiddhi Singh Dev</v>
      </c>
      <c r="C5" s="109"/>
    </row>
    <row r="6" spans="1:3" ht="14.25" customHeight="1" x14ac:dyDescent="0.35">
      <c r="A6" s="65" t="s">
        <v>1022</v>
      </c>
      <c r="B6" s="109" t="str">
        <f>IF(Master_Sheet!AG158="","",Master_Sheet!AG158)</f>
        <v>P_053</v>
      </c>
      <c r="C6" s="109"/>
    </row>
    <row r="7" spans="1:3" ht="14.25" customHeight="1" x14ac:dyDescent="0.35">
      <c r="A7" s="65" t="s">
        <v>1023</v>
      </c>
      <c r="B7" s="109" t="str">
        <f>IF(Master_Sheet!AH158="","",Master_Sheet!AH158)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IF(Master_Sheet!G158="","",Master_Sheet!G158)</f>
        <v>5.3999999999999995</v>
      </c>
    </row>
    <row r="12" spans="1:3" ht="14.25" customHeight="1" x14ac:dyDescent="0.35">
      <c r="A12" s="22" t="s">
        <v>1029</v>
      </c>
      <c r="B12" s="21">
        <v>6</v>
      </c>
      <c r="C12" s="21" t="str">
        <f>IF(Master_Sheet!H158="","",Master_Sheet!H158)</f>
        <v/>
      </c>
    </row>
    <row r="13" spans="1:3" ht="14.25" customHeight="1" x14ac:dyDescent="0.35">
      <c r="A13" s="22" t="s">
        <v>1030</v>
      </c>
      <c r="B13" s="21">
        <v>6</v>
      </c>
      <c r="C13" s="21" t="str">
        <f>IF(Master_Sheet!I158="","",Master_Sheet!I158)</f>
        <v/>
      </c>
    </row>
    <row r="14" spans="1:3" ht="27.75" customHeight="1" x14ac:dyDescent="0.35">
      <c r="A14" s="22" t="s">
        <v>1031</v>
      </c>
      <c r="B14" s="21">
        <v>6</v>
      </c>
      <c r="C14" s="21" t="str">
        <f>IF(Master_Sheet!J158="","",Master_Sheet!J158)</f>
        <v/>
      </c>
    </row>
    <row r="15" spans="1:3" ht="14.25" customHeight="1" x14ac:dyDescent="0.35">
      <c r="A15" s="22" t="s">
        <v>1032</v>
      </c>
      <c r="B15" s="21">
        <v>6</v>
      </c>
      <c r="C15" s="21" t="str">
        <f>IF(Master_Sheet!K158="","",Master_Sheet!K158)</f>
        <v/>
      </c>
    </row>
    <row r="16" spans="1:3" ht="14.25" customHeight="1" x14ac:dyDescent="0.35">
      <c r="A16" s="27" t="s">
        <v>1033</v>
      </c>
      <c r="B16" s="28">
        <v>30</v>
      </c>
      <c r="C16" s="28">
        <f>IF(Master_Sheet!M158="","",Master_Sheet!M158)</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IF(Master_Sheet!R158="","",Master_Sheet!R158)</f>
        <v/>
      </c>
    </row>
    <row r="21" spans="1:3" ht="26.25" customHeight="1" x14ac:dyDescent="0.35">
      <c r="A21" s="22" t="s">
        <v>1036</v>
      </c>
      <c r="B21" s="21">
        <v>6</v>
      </c>
      <c r="C21" s="21" t="str">
        <f>IF(Master_Sheet!S158="","",Master_Sheet!S158)</f>
        <v/>
      </c>
    </row>
    <row r="22" spans="1:3" ht="14.25" customHeight="1" x14ac:dyDescent="0.35">
      <c r="A22" s="22" t="s">
        <v>1037</v>
      </c>
      <c r="B22" s="21">
        <v>6</v>
      </c>
      <c r="C22" s="21" t="str">
        <f>IF(Master_Sheet!T158="","",Master_Sheet!T158)</f>
        <v/>
      </c>
    </row>
    <row r="23" spans="1:3" ht="26.25" customHeight="1" x14ac:dyDescent="0.35">
      <c r="A23" s="22" t="s">
        <v>1038</v>
      </c>
      <c r="B23" s="21">
        <v>6</v>
      </c>
      <c r="C23" s="21" t="str">
        <f>IF(Master_Sheet!U158="","",Master_Sheet!U158)</f>
        <v/>
      </c>
    </row>
    <row r="24" spans="1:3" ht="14.25" customHeight="1" x14ac:dyDescent="0.35">
      <c r="A24" s="22" t="s">
        <v>1039</v>
      </c>
      <c r="B24" s="21">
        <v>6</v>
      </c>
      <c r="C24" s="21" t="str">
        <f>IF(Master_Sheet!V158="","",Master_Sheet!V158)</f>
        <v/>
      </c>
    </row>
    <row r="25" spans="1:3" ht="14.25" customHeight="1" x14ac:dyDescent="0.35">
      <c r="A25" s="67" t="s">
        <v>1033</v>
      </c>
      <c r="B25" s="68">
        <v>30</v>
      </c>
      <c r="C25" s="68" t="str">
        <f>IF(Master_Sheet!W158="","",Master_Sheet!W158)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IF(Master_Sheet!X158="","",Master_Sheet!X158)</f>
        <v/>
      </c>
    </row>
    <row r="30" spans="1:3" ht="14.25" customHeight="1" x14ac:dyDescent="0.35">
      <c r="A30" s="22" t="s">
        <v>1042</v>
      </c>
      <c r="B30" s="21">
        <v>8</v>
      </c>
      <c r="C30" s="21" t="str">
        <f>IF(Master_Sheet!Y158="","",Master_Sheet!Y158)</f>
        <v/>
      </c>
    </row>
    <row r="31" spans="1:3" ht="14.25" customHeight="1" x14ac:dyDescent="0.35">
      <c r="A31" s="22" t="s">
        <v>1043</v>
      </c>
      <c r="B31" s="21">
        <v>8</v>
      </c>
      <c r="C31" s="21" t="str">
        <f>IF(Master_Sheet!Z158="","",Master_Sheet!Z158)</f>
        <v/>
      </c>
    </row>
    <row r="32" spans="1:3" ht="14.25" customHeight="1" x14ac:dyDescent="0.35">
      <c r="A32" s="22" t="s">
        <v>1044</v>
      </c>
      <c r="B32" s="21">
        <v>8</v>
      </c>
      <c r="C32" s="21" t="str">
        <f>IF(Master_Sheet!AA158="","",Master_Sheet!AA158)</f>
        <v/>
      </c>
    </row>
    <row r="33" spans="1:3" ht="14.25" customHeight="1" x14ac:dyDescent="0.35">
      <c r="A33" s="22" t="s">
        <v>1045</v>
      </c>
      <c r="B33" s="21">
        <v>8</v>
      </c>
      <c r="C33" s="21" t="str">
        <f>IF(Master_Sheet!AB158="","",Master_Sheet!AB158)</f>
        <v/>
      </c>
    </row>
    <row r="34" spans="1:3" ht="14.25" customHeight="1" x14ac:dyDescent="0.35">
      <c r="A34" s="69" t="s">
        <v>1033</v>
      </c>
      <c r="B34" s="70">
        <v>40</v>
      </c>
      <c r="C34" s="70" t="str">
        <f>IF(Master_Sheet!AC158="","",Master_Sheet!AC158)</f>
        <v/>
      </c>
    </row>
    <row r="36" spans="1:3" ht="15" customHeight="1" x14ac:dyDescent="0.35">
      <c r="A36" s="71" t="s">
        <v>1046</v>
      </c>
      <c r="B36" s="72">
        <v>100</v>
      </c>
      <c r="C36" s="72">
        <f>IF(Master_Sheet!AD158="","",Master_Sheet!AD158)</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IF(Master_Sheet!F159="","",Master_Sheet!F159)</f>
        <v>Gauri parashar</v>
      </c>
      <c r="C2" s="109"/>
    </row>
    <row r="3" spans="1:3" ht="14.25" customHeight="1" x14ac:dyDescent="0.35">
      <c r="A3" s="65" t="s">
        <v>1020</v>
      </c>
      <c r="B3" s="110">
        <f>IF(Master_Sheet!E159="","",Master_Sheet!E159)</f>
        <v>2400320100473</v>
      </c>
      <c r="C3" s="110"/>
    </row>
    <row r="4" spans="1:3" ht="14.25" customHeight="1" x14ac:dyDescent="0.35">
      <c r="A4" s="65" t="s">
        <v>1021</v>
      </c>
      <c r="B4" s="109" t="str">
        <f>IF(Master_Sheet!O159="","",Master_Sheet!O159)</f>
        <v>Mr. Suvyan Chatterjee</v>
      </c>
      <c r="C4" s="109"/>
    </row>
    <row r="5" spans="1:3" ht="14.25" customHeight="1" x14ac:dyDescent="0.35">
      <c r="A5" s="65" t="s">
        <v>1014</v>
      </c>
      <c r="B5" s="109" t="str">
        <f>IF(Master_Sheet!AI159="","",Master_Sheet!AI159)</f>
        <v>Ms. Harsiddhi Singh Dev</v>
      </c>
      <c r="C5" s="109"/>
    </row>
    <row r="6" spans="1:3" ht="14.25" customHeight="1" x14ac:dyDescent="0.35">
      <c r="A6" s="65" t="s">
        <v>1022</v>
      </c>
      <c r="B6" s="109" t="str">
        <f>IF(Master_Sheet!AG159="","",Master_Sheet!AG159)</f>
        <v>P_053</v>
      </c>
      <c r="C6" s="109"/>
    </row>
    <row r="7" spans="1:3" ht="14.25" customHeight="1" x14ac:dyDescent="0.35">
      <c r="A7" s="65" t="s">
        <v>1023</v>
      </c>
      <c r="B7" s="109" t="str">
        <f>IF(Master_Sheet!AH159="","",Master_Sheet!AH159)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IF(Master_Sheet!G159="","",Master_Sheet!G159)</f>
        <v>5.3999999999999995</v>
      </c>
    </row>
    <row r="12" spans="1:3" ht="14.25" customHeight="1" x14ac:dyDescent="0.35">
      <c r="A12" s="22" t="s">
        <v>1029</v>
      </c>
      <c r="B12" s="21">
        <v>6</v>
      </c>
      <c r="C12" s="21" t="str">
        <f>IF(Master_Sheet!H159="","",Master_Sheet!H159)</f>
        <v/>
      </c>
    </row>
    <row r="13" spans="1:3" ht="14.25" customHeight="1" x14ac:dyDescent="0.35">
      <c r="A13" s="22" t="s">
        <v>1030</v>
      </c>
      <c r="B13" s="21">
        <v>6</v>
      </c>
      <c r="C13" s="21" t="str">
        <f>IF(Master_Sheet!I159="","",Master_Sheet!I159)</f>
        <v/>
      </c>
    </row>
    <row r="14" spans="1:3" ht="27.75" customHeight="1" x14ac:dyDescent="0.35">
      <c r="A14" s="22" t="s">
        <v>1031</v>
      </c>
      <c r="B14" s="21">
        <v>6</v>
      </c>
      <c r="C14" s="21" t="str">
        <f>IF(Master_Sheet!J159="","",Master_Sheet!J159)</f>
        <v/>
      </c>
    </row>
    <row r="15" spans="1:3" ht="14.25" customHeight="1" x14ac:dyDescent="0.35">
      <c r="A15" s="22" t="s">
        <v>1032</v>
      </c>
      <c r="B15" s="21">
        <v>6</v>
      </c>
      <c r="C15" s="21" t="str">
        <f>IF(Master_Sheet!K159="","",Master_Sheet!K159)</f>
        <v/>
      </c>
    </row>
    <row r="16" spans="1:3" ht="14.25" customHeight="1" x14ac:dyDescent="0.35">
      <c r="A16" s="27" t="s">
        <v>1033</v>
      </c>
      <c r="B16" s="28">
        <v>30</v>
      </c>
      <c r="C16" s="28">
        <f>IF(Master_Sheet!M159="","",Master_Sheet!M159)</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IF(Master_Sheet!R159="","",Master_Sheet!R159)</f>
        <v/>
      </c>
    </row>
    <row r="21" spans="1:3" ht="26.25" customHeight="1" x14ac:dyDescent="0.35">
      <c r="A21" s="22" t="s">
        <v>1036</v>
      </c>
      <c r="B21" s="21">
        <v>6</v>
      </c>
      <c r="C21" s="21" t="str">
        <f>IF(Master_Sheet!S159="","",Master_Sheet!S159)</f>
        <v/>
      </c>
    </row>
    <row r="22" spans="1:3" ht="14.25" customHeight="1" x14ac:dyDescent="0.35">
      <c r="A22" s="22" t="s">
        <v>1037</v>
      </c>
      <c r="B22" s="21">
        <v>6</v>
      </c>
      <c r="C22" s="21" t="str">
        <f>IF(Master_Sheet!T159="","",Master_Sheet!T159)</f>
        <v/>
      </c>
    </row>
    <row r="23" spans="1:3" ht="26.25" customHeight="1" x14ac:dyDescent="0.35">
      <c r="A23" s="22" t="s">
        <v>1038</v>
      </c>
      <c r="B23" s="21">
        <v>6</v>
      </c>
      <c r="C23" s="21" t="str">
        <f>IF(Master_Sheet!U159="","",Master_Sheet!U159)</f>
        <v/>
      </c>
    </row>
    <row r="24" spans="1:3" ht="14.25" customHeight="1" x14ac:dyDescent="0.35">
      <c r="A24" s="22" t="s">
        <v>1039</v>
      </c>
      <c r="B24" s="21">
        <v>6</v>
      </c>
      <c r="C24" s="21" t="str">
        <f>IF(Master_Sheet!V159="","",Master_Sheet!V159)</f>
        <v/>
      </c>
    </row>
    <row r="25" spans="1:3" ht="14.25" customHeight="1" x14ac:dyDescent="0.35">
      <c r="A25" s="67" t="s">
        <v>1033</v>
      </c>
      <c r="B25" s="68">
        <v>30</v>
      </c>
      <c r="C25" s="68" t="str">
        <f>IF(Master_Sheet!W159="","",Master_Sheet!W159)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IF(Master_Sheet!X159="","",Master_Sheet!X159)</f>
        <v/>
      </c>
    </row>
    <row r="30" spans="1:3" ht="14.25" customHeight="1" x14ac:dyDescent="0.35">
      <c r="A30" s="22" t="s">
        <v>1042</v>
      </c>
      <c r="B30" s="21">
        <v>8</v>
      </c>
      <c r="C30" s="21" t="str">
        <f>IF(Master_Sheet!Y159="","",Master_Sheet!Y159)</f>
        <v/>
      </c>
    </row>
    <row r="31" spans="1:3" ht="14.25" customHeight="1" x14ac:dyDescent="0.35">
      <c r="A31" s="22" t="s">
        <v>1043</v>
      </c>
      <c r="B31" s="21">
        <v>8</v>
      </c>
      <c r="C31" s="21" t="str">
        <f>IF(Master_Sheet!Z159="","",Master_Sheet!Z159)</f>
        <v/>
      </c>
    </row>
    <row r="32" spans="1:3" ht="14.25" customHeight="1" x14ac:dyDescent="0.35">
      <c r="A32" s="22" t="s">
        <v>1044</v>
      </c>
      <c r="B32" s="21">
        <v>8</v>
      </c>
      <c r="C32" s="21" t="str">
        <f>IF(Master_Sheet!AA159="","",Master_Sheet!AA159)</f>
        <v/>
      </c>
    </row>
    <row r="33" spans="1:3" ht="14.25" customHeight="1" x14ac:dyDescent="0.35">
      <c r="A33" s="22" t="s">
        <v>1045</v>
      </c>
      <c r="B33" s="21">
        <v>8</v>
      </c>
      <c r="C33" s="21" t="str">
        <f>IF(Master_Sheet!AB159="","",Master_Sheet!AB159)</f>
        <v/>
      </c>
    </row>
    <row r="34" spans="1:3" ht="14.25" customHeight="1" x14ac:dyDescent="0.35">
      <c r="A34" s="69" t="s">
        <v>1033</v>
      </c>
      <c r="B34" s="70">
        <v>40</v>
      </c>
      <c r="C34" s="70" t="str">
        <f>IF(Master_Sheet!AC159="","",Master_Sheet!AC159)</f>
        <v/>
      </c>
    </row>
    <row r="36" spans="1:3" ht="15" customHeight="1" x14ac:dyDescent="0.35">
      <c r="A36" s="71" t="s">
        <v>1046</v>
      </c>
      <c r="B36" s="72">
        <v>100</v>
      </c>
      <c r="C36" s="72">
        <f>IF(Master_Sheet!AD159="","",Master_Sheet!AD159)</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IF(Master_Sheet!F160="","",Master_Sheet!F160)</f>
        <v>Gracy raghav</v>
      </c>
      <c r="C2" s="109"/>
    </row>
    <row r="3" spans="1:3" ht="14.25" customHeight="1" x14ac:dyDescent="0.35">
      <c r="A3" s="65" t="s">
        <v>1020</v>
      </c>
      <c r="B3" s="110">
        <f>IF(Master_Sheet!E160="","",Master_Sheet!E160)</f>
        <v>2400320100475</v>
      </c>
      <c r="C3" s="110"/>
    </row>
    <row r="4" spans="1:3" ht="14.25" customHeight="1" x14ac:dyDescent="0.35">
      <c r="A4" s="65" t="s">
        <v>1021</v>
      </c>
      <c r="B4" s="109" t="str">
        <f>IF(Master_Sheet!O160="","",Master_Sheet!O160)</f>
        <v>Mr. Suvyan Chatterjee</v>
      </c>
      <c r="C4" s="109"/>
    </row>
    <row r="5" spans="1:3" ht="14.25" customHeight="1" x14ac:dyDescent="0.35">
      <c r="A5" s="65" t="s">
        <v>1014</v>
      </c>
      <c r="B5" s="109" t="str">
        <f>IF(Master_Sheet!AI160="","",Master_Sheet!AI160)</f>
        <v>Ms. Harsiddhi Singh Dev</v>
      </c>
      <c r="C5" s="109"/>
    </row>
    <row r="6" spans="1:3" ht="14.25" customHeight="1" x14ac:dyDescent="0.35">
      <c r="A6" s="65" t="s">
        <v>1022</v>
      </c>
      <c r="B6" s="109" t="str">
        <f>IF(Master_Sheet!AG160="","",Master_Sheet!AG160)</f>
        <v>P_053</v>
      </c>
      <c r="C6" s="109"/>
    </row>
    <row r="7" spans="1:3" ht="14.25" customHeight="1" x14ac:dyDescent="0.35">
      <c r="A7" s="65" t="s">
        <v>1023</v>
      </c>
      <c r="B7" s="109" t="str">
        <f>IF(Master_Sheet!AH160="","",Master_Sheet!AH160)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IF(Master_Sheet!G160="","",Master_Sheet!G160)</f>
        <v>5.3999999999999995</v>
      </c>
    </row>
    <row r="12" spans="1:3" ht="14.25" customHeight="1" x14ac:dyDescent="0.35">
      <c r="A12" s="22" t="s">
        <v>1029</v>
      </c>
      <c r="B12" s="21">
        <v>6</v>
      </c>
      <c r="C12" s="21" t="str">
        <f>IF(Master_Sheet!H160="","",Master_Sheet!H160)</f>
        <v/>
      </c>
    </row>
    <row r="13" spans="1:3" ht="14.25" customHeight="1" x14ac:dyDescent="0.35">
      <c r="A13" s="22" t="s">
        <v>1030</v>
      </c>
      <c r="B13" s="21">
        <v>6</v>
      </c>
      <c r="C13" s="21" t="str">
        <f>IF(Master_Sheet!I160="","",Master_Sheet!I160)</f>
        <v/>
      </c>
    </row>
    <row r="14" spans="1:3" ht="27.75" customHeight="1" x14ac:dyDescent="0.35">
      <c r="A14" s="22" t="s">
        <v>1031</v>
      </c>
      <c r="B14" s="21">
        <v>6</v>
      </c>
      <c r="C14" s="21" t="str">
        <f>IF(Master_Sheet!J160="","",Master_Sheet!J160)</f>
        <v/>
      </c>
    </row>
    <row r="15" spans="1:3" ht="14.25" customHeight="1" x14ac:dyDescent="0.35">
      <c r="A15" s="22" t="s">
        <v>1032</v>
      </c>
      <c r="B15" s="21">
        <v>6</v>
      </c>
      <c r="C15" s="21" t="str">
        <f>IF(Master_Sheet!K160="","",Master_Sheet!K160)</f>
        <v/>
      </c>
    </row>
    <row r="16" spans="1:3" ht="14.25" customHeight="1" x14ac:dyDescent="0.35">
      <c r="A16" s="27" t="s">
        <v>1033</v>
      </c>
      <c r="B16" s="28">
        <v>30</v>
      </c>
      <c r="C16" s="28">
        <f>IF(Master_Sheet!M160="","",Master_Sheet!M160)</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IF(Master_Sheet!R160="","",Master_Sheet!R160)</f>
        <v/>
      </c>
    </row>
    <row r="21" spans="1:3" ht="26.25" customHeight="1" x14ac:dyDescent="0.35">
      <c r="A21" s="22" t="s">
        <v>1036</v>
      </c>
      <c r="B21" s="21">
        <v>6</v>
      </c>
      <c r="C21" s="21" t="str">
        <f>IF(Master_Sheet!S160="","",Master_Sheet!S160)</f>
        <v/>
      </c>
    </row>
    <row r="22" spans="1:3" ht="14.25" customHeight="1" x14ac:dyDescent="0.35">
      <c r="A22" s="22" t="s">
        <v>1037</v>
      </c>
      <c r="B22" s="21">
        <v>6</v>
      </c>
      <c r="C22" s="21" t="str">
        <f>IF(Master_Sheet!T160="","",Master_Sheet!T160)</f>
        <v/>
      </c>
    </row>
    <row r="23" spans="1:3" ht="26.25" customHeight="1" x14ac:dyDescent="0.35">
      <c r="A23" s="22" t="s">
        <v>1038</v>
      </c>
      <c r="B23" s="21">
        <v>6</v>
      </c>
      <c r="C23" s="21" t="str">
        <f>IF(Master_Sheet!U160="","",Master_Sheet!U160)</f>
        <v/>
      </c>
    </row>
    <row r="24" spans="1:3" ht="14.25" customHeight="1" x14ac:dyDescent="0.35">
      <c r="A24" s="22" t="s">
        <v>1039</v>
      </c>
      <c r="B24" s="21">
        <v>6</v>
      </c>
      <c r="C24" s="21" t="str">
        <f>IF(Master_Sheet!V160="","",Master_Sheet!V160)</f>
        <v/>
      </c>
    </row>
    <row r="25" spans="1:3" ht="14.25" customHeight="1" x14ac:dyDescent="0.35">
      <c r="A25" s="67" t="s">
        <v>1033</v>
      </c>
      <c r="B25" s="68">
        <v>30</v>
      </c>
      <c r="C25" s="68" t="str">
        <f>IF(Master_Sheet!W160="","",Master_Sheet!W160)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IF(Master_Sheet!X160="","",Master_Sheet!X160)</f>
        <v/>
      </c>
    </row>
    <row r="30" spans="1:3" ht="14.25" customHeight="1" x14ac:dyDescent="0.35">
      <c r="A30" s="22" t="s">
        <v>1042</v>
      </c>
      <c r="B30" s="21">
        <v>8</v>
      </c>
      <c r="C30" s="21" t="str">
        <f>IF(Master_Sheet!Y160="","",Master_Sheet!Y160)</f>
        <v/>
      </c>
    </row>
    <row r="31" spans="1:3" ht="14.25" customHeight="1" x14ac:dyDescent="0.35">
      <c r="A31" s="22" t="s">
        <v>1043</v>
      </c>
      <c r="B31" s="21">
        <v>8</v>
      </c>
      <c r="C31" s="21" t="str">
        <f>IF(Master_Sheet!Z160="","",Master_Sheet!Z160)</f>
        <v/>
      </c>
    </row>
    <row r="32" spans="1:3" ht="14.25" customHeight="1" x14ac:dyDescent="0.35">
      <c r="A32" s="22" t="s">
        <v>1044</v>
      </c>
      <c r="B32" s="21">
        <v>8</v>
      </c>
      <c r="C32" s="21" t="str">
        <f>IF(Master_Sheet!AA160="","",Master_Sheet!AA160)</f>
        <v/>
      </c>
    </row>
    <row r="33" spans="1:3" ht="14.25" customHeight="1" x14ac:dyDescent="0.35">
      <c r="A33" s="22" t="s">
        <v>1045</v>
      </c>
      <c r="B33" s="21">
        <v>8</v>
      </c>
      <c r="C33" s="21" t="str">
        <f>IF(Master_Sheet!AB160="","",Master_Sheet!AB160)</f>
        <v/>
      </c>
    </row>
    <row r="34" spans="1:3" ht="14.25" customHeight="1" x14ac:dyDescent="0.35">
      <c r="A34" s="69" t="s">
        <v>1033</v>
      </c>
      <c r="B34" s="70">
        <v>40</v>
      </c>
      <c r="C34" s="70" t="str">
        <f>IF(Master_Sheet!AC160="","",Master_Sheet!AC160)</f>
        <v/>
      </c>
    </row>
    <row r="36" spans="1:3" ht="15" customHeight="1" x14ac:dyDescent="0.35">
      <c r="A36" s="71" t="s">
        <v>1046</v>
      </c>
      <c r="B36" s="72">
        <v>100</v>
      </c>
      <c r="C36" s="72">
        <f>IF(Master_Sheet!AD160="","",Master_Sheet!AD160)</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IF(Master_Sheet!F161="","",Master_Sheet!F161)</f>
        <v>Navneet Kumar</v>
      </c>
      <c r="C2" s="109"/>
    </row>
    <row r="3" spans="1:3" ht="14.25" customHeight="1" x14ac:dyDescent="0.35">
      <c r="A3" s="65" t="s">
        <v>1020</v>
      </c>
      <c r="B3" s="110">
        <f>IF(Master_Sheet!E161="","",Master_Sheet!E161)</f>
        <v>2400320100736</v>
      </c>
      <c r="C3" s="110"/>
    </row>
    <row r="4" spans="1:3" ht="14.25" customHeight="1" x14ac:dyDescent="0.35">
      <c r="A4" s="65" t="s">
        <v>1021</v>
      </c>
      <c r="B4" s="109" t="str">
        <f>IF(Master_Sheet!O161="","",Master_Sheet!O161)</f>
        <v>Ms. Harsiddhi Singh Dev</v>
      </c>
      <c r="C4" s="109"/>
    </row>
    <row r="5" spans="1:3" ht="14.25" customHeight="1" x14ac:dyDescent="0.35">
      <c r="A5" s="65" t="s">
        <v>1014</v>
      </c>
      <c r="B5" s="109" t="str">
        <f>IF(Master_Sheet!AI161="","",Master_Sheet!AI161)</f>
        <v>Ms. Madhvi Gaur</v>
      </c>
      <c r="C5" s="109"/>
    </row>
    <row r="6" spans="1:3" ht="14.25" customHeight="1" x14ac:dyDescent="0.35">
      <c r="A6" s="65" t="s">
        <v>1022</v>
      </c>
      <c r="B6" s="109" t="str">
        <f>IF(Master_Sheet!AG161="","",Master_Sheet!AG161)</f>
        <v>P_054</v>
      </c>
      <c r="C6" s="109"/>
    </row>
    <row r="7" spans="1:3" ht="14.25" customHeight="1" x14ac:dyDescent="0.35">
      <c r="A7" s="65" t="s">
        <v>1023</v>
      </c>
      <c r="B7" s="109" t="str">
        <f>IF(Master_Sheet!AH161="","",Master_Sheet!AH161)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IF(Master_Sheet!G161="","",Master_Sheet!G161)</f>
        <v>6</v>
      </c>
    </row>
    <row r="12" spans="1:3" ht="14.25" customHeight="1" x14ac:dyDescent="0.35">
      <c r="A12" s="22" t="s">
        <v>1029</v>
      </c>
      <c r="B12" s="21">
        <v>6</v>
      </c>
      <c r="C12" s="21" t="str">
        <f>IF(Master_Sheet!H161="","",Master_Sheet!H161)</f>
        <v/>
      </c>
    </row>
    <row r="13" spans="1:3" ht="14.25" customHeight="1" x14ac:dyDescent="0.35">
      <c r="A13" s="22" t="s">
        <v>1030</v>
      </c>
      <c r="B13" s="21">
        <v>6</v>
      </c>
      <c r="C13" s="21" t="str">
        <f>IF(Master_Sheet!I161="","",Master_Sheet!I161)</f>
        <v/>
      </c>
    </row>
    <row r="14" spans="1:3" ht="27.75" customHeight="1" x14ac:dyDescent="0.35">
      <c r="A14" s="22" t="s">
        <v>1031</v>
      </c>
      <c r="B14" s="21">
        <v>6</v>
      </c>
      <c r="C14" s="21" t="str">
        <f>IF(Master_Sheet!J161="","",Master_Sheet!J161)</f>
        <v/>
      </c>
    </row>
    <row r="15" spans="1:3" ht="14.25" customHeight="1" x14ac:dyDescent="0.35">
      <c r="A15" s="22" t="s">
        <v>1032</v>
      </c>
      <c r="B15" s="21">
        <v>6</v>
      </c>
      <c r="C15" s="21" t="str">
        <f>IF(Master_Sheet!K161="","",Master_Sheet!K161)</f>
        <v/>
      </c>
    </row>
    <row r="16" spans="1:3" ht="14.25" customHeight="1" x14ac:dyDescent="0.35">
      <c r="A16" s="27" t="s">
        <v>1033</v>
      </c>
      <c r="B16" s="28">
        <v>30</v>
      </c>
      <c r="C16" s="28">
        <f>IF(Master_Sheet!M161="","",Master_Sheet!M161)</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IF(Master_Sheet!R161="","",Master_Sheet!R161)</f>
        <v/>
      </c>
    </row>
    <row r="21" spans="1:3" ht="26.25" customHeight="1" x14ac:dyDescent="0.35">
      <c r="A21" s="22" t="s">
        <v>1036</v>
      </c>
      <c r="B21" s="21">
        <v>6</v>
      </c>
      <c r="C21" s="21" t="str">
        <f>IF(Master_Sheet!S161="","",Master_Sheet!S161)</f>
        <v/>
      </c>
    </row>
    <row r="22" spans="1:3" ht="14.25" customHeight="1" x14ac:dyDescent="0.35">
      <c r="A22" s="22" t="s">
        <v>1037</v>
      </c>
      <c r="B22" s="21">
        <v>6</v>
      </c>
      <c r="C22" s="21" t="str">
        <f>IF(Master_Sheet!T161="","",Master_Sheet!T161)</f>
        <v/>
      </c>
    </row>
    <row r="23" spans="1:3" ht="26.25" customHeight="1" x14ac:dyDescent="0.35">
      <c r="A23" s="22" t="s">
        <v>1038</v>
      </c>
      <c r="B23" s="21">
        <v>6</v>
      </c>
      <c r="C23" s="21" t="str">
        <f>IF(Master_Sheet!U161="","",Master_Sheet!U161)</f>
        <v/>
      </c>
    </row>
    <row r="24" spans="1:3" ht="14.25" customHeight="1" x14ac:dyDescent="0.35">
      <c r="A24" s="22" t="s">
        <v>1039</v>
      </c>
      <c r="B24" s="21">
        <v>6</v>
      </c>
      <c r="C24" s="21" t="str">
        <f>IF(Master_Sheet!V161="","",Master_Sheet!V161)</f>
        <v/>
      </c>
    </row>
    <row r="25" spans="1:3" ht="14.25" customHeight="1" x14ac:dyDescent="0.35">
      <c r="A25" s="67" t="s">
        <v>1033</v>
      </c>
      <c r="B25" s="68">
        <v>30</v>
      </c>
      <c r="C25" s="68" t="str">
        <f>IF(Master_Sheet!W161="","",Master_Sheet!W161)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IF(Master_Sheet!X161="","",Master_Sheet!X161)</f>
        <v/>
      </c>
    </row>
    <row r="30" spans="1:3" ht="14.25" customHeight="1" x14ac:dyDescent="0.35">
      <c r="A30" s="22" t="s">
        <v>1042</v>
      </c>
      <c r="B30" s="21">
        <v>8</v>
      </c>
      <c r="C30" s="21" t="str">
        <f>IF(Master_Sheet!Y161="","",Master_Sheet!Y161)</f>
        <v/>
      </c>
    </row>
    <row r="31" spans="1:3" ht="14.25" customHeight="1" x14ac:dyDescent="0.35">
      <c r="A31" s="22" t="s">
        <v>1043</v>
      </c>
      <c r="B31" s="21">
        <v>8</v>
      </c>
      <c r="C31" s="21" t="str">
        <f>IF(Master_Sheet!Z161="","",Master_Sheet!Z161)</f>
        <v/>
      </c>
    </row>
    <row r="32" spans="1:3" ht="14.25" customHeight="1" x14ac:dyDescent="0.35">
      <c r="A32" s="22" t="s">
        <v>1044</v>
      </c>
      <c r="B32" s="21">
        <v>8</v>
      </c>
      <c r="C32" s="21" t="str">
        <f>IF(Master_Sheet!AA161="","",Master_Sheet!AA161)</f>
        <v/>
      </c>
    </row>
    <row r="33" spans="1:3" ht="14.25" customHeight="1" x14ac:dyDescent="0.35">
      <c r="A33" s="22" t="s">
        <v>1045</v>
      </c>
      <c r="B33" s="21">
        <v>8</v>
      </c>
      <c r="C33" s="21" t="str">
        <f>IF(Master_Sheet!AB161="","",Master_Sheet!AB161)</f>
        <v/>
      </c>
    </row>
    <row r="34" spans="1:3" ht="14.25" customHeight="1" x14ac:dyDescent="0.35">
      <c r="A34" s="69" t="s">
        <v>1033</v>
      </c>
      <c r="B34" s="70">
        <v>40</v>
      </c>
      <c r="C34" s="70" t="str">
        <f>IF(Master_Sheet!AC161="","",Master_Sheet!AC161)</f>
        <v/>
      </c>
    </row>
    <row r="36" spans="1:3" ht="15" customHeight="1" x14ac:dyDescent="0.35">
      <c r="A36" s="71" t="s">
        <v>1046</v>
      </c>
      <c r="B36" s="72">
        <v>100</v>
      </c>
      <c r="C36" s="72">
        <f>IF(Master_Sheet!AD161="","",Master_Sheet!AD161)</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IF(Master_Sheet!F162="","",Master_Sheet!F162)</f>
        <v>Muskan raghav</v>
      </c>
      <c r="C2" s="109"/>
    </row>
    <row r="3" spans="1:3" ht="14.25" customHeight="1" x14ac:dyDescent="0.35">
      <c r="A3" s="65" t="s">
        <v>1020</v>
      </c>
      <c r="B3" s="110">
        <f>IF(Master_Sheet!E162="","",Master_Sheet!E162)</f>
        <v>2400320100723</v>
      </c>
      <c r="C3" s="110"/>
    </row>
    <row r="4" spans="1:3" ht="14.25" customHeight="1" x14ac:dyDescent="0.35">
      <c r="A4" s="65" t="s">
        <v>1021</v>
      </c>
      <c r="B4" s="109" t="str">
        <f>IF(Master_Sheet!O162="","",Master_Sheet!O162)</f>
        <v>Ms. Harsiddhi Singh Dev</v>
      </c>
      <c r="C4" s="109"/>
    </row>
    <row r="5" spans="1:3" ht="14.25" customHeight="1" x14ac:dyDescent="0.35">
      <c r="A5" s="65" t="s">
        <v>1014</v>
      </c>
      <c r="B5" s="109" t="str">
        <f>IF(Master_Sheet!AI162="","",Master_Sheet!AI162)</f>
        <v>Ms. Madhvi Gaur</v>
      </c>
      <c r="C5" s="109"/>
    </row>
    <row r="6" spans="1:3" ht="14.25" customHeight="1" x14ac:dyDescent="0.35">
      <c r="A6" s="65" t="s">
        <v>1022</v>
      </c>
      <c r="B6" s="109" t="str">
        <f>IF(Master_Sheet!AG162="","",Master_Sheet!AG162)</f>
        <v>P_054</v>
      </c>
      <c r="C6" s="109"/>
    </row>
    <row r="7" spans="1:3" ht="14.25" customHeight="1" x14ac:dyDescent="0.35">
      <c r="A7" s="65" t="s">
        <v>1023</v>
      </c>
      <c r="B7" s="109" t="str">
        <f>IF(Master_Sheet!AH162="","",Master_Sheet!AH162)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IF(Master_Sheet!G162="","",Master_Sheet!G162)</f>
        <v>6</v>
      </c>
    </row>
    <row r="12" spans="1:3" ht="14.25" customHeight="1" x14ac:dyDescent="0.35">
      <c r="A12" s="22" t="s">
        <v>1029</v>
      </c>
      <c r="B12" s="21">
        <v>6</v>
      </c>
      <c r="C12" s="21" t="str">
        <f>IF(Master_Sheet!H162="","",Master_Sheet!H162)</f>
        <v/>
      </c>
    </row>
    <row r="13" spans="1:3" ht="14.25" customHeight="1" x14ac:dyDescent="0.35">
      <c r="A13" s="22" t="s">
        <v>1030</v>
      </c>
      <c r="B13" s="21">
        <v>6</v>
      </c>
      <c r="C13" s="21" t="str">
        <f>IF(Master_Sheet!I162="","",Master_Sheet!I162)</f>
        <v/>
      </c>
    </row>
    <row r="14" spans="1:3" ht="27.75" customHeight="1" x14ac:dyDescent="0.35">
      <c r="A14" s="22" t="s">
        <v>1031</v>
      </c>
      <c r="B14" s="21">
        <v>6</v>
      </c>
      <c r="C14" s="21" t="str">
        <f>IF(Master_Sheet!J162="","",Master_Sheet!J162)</f>
        <v/>
      </c>
    </row>
    <row r="15" spans="1:3" ht="14.25" customHeight="1" x14ac:dyDescent="0.35">
      <c r="A15" s="22" t="s">
        <v>1032</v>
      </c>
      <c r="B15" s="21">
        <v>6</v>
      </c>
      <c r="C15" s="21" t="str">
        <f>IF(Master_Sheet!K162="","",Master_Sheet!K162)</f>
        <v/>
      </c>
    </row>
    <row r="16" spans="1:3" ht="14.25" customHeight="1" x14ac:dyDescent="0.35">
      <c r="A16" s="27" t="s">
        <v>1033</v>
      </c>
      <c r="B16" s="28">
        <v>30</v>
      </c>
      <c r="C16" s="28">
        <f>IF(Master_Sheet!M162="","",Master_Sheet!M162)</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IF(Master_Sheet!R162="","",Master_Sheet!R162)</f>
        <v/>
      </c>
    </row>
    <row r="21" spans="1:3" ht="26.25" customHeight="1" x14ac:dyDescent="0.35">
      <c r="A21" s="22" t="s">
        <v>1036</v>
      </c>
      <c r="B21" s="21">
        <v>6</v>
      </c>
      <c r="C21" s="21" t="str">
        <f>IF(Master_Sheet!S162="","",Master_Sheet!S162)</f>
        <v/>
      </c>
    </row>
    <row r="22" spans="1:3" ht="14.25" customHeight="1" x14ac:dyDescent="0.35">
      <c r="A22" s="22" t="s">
        <v>1037</v>
      </c>
      <c r="B22" s="21">
        <v>6</v>
      </c>
      <c r="C22" s="21" t="str">
        <f>IF(Master_Sheet!T162="","",Master_Sheet!T162)</f>
        <v/>
      </c>
    </row>
    <row r="23" spans="1:3" ht="26.25" customHeight="1" x14ac:dyDescent="0.35">
      <c r="A23" s="22" t="s">
        <v>1038</v>
      </c>
      <c r="B23" s="21">
        <v>6</v>
      </c>
      <c r="C23" s="21" t="str">
        <f>IF(Master_Sheet!U162="","",Master_Sheet!U162)</f>
        <v/>
      </c>
    </row>
    <row r="24" spans="1:3" ht="14.25" customHeight="1" x14ac:dyDescent="0.35">
      <c r="A24" s="22" t="s">
        <v>1039</v>
      </c>
      <c r="B24" s="21">
        <v>6</v>
      </c>
      <c r="C24" s="21" t="str">
        <f>IF(Master_Sheet!V162="","",Master_Sheet!V162)</f>
        <v/>
      </c>
    </row>
    <row r="25" spans="1:3" ht="14.25" customHeight="1" x14ac:dyDescent="0.35">
      <c r="A25" s="67" t="s">
        <v>1033</v>
      </c>
      <c r="B25" s="68">
        <v>30</v>
      </c>
      <c r="C25" s="68" t="str">
        <f>IF(Master_Sheet!W162="","",Master_Sheet!W162)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IF(Master_Sheet!X162="","",Master_Sheet!X162)</f>
        <v/>
      </c>
    </row>
    <row r="30" spans="1:3" ht="14.25" customHeight="1" x14ac:dyDescent="0.35">
      <c r="A30" s="22" t="s">
        <v>1042</v>
      </c>
      <c r="B30" s="21">
        <v>8</v>
      </c>
      <c r="C30" s="21" t="str">
        <f>IF(Master_Sheet!Y162="","",Master_Sheet!Y162)</f>
        <v/>
      </c>
    </row>
    <row r="31" spans="1:3" ht="14.25" customHeight="1" x14ac:dyDescent="0.35">
      <c r="A31" s="22" t="s">
        <v>1043</v>
      </c>
      <c r="B31" s="21">
        <v>8</v>
      </c>
      <c r="C31" s="21" t="str">
        <f>IF(Master_Sheet!Z162="","",Master_Sheet!Z162)</f>
        <v/>
      </c>
    </row>
    <row r="32" spans="1:3" ht="14.25" customHeight="1" x14ac:dyDescent="0.35">
      <c r="A32" s="22" t="s">
        <v>1044</v>
      </c>
      <c r="B32" s="21">
        <v>8</v>
      </c>
      <c r="C32" s="21" t="str">
        <f>IF(Master_Sheet!AA162="","",Master_Sheet!AA162)</f>
        <v/>
      </c>
    </row>
    <row r="33" spans="1:3" ht="14.25" customHeight="1" x14ac:dyDescent="0.35">
      <c r="A33" s="22" t="s">
        <v>1045</v>
      </c>
      <c r="B33" s="21">
        <v>8</v>
      </c>
      <c r="C33" s="21" t="str">
        <f>IF(Master_Sheet!AB162="","",Master_Sheet!AB162)</f>
        <v/>
      </c>
    </row>
    <row r="34" spans="1:3" ht="14.25" customHeight="1" x14ac:dyDescent="0.35">
      <c r="A34" s="69" t="s">
        <v>1033</v>
      </c>
      <c r="B34" s="70">
        <v>40</v>
      </c>
      <c r="C34" s="70" t="str">
        <f>IF(Master_Sheet!AC162="","",Master_Sheet!AC162)</f>
        <v/>
      </c>
    </row>
    <row r="36" spans="1:3" ht="15" customHeight="1" x14ac:dyDescent="0.35">
      <c r="A36" s="71" t="s">
        <v>1046</v>
      </c>
      <c r="B36" s="72">
        <v>100</v>
      </c>
      <c r="C36" s="72">
        <f>IF(Master_Sheet!AD162="","",Master_Sheet!AD162)</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IF(Master_Sheet!F163="","",Master_Sheet!F163)</f>
        <v>Muskan</v>
      </c>
      <c r="C2" s="109"/>
    </row>
    <row r="3" spans="1:3" ht="14.25" customHeight="1" x14ac:dyDescent="0.35">
      <c r="A3" s="65" t="s">
        <v>1020</v>
      </c>
      <c r="B3" s="110">
        <f>IF(Master_Sheet!E163="","",Master_Sheet!E163)</f>
        <v>2400320100720</v>
      </c>
      <c r="C3" s="110"/>
    </row>
    <row r="4" spans="1:3" ht="14.25" customHeight="1" x14ac:dyDescent="0.35">
      <c r="A4" s="65" t="s">
        <v>1021</v>
      </c>
      <c r="B4" s="109" t="str">
        <f>IF(Master_Sheet!O163="","",Master_Sheet!O163)</f>
        <v>Ms. Harsiddhi Singh Dev</v>
      </c>
      <c r="C4" s="109"/>
    </row>
    <row r="5" spans="1:3" ht="14.25" customHeight="1" x14ac:dyDescent="0.35">
      <c r="A5" s="65" t="s">
        <v>1014</v>
      </c>
      <c r="B5" s="109" t="str">
        <f>IF(Master_Sheet!AI163="","",Master_Sheet!AI163)</f>
        <v>Ms. Madhvi Gaur</v>
      </c>
      <c r="C5" s="109"/>
    </row>
    <row r="6" spans="1:3" ht="14.25" customHeight="1" x14ac:dyDescent="0.35">
      <c r="A6" s="65" t="s">
        <v>1022</v>
      </c>
      <c r="B6" s="109" t="str">
        <f>IF(Master_Sheet!AG163="","",Master_Sheet!AG163)</f>
        <v>P_054</v>
      </c>
      <c r="C6" s="109"/>
    </row>
    <row r="7" spans="1:3" ht="14.25" customHeight="1" x14ac:dyDescent="0.35">
      <c r="A7" s="65" t="s">
        <v>1023</v>
      </c>
      <c r="B7" s="109" t="str">
        <f>IF(Master_Sheet!AH163="","",Master_Sheet!AH163)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IF(Master_Sheet!G163="","",Master_Sheet!G163)</f>
        <v>6</v>
      </c>
    </row>
    <row r="12" spans="1:3" ht="14.25" customHeight="1" x14ac:dyDescent="0.35">
      <c r="A12" s="22" t="s">
        <v>1029</v>
      </c>
      <c r="B12" s="21">
        <v>6</v>
      </c>
      <c r="C12" s="21" t="str">
        <f>IF(Master_Sheet!H163="","",Master_Sheet!H163)</f>
        <v/>
      </c>
    </row>
    <row r="13" spans="1:3" ht="14.25" customHeight="1" x14ac:dyDescent="0.35">
      <c r="A13" s="22" t="s">
        <v>1030</v>
      </c>
      <c r="B13" s="21">
        <v>6</v>
      </c>
      <c r="C13" s="21" t="str">
        <f>IF(Master_Sheet!I163="","",Master_Sheet!I163)</f>
        <v/>
      </c>
    </row>
    <row r="14" spans="1:3" ht="27.75" customHeight="1" x14ac:dyDescent="0.35">
      <c r="A14" s="22" t="s">
        <v>1031</v>
      </c>
      <c r="B14" s="21">
        <v>6</v>
      </c>
      <c r="C14" s="21" t="str">
        <f>IF(Master_Sheet!J163="","",Master_Sheet!J163)</f>
        <v/>
      </c>
    </row>
    <row r="15" spans="1:3" ht="14.25" customHeight="1" x14ac:dyDescent="0.35">
      <c r="A15" s="22" t="s">
        <v>1032</v>
      </c>
      <c r="B15" s="21">
        <v>6</v>
      </c>
      <c r="C15" s="21" t="str">
        <f>IF(Master_Sheet!K163="","",Master_Sheet!K163)</f>
        <v/>
      </c>
    </row>
    <row r="16" spans="1:3" ht="14.25" customHeight="1" x14ac:dyDescent="0.35">
      <c r="A16" s="27" t="s">
        <v>1033</v>
      </c>
      <c r="B16" s="28">
        <v>30</v>
      </c>
      <c r="C16" s="28">
        <f>IF(Master_Sheet!M163="","",Master_Sheet!M163)</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IF(Master_Sheet!R163="","",Master_Sheet!R163)</f>
        <v/>
      </c>
    </row>
    <row r="21" spans="1:3" ht="26.25" customHeight="1" x14ac:dyDescent="0.35">
      <c r="A21" s="22" t="s">
        <v>1036</v>
      </c>
      <c r="B21" s="21">
        <v>6</v>
      </c>
      <c r="C21" s="21" t="str">
        <f>IF(Master_Sheet!S163="","",Master_Sheet!S163)</f>
        <v/>
      </c>
    </row>
    <row r="22" spans="1:3" ht="14.25" customHeight="1" x14ac:dyDescent="0.35">
      <c r="A22" s="22" t="s">
        <v>1037</v>
      </c>
      <c r="B22" s="21">
        <v>6</v>
      </c>
      <c r="C22" s="21" t="str">
        <f>IF(Master_Sheet!T163="","",Master_Sheet!T163)</f>
        <v/>
      </c>
    </row>
    <row r="23" spans="1:3" ht="26.25" customHeight="1" x14ac:dyDescent="0.35">
      <c r="A23" s="22" t="s">
        <v>1038</v>
      </c>
      <c r="B23" s="21">
        <v>6</v>
      </c>
      <c r="C23" s="21" t="str">
        <f>IF(Master_Sheet!U163="","",Master_Sheet!U163)</f>
        <v/>
      </c>
    </row>
    <row r="24" spans="1:3" ht="14.25" customHeight="1" x14ac:dyDescent="0.35">
      <c r="A24" s="22" t="s">
        <v>1039</v>
      </c>
      <c r="B24" s="21">
        <v>6</v>
      </c>
      <c r="C24" s="21" t="str">
        <f>IF(Master_Sheet!V163="","",Master_Sheet!V163)</f>
        <v/>
      </c>
    </row>
    <row r="25" spans="1:3" ht="14.25" customHeight="1" x14ac:dyDescent="0.35">
      <c r="A25" s="67" t="s">
        <v>1033</v>
      </c>
      <c r="B25" s="68">
        <v>30</v>
      </c>
      <c r="C25" s="68" t="str">
        <f>IF(Master_Sheet!W163="","",Master_Sheet!W163)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IF(Master_Sheet!X163="","",Master_Sheet!X163)</f>
        <v/>
      </c>
    </row>
    <row r="30" spans="1:3" ht="14.25" customHeight="1" x14ac:dyDescent="0.35">
      <c r="A30" s="22" t="s">
        <v>1042</v>
      </c>
      <c r="B30" s="21">
        <v>8</v>
      </c>
      <c r="C30" s="21" t="str">
        <f>IF(Master_Sheet!Y163="","",Master_Sheet!Y163)</f>
        <v/>
      </c>
    </row>
    <row r="31" spans="1:3" ht="14.25" customHeight="1" x14ac:dyDescent="0.35">
      <c r="A31" s="22" t="s">
        <v>1043</v>
      </c>
      <c r="B31" s="21">
        <v>8</v>
      </c>
      <c r="C31" s="21" t="str">
        <f>IF(Master_Sheet!Z163="","",Master_Sheet!Z163)</f>
        <v/>
      </c>
    </row>
    <row r="32" spans="1:3" ht="14.25" customHeight="1" x14ac:dyDescent="0.35">
      <c r="A32" s="22" t="s">
        <v>1044</v>
      </c>
      <c r="B32" s="21">
        <v>8</v>
      </c>
      <c r="C32" s="21" t="str">
        <f>IF(Master_Sheet!AA163="","",Master_Sheet!AA163)</f>
        <v/>
      </c>
    </row>
    <row r="33" spans="1:3" ht="14.25" customHeight="1" x14ac:dyDescent="0.35">
      <c r="A33" s="22" t="s">
        <v>1045</v>
      </c>
      <c r="B33" s="21">
        <v>8</v>
      </c>
      <c r="C33" s="21" t="str">
        <f>IF(Master_Sheet!AB163="","",Master_Sheet!AB163)</f>
        <v/>
      </c>
    </row>
    <row r="34" spans="1:3" ht="14.25" customHeight="1" x14ac:dyDescent="0.35">
      <c r="A34" s="69" t="s">
        <v>1033</v>
      </c>
      <c r="B34" s="70">
        <v>40</v>
      </c>
      <c r="C34" s="70" t="str">
        <f>IF(Master_Sheet!AC163="","",Master_Sheet!AC163)</f>
        <v/>
      </c>
    </row>
    <row r="36" spans="1:3" ht="15" customHeight="1" x14ac:dyDescent="0.35">
      <c r="A36" s="71" t="s">
        <v>1046</v>
      </c>
      <c r="B36" s="72">
        <v>100</v>
      </c>
      <c r="C36" s="72">
        <f>IF(Master_Sheet!AD163="","",Master_Sheet!AD163)</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IF(Master_Sheet!F164="","",Master_Sheet!F164)</f>
        <v>Nikhil Gupta</v>
      </c>
      <c r="C2" s="109"/>
    </row>
    <row r="3" spans="1:3" ht="14.25" customHeight="1" x14ac:dyDescent="0.35">
      <c r="A3" s="65" t="s">
        <v>1020</v>
      </c>
      <c r="B3" s="110">
        <f>IF(Master_Sheet!E164="","",Master_Sheet!E164)</f>
        <v>2400320100746</v>
      </c>
      <c r="C3" s="110"/>
    </row>
    <row r="4" spans="1:3" ht="14.25" customHeight="1" x14ac:dyDescent="0.35">
      <c r="A4" s="65" t="s">
        <v>1021</v>
      </c>
      <c r="B4" s="109" t="str">
        <f>IF(Master_Sheet!O164="","",Master_Sheet!O164)</f>
        <v>Ms. Harsiddhi Singh Dev</v>
      </c>
      <c r="C4" s="109"/>
    </row>
    <row r="5" spans="1:3" ht="14.25" customHeight="1" x14ac:dyDescent="0.35">
      <c r="A5" s="65" t="s">
        <v>1014</v>
      </c>
      <c r="B5" s="109" t="str">
        <f>IF(Master_Sheet!AI164="","",Master_Sheet!AI164)</f>
        <v>Ms. Madhvi Gaur</v>
      </c>
      <c r="C5" s="109"/>
    </row>
    <row r="6" spans="1:3" ht="14.25" customHeight="1" x14ac:dyDescent="0.35">
      <c r="A6" s="65" t="s">
        <v>1022</v>
      </c>
      <c r="B6" s="109" t="str">
        <f>IF(Master_Sheet!AG164="","",Master_Sheet!AG164)</f>
        <v>P_054</v>
      </c>
      <c r="C6" s="109"/>
    </row>
    <row r="7" spans="1:3" ht="14.25" customHeight="1" x14ac:dyDescent="0.35">
      <c r="A7" s="65" t="s">
        <v>1023</v>
      </c>
      <c r="B7" s="109" t="str">
        <f>IF(Master_Sheet!AH164="","",Master_Sheet!AH164)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IF(Master_Sheet!G164="","",Master_Sheet!G164)</f>
        <v>6</v>
      </c>
    </row>
    <row r="12" spans="1:3" ht="14.25" customHeight="1" x14ac:dyDescent="0.35">
      <c r="A12" s="22" t="s">
        <v>1029</v>
      </c>
      <c r="B12" s="21">
        <v>6</v>
      </c>
      <c r="C12" s="21" t="str">
        <f>IF(Master_Sheet!H164="","",Master_Sheet!H164)</f>
        <v/>
      </c>
    </row>
    <row r="13" spans="1:3" ht="14.25" customHeight="1" x14ac:dyDescent="0.35">
      <c r="A13" s="22" t="s">
        <v>1030</v>
      </c>
      <c r="B13" s="21">
        <v>6</v>
      </c>
      <c r="C13" s="21" t="str">
        <f>IF(Master_Sheet!I164="","",Master_Sheet!I164)</f>
        <v/>
      </c>
    </row>
    <row r="14" spans="1:3" ht="27.75" customHeight="1" x14ac:dyDescent="0.35">
      <c r="A14" s="22" t="s">
        <v>1031</v>
      </c>
      <c r="B14" s="21">
        <v>6</v>
      </c>
      <c r="C14" s="21" t="str">
        <f>IF(Master_Sheet!J164="","",Master_Sheet!J164)</f>
        <v/>
      </c>
    </row>
    <row r="15" spans="1:3" ht="14.25" customHeight="1" x14ac:dyDescent="0.35">
      <c r="A15" s="22" t="s">
        <v>1032</v>
      </c>
      <c r="B15" s="21">
        <v>6</v>
      </c>
      <c r="C15" s="21" t="str">
        <f>IF(Master_Sheet!K164="","",Master_Sheet!K164)</f>
        <v/>
      </c>
    </row>
    <row r="16" spans="1:3" ht="14.25" customHeight="1" x14ac:dyDescent="0.35">
      <c r="A16" s="27" t="s">
        <v>1033</v>
      </c>
      <c r="B16" s="28">
        <v>30</v>
      </c>
      <c r="C16" s="28">
        <f>IF(Master_Sheet!M164="","",Master_Sheet!M164)</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IF(Master_Sheet!R164="","",Master_Sheet!R164)</f>
        <v/>
      </c>
    </row>
    <row r="21" spans="1:3" ht="26.25" customHeight="1" x14ac:dyDescent="0.35">
      <c r="A21" s="22" t="s">
        <v>1036</v>
      </c>
      <c r="B21" s="21">
        <v>6</v>
      </c>
      <c r="C21" s="21" t="str">
        <f>IF(Master_Sheet!S164="","",Master_Sheet!S164)</f>
        <v/>
      </c>
    </row>
    <row r="22" spans="1:3" ht="14.25" customHeight="1" x14ac:dyDescent="0.35">
      <c r="A22" s="22" t="s">
        <v>1037</v>
      </c>
      <c r="B22" s="21">
        <v>6</v>
      </c>
      <c r="C22" s="21" t="str">
        <f>IF(Master_Sheet!T164="","",Master_Sheet!T164)</f>
        <v/>
      </c>
    </row>
    <row r="23" spans="1:3" ht="26.25" customHeight="1" x14ac:dyDescent="0.35">
      <c r="A23" s="22" t="s">
        <v>1038</v>
      </c>
      <c r="B23" s="21">
        <v>6</v>
      </c>
      <c r="C23" s="21" t="str">
        <f>IF(Master_Sheet!U164="","",Master_Sheet!U164)</f>
        <v/>
      </c>
    </row>
    <row r="24" spans="1:3" ht="14.25" customHeight="1" x14ac:dyDescent="0.35">
      <c r="A24" s="22" t="s">
        <v>1039</v>
      </c>
      <c r="B24" s="21">
        <v>6</v>
      </c>
      <c r="C24" s="21" t="str">
        <f>IF(Master_Sheet!V164="","",Master_Sheet!V164)</f>
        <v/>
      </c>
    </row>
    <row r="25" spans="1:3" ht="14.25" customHeight="1" x14ac:dyDescent="0.35">
      <c r="A25" s="67" t="s">
        <v>1033</v>
      </c>
      <c r="B25" s="68">
        <v>30</v>
      </c>
      <c r="C25" s="68" t="str">
        <f>IF(Master_Sheet!W164="","",Master_Sheet!W164)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IF(Master_Sheet!X164="","",Master_Sheet!X164)</f>
        <v/>
      </c>
    </row>
    <row r="30" spans="1:3" ht="14.25" customHeight="1" x14ac:dyDescent="0.35">
      <c r="A30" s="22" t="s">
        <v>1042</v>
      </c>
      <c r="B30" s="21">
        <v>8</v>
      </c>
      <c r="C30" s="21" t="str">
        <f>IF(Master_Sheet!Y164="","",Master_Sheet!Y164)</f>
        <v/>
      </c>
    </row>
    <row r="31" spans="1:3" ht="14.25" customHeight="1" x14ac:dyDescent="0.35">
      <c r="A31" s="22" t="s">
        <v>1043</v>
      </c>
      <c r="B31" s="21">
        <v>8</v>
      </c>
      <c r="C31" s="21" t="str">
        <f>IF(Master_Sheet!Z164="","",Master_Sheet!Z164)</f>
        <v/>
      </c>
    </row>
    <row r="32" spans="1:3" ht="14.25" customHeight="1" x14ac:dyDescent="0.35">
      <c r="A32" s="22" t="s">
        <v>1044</v>
      </c>
      <c r="B32" s="21">
        <v>8</v>
      </c>
      <c r="C32" s="21" t="str">
        <f>IF(Master_Sheet!AA164="","",Master_Sheet!AA164)</f>
        <v/>
      </c>
    </row>
    <row r="33" spans="1:3" ht="14.25" customHeight="1" x14ac:dyDescent="0.35">
      <c r="A33" s="22" t="s">
        <v>1045</v>
      </c>
      <c r="B33" s="21">
        <v>8</v>
      </c>
      <c r="C33" s="21" t="str">
        <f>IF(Master_Sheet!AB164="","",Master_Sheet!AB164)</f>
        <v/>
      </c>
    </row>
    <row r="34" spans="1:3" ht="14.25" customHeight="1" x14ac:dyDescent="0.35">
      <c r="A34" s="69" t="s">
        <v>1033</v>
      </c>
      <c r="B34" s="70">
        <v>40</v>
      </c>
      <c r="C34" s="70" t="str">
        <f>IF(Master_Sheet!AC164="","",Master_Sheet!AC164)</f>
        <v/>
      </c>
    </row>
    <row r="36" spans="1:3" ht="15" customHeight="1" x14ac:dyDescent="0.35">
      <c r="A36" s="71" t="s">
        <v>1046</v>
      </c>
      <c r="B36" s="72">
        <v>100</v>
      </c>
      <c r="C36" s="72">
        <f>IF(Master_Sheet!AD164="","",Master_Sheet!AD164)</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IF(Master_Sheet!F165="","",Master_Sheet!F165)</f>
        <v>Divyahans Gautam</v>
      </c>
      <c r="C2" s="109"/>
    </row>
    <row r="3" spans="1:3" ht="14.25" customHeight="1" x14ac:dyDescent="0.35">
      <c r="A3" s="65" t="s">
        <v>1020</v>
      </c>
      <c r="B3" s="110">
        <f>IF(Master_Sheet!E165="","",Master_Sheet!E165)</f>
        <v>2400320100436</v>
      </c>
      <c r="C3" s="110"/>
    </row>
    <row r="4" spans="1:3" ht="14.25" customHeight="1" x14ac:dyDescent="0.35">
      <c r="A4" s="65" t="s">
        <v>1021</v>
      </c>
      <c r="B4" s="109" t="str">
        <f>IF(Master_Sheet!O165="","",Master_Sheet!O165)</f>
        <v>Ms. Harsiddhi Singh Dev</v>
      </c>
      <c r="C4" s="109"/>
    </row>
    <row r="5" spans="1:3" ht="14.25" customHeight="1" x14ac:dyDescent="0.35">
      <c r="A5" s="65" t="s">
        <v>1014</v>
      </c>
      <c r="B5" s="109" t="str">
        <f>IF(Master_Sheet!AI165="","",Master_Sheet!AI165)</f>
        <v>Ms. Madhvi Gaur</v>
      </c>
      <c r="C5" s="109"/>
    </row>
    <row r="6" spans="1:3" ht="14.25" customHeight="1" x14ac:dyDescent="0.35">
      <c r="A6" s="65" t="s">
        <v>1022</v>
      </c>
      <c r="B6" s="109" t="str">
        <f>IF(Master_Sheet!AG165="","",Master_Sheet!AG165)</f>
        <v>P_055</v>
      </c>
      <c r="C6" s="109"/>
    </row>
    <row r="7" spans="1:3" ht="14.25" customHeight="1" x14ac:dyDescent="0.35">
      <c r="A7" s="65" t="s">
        <v>1023</v>
      </c>
      <c r="B7" s="109" t="str">
        <f>IF(Master_Sheet!AH165="","",Master_Sheet!AH165)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IF(Master_Sheet!G165="","",Master_Sheet!G165)</f>
        <v>4.8</v>
      </c>
    </row>
    <row r="12" spans="1:3" ht="14.25" customHeight="1" x14ac:dyDescent="0.35">
      <c r="A12" s="22" t="s">
        <v>1029</v>
      </c>
      <c r="B12" s="21">
        <v>6</v>
      </c>
      <c r="C12" s="21" t="str">
        <f>IF(Master_Sheet!H165="","",Master_Sheet!H165)</f>
        <v/>
      </c>
    </row>
    <row r="13" spans="1:3" ht="14.25" customHeight="1" x14ac:dyDescent="0.35">
      <c r="A13" s="22" t="s">
        <v>1030</v>
      </c>
      <c r="B13" s="21">
        <v>6</v>
      </c>
      <c r="C13" s="21" t="str">
        <f>IF(Master_Sheet!I165="","",Master_Sheet!I165)</f>
        <v/>
      </c>
    </row>
    <row r="14" spans="1:3" ht="27.75" customHeight="1" x14ac:dyDescent="0.35">
      <c r="A14" s="22" t="s">
        <v>1031</v>
      </c>
      <c r="B14" s="21">
        <v>6</v>
      </c>
      <c r="C14" s="21" t="str">
        <f>IF(Master_Sheet!J165="","",Master_Sheet!J165)</f>
        <v/>
      </c>
    </row>
    <row r="15" spans="1:3" ht="14.25" customHeight="1" x14ac:dyDescent="0.35">
      <c r="A15" s="22" t="s">
        <v>1032</v>
      </c>
      <c r="B15" s="21">
        <v>6</v>
      </c>
      <c r="C15" s="21" t="str">
        <f>IF(Master_Sheet!K165="","",Master_Sheet!K165)</f>
        <v/>
      </c>
    </row>
    <row r="16" spans="1:3" ht="14.25" customHeight="1" x14ac:dyDescent="0.35">
      <c r="A16" s="27" t="s">
        <v>1033</v>
      </c>
      <c r="B16" s="28">
        <v>30</v>
      </c>
      <c r="C16" s="28">
        <f>IF(Master_Sheet!M165="","",Master_Sheet!M165)</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IF(Master_Sheet!R165="","",Master_Sheet!R165)</f>
        <v/>
      </c>
    </row>
    <row r="21" spans="1:3" ht="26.25" customHeight="1" x14ac:dyDescent="0.35">
      <c r="A21" s="22" t="s">
        <v>1036</v>
      </c>
      <c r="B21" s="21">
        <v>6</v>
      </c>
      <c r="C21" s="21" t="str">
        <f>IF(Master_Sheet!S165="","",Master_Sheet!S165)</f>
        <v/>
      </c>
    </row>
    <row r="22" spans="1:3" ht="14.25" customHeight="1" x14ac:dyDescent="0.35">
      <c r="A22" s="22" t="s">
        <v>1037</v>
      </c>
      <c r="B22" s="21">
        <v>6</v>
      </c>
      <c r="C22" s="21" t="str">
        <f>IF(Master_Sheet!T165="","",Master_Sheet!T165)</f>
        <v/>
      </c>
    </row>
    <row r="23" spans="1:3" ht="26.25" customHeight="1" x14ac:dyDescent="0.35">
      <c r="A23" s="22" t="s">
        <v>1038</v>
      </c>
      <c r="B23" s="21">
        <v>6</v>
      </c>
      <c r="C23" s="21" t="str">
        <f>IF(Master_Sheet!U165="","",Master_Sheet!U165)</f>
        <v/>
      </c>
    </row>
    <row r="24" spans="1:3" ht="14.25" customHeight="1" x14ac:dyDescent="0.35">
      <c r="A24" s="22" t="s">
        <v>1039</v>
      </c>
      <c r="B24" s="21">
        <v>6</v>
      </c>
      <c r="C24" s="21" t="str">
        <f>IF(Master_Sheet!V165="","",Master_Sheet!V165)</f>
        <v/>
      </c>
    </row>
    <row r="25" spans="1:3" ht="14.25" customHeight="1" x14ac:dyDescent="0.35">
      <c r="A25" s="67" t="s">
        <v>1033</v>
      </c>
      <c r="B25" s="68">
        <v>30</v>
      </c>
      <c r="C25" s="68" t="str">
        <f>IF(Master_Sheet!W165="","",Master_Sheet!W165)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IF(Master_Sheet!X165="","",Master_Sheet!X165)</f>
        <v/>
      </c>
    </row>
    <row r="30" spans="1:3" ht="14.25" customHeight="1" x14ac:dyDescent="0.35">
      <c r="A30" s="22" t="s">
        <v>1042</v>
      </c>
      <c r="B30" s="21">
        <v>8</v>
      </c>
      <c r="C30" s="21" t="str">
        <f>IF(Master_Sheet!Y165="","",Master_Sheet!Y165)</f>
        <v/>
      </c>
    </row>
    <row r="31" spans="1:3" ht="14.25" customHeight="1" x14ac:dyDescent="0.35">
      <c r="A31" s="22" t="s">
        <v>1043</v>
      </c>
      <c r="B31" s="21">
        <v>8</v>
      </c>
      <c r="C31" s="21" t="str">
        <f>IF(Master_Sheet!Z165="","",Master_Sheet!Z165)</f>
        <v/>
      </c>
    </row>
    <row r="32" spans="1:3" ht="14.25" customHeight="1" x14ac:dyDescent="0.35">
      <c r="A32" s="22" t="s">
        <v>1044</v>
      </c>
      <c r="B32" s="21">
        <v>8</v>
      </c>
      <c r="C32" s="21" t="str">
        <f>IF(Master_Sheet!AA165="","",Master_Sheet!AA165)</f>
        <v/>
      </c>
    </row>
    <row r="33" spans="1:3" ht="14.25" customHeight="1" x14ac:dyDescent="0.35">
      <c r="A33" s="22" t="s">
        <v>1045</v>
      </c>
      <c r="B33" s="21">
        <v>8</v>
      </c>
      <c r="C33" s="21" t="str">
        <f>IF(Master_Sheet!AB165="","",Master_Sheet!AB165)</f>
        <v/>
      </c>
    </row>
    <row r="34" spans="1:3" ht="14.25" customHeight="1" x14ac:dyDescent="0.35">
      <c r="A34" s="69" t="s">
        <v>1033</v>
      </c>
      <c r="B34" s="70">
        <v>40</v>
      </c>
      <c r="C34" s="70" t="str">
        <f>IF(Master_Sheet!AC165="","",Master_Sheet!AC165)</f>
        <v/>
      </c>
    </row>
    <row r="36" spans="1:3" ht="15" customHeight="1" x14ac:dyDescent="0.35">
      <c r="A36" s="71" t="s">
        <v>1046</v>
      </c>
      <c r="B36" s="72">
        <v>100</v>
      </c>
      <c r="C36" s="72">
        <f>IF(Master_Sheet!AD165="","",Master_Sheet!AD165)</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IF(Master_Sheet!F166="","",Master_Sheet!F166)</f>
        <v>Gopal Sharma</v>
      </c>
      <c r="C2" s="109"/>
    </row>
    <row r="3" spans="1:3" ht="14.25" customHeight="1" x14ac:dyDescent="0.35">
      <c r="A3" s="65" t="s">
        <v>1020</v>
      </c>
      <c r="B3" s="110">
        <f>IF(Master_Sheet!E166="","",Master_Sheet!E166)</f>
        <v>2400320100472</v>
      </c>
      <c r="C3" s="110"/>
    </row>
    <row r="4" spans="1:3" ht="14.25" customHeight="1" x14ac:dyDescent="0.35">
      <c r="A4" s="65" t="s">
        <v>1021</v>
      </c>
      <c r="B4" s="109" t="str">
        <f>IF(Master_Sheet!O166="","",Master_Sheet!O166)</f>
        <v>Ms. Harsiddhi Singh Dev</v>
      </c>
      <c r="C4" s="109"/>
    </row>
    <row r="5" spans="1:3" ht="14.25" customHeight="1" x14ac:dyDescent="0.35">
      <c r="A5" s="65" t="s">
        <v>1014</v>
      </c>
      <c r="B5" s="109" t="str">
        <f>IF(Master_Sheet!AI166="","",Master_Sheet!AI166)</f>
        <v>Ms. Madhvi Gaur</v>
      </c>
      <c r="C5" s="109"/>
    </row>
    <row r="6" spans="1:3" ht="14.25" customHeight="1" x14ac:dyDescent="0.35">
      <c r="A6" s="65" t="s">
        <v>1022</v>
      </c>
      <c r="B6" s="109" t="str">
        <f>IF(Master_Sheet!AG166="","",Master_Sheet!AG166)</f>
        <v>P_055</v>
      </c>
      <c r="C6" s="109"/>
    </row>
    <row r="7" spans="1:3" ht="14.25" customHeight="1" x14ac:dyDescent="0.35">
      <c r="A7" s="65" t="s">
        <v>1023</v>
      </c>
      <c r="B7" s="109" t="str">
        <f>IF(Master_Sheet!AH166="","",Master_Sheet!AH166)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IF(Master_Sheet!G166="","",Master_Sheet!G166)</f>
        <v>4.8</v>
      </c>
    </row>
    <row r="12" spans="1:3" ht="14.25" customHeight="1" x14ac:dyDescent="0.35">
      <c r="A12" s="22" t="s">
        <v>1029</v>
      </c>
      <c r="B12" s="21">
        <v>6</v>
      </c>
      <c r="C12" s="21" t="str">
        <f>IF(Master_Sheet!H166="","",Master_Sheet!H166)</f>
        <v/>
      </c>
    </row>
    <row r="13" spans="1:3" ht="14.25" customHeight="1" x14ac:dyDescent="0.35">
      <c r="A13" s="22" t="s">
        <v>1030</v>
      </c>
      <c r="B13" s="21">
        <v>6</v>
      </c>
      <c r="C13" s="21" t="str">
        <f>IF(Master_Sheet!I166="","",Master_Sheet!I166)</f>
        <v/>
      </c>
    </row>
    <row r="14" spans="1:3" ht="27.75" customHeight="1" x14ac:dyDescent="0.35">
      <c r="A14" s="22" t="s">
        <v>1031</v>
      </c>
      <c r="B14" s="21">
        <v>6</v>
      </c>
      <c r="C14" s="21" t="str">
        <f>IF(Master_Sheet!J166="","",Master_Sheet!J166)</f>
        <v/>
      </c>
    </row>
    <row r="15" spans="1:3" ht="14.25" customHeight="1" x14ac:dyDescent="0.35">
      <c r="A15" s="22" t="s">
        <v>1032</v>
      </c>
      <c r="B15" s="21">
        <v>6</v>
      </c>
      <c r="C15" s="21" t="str">
        <f>IF(Master_Sheet!K166="","",Master_Sheet!K166)</f>
        <v/>
      </c>
    </row>
    <row r="16" spans="1:3" ht="14.25" customHeight="1" x14ac:dyDescent="0.35">
      <c r="A16" s="27" t="s">
        <v>1033</v>
      </c>
      <c r="B16" s="28">
        <v>30</v>
      </c>
      <c r="C16" s="28">
        <f>IF(Master_Sheet!M166="","",Master_Sheet!M166)</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IF(Master_Sheet!R166="","",Master_Sheet!R166)</f>
        <v/>
      </c>
    </row>
    <row r="21" spans="1:3" ht="26.25" customHeight="1" x14ac:dyDescent="0.35">
      <c r="A21" s="22" t="s">
        <v>1036</v>
      </c>
      <c r="B21" s="21">
        <v>6</v>
      </c>
      <c r="C21" s="21" t="str">
        <f>IF(Master_Sheet!S166="","",Master_Sheet!S166)</f>
        <v/>
      </c>
    </row>
    <row r="22" spans="1:3" ht="14.25" customHeight="1" x14ac:dyDescent="0.35">
      <c r="A22" s="22" t="s">
        <v>1037</v>
      </c>
      <c r="B22" s="21">
        <v>6</v>
      </c>
      <c r="C22" s="21" t="str">
        <f>IF(Master_Sheet!T166="","",Master_Sheet!T166)</f>
        <v/>
      </c>
    </row>
    <row r="23" spans="1:3" ht="26.25" customHeight="1" x14ac:dyDescent="0.35">
      <c r="A23" s="22" t="s">
        <v>1038</v>
      </c>
      <c r="B23" s="21">
        <v>6</v>
      </c>
      <c r="C23" s="21" t="str">
        <f>IF(Master_Sheet!U166="","",Master_Sheet!U166)</f>
        <v/>
      </c>
    </row>
    <row r="24" spans="1:3" ht="14.25" customHeight="1" x14ac:dyDescent="0.35">
      <c r="A24" s="22" t="s">
        <v>1039</v>
      </c>
      <c r="B24" s="21">
        <v>6</v>
      </c>
      <c r="C24" s="21" t="str">
        <f>IF(Master_Sheet!V166="","",Master_Sheet!V166)</f>
        <v/>
      </c>
    </row>
    <row r="25" spans="1:3" ht="14.25" customHeight="1" x14ac:dyDescent="0.35">
      <c r="A25" s="67" t="s">
        <v>1033</v>
      </c>
      <c r="B25" s="68">
        <v>30</v>
      </c>
      <c r="C25" s="68" t="str">
        <f>IF(Master_Sheet!W166="","",Master_Sheet!W166)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IF(Master_Sheet!X166="","",Master_Sheet!X166)</f>
        <v/>
      </c>
    </row>
    <row r="30" spans="1:3" ht="14.25" customHeight="1" x14ac:dyDescent="0.35">
      <c r="A30" s="22" t="s">
        <v>1042</v>
      </c>
      <c r="B30" s="21">
        <v>8</v>
      </c>
      <c r="C30" s="21" t="str">
        <f>IF(Master_Sheet!Y166="","",Master_Sheet!Y166)</f>
        <v/>
      </c>
    </row>
    <row r="31" spans="1:3" ht="14.25" customHeight="1" x14ac:dyDescent="0.35">
      <c r="A31" s="22" t="s">
        <v>1043</v>
      </c>
      <c r="B31" s="21">
        <v>8</v>
      </c>
      <c r="C31" s="21" t="str">
        <f>IF(Master_Sheet!Z166="","",Master_Sheet!Z166)</f>
        <v/>
      </c>
    </row>
    <row r="32" spans="1:3" ht="14.25" customHeight="1" x14ac:dyDescent="0.35">
      <c r="A32" s="22" t="s">
        <v>1044</v>
      </c>
      <c r="B32" s="21">
        <v>8</v>
      </c>
      <c r="C32" s="21" t="str">
        <f>IF(Master_Sheet!AA166="","",Master_Sheet!AA166)</f>
        <v/>
      </c>
    </row>
    <row r="33" spans="1:3" ht="14.25" customHeight="1" x14ac:dyDescent="0.35">
      <c r="A33" s="22" t="s">
        <v>1045</v>
      </c>
      <c r="B33" s="21">
        <v>8</v>
      </c>
      <c r="C33" s="21" t="str">
        <f>IF(Master_Sheet!AB166="","",Master_Sheet!AB166)</f>
        <v/>
      </c>
    </row>
    <row r="34" spans="1:3" ht="14.25" customHeight="1" x14ac:dyDescent="0.35">
      <c r="A34" s="69" t="s">
        <v>1033</v>
      </c>
      <c r="B34" s="70">
        <v>40</v>
      </c>
      <c r="C34" s="70" t="str">
        <f>IF(Master_Sheet!AC166="","",Master_Sheet!AC166)</f>
        <v/>
      </c>
    </row>
    <row r="36" spans="1:3" ht="15" customHeight="1" x14ac:dyDescent="0.35">
      <c r="A36" s="71" t="s">
        <v>1046</v>
      </c>
      <c r="B36" s="72">
        <v>100</v>
      </c>
      <c r="C36" s="72">
        <f>IF(Master_Sheet!AD166="","",Master_Sheet!AD166)</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IF(Master_Sheet!F167="","",Master_Sheet!F167)</f>
        <v>Harsh Kardam</v>
      </c>
      <c r="C2" s="109"/>
    </row>
    <row r="3" spans="1:3" ht="14.25" customHeight="1" x14ac:dyDescent="0.35">
      <c r="A3" s="65" t="s">
        <v>1020</v>
      </c>
      <c r="B3" s="110">
        <f>IF(Master_Sheet!E167="","",Master_Sheet!E167)</f>
        <v>2400320100488</v>
      </c>
      <c r="C3" s="110"/>
    </row>
    <row r="4" spans="1:3" ht="14.25" customHeight="1" x14ac:dyDescent="0.35">
      <c r="A4" s="65" t="s">
        <v>1021</v>
      </c>
      <c r="B4" s="109" t="str">
        <f>IF(Master_Sheet!O167="","",Master_Sheet!O167)</f>
        <v>Ms. Harsiddhi Singh Dev</v>
      </c>
      <c r="C4" s="109"/>
    </row>
    <row r="5" spans="1:3" ht="14.25" customHeight="1" x14ac:dyDescent="0.35">
      <c r="A5" s="65" t="s">
        <v>1014</v>
      </c>
      <c r="B5" s="109" t="str">
        <f>IF(Master_Sheet!AI167="","",Master_Sheet!AI167)</f>
        <v>Ms. Madhvi Gaur</v>
      </c>
      <c r="C5" s="109"/>
    </row>
    <row r="6" spans="1:3" ht="14.25" customHeight="1" x14ac:dyDescent="0.35">
      <c r="A6" s="65" t="s">
        <v>1022</v>
      </c>
      <c r="B6" s="109" t="str">
        <f>IF(Master_Sheet!AG167="","",Master_Sheet!AG167)</f>
        <v>P_055</v>
      </c>
      <c r="C6" s="109"/>
    </row>
    <row r="7" spans="1:3" ht="14.25" customHeight="1" x14ac:dyDescent="0.35">
      <c r="A7" s="65" t="s">
        <v>1023</v>
      </c>
      <c r="B7" s="109" t="str">
        <f>IF(Master_Sheet!AH167="","",Master_Sheet!AH167)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IF(Master_Sheet!G167="","",Master_Sheet!G167)</f>
        <v>4.8</v>
      </c>
    </row>
    <row r="12" spans="1:3" ht="14.25" customHeight="1" x14ac:dyDescent="0.35">
      <c r="A12" s="22" t="s">
        <v>1029</v>
      </c>
      <c r="B12" s="21">
        <v>6</v>
      </c>
      <c r="C12" s="21" t="str">
        <f>IF(Master_Sheet!H167="","",Master_Sheet!H167)</f>
        <v/>
      </c>
    </row>
    <row r="13" spans="1:3" ht="14.25" customHeight="1" x14ac:dyDescent="0.35">
      <c r="A13" s="22" t="s">
        <v>1030</v>
      </c>
      <c r="B13" s="21">
        <v>6</v>
      </c>
      <c r="C13" s="21" t="str">
        <f>IF(Master_Sheet!I167="","",Master_Sheet!I167)</f>
        <v/>
      </c>
    </row>
    <row r="14" spans="1:3" ht="27.75" customHeight="1" x14ac:dyDescent="0.35">
      <c r="A14" s="22" t="s">
        <v>1031</v>
      </c>
      <c r="B14" s="21">
        <v>6</v>
      </c>
      <c r="C14" s="21" t="str">
        <f>IF(Master_Sheet!J167="","",Master_Sheet!J167)</f>
        <v/>
      </c>
    </row>
    <row r="15" spans="1:3" ht="14.25" customHeight="1" x14ac:dyDescent="0.35">
      <c r="A15" s="22" t="s">
        <v>1032</v>
      </c>
      <c r="B15" s="21">
        <v>6</v>
      </c>
      <c r="C15" s="21" t="str">
        <f>IF(Master_Sheet!K167="","",Master_Sheet!K167)</f>
        <v/>
      </c>
    </row>
    <row r="16" spans="1:3" ht="14.25" customHeight="1" x14ac:dyDescent="0.35">
      <c r="A16" s="27" t="s">
        <v>1033</v>
      </c>
      <c r="B16" s="28">
        <v>30</v>
      </c>
      <c r="C16" s="28">
        <f>IF(Master_Sheet!M167="","",Master_Sheet!M167)</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IF(Master_Sheet!R167="","",Master_Sheet!R167)</f>
        <v/>
      </c>
    </row>
    <row r="21" spans="1:3" ht="26.25" customHeight="1" x14ac:dyDescent="0.35">
      <c r="A21" s="22" t="s">
        <v>1036</v>
      </c>
      <c r="B21" s="21">
        <v>6</v>
      </c>
      <c r="C21" s="21" t="str">
        <f>IF(Master_Sheet!S167="","",Master_Sheet!S167)</f>
        <v/>
      </c>
    </row>
    <row r="22" spans="1:3" ht="14.25" customHeight="1" x14ac:dyDescent="0.35">
      <c r="A22" s="22" t="s">
        <v>1037</v>
      </c>
      <c r="B22" s="21">
        <v>6</v>
      </c>
      <c r="C22" s="21" t="str">
        <f>IF(Master_Sheet!T167="","",Master_Sheet!T167)</f>
        <v/>
      </c>
    </row>
    <row r="23" spans="1:3" ht="26.25" customHeight="1" x14ac:dyDescent="0.35">
      <c r="A23" s="22" t="s">
        <v>1038</v>
      </c>
      <c r="B23" s="21">
        <v>6</v>
      </c>
      <c r="C23" s="21" t="str">
        <f>IF(Master_Sheet!U167="","",Master_Sheet!U167)</f>
        <v/>
      </c>
    </row>
    <row r="24" spans="1:3" ht="14.25" customHeight="1" x14ac:dyDescent="0.35">
      <c r="A24" s="22" t="s">
        <v>1039</v>
      </c>
      <c r="B24" s="21">
        <v>6</v>
      </c>
      <c r="C24" s="21" t="str">
        <f>IF(Master_Sheet!V167="","",Master_Sheet!V167)</f>
        <v/>
      </c>
    </row>
    <row r="25" spans="1:3" ht="14.25" customHeight="1" x14ac:dyDescent="0.35">
      <c r="A25" s="67" t="s">
        <v>1033</v>
      </c>
      <c r="B25" s="68">
        <v>30</v>
      </c>
      <c r="C25" s="68" t="str">
        <f>IF(Master_Sheet!W167="","",Master_Sheet!W167)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IF(Master_Sheet!X167="","",Master_Sheet!X167)</f>
        <v/>
      </c>
    </row>
    <row r="30" spans="1:3" ht="14.25" customHeight="1" x14ac:dyDescent="0.35">
      <c r="A30" s="22" t="s">
        <v>1042</v>
      </c>
      <c r="B30" s="21">
        <v>8</v>
      </c>
      <c r="C30" s="21" t="str">
        <f>IF(Master_Sheet!Y167="","",Master_Sheet!Y167)</f>
        <v/>
      </c>
    </row>
    <row r="31" spans="1:3" ht="14.25" customHeight="1" x14ac:dyDescent="0.35">
      <c r="A31" s="22" t="s">
        <v>1043</v>
      </c>
      <c r="B31" s="21">
        <v>8</v>
      </c>
      <c r="C31" s="21" t="str">
        <f>IF(Master_Sheet!Z167="","",Master_Sheet!Z167)</f>
        <v/>
      </c>
    </row>
    <row r="32" spans="1:3" ht="14.25" customHeight="1" x14ac:dyDescent="0.35">
      <c r="A32" s="22" t="s">
        <v>1044</v>
      </c>
      <c r="B32" s="21">
        <v>8</v>
      </c>
      <c r="C32" s="21" t="str">
        <f>IF(Master_Sheet!AA167="","",Master_Sheet!AA167)</f>
        <v/>
      </c>
    </row>
    <row r="33" spans="1:3" ht="14.25" customHeight="1" x14ac:dyDescent="0.35">
      <c r="A33" s="22" t="s">
        <v>1045</v>
      </c>
      <c r="B33" s="21">
        <v>8</v>
      </c>
      <c r="C33" s="21" t="str">
        <f>IF(Master_Sheet!AB167="","",Master_Sheet!AB167)</f>
        <v/>
      </c>
    </row>
    <row r="34" spans="1:3" ht="14.25" customHeight="1" x14ac:dyDescent="0.35">
      <c r="A34" s="69" t="s">
        <v>1033</v>
      </c>
      <c r="B34" s="70">
        <v>40</v>
      </c>
      <c r="C34" s="70" t="str">
        <f>IF(Master_Sheet!AC167="","",Master_Sheet!AC167)</f>
        <v/>
      </c>
    </row>
    <row r="36" spans="1:3" ht="15" customHeight="1" x14ac:dyDescent="0.35">
      <c r="A36" s="71" t="s">
        <v>1046</v>
      </c>
      <c r="B36" s="72">
        <v>100</v>
      </c>
      <c r="C36" s="72">
        <f>IF(Master_Sheet!AD167="","",Master_Sheet!AD167)</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IF(Master_Sheet!F168="","",Master_Sheet!F168)</f>
        <v>Ishaan Sharma</v>
      </c>
      <c r="C2" s="109"/>
    </row>
    <row r="3" spans="1:3" ht="14.25" customHeight="1" x14ac:dyDescent="0.35">
      <c r="A3" s="65" t="s">
        <v>1020</v>
      </c>
      <c r="B3" s="110">
        <f>IF(Master_Sheet!E168="","",Master_Sheet!E168)</f>
        <v>2400320100536</v>
      </c>
      <c r="C3" s="110"/>
    </row>
    <row r="4" spans="1:3" ht="14.25" customHeight="1" x14ac:dyDescent="0.35">
      <c r="A4" s="65" t="s">
        <v>1021</v>
      </c>
      <c r="B4" s="109" t="str">
        <f>IF(Master_Sheet!O168="","",Master_Sheet!O168)</f>
        <v>Ms. Harsiddhi Singh Dev</v>
      </c>
      <c r="C4" s="109"/>
    </row>
    <row r="5" spans="1:3" ht="14.25" customHeight="1" x14ac:dyDescent="0.35">
      <c r="A5" s="65" t="s">
        <v>1014</v>
      </c>
      <c r="B5" s="109" t="str">
        <f>IF(Master_Sheet!AI168="","",Master_Sheet!AI168)</f>
        <v>Ms. Madhvi Gaur</v>
      </c>
      <c r="C5" s="109"/>
    </row>
    <row r="6" spans="1:3" ht="14.25" customHeight="1" x14ac:dyDescent="0.35">
      <c r="A6" s="65" t="s">
        <v>1022</v>
      </c>
      <c r="B6" s="109" t="str">
        <f>IF(Master_Sheet!AG168="","",Master_Sheet!AG168)</f>
        <v>P_055</v>
      </c>
      <c r="C6" s="109"/>
    </row>
    <row r="7" spans="1:3" ht="14.25" customHeight="1" x14ac:dyDescent="0.35">
      <c r="A7" s="65" t="s">
        <v>1023</v>
      </c>
      <c r="B7" s="109" t="str">
        <f>IF(Master_Sheet!AH168="","",Master_Sheet!AH168)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IF(Master_Sheet!G168="","",Master_Sheet!G168)</f>
        <v>4.8</v>
      </c>
    </row>
    <row r="12" spans="1:3" ht="14.25" customHeight="1" x14ac:dyDescent="0.35">
      <c r="A12" s="22" t="s">
        <v>1029</v>
      </c>
      <c r="B12" s="21">
        <v>6</v>
      </c>
      <c r="C12" s="21" t="str">
        <f>IF(Master_Sheet!H168="","",Master_Sheet!H168)</f>
        <v/>
      </c>
    </row>
    <row r="13" spans="1:3" ht="14.25" customHeight="1" x14ac:dyDescent="0.35">
      <c r="A13" s="22" t="s">
        <v>1030</v>
      </c>
      <c r="B13" s="21">
        <v>6</v>
      </c>
      <c r="C13" s="21" t="str">
        <f>IF(Master_Sheet!I168="","",Master_Sheet!I168)</f>
        <v/>
      </c>
    </row>
    <row r="14" spans="1:3" ht="27.75" customHeight="1" x14ac:dyDescent="0.35">
      <c r="A14" s="22" t="s">
        <v>1031</v>
      </c>
      <c r="B14" s="21">
        <v>6</v>
      </c>
      <c r="C14" s="21" t="str">
        <f>IF(Master_Sheet!J168="","",Master_Sheet!J168)</f>
        <v/>
      </c>
    </row>
    <row r="15" spans="1:3" ht="14.25" customHeight="1" x14ac:dyDescent="0.35">
      <c r="A15" s="22" t="s">
        <v>1032</v>
      </c>
      <c r="B15" s="21">
        <v>6</v>
      </c>
      <c r="C15" s="21" t="str">
        <f>IF(Master_Sheet!K168="","",Master_Sheet!K168)</f>
        <v/>
      </c>
    </row>
    <row r="16" spans="1:3" ht="14.25" customHeight="1" x14ac:dyDescent="0.35">
      <c r="A16" s="27" t="s">
        <v>1033</v>
      </c>
      <c r="B16" s="28">
        <v>30</v>
      </c>
      <c r="C16" s="28">
        <f>IF(Master_Sheet!M168="","",Master_Sheet!M168)</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IF(Master_Sheet!R168="","",Master_Sheet!R168)</f>
        <v/>
      </c>
    </row>
    <row r="21" spans="1:3" ht="26.25" customHeight="1" x14ac:dyDescent="0.35">
      <c r="A21" s="22" t="s">
        <v>1036</v>
      </c>
      <c r="B21" s="21">
        <v>6</v>
      </c>
      <c r="C21" s="21" t="str">
        <f>IF(Master_Sheet!S168="","",Master_Sheet!S168)</f>
        <v/>
      </c>
    </row>
    <row r="22" spans="1:3" ht="14.25" customHeight="1" x14ac:dyDescent="0.35">
      <c r="A22" s="22" t="s">
        <v>1037</v>
      </c>
      <c r="B22" s="21">
        <v>6</v>
      </c>
      <c r="C22" s="21" t="str">
        <f>IF(Master_Sheet!T168="","",Master_Sheet!T168)</f>
        <v/>
      </c>
    </row>
    <row r="23" spans="1:3" ht="26.25" customHeight="1" x14ac:dyDescent="0.35">
      <c r="A23" s="22" t="s">
        <v>1038</v>
      </c>
      <c r="B23" s="21">
        <v>6</v>
      </c>
      <c r="C23" s="21" t="str">
        <f>IF(Master_Sheet!U168="","",Master_Sheet!U168)</f>
        <v/>
      </c>
    </row>
    <row r="24" spans="1:3" ht="14.25" customHeight="1" x14ac:dyDescent="0.35">
      <c r="A24" s="22" t="s">
        <v>1039</v>
      </c>
      <c r="B24" s="21">
        <v>6</v>
      </c>
      <c r="C24" s="21" t="str">
        <f>IF(Master_Sheet!V168="","",Master_Sheet!V168)</f>
        <v/>
      </c>
    </row>
    <row r="25" spans="1:3" ht="14.25" customHeight="1" x14ac:dyDescent="0.35">
      <c r="A25" s="67" t="s">
        <v>1033</v>
      </c>
      <c r="B25" s="68">
        <v>30</v>
      </c>
      <c r="C25" s="68" t="str">
        <f>IF(Master_Sheet!W168="","",Master_Sheet!W168)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IF(Master_Sheet!X168="","",Master_Sheet!X168)</f>
        <v/>
      </c>
    </row>
    <row r="30" spans="1:3" ht="14.25" customHeight="1" x14ac:dyDescent="0.35">
      <c r="A30" s="22" t="s">
        <v>1042</v>
      </c>
      <c r="B30" s="21">
        <v>8</v>
      </c>
      <c r="C30" s="21" t="str">
        <f>IF(Master_Sheet!Y168="","",Master_Sheet!Y168)</f>
        <v/>
      </c>
    </row>
    <row r="31" spans="1:3" ht="14.25" customHeight="1" x14ac:dyDescent="0.35">
      <c r="A31" s="22" t="s">
        <v>1043</v>
      </c>
      <c r="B31" s="21">
        <v>8</v>
      </c>
      <c r="C31" s="21" t="str">
        <f>IF(Master_Sheet!Z168="","",Master_Sheet!Z168)</f>
        <v/>
      </c>
    </row>
    <row r="32" spans="1:3" ht="14.25" customHeight="1" x14ac:dyDescent="0.35">
      <c r="A32" s="22" t="s">
        <v>1044</v>
      </c>
      <c r="B32" s="21">
        <v>8</v>
      </c>
      <c r="C32" s="21" t="str">
        <f>IF(Master_Sheet!AA168="","",Master_Sheet!AA168)</f>
        <v/>
      </c>
    </row>
    <row r="33" spans="1:3" ht="14.25" customHeight="1" x14ac:dyDescent="0.35">
      <c r="A33" s="22" t="s">
        <v>1045</v>
      </c>
      <c r="B33" s="21">
        <v>8</v>
      </c>
      <c r="C33" s="21" t="str">
        <f>IF(Master_Sheet!AB168="","",Master_Sheet!AB168)</f>
        <v/>
      </c>
    </row>
    <row r="34" spans="1:3" ht="14.25" customHeight="1" x14ac:dyDescent="0.35">
      <c r="A34" s="69" t="s">
        <v>1033</v>
      </c>
      <c r="B34" s="70">
        <v>40</v>
      </c>
      <c r="C34" s="70" t="str">
        <f>IF(Master_Sheet!AC168="","",Master_Sheet!AC168)</f>
        <v/>
      </c>
    </row>
    <row r="36" spans="1:3" ht="15" customHeight="1" x14ac:dyDescent="0.35">
      <c r="A36" s="71" t="s">
        <v>1046</v>
      </c>
      <c r="B36" s="72">
        <v>100</v>
      </c>
      <c r="C36" s="72">
        <f>IF(Master_Sheet!AD168="","",Master_Sheet!AD168)</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IF(Master_Sheet!F169="","",Master_Sheet!F169)</f>
        <v>Madhav Pratap</v>
      </c>
      <c r="C2" s="109"/>
    </row>
    <row r="3" spans="1:3" ht="14.25" customHeight="1" x14ac:dyDescent="0.35">
      <c r="A3" s="65" t="s">
        <v>1020</v>
      </c>
      <c r="B3" s="110">
        <f>IF(Master_Sheet!E169="","",Master_Sheet!E169)</f>
        <v>2400320100649</v>
      </c>
      <c r="C3" s="110"/>
    </row>
    <row r="4" spans="1:3" ht="14.25" customHeight="1" x14ac:dyDescent="0.35">
      <c r="A4" s="65" t="s">
        <v>1021</v>
      </c>
      <c r="B4" s="109" t="str">
        <f>IF(Master_Sheet!O169="","",Master_Sheet!O169)</f>
        <v>Ms. Harsiddhi Singh Dev</v>
      </c>
      <c r="C4" s="109"/>
    </row>
    <row r="5" spans="1:3" ht="14.25" customHeight="1" x14ac:dyDescent="0.35">
      <c r="A5" s="65" t="s">
        <v>1014</v>
      </c>
      <c r="B5" s="109" t="str">
        <f>IF(Master_Sheet!AI169="","",Master_Sheet!AI169)</f>
        <v>Ms. Madhvi Gaur</v>
      </c>
      <c r="C5" s="109"/>
    </row>
    <row r="6" spans="1:3" ht="14.25" customHeight="1" x14ac:dyDescent="0.35">
      <c r="A6" s="65" t="s">
        <v>1022</v>
      </c>
      <c r="B6" s="109" t="str">
        <f>IF(Master_Sheet!AG169="","",Master_Sheet!AG169)</f>
        <v>P_056</v>
      </c>
      <c r="C6" s="109"/>
    </row>
    <row r="7" spans="1:3" ht="14.25" customHeight="1" x14ac:dyDescent="0.35">
      <c r="A7" s="65" t="s">
        <v>1023</v>
      </c>
      <c r="B7" s="109" t="str">
        <f>IF(Master_Sheet!AH169="","",Master_Sheet!AH169)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IF(Master_Sheet!G169="","",Master_Sheet!G169)</f>
        <v>5.3999999999999995</v>
      </c>
    </row>
    <row r="12" spans="1:3" ht="14.25" customHeight="1" x14ac:dyDescent="0.35">
      <c r="A12" s="22" t="s">
        <v>1029</v>
      </c>
      <c r="B12" s="21">
        <v>6</v>
      </c>
      <c r="C12" s="21" t="str">
        <f>IF(Master_Sheet!H169="","",Master_Sheet!H169)</f>
        <v/>
      </c>
    </row>
    <row r="13" spans="1:3" ht="14.25" customHeight="1" x14ac:dyDescent="0.35">
      <c r="A13" s="22" t="s">
        <v>1030</v>
      </c>
      <c r="B13" s="21">
        <v>6</v>
      </c>
      <c r="C13" s="21" t="str">
        <f>IF(Master_Sheet!I169="","",Master_Sheet!I169)</f>
        <v/>
      </c>
    </row>
    <row r="14" spans="1:3" ht="27.75" customHeight="1" x14ac:dyDescent="0.35">
      <c r="A14" s="22" t="s">
        <v>1031</v>
      </c>
      <c r="B14" s="21">
        <v>6</v>
      </c>
      <c r="C14" s="21" t="str">
        <f>IF(Master_Sheet!J169="","",Master_Sheet!J169)</f>
        <v/>
      </c>
    </row>
    <row r="15" spans="1:3" ht="14.25" customHeight="1" x14ac:dyDescent="0.35">
      <c r="A15" s="22" t="s">
        <v>1032</v>
      </c>
      <c r="B15" s="21">
        <v>6</v>
      </c>
      <c r="C15" s="21" t="str">
        <f>IF(Master_Sheet!K169="","",Master_Sheet!K169)</f>
        <v/>
      </c>
    </row>
    <row r="16" spans="1:3" ht="14.25" customHeight="1" x14ac:dyDescent="0.35">
      <c r="A16" s="27" t="s">
        <v>1033</v>
      </c>
      <c r="B16" s="28">
        <v>30</v>
      </c>
      <c r="C16" s="28">
        <f>IF(Master_Sheet!M169="","",Master_Sheet!M169)</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IF(Master_Sheet!R169="","",Master_Sheet!R169)</f>
        <v/>
      </c>
    </row>
    <row r="21" spans="1:3" ht="26.25" customHeight="1" x14ac:dyDescent="0.35">
      <c r="A21" s="22" t="s">
        <v>1036</v>
      </c>
      <c r="B21" s="21">
        <v>6</v>
      </c>
      <c r="C21" s="21" t="str">
        <f>IF(Master_Sheet!S169="","",Master_Sheet!S169)</f>
        <v/>
      </c>
    </row>
    <row r="22" spans="1:3" ht="14.25" customHeight="1" x14ac:dyDescent="0.35">
      <c r="A22" s="22" t="s">
        <v>1037</v>
      </c>
      <c r="B22" s="21">
        <v>6</v>
      </c>
      <c r="C22" s="21" t="str">
        <f>IF(Master_Sheet!T169="","",Master_Sheet!T169)</f>
        <v/>
      </c>
    </row>
    <row r="23" spans="1:3" ht="26.25" customHeight="1" x14ac:dyDescent="0.35">
      <c r="A23" s="22" t="s">
        <v>1038</v>
      </c>
      <c r="B23" s="21">
        <v>6</v>
      </c>
      <c r="C23" s="21" t="str">
        <f>IF(Master_Sheet!U169="","",Master_Sheet!U169)</f>
        <v/>
      </c>
    </row>
    <row r="24" spans="1:3" ht="14.25" customHeight="1" x14ac:dyDescent="0.35">
      <c r="A24" s="22" t="s">
        <v>1039</v>
      </c>
      <c r="B24" s="21">
        <v>6</v>
      </c>
      <c r="C24" s="21" t="str">
        <f>IF(Master_Sheet!V169="","",Master_Sheet!V169)</f>
        <v/>
      </c>
    </row>
    <row r="25" spans="1:3" ht="14.25" customHeight="1" x14ac:dyDescent="0.35">
      <c r="A25" s="67" t="s">
        <v>1033</v>
      </c>
      <c r="B25" s="68">
        <v>30</v>
      </c>
      <c r="C25" s="68" t="str">
        <f>IF(Master_Sheet!W169="","",Master_Sheet!W169)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IF(Master_Sheet!X169="","",Master_Sheet!X169)</f>
        <v/>
      </c>
    </row>
    <row r="30" spans="1:3" ht="14.25" customHeight="1" x14ac:dyDescent="0.35">
      <c r="A30" s="22" t="s">
        <v>1042</v>
      </c>
      <c r="B30" s="21">
        <v>8</v>
      </c>
      <c r="C30" s="21" t="str">
        <f>IF(Master_Sheet!Y169="","",Master_Sheet!Y169)</f>
        <v/>
      </c>
    </row>
    <row r="31" spans="1:3" ht="14.25" customHeight="1" x14ac:dyDescent="0.35">
      <c r="A31" s="22" t="s">
        <v>1043</v>
      </c>
      <c r="B31" s="21">
        <v>8</v>
      </c>
      <c r="C31" s="21" t="str">
        <f>IF(Master_Sheet!Z169="","",Master_Sheet!Z169)</f>
        <v/>
      </c>
    </row>
    <row r="32" spans="1:3" ht="14.25" customHeight="1" x14ac:dyDescent="0.35">
      <c r="A32" s="22" t="s">
        <v>1044</v>
      </c>
      <c r="B32" s="21">
        <v>8</v>
      </c>
      <c r="C32" s="21" t="str">
        <f>IF(Master_Sheet!AA169="","",Master_Sheet!AA169)</f>
        <v/>
      </c>
    </row>
    <row r="33" spans="1:3" ht="14.25" customHeight="1" x14ac:dyDescent="0.35">
      <c r="A33" s="22" t="s">
        <v>1045</v>
      </c>
      <c r="B33" s="21">
        <v>8</v>
      </c>
      <c r="C33" s="21" t="str">
        <f>IF(Master_Sheet!AB169="","",Master_Sheet!AB169)</f>
        <v/>
      </c>
    </row>
    <row r="34" spans="1:3" ht="14.25" customHeight="1" x14ac:dyDescent="0.35">
      <c r="A34" s="69" t="s">
        <v>1033</v>
      </c>
      <c r="B34" s="70">
        <v>40</v>
      </c>
      <c r="C34" s="70" t="str">
        <f>IF(Master_Sheet!AC169="","",Master_Sheet!AC169)</f>
        <v/>
      </c>
    </row>
    <row r="36" spans="1:3" ht="15" customHeight="1" x14ac:dyDescent="0.35">
      <c r="A36" s="71" t="s">
        <v>1046</v>
      </c>
      <c r="B36" s="72">
        <v>100</v>
      </c>
      <c r="C36" s="72">
        <f>IF(Master_Sheet!AD169="","",Master_Sheet!AD169)</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IF(Master_Sheet!F170="","",Master_Sheet!F170)</f>
        <v>Mayank goyal</v>
      </c>
      <c r="C2" s="109"/>
    </row>
    <row r="3" spans="1:3" ht="14.25" customHeight="1" x14ac:dyDescent="0.35">
      <c r="A3" s="65" t="s">
        <v>1020</v>
      </c>
      <c r="B3" s="110">
        <f>IF(Master_Sheet!E170="","",Master_Sheet!E170)</f>
        <v>2400320100674</v>
      </c>
      <c r="C3" s="110"/>
    </row>
    <row r="4" spans="1:3" ht="14.25" customHeight="1" x14ac:dyDescent="0.35">
      <c r="A4" s="65" t="s">
        <v>1021</v>
      </c>
      <c r="B4" s="109" t="str">
        <f>IF(Master_Sheet!O170="","",Master_Sheet!O170)</f>
        <v>Ms. Harsiddhi Singh Dev</v>
      </c>
      <c r="C4" s="109"/>
    </row>
    <row r="5" spans="1:3" ht="14.25" customHeight="1" x14ac:dyDescent="0.35">
      <c r="A5" s="65" t="s">
        <v>1014</v>
      </c>
      <c r="B5" s="109" t="str">
        <f>IF(Master_Sheet!AI170="","",Master_Sheet!AI170)</f>
        <v>Ms. Madhvi Gaur</v>
      </c>
      <c r="C5" s="109"/>
    </row>
    <row r="6" spans="1:3" ht="14.25" customHeight="1" x14ac:dyDescent="0.35">
      <c r="A6" s="65" t="s">
        <v>1022</v>
      </c>
      <c r="B6" s="109" t="str">
        <f>IF(Master_Sheet!AG170="","",Master_Sheet!AG170)</f>
        <v>P_056</v>
      </c>
      <c r="C6" s="109"/>
    </row>
    <row r="7" spans="1:3" ht="14.25" customHeight="1" x14ac:dyDescent="0.35">
      <c r="A7" s="65" t="s">
        <v>1023</v>
      </c>
      <c r="B7" s="109" t="str">
        <f>IF(Master_Sheet!AH170="","",Master_Sheet!AH170)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IF(Master_Sheet!G170="","",Master_Sheet!G170)</f>
        <v>5.3999999999999995</v>
      </c>
    </row>
    <row r="12" spans="1:3" ht="14.25" customHeight="1" x14ac:dyDescent="0.35">
      <c r="A12" s="22" t="s">
        <v>1029</v>
      </c>
      <c r="B12" s="21">
        <v>6</v>
      </c>
      <c r="C12" s="21" t="str">
        <f>IF(Master_Sheet!H170="","",Master_Sheet!H170)</f>
        <v/>
      </c>
    </row>
    <row r="13" spans="1:3" ht="14.25" customHeight="1" x14ac:dyDescent="0.35">
      <c r="A13" s="22" t="s">
        <v>1030</v>
      </c>
      <c r="B13" s="21">
        <v>6</v>
      </c>
      <c r="C13" s="21" t="str">
        <f>IF(Master_Sheet!I170="","",Master_Sheet!I170)</f>
        <v/>
      </c>
    </row>
    <row r="14" spans="1:3" ht="27.75" customHeight="1" x14ac:dyDescent="0.35">
      <c r="A14" s="22" t="s">
        <v>1031</v>
      </c>
      <c r="B14" s="21">
        <v>6</v>
      </c>
      <c r="C14" s="21" t="str">
        <f>IF(Master_Sheet!J170="","",Master_Sheet!J170)</f>
        <v/>
      </c>
    </row>
    <row r="15" spans="1:3" ht="14.25" customHeight="1" x14ac:dyDescent="0.35">
      <c r="A15" s="22" t="s">
        <v>1032</v>
      </c>
      <c r="B15" s="21">
        <v>6</v>
      </c>
      <c r="C15" s="21" t="str">
        <f>IF(Master_Sheet!K170="","",Master_Sheet!K170)</f>
        <v/>
      </c>
    </row>
    <row r="16" spans="1:3" ht="14.25" customHeight="1" x14ac:dyDescent="0.35">
      <c r="A16" s="27" t="s">
        <v>1033</v>
      </c>
      <c r="B16" s="28">
        <v>30</v>
      </c>
      <c r="C16" s="28">
        <f>IF(Master_Sheet!M170="","",Master_Sheet!M170)</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IF(Master_Sheet!R170="","",Master_Sheet!R170)</f>
        <v/>
      </c>
    </row>
    <row r="21" spans="1:3" ht="26.25" customHeight="1" x14ac:dyDescent="0.35">
      <c r="A21" s="22" t="s">
        <v>1036</v>
      </c>
      <c r="B21" s="21">
        <v>6</v>
      </c>
      <c r="C21" s="21" t="str">
        <f>IF(Master_Sheet!S170="","",Master_Sheet!S170)</f>
        <v/>
      </c>
    </row>
    <row r="22" spans="1:3" ht="14.25" customHeight="1" x14ac:dyDescent="0.35">
      <c r="A22" s="22" t="s">
        <v>1037</v>
      </c>
      <c r="B22" s="21">
        <v>6</v>
      </c>
      <c r="C22" s="21" t="str">
        <f>IF(Master_Sheet!T170="","",Master_Sheet!T170)</f>
        <v/>
      </c>
    </row>
    <row r="23" spans="1:3" ht="26.25" customHeight="1" x14ac:dyDescent="0.35">
      <c r="A23" s="22" t="s">
        <v>1038</v>
      </c>
      <c r="B23" s="21">
        <v>6</v>
      </c>
      <c r="C23" s="21" t="str">
        <f>IF(Master_Sheet!U170="","",Master_Sheet!U170)</f>
        <v/>
      </c>
    </row>
    <row r="24" spans="1:3" ht="14.25" customHeight="1" x14ac:dyDescent="0.35">
      <c r="A24" s="22" t="s">
        <v>1039</v>
      </c>
      <c r="B24" s="21">
        <v>6</v>
      </c>
      <c r="C24" s="21" t="str">
        <f>IF(Master_Sheet!V170="","",Master_Sheet!V170)</f>
        <v/>
      </c>
    </row>
    <row r="25" spans="1:3" ht="14.25" customHeight="1" x14ac:dyDescent="0.35">
      <c r="A25" s="67" t="s">
        <v>1033</v>
      </c>
      <c r="B25" s="68">
        <v>30</v>
      </c>
      <c r="C25" s="68" t="str">
        <f>IF(Master_Sheet!W170="","",Master_Sheet!W170)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IF(Master_Sheet!X170="","",Master_Sheet!X170)</f>
        <v/>
      </c>
    </row>
    <row r="30" spans="1:3" ht="14.25" customHeight="1" x14ac:dyDescent="0.35">
      <c r="A30" s="22" t="s">
        <v>1042</v>
      </c>
      <c r="B30" s="21">
        <v>8</v>
      </c>
      <c r="C30" s="21" t="str">
        <f>IF(Master_Sheet!Y170="","",Master_Sheet!Y170)</f>
        <v/>
      </c>
    </row>
    <row r="31" spans="1:3" ht="14.25" customHeight="1" x14ac:dyDescent="0.35">
      <c r="A31" s="22" t="s">
        <v>1043</v>
      </c>
      <c r="B31" s="21">
        <v>8</v>
      </c>
      <c r="C31" s="21" t="str">
        <f>IF(Master_Sheet!Z170="","",Master_Sheet!Z170)</f>
        <v/>
      </c>
    </row>
    <row r="32" spans="1:3" ht="14.25" customHeight="1" x14ac:dyDescent="0.35">
      <c r="A32" s="22" t="s">
        <v>1044</v>
      </c>
      <c r="B32" s="21">
        <v>8</v>
      </c>
      <c r="C32" s="21" t="str">
        <f>IF(Master_Sheet!AA170="","",Master_Sheet!AA170)</f>
        <v/>
      </c>
    </row>
    <row r="33" spans="1:3" ht="14.25" customHeight="1" x14ac:dyDescent="0.35">
      <c r="A33" s="22" t="s">
        <v>1045</v>
      </c>
      <c r="B33" s="21">
        <v>8</v>
      </c>
      <c r="C33" s="21" t="str">
        <f>IF(Master_Sheet!AB170="","",Master_Sheet!AB170)</f>
        <v/>
      </c>
    </row>
    <row r="34" spans="1:3" ht="14.25" customHeight="1" x14ac:dyDescent="0.35">
      <c r="A34" s="69" t="s">
        <v>1033</v>
      </c>
      <c r="B34" s="70">
        <v>40</v>
      </c>
      <c r="C34" s="70" t="str">
        <f>IF(Master_Sheet!AC170="","",Master_Sheet!AC170)</f>
        <v/>
      </c>
    </row>
    <row r="36" spans="1:3" ht="15" customHeight="1" x14ac:dyDescent="0.35">
      <c r="A36" s="71" t="s">
        <v>1046</v>
      </c>
      <c r="B36" s="72">
        <v>100</v>
      </c>
      <c r="C36" s="72">
        <f>IF(Master_Sheet!AD170="","",Master_Sheet!AD170)</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IF(Master_Sheet!F171="","",Master_Sheet!F171)</f>
        <v>Gudiya Singh</v>
      </c>
      <c r="C2" s="109"/>
    </row>
    <row r="3" spans="1:3" ht="14.25" customHeight="1" x14ac:dyDescent="0.35">
      <c r="A3" s="65" t="s">
        <v>1020</v>
      </c>
      <c r="B3" s="110">
        <f>IF(Master_Sheet!E171="","",Master_Sheet!E171)</f>
        <v>2400320100476</v>
      </c>
      <c r="C3" s="110"/>
    </row>
    <row r="4" spans="1:3" ht="14.25" customHeight="1" x14ac:dyDescent="0.35">
      <c r="A4" s="65" t="s">
        <v>1021</v>
      </c>
      <c r="B4" s="109" t="str">
        <f>IF(Master_Sheet!O171="","",Master_Sheet!O171)</f>
        <v>Ms. Harsiddhi Singh Dev</v>
      </c>
      <c r="C4" s="109"/>
    </row>
    <row r="5" spans="1:3" ht="14.25" customHeight="1" x14ac:dyDescent="0.35">
      <c r="A5" s="65" t="s">
        <v>1014</v>
      </c>
      <c r="B5" s="109" t="str">
        <f>IF(Master_Sheet!AI171="","",Master_Sheet!AI171)</f>
        <v>Ms. Madhvi Gaur</v>
      </c>
      <c r="C5" s="109"/>
    </row>
    <row r="6" spans="1:3" ht="14.25" customHeight="1" x14ac:dyDescent="0.35">
      <c r="A6" s="65" t="s">
        <v>1022</v>
      </c>
      <c r="B6" s="109" t="str">
        <f>IF(Master_Sheet!AG171="","",Master_Sheet!AG171)</f>
        <v>P_057</v>
      </c>
      <c r="C6" s="109"/>
    </row>
    <row r="7" spans="1:3" ht="14.25" customHeight="1" x14ac:dyDescent="0.35">
      <c r="A7" s="65" t="s">
        <v>1023</v>
      </c>
      <c r="B7" s="109" t="str">
        <f>IF(Master_Sheet!AH171="","",Master_Sheet!AH171)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IF(Master_Sheet!G171="","",Master_Sheet!G171)</f>
        <v>6</v>
      </c>
    </row>
    <row r="12" spans="1:3" ht="14.25" customHeight="1" x14ac:dyDescent="0.35">
      <c r="A12" s="22" t="s">
        <v>1029</v>
      </c>
      <c r="B12" s="21">
        <v>6</v>
      </c>
      <c r="C12" s="21" t="str">
        <f>IF(Master_Sheet!H171="","",Master_Sheet!H171)</f>
        <v/>
      </c>
    </row>
    <row r="13" spans="1:3" ht="14.25" customHeight="1" x14ac:dyDescent="0.35">
      <c r="A13" s="22" t="s">
        <v>1030</v>
      </c>
      <c r="B13" s="21">
        <v>6</v>
      </c>
      <c r="C13" s="21" t="str">
        <f>IF(Master_Sheet!I171="","",Master_Sheet!I171)</f>
        <v/>
      </c>
    </row>
    <row r="14" spans="1:3" ht="27.75" customHeight="1" x14ac:dyDescent="0.35">
      <c r="A14" s="22" t="s">
        <v>1031</v>
      </c>
      <c r="B14" s="21">
        <v>6</v>
      </c>
      <c r="C14" s="21" t="str">
        <f>IF(Master_Sheet!J171="","",Master_Sheet!J171)</f>
        <v/>
      </c>
    </row>
    <row r="15" spans="1:3" ht="14.25" customHeight="1" x14ac:dyDescent="0.35">
      <c r="A15" s="22" t="s">
        <v>1032</v>
      </c>
      <c r="B15" s="21">
        <v>6</v>
      </c>
      <c r="C15" s="21" t="str">
        <f>IF(Master_Sheet!K171="","",Master_Sheet!K171)</f>
        <v/>
      </c>
    </row>
    <row r="16" spans="1:3" ht="14.25" customHeight="1" x14ac:dyDescent="0.35">
      <c r="A16" s="27" t="s">
        <v>1033</v>
      </c>
      <c r="B16" s="28">
        <v>30</v>
      </c>
      <c r="C16" s="28">
        <f>IF(Master_Sheet!M171="","",Master_Sheet!M171)</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IF(Master_Sheet!R171="","",Master_Sheet!R171)</f>
        <v/>
      </c>
    </row>
    <row r="21" spans="1:3" ht="26.25" customHeight="1" x14ac:dyDescent="0.35">
      <c r="A21" s="22" t="s">
        <v>1036</v>
      </c>
      <c r="B21" s="21">
        <v>6</v>
      </c>
      <c r="C21" s="21" t="str">
        <f>IF(Master_Sheet!S171="","",Master_Sheet!S171)</f>
        <v/>
      </c>
    </row>
    <row r="22" spans="1:3" ht="14.25" customHeight="1" x14ac:dyDescent="0.35">
      <c r="A22" s="22" t="s">
        <v>1037</v>
      </c>
      <c r="B22" s="21">
        <v>6</v>
      </c>
      <c r="C22" s="21" t="str">
        <f>IF(Master_Sheet!T171="","",Master_Sheet!T171)</f>
        <v/>
      </c>
    </row>
    <row r="23" spans="1:3" ht="26.25" customHeight="1" x14ac:dyDescent="0.35">
      <c r="A23" s="22" t="s">
        <v>1038</v>
      </c>
      <c r="B23" s="21">
        <v>6</v>
      </c>
      <c r="C23" s="21" t="str">
        <f>IF(Master_Sheet!U171="","",Master_Sheet!U171)</f>
        <v/>
      </c>
    </row>
    <row r="24" spans="1:3" ht="14.25" customHeight="1" x14ac:dyDescent="0.35">
      <c r="A24" s="22" t="s">
        <v>1039</v>
      </c>
      <c r="B24" s="21">
        <v>6</v>
      </c>
      <c r="C24" s="21" t="str">
        <f>IF(Master_Sheet!V171="","",Master_Sheet!V171)</f>
        <v/>
      </c>
    </row>
    <row r="25" spans="1:3" ht="14.25" customHeight="1" x14ac:dyDescent="0.35">
      <c r="A25" s="67" t="s">
        <v>1033</v>
      </c>
      <c r="B25" s="68">
        <v>30</v>
      </c>
      <c r="C25" s="68" t="str">
        <f>IF(Master_Sheet!W171="","",Master_Sheet!W171)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IF(Master_Sheet!X171="","",Master_Sheet!X171)</f>
        <v/>
      </c>
    </row>
    <row r="30" spans="1:3" ht="14.25" customHeight="1" x14ac:dyDescent="0.35">
      <c r="A30" s="22" t="s">
        <v>1042</v>
      </c>
      <c r="B30" s="21">
        <v>8</v>
      </c>
      <c r="C30" s="21" t="str">
        <f>IF(Master_Sheet!Y171="","",Master_Sheet!Y171)</f>
        <v/>
      </c>
    </row>
    <row r="31" spans="1:3" ht="14.25" customHeight="1" x14ac:dyDescent="0.35">
      <c r="A31" s="22" t="s">
        <v>1043</v>
      </c>
      <c r="B31" s="21">
        <v>8</v>
      </c>
      <c r="C31" s="21" t="str">
        <f>IF(Master_Sheet!Z171="","",Master_Sheet!Z171)</f>
        <v/>
      </c>
    </row>
    <row r="32" spans="1:3" ht="14.25" customHeight="1" x14ac:dyDescent="0.35">
      <c r="A32" s="22" t="s">
        <v>1044</v>
      </c>
      <c r="B32" s="21">
        <v>8</v>
      </c>
      <c r="C32" s="21" t="str">
        <f>IF(Master_Sheet!AA171="","",Master_Sheet!AA171)</f>
        <v/>
      </c>
    </row>
    <row r="33" spans="1:3" ht="14.25" customHeight="1" x14ac:dyDescent="0.35">
      <c r="A33" s="22" t="s">
        <v>1045</v>
      </c>
      <c r="B33" s="21">
        <v>8</v>
      </c>
      <c r="C33" s="21" t="str">
        <f>IF(Master_Sheet!AB171="","",Master_Sheet!AB171)</f>
        <v/>
      </c>
    </row>
    <row r="34" spans="1:3" ht="14.25" customHeight="1" x14ac:dyDescent="0.35">
      <c r="A34" s="69" t="s">
        <v>1033</v>
      </c>
      <c r="B34" s="70">
        <v>40</v>
      </c>
      <c r="C34" s="70" t="str">
        <f>IF(Master_Sheet!AC171="","",Master_Sheet!AC171)</f>
        <v/>
      </c>
    </row>
    <row r="36" spans="1:3" ht="15" customHeight="1" x14ac:dyDescent="0.35">
      <c r="A36" s="71" t="s">
        <v>1046</v>
      </c>
      <c r="B36" s="72">
        <v>100</v>
      </c>
      <c r="C36" s="72">
        <f>IF(Master_Sheet!AD171="","",Master_Sheet!AD171)</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IF(Master_Sheet!F172="","",Master_Sheet!F172)</f>
        <v>Drishti Yadav</v>
      </c>
      <c r="C2" s="109"/>
    </row>
    <row r="3" spans="1:3" ht="14.25" customHeight="1" x14ac:dyDescent="0.35">
      <c r="A3" s="65" t="s">
        <v>1020</v>
      </c>
      <c r="B3" s="110">
        <f>IF(Master_Sheet!E172="","",Master_Sheet!E172)</f>
        <v>2400320100453</v>
      </c>
      <c r="C3" s="110"/>
    </row>
    <row r="4" spans="1:3" ht="14.25" customHeight="1" x14ac:dyDescent="0.35">
      <c r="A4" s="65" t="s">
        <v>1021</v>
      </c>
      <c r="B4" s="109" t="str">
        <f>IF(Master_Sheet!O172="","",Master_Sheet!O172)</f>
        <v>Ms. Harsiddhi Singh Dev</v>
      </c>
      <c r="C4" s="109"/>
    </row>
    <row r="5" spans="1:3" ht="14.25" customHeight="1" x14ac:dyDescent="0.35">
      <c r="A5" s="65" t="s">
        <v>1014</v>
      </c>
      <c r="B5" s="109" t="str">
        <f>IF(Master_Sheet!AI172="","",Master_Sheet!AI172)</f>
        <v>Ms. Madhvi Gaur</v>
      </c>
      <c r="C5" s="109"/>
    </row>
    <row r="6" spans="1:3" ht="14.25" customHeight="1" x14ac:dyDescent="0.35">
      <c r="A6" s="65" t="s">
        <v>1022</v>
      </c>
      <c r="B6" s="109" t="str">
        <f>IF(Master_Sheet!AG172="","",Master_Sheet!AG172)</f>
        <v>P_057</v>
      </c>
      <c r="C6" s="109"/>
    </row>
    <row r="7" spans="1:3" ht="14.25" customHeight="1" x14ac:dyDescent="0.35">
      <c r="A7" s="65" t="s">
        <v>1023</v>
      </c>
      <c r="B7" s="109" t="str">
        <f>IF(Master_Sheet!AH172="","",Master_Sheet!AH172)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IF(Master_Sheet!G172="","",Master_Sheet!G172)</f>
        <v>6</v>
      </c>
    </row>
    <row r="12" spans="1:3" ht="14.25" customHeight="1" x14ac:dyDescent="0.35">
      <c r="A12" s="22" t="s">
        <v>1029</v>
      </c>
      <c r="B12" s="21">
        <v>6</v>
      </c>
      <c r="C12" s="21" t="str">
        <f>IF(Master_Sheet!H172="","",Master_Sheet!H172)</f>
        <v/>
      </c>
    </row>
    <row r="13" spans="1:3" ht="14.25" customHeight="1" x14ac:dyDescent="0.35">
      <c r="A13" s="22" t="s">
        <v>1030</v>
      </c>
      <c r="B13" s="21">
        <v>6</v>
      </c>
      <c r="C13" s="21" t="str">
        <f>IF(Master_Sheet!I172="","",Master_Sheet!I172)</f>
        <v/>
      </c>
    </row>
    <row r="14" spans="1:3" ht="27.75" customHeight="1" x14ac:dyDescent="0.35">
      <c r="A14" s="22" t="s">
        <v>1031</v>
      </c>
      <c r="B14" s="21">
        <v>6</v>
      </c>
      <c r="C14" s="21" t="str">
        <f>IF(Master_Sheet!J172="","",Master_Sheet!J172)</f>
        <v/>
      </c>
    </row>
    <row r="15" spans="1:3" ht="14.25" customHeight="1" x14ac:dyDescent="0.35">
      <c r="A15" s="22" t="s">
        <v>1032</v>
      </c>
      <c r="B15" s="21">
        <v>6</v>
      </c>
      <c r="C15" s="21" t="str">
        <f>IF(Master_Sheet!K172="","",Master_Sheet!K172)</f>
        <v/>
      </c>
    </row>
    <row r="16" spans="1:3" ht="14.25" customHeight="1" x14ac:dyDescent="0.35">
      <c r="A16" s="27" t="s">
        <v>1033</v>
      </c>
      <c r="B16" s="28">
        <v>30</v>
      </c>
      <c r="C16" s="28">
        <f>IF(Master_Sheet!M172="","",Master_Sheet!M172)</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IF(Master_Sheet!R172="","",Master_Sheet!R172)</f>
        <v/>
      </c>
    </row>
    <row r="21" spans="1:3" ht="26.25" customHeight="1" x14ac:dyDescent="0.35">
      <c r="A21" s="22" t="s">
        <v>1036</v>
      </c>
      <c r="B21" s="21">
        <v>6</v>
      </c>
      <c r="C21" s="21" t="str">
        <f>IF(Master_Sheet!S172="","",Master_Sheet!S172)</f>
        <v/>
      </c>
    </row>
    <row r="22" spans="1:3" ht="14.25" customHeight="1" x14ac:dyDescent="0.35">
      <c r="A22" s="22" t="s">
        <v>1037</v>
      </c>
      <c r="B22" s="21">
        <v>6</v>
      </c>
      <c r="C22" s="21" t="str">
        <f>IF(Master_Sheet!T172="","",Master_Sheet!T172)</f>
        <v/>
      </c>
    </row>
    <row r="23" spans="1:3" ht="26.25" customHeight="1" x14ac:dyDescent="0.35">
      <c r="A23" s="22" t="s">
        <v>1038</v>
      </c>
      <c r="B23" s="21">
        <v>6</v>
      </c>
      <c r="C23" s="21" t="str">
        <f>IF(Master_Sheet!U172="","",Master_Sheet!U172)</f>
        <v/>
      </c>
    </row>
    <row r="24" spans="1:3" ht="14.25" customHeight="1" x14ac:dyDescent="0.35">
      <c r="A24" s="22" t="s">
        <v>1039</v>
      </c>
      <c r="B24" s="21">
        <v>6</v>
      </c>
      <c r="C24" s="21" t="str">
        <f>IF(Master_Sheet!V172="","",Master_Sheet!V172)</f>
        <v/>
      </c>
    </row>
    <row r="25" spans="1:3" ht="14.25" customHeight="1" x14ac:dyDescent="0.35">
      <c r="A25" s="67" t="s">
        <v>1033</v>
      </c>
      <c r="B25" s="68">
        <v>30</v>
      </c>
      <c r="C25" s="68" t="str">
        <f>IF(Master_Sheet!W172="","",Master_Sheet!W172)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IF(Master_Sheet!X172="","",Master_Sheet!X172)</f>
        <v/>
      </c>
    </row>
    <row r="30" spans="1:3" ht="14.25" customHeight="1" x14ac:dyDescent="0.35">
      <c r="A30" s="22" t="s">
        <v>1042</v>
      </c>
      <c r="B30" s="21">
        <v>8</v>
      </c>
      <c r="C30" s="21" t="str">
        <f>IF(Master_Sheet!Y172="","",Master_Sheet!Y172)</f>
        <v/>
      </c>
    </row>
    <row r="31" spans="1:3" ht="14.25" customHeight="1" x14ac:dyDescent="0.35">
      <c r="A31" s="22" t="s">
        <v>1043</v>
      </c>
      <c r="B31" s="21">
        <v>8</v>
      </c>
      <c r="C31" s="21" t="str">
        <f>IF(Master_Sheet!Z172="","",Master_Sheet!Z172)</f>
        <v/>
      </c>
    </row>
    <row r="32" spans="1:3" ht="14.25" customHeight="1" x14ac:dyDescent="0.35">
      <c r="A32" s="22" t="s">
        <v>1044</v>
      </c>
      <c r="B32" s="21">
        <v>8</v>
      </c>
      <c r="C32" s="21" t="str">
        <f>IF(Master_Sheet!AA172="","",Master_Sheet!AA172)</f>
        <v/>
      </c>
    </row>
    <row r="33" spans="1:3" ht="14.25" customHeight="1" x14ac:dyDescent="0.35">
      <c r="A33" s="22" t="s">
        <v>1045</v>
      </c>
      <c r="B33" s="21">
        <v>8</v>
      </c>
      <c r="C33" s="21" t="str">
        <f>IF(Master_Sheet!AB172="","",Master_Sheet!AB172)</f>
        <v/>
      </c>
    </row>
    <row r="34" spans="1:3" ht="14.25" customHeight="1" x14ac:dyDescent="0.35">
      <c r="A34" s="69" t="s">
        <v>1033</v>
      </c>
      <c r="B34" s="70">
        <v>40</v>
      </c>
      <c r="C34" s="70" t="str">
        <f>IF(Master_Sheet!AC172="","",Master_Sheet!AC172)</f>
        <v/>
      </c>
    </row>
    <row r="36" spans="1:3" ht="15" customHeight="1" x14ac:dyDescent="0.35">
      <c r="A36" s="71" t="s">
        <v>1046</v>
      </c>
      <c r="B36" s="72">
        <v>100</v>
      </c>
      <c r="C36" s="72">
        <f>IF(Master_Sheet!AD172="","",Master_Sheet!AD172)</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IF(Master_Sheet!F173="","",Master_Sheet!F173)</f>
        <v>Chitranshi Paneru</v>
      </c>
      <c r="C2" s="109"/>
    </row>
    <row r="3" spans="1:3" ht="14.25" customHeight="1" x14ac:dyDescent="0.35">
      <c r="A3" s="65" t="s">
        <v>1020</v>
      </c>
      <c r="B3" s="110">
        <f>IF(Master_Sheet!E173="","",Master_Sheet!E173)</f>
        <v>2400320100383</v>
      </c>
      <c r="C3" s="110"/>
    </row>
    <row r="4" spans="1:3" ht="14.25" customHeight="1" x14ac:dyDescent="0.35">
      <c r="A4" s="65" t="s">
        <v>1021</v>
      </c>
      <c r="B4" s="109" t="str">
        <f>IF(Master_Sheet!O173="","",Master_Sheet!O173)</f>
        <v>Ms. Harsiddhi Singh Dev</v>
      </c>
      <c r="C4" s="109"/>
    </row>
    <row r="5" spans="1:3" ht="14.25" customHeight="1" x14ac:dyDescent="0.35">
      <c r="A5" s="65" t="s">
        <v>1014</v>
      </c>
      <c r="B5" s="109" t="str">
        <f>IF(Master_Sheet!AI173="","",Master_Sheet!AI173)</f>
        <v>Ms. Madhvi Gaur</v>
      </c>
      <c r="C5" s="109"/>
    </row>
    <row r="6" spans="1:3" ht="14.25" customHeight="1" x14ac:dyDescent="0.35">
      <c r="A6" s="65" t="s">
        <v>1022</v>
      </c>
      <c r="B6" s="109" t="str">
        <f>IF(Master_Sheet!AG173="","",Master_Sheet!AG173)</f>
        <v>P_057</v>
      </c>
      <c r="C6" s="109"/>
    </row>
    <row r="7" spans="1:3" ht="14.25" customHeight="1" x14ac:dyDescent="0.35">
      <c r="A7" s="65" t="s">
        <v>1023</v>
      </c>
      <c r="B7" s="109" t="str">
        <f>IF(Master_Sheet!AH173="","",Master_Sheet!AH173)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IF(Master_Sheet!G173="","",Master_Sheet!G173)</f>
        <v>6</v>
      </c>
    </row>
    <row r="12" spans="1:3" ht="14.25" customHeight="1" x14ac:dyDescent="0.35">
      <c r="A12" s="22" t="s">
        <v>1029</v>
      </c>
      <c r="B12" s="21">
        <v>6</v>
      </c>
      <c r="C12" s="21" t="str">
        <f>IF(Master_Sheet!H173="","",Master_Sheet!H173)</f>
        <v/>
      </c>
    </row>
    <row r="13" spans="1:3" ht="14.25" customHeight="1" x14ac:dyDescent="0.35">
      <c r="A13" s="22" t="s">
        <v>1030</v>
      </c>
      <c r="B13" s="21">
        <v>6</v>
      </c>
      <c r="C13" s="21" t="str">
        <f>IF(Master_Sheet!I173="","",Master_Sheet!I173)</f>
        <v/>
      </c>
    </row>
    <row r="14" spans="1:3" ht="27.75" customHeight="1" x14ac:dyDescent="0.35">
      <c r="A14" s="22" t="s">
        <v>1031</v>
      </c>
      <c r="B14" s="21">
        <v>6</v>
      </c>
      <c r="C14" s="21" t="str">
        <f>IF(Master_Sheet!J173="","",Master_Sheet!J173)</f>
        <v/>
      </c>
    </row>
    <row r="15" spans="1:3" ht="14.25" customHeight="1" x14ac:dyDescent="0.35">
      <c r="A15" s="22" t="s">
        <v>1032</v>
      </c>
      <c r="B15" s="21">
        <v>6</v>
      </c>
      <c r="C15" s="21" t="str">
        <f>IF(Master_Sheet!K173="","",Master_Sheet!K173)</f>
        <v/>
      </c>
    </row>
    <row r="16" spans="1:3" ht="14.25" customHeight="1" x14ac:dyDescent="0.35">
      <c r="A16" s="27" t="s">
        <v>1033</v>
      </c>
      <c r="B16" s="28">
        <v>30</v>
      </c>
      <c r="C16" s="28">
        <f>IF(Master_Sheet!M173="","",Master_Sheet!M173)</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IF(Master_Sheet!R173="","",Master_Sheet!R173)</f>
        <v/>
      </c>
    </row>
    <row r="21" spans="1:3" ht="26.25" customHeight="1" x14ac:dyDescent="0.35">
      <c r="A21" s="22" t="s">
        <v>1036</v>
      </c>
      <c r="B21" s="21">
        <v>6</v>
      </c>
      <c r="C21" s="21" t="str">
        <f>IF(Master_Sheet!S173="","",Master_Sheet!S173)</f>
        <v/>
      </c>
    </row>
    <row r="22" spans="1:3" ht="14.25" customHeight="1" x14ac:dyDescent="0.35">
      <c r="A22" s="22" t="s">
        <v>1037</v>
      </c>
      <c r="B22" s="21">
        <v>6</v>
      </c>
      <c r="C22" s="21" t="str">
        <f>IF(Master_Sheet!T173="","",Master_Sheet!T173)</f>
        <v/>
      </c>
    </row>
    <row r="23" spans="1:3" ht="26.25" customHeight="1" x14ac:dyDescent="0.35">
      <c r="A23" s="22" t="s">
        <v>1038</v>
      </c>
      <c r="B23" s="21">
        <v>6</v>
      </c>
      <c r="C23" s="21" t="str">
        <f>IF(Master_Sheet!U173="","",Master_Sheet!U173)</f>
        <v/>
      </c>
    </row>
    <row r="24" spans="1:3" ht="14.25" customHeight="1" x14ac:dyDescent="0.35">
      <c r="A24" s="22" t="s">
        <v>1039</v>
      </c>
      <c r="B24" s="21">
        <v>6</v>
      </c>
      <c r="C24" s="21" t="str">
        <f>IF(Master_Sheet!V173="","",Master_Sheet!V173)</f>
        <v/>
      </c>
    </row>
    <row r="25" spans="1:3" ht="14.25" customHeight="1" x14ac:dyDescent="0.35">
      <c r="A25" s="67" t="s">
        <v>1033</v>
      </c>
      <c r="B25" s="68">
        <v>30</v>
      </c>
      <c r="C25" s="68" t="str">
        <f>IF(Master_Sheet!W173="","",Master_Sheet!W173)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IF(Master_Sheet!X173="","",Master_Sheet!X173)</f>
        <v/>
      </c>
    </row>
    <row r="30" spans="1:3" ht="14.25" customHeight="1" x14ac:dyDescent="0.35">
      <c r="A30" s="22" t="s">
        <v>1042</v>
      </c>
      <c r="B30" s="21">
        <v>8</v>
      </c>
      <c r="C30" s="21" t="str">
        <f>IF(Master_Sheet!Y173="","",Master_Sheet!Y173)</f>
        <v/>
      </c>
    </row>
    <row r="31" spans="1:3" ht="14.25" customHeight="1" x14ac:dyDescent="0.35">
      <c r="A31" s="22" t="s">
        <v>1043</v>
      </c>
      <c r="B31" s="21">
        <v>8</v>
      </c>
      <c r="C31" s="21" t="str">
        <f>IF(Master_Sheet!Z173="","",Master_Sheet!Z173)</f>
        <v/>
      </c>
    </row>
    <row r="32" spans="1:3" ht="14.25" customHeight="1" x14ac:dyDescent="0.35">
      <c r="A32" s="22" t="s">
        <v>1044</v>
      </c>
      <c r="B32" s="21">
        <v>8</v>
      </c>
      <c r="C32" s="21" t="str">
        <f>IF(Master_Sheet!AA173="","",Master_Sheet!AA173)</f>
        <v/>
      </c>
    </row>
    <row r="33" spans="1:3" ht="14.25" customHeight="1" x14ac:dyDescent="0.35">
      <c r="A33" s="22" t="s">
        <v>1045</v>
      </c>
      <c r="B33" s="21">
        <v>8</v>
      </c>
      <c r="C33" s="21" t="str">
        <f>IF(Master_Sheet!AB173="","",Master_Sheet!AB173)</f>
        <v/>
      </c>
    </row>
    <row r="34" spans="1:3" ht="14.25" customHeight="1" x14ac:dyDescent="0.35">
      <c r="A34" s="69" t="s">
        <v>1033</v>
      </c>
      <c r="B34" s="70">
        <v>40</v>
      </c>
      <c r="C34" s="70" t="str">
        <f>IF(Master_Sheet!AC173="","",Master_Sheet!AC173)</f>
        <v/>
      </c>
    </row>
    <row r="36" spans="1:3" ht="15" customHeight="1" x14ac:dyDescent="0.35">
      <c r="A36" s="71" t="s">
        <v>1046</v>
      </c>
      <c r="B36" s="72">
        <v>100</v>
      </c>
      <c r="C36" s="72">
        <f>IF(Master_Sheet!AD173="","",Master_Sheet!AD173)</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IF(Master_Sheet!F174="","",Master_Sheet!F174)</f>
        <v>Raghvendra Pal</v>
      </c>
      <c r="C2" s="109"/>
    </row>
    <row r="3" spans="1:3" ht="14.25" customHeight="1" x14ac:dyDescent="0.35">
      <c r="A3" s="65" t="s">
        <v>1020</v>
      </c>
      <c r="B3" s="110">
        <f>IF(Master_Sheet!E174="","",Master_Sheet!E174)</f>
        <v>2400320100869</v>
      </c>
      <c r="C3" s="110"/>
    </row>
    <row r="4" spans="1:3" ht="14.25" customHeight="1" x14ac:dyDescent="0.35">
      <c r="A4" s="65" t="s">
        <v>1021</v>
      </c>
      <c r="B4" s="109" t="str">
        <f>IF(Master_Sheet!O174="","",Master_Sheet!O174)</f>
        <v>Ms. Madhvi Gaur</v>
      </c>
      <c r="C4" s="109"/>
    </row>
    <row r="5" spans="1:3" ht="14.25" customHeight="1" x14ac:dyDescent="0.35">
      <c r="A5" s="65" t="s">
        <v>1014</v>
      </c>
      <c r="B5" s="109" t="str">
        <f>IF(Master_Sheet!AI174="","",Master_Sheet!AI174)</f>
        <v>Ms. Malvika Gupta</v>
      </c>
      <c r="C5" s="109"/>
    </row>
    <row r="6" spans="1:3" ht="14.25" customHeight="1" x14ac:dyDescent="0.35">
      <c r="A6" s="65" t="s">
        <v>1022</v>
      </c>
      <c r="B6" s="109" t="str">
        <f>IF(Master_Sheet!AG174="","",Master_Sheet!AG174)</f>
        <v>P_058</v>
      </c>
      <c r="C6" s="109"/>
    </row>
    <row r="7" spans="1:3" ht="14.25" customHeight="1" x14ac:dyDescent="0.35">
      <c r="A7" s="65" t="s">
        <v>1023</v>
      </c>
      <c r="B7" s="109" t="str">
        <f>IF(Master_Sheet!AH174="","",Master_Sheet!AH174)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IF(Master_Sheet!G174="","",Master_Sheet!G174)</f>
        <v>5.3999999999999995</v>
      </c>
    </row>
    <row r="12" spans="1:3" ht="14.25" customHeight="1" x14ac:dyDescent="0.35">
      <c r="A12" s="22" t="s">
        <v>1029</v>
      </c>
      <c r="B12" s="21">
        <v>6</v>
      </c>
      <c r="C12" s="21" t="str">
        <f>IF(Master_Sheet!H174="","",Master_Sheet!H174)</f>
        <v/>
      </c>
    </row>
    <row r="13" spans="1:3" ht="14.25" customHeight="1" x14ac:dyDescent="0.35">
      <c r="A13" s="22" t="s">
        <v>1030</v>
      </c>
      <c r="B13" s="21">
        <v>6</v>
      </c>
      <c r="C13" s="21" t="str">
        <f>IF(Master_Sheet!I174="","",Master_Sheet!I174)</f>
        <v/>
      </c>
    </row>
    <row r="14" spans="1:3" ht="27.75" customHeight="1" x14ac:dyDescent="0.35">
      <c r="A14" s="22" t="s">
        <v>1031</v>
      </c>
      <c r="B14" s="21">
        <v>6</v>
      </c>
      <c r="C14" s="21" t="str">
        <f>IF(Master_Sheet!J174="","",Master_Sheet!J174)</f>
        <v/>
      </c>
    </row>
    <row r="15" spans="1:3" ht="14.25" customHeight="1" x14ac:dyDescent="0.35">
      <c r="A15" s="22" t="s">
        <v>1032</v>
      </c>
      <c r="B15" s="21">
        <v>6</v>
      </c>
      <c r="C15" s="21" t="str">
        <f>IF(Master_Sheet!K174="","",Master_Sheet!K174)</f>
        <v/>
      </c>
    </row>
    <row r="16" spans="1:3" ht="14.25" customHeight="1" x14ac:dyDescent="0.35">
      <c r="A16" s="27" t="s">
        <v>1033</v>
      </c>
      <c r="B16" s="28">
        <v>30</v>
      </c>
      <c r="C16" s="28">
        <f>IF(Master_Sheet!M174="","",Master_Sheet!M174)</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IF(Master_Sheet!R174="","",Master_Sheet!R174)</f>
        <v/>
      </c>
    </row>
    <row r="21" spans="1:3" ht="26.25" customHeight="1" x14ac:dyDescent="0.35">
      <c r="A21" s="22" t="s">
        <v>1036</v>
      </c>
      <c r="B21" s="21">
        <v>6</v>
      </c>
      <c r="C21" s="21" t="str">
        <f>IF(Master_Sheet!S174="","",Master_Sheet!S174)</f>
        <v/>
      </c>
    </row>
    <row r="22" spans="1:3" ht="14.25" customHeight="1" x14ac:dyDescent="0.35">
      <c r="A22" s="22" t="s">
        <v>1037</v>
      </c>
      <c r="B22" s="21">
        <v>6</v>
      </c>
      <c r="C22" s="21" t="str">
        <f>IF(Master_Sheet!T174="","",Master_Sheet!T174)</f>
        <v/>
      </c>
    </row>
    <row r="23" spans="1:3" ht="26.25" customHeight="1" x14ac:dyDescent="0.35">
      <c r="A23" s="22" t="s">
        <v>1038</v>
      </c>
      <c r="B23" s="21">
        <v>6</v>
      </c>
      <c r="C23" s="21" t="str">
        <f>IF(Master_Sheet!U174="","",Master_Sheet!U174)</f>
        <v/>
      </c>
    </row>
    <row r="24" spans="1:3" ht="14.25" customHeight="1" x14ac:dyDescent="0.35">
      <c r="A24" s="22" t="s">
        <v>1039</v>
      </c>
      <c r="B24" s="21">
        <v>6</v>
      </c>
      <c r="C24" s="21" t="str">
        <f>IF(Master_Sheet!V174="","",Master_Sheet!V174)</f>
        <v/>
      </c>
    </row>
    <row r="25" spans="1:3" ht="14.25" customHeight="1" x14ac:dyDescent="0.35">
      <c r="A25" s="67" t="s">
        <v>1033</v>
      </c>
      <c r="B25" s="68">
        <v>30</v>
      </c>
      <c r="C25" s="68" t="str">
        <f>IF(Master_Sheet!W174="","",Master_Sheet!W174)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IF(Master_Sheet!X174="","",Master_Sheet!X174)</f>
        <v/>
      </c>
    </row>
    <row r="30" spans="1:3" ht="14.25" customHeight="1" x14ac:dyDescent="0.35">
      <c r="A30" s="22" t="s">
        <v>1042</v>
      </c>
      <c r="B30" s="21">
        <v>8</v>
      </c>
      <c r="C30" s="21" t="str">
        <f>IF(Master_Sheet!Y174="","",Master_Sheet!Y174)</f>
        <v/>
      </c>
    </row>
    <row r="31" spans="1:3" ht="14.25" customHeight="1" x14ac:dyDescent="0.35">
      <c r="A31" s="22" t="s">
        <v>1043</v>
      </c>
      <c r="B31" s="21">
        <v>8</v>
      </c>
      <c r="C31" s="21" t="str">
        <f>IF(Master_Sheet!Z174="","",Master_Sheet!Z174)</f>
        <v/>
      </c>
    </row>
    <row r="32" spans="1:3" ht="14.25" customHeight="1" x14ac:dyDescent="0.35">
      <c r="A32" s="22" t="s">
        <v>1044</v>
      </c>
      <c r="B32" s="21">
        <v>8</v>
      </c>
      <c r="C32" s="21" t="str">
        <f>IF(Master_Sheet!AA174="","",Master_Sheet!AA174)</f>
        <v/>
      </c>
    </row>
    <row r="33" spans="1:3" ht="14.25" customHeight="1" x14ac:dyDescent="0.35">
      <c r="A33" s="22" t="s">
        <v>1045</v>
      </c>
      <c r="B33" s="21">
        <v>8</v>
      </c>
      <c r="C33" s="21" t="str">
        <f>IF(Master_Sheet!AB174="","",Master_Sheet!AB174)</f>
        <v/>
      </c>
    </row>
    <row r="34" spans="1:3" ht="14.25" customHeight="1" x14ac:dyDescent="0.35">
      <c r="A34" s="69" t="s">
        <v>1033</v>
      </c>
      <c r="B34" s="70">
        <v>40</v>
      </c>
      <c r="C34" s="70" t="str">
        <f>IF(Master_Sheet!AC174="","",Master_Sheet!AC174)</f>
        <v/>
      </c>
    </row>
    <row r="36" spans="1:3" ht="15" customHeight="1" x14ac:dyDescent="0.35">
      <c r="A36" s="71" t="s">
        <v>1046</v>
      </c>
      <c r="B36" s="72">
        <v>100</v>
      </c>
      <c r="C36" s="72">
        <f>IF(Master_Sheet!AD174="","",Master_Sheet!AD174)</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IF(Master_Sheet!F175="","",Master_Sheet!F175)</f>
        <v>Priyanshu Goel</v>
      </c>
      <c r="C2" s="109"/>
    </row>
    <row r="3" spans="1:3" ht="14.25" customHeight="1" x14ac:dyDescent="0.35">
      <c r="A3" s="65" t="s">
        <v>1020</v>
      </c>
      <c r="B3" s="110">
        <f>IF(Master_Sheet!E175="","",Master_Sheet!E175)</f>
        <v>2400320100854</v>
      </c>
      <c r="C3" s="110"/>
    </row>
    <row r="4" spans="1:3" ht="14.25" customHeight="1" x14ac:dyDescent="0.35">
      <c r="A4" s="65" t="s">
        <v>1021</v>
      </c>
      <c r="B4" s="109" t="str">
        <f>IF(Master_Sheet!O175="","",Master_Sheet!O175)</f>
        <v>Ms. Madhvi Gaur</v>
      </c>
      <c r="C4" s="109"/>
    </row>
    <row r="5" spans="1:3" ht="14.25" customHeight="1" x14ac:dyDescent="0.35">
      <c r="A5" s="65" t="s">
        <v>1014</v>
      </c>
      <c r="B5" s="109" t="str">
        <f>IF(Master_Sheet!AI175="","",Master_Sheet!AI175)</f>
        <v>Ms. Malvika Gupta</v>
      </c>
      <c r="C5" s="109"/>
    </row>
    <row r="6" spans="1:3" ht="14.25" customHeight="1" x14ac:dyDescent="0.35">
      <c r="A6" s="65" t="s">
        <v>1022</v>
      </c>
      <c r="B6" s="109" t="str">
        <f>IF(Master_Sheet!AG175="","",Master_Sheet!AG175)</f>
        <v>P_058</v>
      </c>
      <c r="C6" s="109"/>
    </row>
    <row r="7" spans="1:3" ht="14.25" customHeight="1" x14ac:dyDescent="0.35">
      <c r="A7" s="65" t="s">
        <v>1023</v>
      </c>
      <c r="B7" s="109" t="str">
        <f>IF(Master_Sheet!AH175="","",Master_Sheet!AH175)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IF(Master_Sheet!G175="","",Master_Sheet!G175)</f>
        <v>5.3999999999999995</v>
      </c>
    </row>
    <row r="12" spans="1:3" ht="14.25" customHeight="1" x14ac:dyDescent="0.35">
      <c r="A12" s="22" t="s">
        <v>1029</v>
      </c>
      <c r="B12" s="21">
        <v>6</v>
      </c>
      <c r="C12" s="21" t="str">
        <f>IF(Master_Sheet!H175="","",Master_Sheet!H175)</f>
        <v/>
      </c>
    </row>
    <row r="13" spans="1:3" ht="14.25" customHeight="1" x14ac:dyDescent="0.35">
      <c r="A13" s="22" t="s">
        <v>1030</v>
      </c>
      <c r="B13" s="21">
        <v>6</v>
      </c>
      <c r="C13" s="21" t="str">
        <f>IF(Master_Sheet!I175="","",Master_Sheet!I175)</f>
        <v/>
      </c>
    </row>
    <row r="14" spans="1:3" ht="27.75" customHeight="1" x14ac:dyDescent="0.35">
      <c r="A14" s="22" t="s">
        <v>1031</v>
      </c>
      <c r="B14" s="21">
        <v>6</v>
      </c>
      <c r="C14" s="21" t="str">
        <f>IF(Master_Sheet!J175="","",Master_Sheet!J175)</f>
        <v/>
      </c>
    </row>
    <row r="15" spans="1:3" ht="14.25" customHeight="1" x14ac:dyDescent="0.35">
      <c r="A15" s="22" t="s">
        <v>1032</v>
      </c>
      <c r="B15" s="21">
        <v>6</v>
      </c>
      <c r="C15" s="21" t="str">
        <f>IF(Master_Sheet!K175="","",Master_Sheet!K175)</f>
        <v/>
      </c>
    </row>
    <row r="16" spans="1:3" ht="14.25" customHeight="1" x14ac:dyDescent="0.35">
      <c r="A16" s="27" t="s">
        <v>1033</v>
      </c>
      <c r="B16" s="28">
        <v>30</v>
      </c>
      <c r="C16" s="28">
        <f>IF(Master_Sheet!M175="","",Master_Sheet!M175)</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IF(Master_Sheet!R175="","",Master_Sheet!R175)</f>
        <v/>
      </c>
    </row>
    <row r="21" spans="1:3" ht="26.25" customHeight="1" x14ac:dyDescent="0.35">
      <c r="A21" s="22" t="s">
        <v>1036</v>
      </c>
      <c r="B21" s="21">
        <v>6</v>
      </c>
      <c r="C21" s="21" t="str">
        <f>IF(Master_Sheet!S175="","",Master_Sheet!S175)</f>
        <v/>
      </c>
    </row>
    <row r="22" spans="1:3" ht="14.25" customHeight="1" x14ac:dyDescent="0.35">
      <c r="A22" s="22" t="s">
        <v>1037</v>
      </c>
      <c r="B22" s="21">
        <v>6</v>
      </c>
      <c r="C22" s="21" t="str">
        <f>IF(Master_Sheet!T175="","",Master_Sheet!T175)</f>
        <v/>
      </c>
    </row>
    <row r="23" spans="1:3" ht="26.25" customHeight="1" x14ac:dyDescent="0.35">
      <c r="A23" s="22" t="s">
        <v>1038</v>
      </c>
      <c r="B23" s="21">
        <v>6</v>
      </c>
      <c r="C23" s="21" t="str">
        <f>IF(Master_Sheet!U175="","",Master_Sheet!U175)</f>
        <v/>
      </c>
    </row>
    <row r="24" spans="1:3" ht="14.25" customHeight="1" x14ac:dyDescent="0.35">
      <c r="A24" s="22" t="s">
        <v>1039</v>
      </c>
      <c r="B24" s="21">
        <v>6</v>
      </c>
      <c r="C24" s="21" t="str">
        <f>IF(Master_Sheet!V175="","",Master_Sheet!V175)</f>
        <v/>
      </c>
    </row>
    <row r="25" spans="1:3" ht="14.25" customHeight="1" x14ac:dyDescent="0.35">
      <c r="A25" s="67" t="s">
        <v>1033</v>
      </c>
      <c r="B25" s="68">
        <v>30</v>
      </c>
      <c r="C25" s="68" t="str">
        <f>IF(Master_Sheet!W175="","",Master_Sheet!W175)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IF(Master_Sheet!X175="","",Master_Sheet!X175)</f>
        <v/>
      </c>
    </row>
    <row r="30" spans="1:3" ht="14.25" customHeight="1" x14ac:dyDescent="0.35">
      <c r="A30" s="22" t="s">
        <v>1042</v>
      </c>
      <c r="B30" s="21">
        <v>8</v>
      </c>
      <c r="C30" s="21" t="str">
        <f>IF(Master_Sheet!Y175="","",Master_Sheet!Y175)</f>
        <v/>
      </c>
    </row>
    <row r="31" spans="1:3" ht="14.25" customHeight="1" x14ac:dyDescent="0.35">
      <c r="A31" s="22" t="s">
        <v>1043</v>
      </c>
      <c r="B31" s="21">
        <v>8</v>
      </c>
      <c r="C31" s="21" t="str">
        <f>IF(Master_Sheet!Z175="","",Master_Sheet!Z175)</f>
        <v/>
      </c>
    </row>
    <row r="32" spans="1:3" ht="14.25" customHeight="1" x14ac:dyDescent="0.35">
      <c r="A32" s="22" t="s">
        <v>1044</v>
      </c>
      <c r="B32" s="21">
        <v>8</v>
      </c>
      <c r="C32" s="21" t="str">
        <f>IF(Master_Sheet!AA175="","",Master_Sheet!AA175)</f>
        <v/>
      </c>
    </row>
    <row r="33" spans="1:3" ht="14.25" customHeight="1" x14ac:dyDescent="0.35">
      <c r="A33" s="22" t="s">
        <v>1045</v>
      </c>
      <c r="B33" s="21">
        <v>8</v>
      </c>
      <c r="C33" s="21" t="str">
        <f>IF(Master_Sheet!AB175="","",Master_Sheet!AB175)</f>
        <v/>
      </c>
    </row>
    <row r="34" spans="1:3" ht="14.25" customHeight="1" x14ac:dyDescent="0.35">
      <c r="A34" s="69" t="s">
        <v>1033</v>
      </c>
      <c r="B34" s="70">
        <v>40</v>
      </c>
      <c r="C34" s="70" t="str">
        <f>IF(Master_Sheet!AC175="","",Master_Sheet!AC175)</f>
        <v/>
      </c>
    </row>
    <row r="36" spans="1:3" ht="15" customHeight="1" x14ac:dyDescent="0.35">
      <c r="A36" s="71" t="s">
        <v>1046</v>
      </c>
      <c r="B36" s="72">
        <v>100</v>
      </c>
      <c r="C36" s="72">
        <f>IF(Master_Sheet!AD175="","",Master_Sheet!AD175)</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IF(Master_Sheet!F176="","",Master_Sheet!F176)</f>
        <v>Pulkit Snehi</v>
      </c>
      <c r="C2" s="109"/>
    </row>
    <row r="3" spans="1:3" ht="14.25" customHeight="1" x14ac:dyDescent="0.35">
      <c r="A3" s="65" t="s">
        <v>1020</v>
      </c>
      <c r="B3" s="110">
        <f>IF(Master_Sheet!E176="","",Master_Sheet!E176)</f>
        <v>2400320100864</v>
      </c>
      <c r="C3" s="110"/>
    </row>
    <row r="4" spans="1:3" ht="14.25" customHeight="1" x14ac:dyDescent="0.35">
      <c r="A4" s="65" t="s">
        <v>1021</v>
      </c>
      <c r="B4" s="109" t="str">
        <f>IF(Master_Sheet!O176="","",Master_Sheet!O176)</f>
        <v>Ms. Madhvi Gaur</v>
      </c>
      <c r="C4" s="109"/>
    </row>
    <row r="5" spans="1:3" ht="14.25" customHeight="1" x14ac:dyDescent="0.35">
      <c r="A5" s="65" t="s">
        <v>1014</v>
      </c>
      <c r="B5" s="109" t="str">
        <f>IF(Master_Sheet!AI176="","",Master_Sheet!AI176)</f>
        <v>Ms. Malvika Gupta</v>
      </c>
      <c r="C5" s="109"/>
    </row>
    <row r="6" spans="1:3" ht="14.25" customHeight="1" x14ac:dyDescent="0.35">
      <c r="A6" s="65" t="s">
        <v>1022</v>
      </c>
      <c r="B6" s="109" t="str">
        <f>IF(Master_Sheet!AG176="","",Master_Sheet!AG176)</f>
        <v>P_058</v>
      </c>
      <c r="C6" s="109"/>
    </row>
    <row r="7" spans="1:3" ht="14.25" customHeight="1" x14ac:dyDescent="0.35">
      <c r="A7" s="65" t="s">
        <v>1023</v>
      </c>
      <c r="B7" s="109" t="str">
        <f>IF(Master_Sheet!AH176="","",Master_Sheet!AH176)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IF(Master_Sheet!G176="","",Master_Sheet!G176)</f>
        <v>5.3999999999999995</v>
      </c>
    </row>
    <row r="12" spans="1:3" ht="14.25" customHeight="1" x14ac:dyDescent="0.35">
      <c r="A12" s="22" t="s">
        <v>1029</v>
      </c>
      <c r="B12" s="21">
        <v>6</v>
      </c>
      <c r="C12" s="21" t="str">
        <f>IF(Master_Sheet!H176="","",Master_Sheet!H176)</f>
        <v/>
      </c>
    </row>
    <row r="13" spans="1:3" ht="14.25" customHeight="1" x14ac:dyDescent="0.35">
      <c r="A13" s="22" t="s">
        <v>1030</v>
      </c>
      <c r="B13" s="21">
        <v>6</v>
      </c>
      <c r="C13" s="21" t="str">
        <f>IF(Master_Sheet!I176="","",Master_Sheet!I176)</f>
        <v/>
      </c>
    </row>
    <row r="14" spans="1:3" ht="27.75" customHeight="1" x14ac:dyDescent="0.35">
      <c r="A14" s="22" t="s">
        <v>1031</v>
      </c>
      <c r="B14" s="21">
        <v>6</v>
      </c>
      <c r="C14" s="21" t="str">
        <f>IF(Master_Sheet!J176="","",Master_Sheet!J176)</f>
        <v/>
      </c>
    </row>
    <row r="15" spans="1:3" ht="14.25" customHeight="1" x14ac:dyDescent="0.35">
      <c r="A15" s="22" t="s">
        <v>1032</v>
      </c>
      <c r="B15" s="21">
        <v>6</v>
      </c>
      <c r="C15" s="21" t="str">
        <f>IF(Master_Sheet!K176="","",Master_Sheet!K176)</f>
        <v/>
      </c>
    </row>
    <row r="16" spans="1:3" ht="14.25" customHeight="1" x14ac:dyDescent="0.35">
      <c r="A16" s="27" t="s">
        <v>1033</v>
      </c>
      <c r="B16" s="28">
        <v>30</v>
      </c>
      <c r="C16" s="28">
        <f>IF(Master_Sheet!M176="","",Master_Sheet!M176)</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IF(Master_Sheet!R176="","",Master_Sheet!R176)</f>
        <v/>
      </c>
    </row>
    <row r="21" spans="1:3" ht="26.25" customHeight="1" x14ac:dyDescent="0.35">
      <c r="A21" s="22" t="s">
        <v>1036</v>
      </c>
      <c r="B21" s="21">
        <v>6</v>
      </c>
      <c r="C21" s="21" t="str">
        <f>IF(Master_Sheet!S176="","",Master_Sheet!S176)</f>
        <v/>
      </c>
    </row>
    <row r="22" spans="1:3" ht="14.25" customHeight="1" x14ac:dyDescent="0.35">
      <c r="A22" s="22" t="s">
        <v>1037</v>
      </c>
      <c r="B22" s="21">
        <v>6</v>
      </c>
      <c r="C22" s="21" t="str">
        <f>IF(Master_Sheet!T176="","",Master_Sheet!T176)</f>
        <v/>
      </c>
    </row>
    <row r="23" spans="1:3" ht="26.25" customHeight="1" x14ac:dyDescent="0.35">
      <c r="A23" s="22" t="s">
        <v>1038</v>
      </c>
      <c r="B23" s="21">
        <v>6</v>
      </c>
      <c r="C23" s="21" t="str">
        <f>IF(Master_Sheet!U176="","",Master_Sheet!U176)</f>
        <v/>
      </c>
    </row>
    <row r="24" spans="1:3" ht="14.25" customHeight="1" x14ac:dyDescent="0.35">
      <c r="A24" s="22" t="s">
        <v>1039</v>
      </c>
      <c r="B24" s="21">
        <v>6</v>
      </c>
      <c r="C24" s="21" t="str">
        <f>IF(Master_Sheet!V176="","",Master_Sheet!V176)</f>
        <v/>
      </c>
    </row>
    <row r="25" spans="1:3" ht="14.25" customHeight="1" x14ac:dyDescent="0.35">
      <c r="A25" s="67" t="s">
        <v>1033</v>
      </c>
      <c r="B25" s="68">
        <v>30</v>
      </c>
      <c r="C25" s="68" t="str">
        <f>IF(Master_Sheet!W176="","",Master_Sheet!W176)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IF(Master_Sheet!X176="","",Master_Sheet!X176)</f>
        <v/>
      </c>
    </row>
    <row r="30" spans="1:3" ht="14.25" customHeight="1" x14ac:dyDescent="0.35">
      <c r="A30" s="22" t="s">
        <v>1042</v>
      </c>
      <c r="B30" s="21">
        <v>8</v>
      </c>
      <c r="C30" s="21" t="str">
        <f>IF(Master_Sheet!Y176="","",Master_Sheet!Y176)</f>
        <v/>
      </c>
    </row>
    <row r="31" spans="1:3" ht="14.25" customHeight="1" x14ac:dyDescent="0.35">
      <c r="A31" s="22" t="s">
        <v>1043</v>
      </c>
      <c r="B31" s="21">
        <v>8</v>
      </c>
      <c r="C31" s="21" t="str">
        <f>IF(Master_Sheet!Z176="","",Master_Sheet!Z176)</f>
        <v/>
      </c>
    </row>
    <row r="32" spans="1:3" ht="14.25" customHeight="1" x14ac:dyDescent="0.35">
      <c r="A32" s="22" t="s">
        <v>1044</v>
      </c>
      <c r="B32" s="21">
        <v>8</v>
      </c>
      <c r="C32" s="21" t="str">
        <f>IF(Master_Sheet!AA176="","",Master_Sheet!AA176)</f>
        <v/>
      </c>
    </row>
    <row r="33" spans="1:3" ht="14.25" customHeight="1" x14ac:dyDescent="0.35">
      <c r="A33" s="22" t="s">
        <v>1045</v>
      </c>
      <c r="B33" s="21">
        <v>8</v>
      </c>
      <c r="C33" s="21" t="str">
        <f>IF(Master_Sheet!AB176="","",Master_Sheet!AB176)</f>
        <v/>
      </c>
    </row>
    <row r="34" spans="1:3" ht="14.25" customHeight="1" x14ac:dyDescent="0.35">
      <c r="A34" s="69" t="s">
        <v>1033</v>
      </c>
      <c r="B34" s="70">
        <v>40</v>
      </c>
      <c r="C34" s="70" t="str">
        <f>IF(Master_Sheet!AC176="","",Master_Sheet!AC176)</f>
        <v/>
      </c>
    </row>
    <row r="36" spans="1:3" ht="15" customHeight="1" x14ac:dyDescent="0.35">
      <c r="A36" s="71" t="s">
        <v>1046</v>
      </c>
      <c r="B36" s="72">
        <v>100</v>
      </c>
      <c r="C36" s="72">
        <f>IF(Master_Sheet!AD176="","",Master_Sheet!AD176)</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IF(Master_Sheet!F177="","",Master_Sheet!F177)</f>
        <v>Prithvi Chaurasiya</v>
      </c>
      <c r="C2" s="109"/>
    </row>
    <row r="3" spans="1:3" ht="14.25" customHeight="1" x14ac:dyDescent="0.35">
      <c r="A3" s="65" t="s">
        <v>1020</v>
      </c>
      <c r="B3" s="110">
        <f>IF(Master_Sheet!E177="","",Master_Sheet!E177)</f>
        <v>2400320100843</v>
      </c>
      <c r="C3" s="110"/>
    </row>
    <row r="4" spans="1:3" ht="14.25" customHeight="1" x14ac:dyDescent="0.35">
      <c r="A4" s="65" t="s">
        <v>1021</v>
      </c>
      <c r="B4" s="109" t="str">
        <f>IF(Master_Sheet!O177="","",Master_Sheet!O177)</f>
        <v>Ms. Madhvi Gaur</v>
      </c>
      <c r="C4" s="109"/>
    </row>
    <row r="5" spans="1:3" ht="14.25" customHeight="1" x14ac:dyDescent="0.35">
      <c r="A5" s="65" t="s">
        <v>1014</v>
      </c>
      <c r="B5" s="109" t="str">
        <f>IF(Master_Sheet!AI177="","",Master_Sheet!AI177)</f>
        <v>Ms. Malvika Gupta</v>
      </c>
      <c r="C5" s="109"/>
    </row>
    <row r="6" spans="1:3" ht="14.25" customHeight="1" x14ac:dyDescent="0.35">
      <c r="A6" s="65" t="s">
        <v>1022</v>
      </c>
      <c r="B6" s="109" t="str">
        <f>IF(Master_Sheet!AG177="","",Master_Sheet!AG177)</f>
        <v>P_058</v>
      </c>
      <c r="C6" s="109"/>
    </row>
    <row r="7" spans="1:3" ht="14.25" customHeight="1" x14ac:dyDescent="0.35">
      <c r="A7" s="65" t="s">
        <v>1023</v>
      </c>
      <c r="B7" s="109" t="str">
        <f>IF(Master_Sheet!AH177="","",Master_Sheet!AH177)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IF(Master_Sheet!G177="","",Master_Sheet!G177)</f>
        <v>5.3999999999999995</v>
      </c>
    </row>
    <row r="12" spans="1:3" ht="14.25" customHeight="1" x14ac:dyDescent="0.35">
      <c r="A12" s="22" t="s">
        <v>1029</v>
      </c>
      <c r="B12" s="21">
        <v>6</v>
      </c>
      <c r="C12" s="21" t="str">
        <f>IF(Master_Sheet!H177="","",Master_Sheet!H177)</f>
        <v/>
      </c>
    </row>
    <row r="13" spans="1:3" ht="14.25" customHeight="1" x14ac:dyDescent="0.35">
      <c r="A13" s="22" t="s">
        <v>1030</v>
      </c>
      <c r="B13" s="21">
        <v>6</v>
      </c>
      <c r="C13" s="21" t="str">
        <f>IF(Master_Sheet!I177="","",Master_Sheet!I177)</f>
        <v/>
      </c>
    </row>
    <row r="14" spans="1:3" ht="27.75" customHeight="1" x14ac:dyDescent="0.35">
      <c r="A14" s="22" t="s">
        <v>1031</v>
      </c>
      <c r="B14" s="21">
        <v>6</v>
      </c>
      <c r="C14" s="21" t="str">
        <f>IF(Master_Sheet!J177="","",Master_Sheet!J177)</f>
        <v/>
      </c>
    </row>
    <row r="15" spans="1:3" ht="14.25" customHeight="1" x14ac:dyDescent="0.35">
      <c r="A15" s="22" t="s">
        <v>1032</v>
      </c>
      <c r="B15" s="21">
        <v>6</v>
      </c>
      <c r="C15" s="21" t="str">
        <f>IF(Master_Sheet!K177="","",Master_Sheet!K177)</f>
        <v/>
      </c>
    </row>
    <row r="16" spans="1:3" ht="14.25" customHeight="1" x14ac:dyDescent="0.35">
      <c r="A16" s="27" t="s">
        <v>1033</v>
      </c>
      <c r="B16" s="28">
        <v>30</v>
      </c>
      <c r="C16" s="28">
        <f>IF(Master_Sheet!M177="","",Master_Sheet!M177)</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IF(Master_Sheet!R177="","",Master_Sheet!R177)</f>
        <v/>
      </c>
    </row>
    <row r="21" spans="1:3" ht="26.25" customHeight="1" x14ac:dyDescent="0.35">
      <c r="A21" s="22" t="s">
        <v>1036</v>
      </c>
      <c r="B21" s="21">
        <v>6</v>
      </c>
      <c r="C21" s="21" t="str">
        <f>IF(Master_Sheet!S177="","",Master_Sheet!S177)</f>
        <v/>
      </c>
    </row>
    <row r="22" spans="1:3" ht="14.25" customHeight="1" x14ac:dyDescent="0.35">
      <c r="A22" s="22" t="s">
        <v>1037</v>
      </c>
      <c r="B22" s="21">
        <v>6</v>
      </c>
      <c r="C22" s="21" t="str">
        <f>IF(Master_Sheet!T177="","",Master_Sheet!T177)</f>
        <v/>
      </c>
    </row>
    <row r="23" spans="1:3" ht="26.25" customHeight="1" x14ac:dyDescent="0.35">
      <c r="A23" s="22" t="s">
        <v>1038</v>
      </c>
      <c r="B23" s="21">
        <v>6</v>
      </c>
      <c r="C23" s="21" t="str">
        <f>IF(Master_Sheet!U177="","",Master_Sheet!U177)</f>
        <v/>
      </c>
    </row>
    <row r="24" spans="1:3" ht="14.25" customHeight="1" x14ac:dyDescent="0.35">
      <c r="A24" s="22" t="s">
        <v>1039</v>
      </c>
      <c r="B24" s="21">
        <v>6</v>
      </c>
      <c r="C24" s="21" t="str">
        <f>IF(Master_Sheet!V177="","",Master_Sheet!V177)</f>
        <v/>
      </c>
    </row>
    <row r="25" spans="1:3" ht="14.25" customHeight="1" x14ac:dyDescent="0.35">
      <c r="A25" s="67" t="s">
        <v>1033</v>
      </c>
      <c r="B25" s="68">
        <v>30</v>
      </c>
      <c r="C25" s="68" t="str">
        <f>IF(Master_Sheet!W177="","",Master_Sheet!W177)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IF(Master_Sheet!X177="","",Master_Sheet!X177)</f>
        <v/>
      </c>
    </row>
    <row r="30" spans="1:3" ht="14.25" customHeight="1" x14ac:dyDescent="0.35">
      <c r="A30" s="22" t="s">
        <v>1042</v>
      </c>
      <c r="B30" s="21">
        <v>8</v>
      </c>
      <c r="C30" s="21" t="str">
        <f>IF(Master_Sheet!Y177="","",Master_Sheet!Y177)</f>
        <v/>
      </c>
    </row>
    <row r="31" spans="1:3" ht="14.25" customHeight="1" x14ac:dyDescent="0.35">
      <c r="A31" s="22" t="s">
        <v>1043</v>
      </c>
      <c r="B31" s="21">
        <v>8</v>
      </c>
      <c r="C31" s="21" t="str">
        <f>IF(Master_Sheet!Z177="","",Master_Sheet!Z177)</f>
        <v/>
      </c>
    </row>
    <row r="32" spans="1:3" ht="14.25" customHeight="1" x14ac:dyDescent="0.35">
      <c r="A32" s="22" t="s">
        <v>1044</v>
      </c>
      <c r="B32" s="21">
        <v>8</v>
      </c>
      <c r="C32" s="21" t="str">
        <f>IF(Master_Sheet!AA177="","",Master_Sheet!AA177)</f>
        <v/>
      </c>
    </row>
    <row r="33" spans="1:3" ht="14.25" customHeight="1" x14ac:dyDescent="0.35">
      <c r="A33" s="22" t="s">
        <v>1045</v>
      </c>
      <c r="B33" s="21">
        <v>8</v>
      </c>
      <c r="C33" s="21" t="str">
        <f>IF(Master_Sheet!AB177="","",Master_Sheet!AB177)</f>
        <v/>
      </c>
    </row>
    <row r="34" spans="1:3" ht="14.25" customHeight="1" x14ac:dyDescent="0.35">
      <c r="A34" s="69" t="s">
        <v>1033</v>
      </c>
      <c r="B34" s="70">
        <v>40</v>
      </c>
      <c r="C34" s="70" t="str">
        <f>IF(Master_Sheet!AC177="","",Master_Sheet!AC177)</f>
        <v/>
      </c>
    </row>
    <row r="36" spans="1:3" ht="15" customHeight="1" x14ac:dyDescent="0.35">
      <c r="A36" s="71" t="s">
        <v>1046</v>
      </c>
      <c r="B36" s="72">
        <v>100</v>
      </c>
      <c r="C36" s="72">
        <f>IF(Master_Sheet!AD177="","",Master_Sheet!AD177)</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IF(Master_Sheet!F178="","",Master_Sheet!F178)</f>
        <v>Preet Chauhan</v>
      </c>
      <c r="C2" s="109"/>
    </row>
    <row r="3" spans="1:3" ht="14.25" customHeight="1" x14ac:dyDescent="0.35">
      <c r="A3" s="65" t="s">
        <v>1020</v>
      </c>
      <c r="B3" s="110">
        <f>IF(Master_Sheet!E178="","",Master_Sheet!E178)</f>
        <v>2400320100835</v>
      </c>
      <c r="C3" s="110"/>
    </row>
    <row r="4" spans="1:3" ht="14.25" customHeight="1" x14ac:dyDescent="0.35">
      <c r="A4" s="65" t="s">
        <v>1021</v>
      </c>
      <c r="B4" s="109" t="str">
        <f>IF(Master_Sheet!O178="","",Master_Sheet!O178)</f>
        <v>Ms. Madhvi Gaur</v>
      </c>
      <c r="C4" s="109"/>
    </row>
    <row r="5" spans="1:3" ht="14.25" customHeight="1" x14ac:dyDescent="0.35">
      <c r="A5" s="65" t="s">
        <v>1014</v>
      </c>
      <c r="B5" s="109" t="str">
        <f>IF(Master_Sheet!AI178="","",Master_Sheet!AI178)</f>
        <v>Ms. Malvika Gupta</v>
      </c>
      <c r="C5" s="109"/>
    </row>
    <row r="6" spans="1:3" ht="14.25" customHeight="1" x14ac:dyDescent="0.35">
      <c r="A6" s="65" t="s">
        <v>1022</v>
      </c>
      <c r="B6" s="109" t="str">
        <f>IF(Master_Sheet!AG178="","",Master_Sheet!AG178)</f>
        <v>P_059</v>
      </c>
      <c r="C6" s="109"/>
    </row>
    <row r="7" spans="1:3" ht="14.25" customHeight="1" x14ac:dyDescent="0.35">
      <c r="A7" s="65" t="s">
        <v>1023</v>
      </c>
      <c r="B7" s="109" t="str">
        <f>IF(Master_Sheet!AH178="","",Master_Sheet!AH178)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IF(Master_Sheet!G178="","",Master_Sheet!G178)</f>
        <v>5.3999999999999995</v>
      </c>
    </row>
    <row r="12" spans="1:3" ht="14.25" customHeight="1" x14ac:dyDescent="0.35">
      <c r="A12" s="22" t="s">
        <v>1029</v>
      </c>
      <c r="B12" s="21">
        <v>6</v>
      </c>
      <c r="C12" s="21" t="str">
        <f>IF(Master_Sheet!H178="","",Master_Sheet!H178)</f>
        <v/>
      </c>
    </row>
    <row r="13" spans="1:3" ht="14.25" customHeight="1" x14ac:dyDescent="0.35">
      <c r="A13" s="22" t="s">
        <v>1030</v>
      </c>
      <c r="B13" s="21">
        <v>6</v>
      </c>
      <c r="C13" s="21" t="str">
        <f>IF(Master_Sheet!I178="","",Master_Sheet!I178)</f>
        <v/>
      </c>
    </row>
    <row r="14" spans="1:3" ht="27.75" customHeight="1" x14ac:dyDescent="0.35">
      <c r="A14" s="22" t="s">
        <v>1031</v>
      </c>
      <c r="B14" s="21">
        <v>6</v>
      </c>
      <c r="C14" s="21" t="str">
        <f>IF(Master_Sheet!J178="","",Master_Sheet!J178)</f>
        <v/>
      </c>
    </row>
    <row r="15" spans="1:3" ht="14.25" customHeight="1" x14ac:dyDescent="0.35">
      <c r="A15" s="22" t="s">
        <v>1032</v>
      </c>
      <c r="B15" s="21">
        <v>6</v>
      </c>
      <c r="C15" s="21" t="str">
        <f>IF(Master_Sheet!K178="","",Master_Sheet!K178)</f>
        <v/>
      </c>
    </row>
    <row r="16" spans="1:3" ht="14.25" customHeight="1" x14ac:dyDescent="0.35">
      <c r="A16" s="27" t="s">
        <v>1033</v>
      </c>
      <c r="B16" s="28">
        <v>30</v>
      </c>
      <c r="C16" s="28">
        <f>IF(Master_Sheet!M178="","",Master_Sheet!M178)</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IF(Master_Sheet!R178="","",Master_Sheet!R178)</f>
        <v/>
      </c>
    </row>
    <row r="21" spans="1:3" ht="26.25" customHeight="1" x14ac:dyDescent="0.35">
      <c r="A21" s="22" t="s">
        <v>1036</v>
      </c>
      <c r="B21" s="21">
        <v>6</v>
      </c>
      <c r="C21" s="21" t="str">
        <f>IF(Master_Sheet!S178="","",Master_Sheet!S178)</f>
        <v/>
      </c>
    </row>
    <row r="22" spans="1:3" ht="14.25" customHeight="1" x14ac:dyDescent="0.35">
      <c r="A22" s="22" t="s">
        <v>1037</v>
      </c>
      <c r="B22" s="21">
        <v>6</v>
      </c>
      <c r="C22" s="21" t="str">
        <f>IF(Master_Sheet!T178="","",Master_Sheet!T178)</f>
        <v/>
      </c>
    </row>
    <row r="23" spans="1:3" ht="26.25" customHeight="1" x14ac:dyDescent="0.35">
      <c r="A23" s="22" t="s">
        <v>1038</v>
      </c>
      <c r="B23" s="21">
        <v>6</v>
      </c>
      <c r="C23" s="21" t="str">
        <f>IF(Master_Sheet!U178="","",Master_Sheet!U178)</f>
        <v/>
      </c>
    </row>
    <row r="24" spans="1:3" ht="14.25" customHeight="1" x14ac:dyDescent="0.35">
      <c r="A24" s="22" t="s">
        <v>1039</v>
      </c>
      <c r="B24" s="21">
        <v>6</v>
      </c>
      <c r="C24" s="21" t="str">
        <f>IF(Master_Sheet!V178="","",Master_Sheet!V178)</f>
        <v/>
      </c>
    </row>
    <row r="25" spans="1:3" ht="14.25" customHeight="1" x14ac:dyDescent="0.35">
      <c r="A25" s="67" t="s">
        <v>1033</v>
      </c>
      <c r="B25" s="68">
        <v>30</v>
      </c>
      <c r="C25" s="68" t="str">
        <f>IF(Master_Sheet!W178="","",Master_Sheet!W178)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IF(Master_Sheet!X178="","",Master_Sheet!X178)</f>
        <v/>
      </c>
    </row>
    <row r="30" spans="1:3" ht="14.25" customHeight="1" x14ac:dyDescent="0.35">
      <c r="A30" s="22" t="s">
        <v>1042</v>
      </c>
      <c r="B30" s="21">
        <v>8</v>
      </c>
      <c r="C30" s="21" t="str">
        <f>IF(Master_Sheet!Y178="","",Master_Sheet!Y178)</f>
        <v/>
      </c>
    </row>
    <row r="31" spans="1:3" ht="14.25" customHeight="1" x14ac:dyDescent="0.35">
      <c r="A31" s="22" t="s">
        <v>1043</v>
      </c>
      <c r="B31" s="21">
        <v>8</v>
      </c>
      <c r="C31" s="21" t="str">
        <f>IF(Master_Sheet!Z178="","",Master_Sheet!Z178)</f>
        <v/>
      </c>
    </row>
    <row r="32" spans="1:3" ht="14.25" customHeight="1" x14ac:dyDescent="0.35">
      <c r="A32" s="22" t="s">
        <v>1044</v>
      </c>
      <c r="B32" s="21">
        <v>8</v>
      </c>
      <c r="C32" s="21" t="str">
        <f>IF(Master_Sheet!AA178="","",Master_Sheet!AA178)</f>
        <v/>
      </c>
    </row>
    <row r="33" spans="1:3" ht="14.25" customHeight="1" x14ac:dyDescent="0.35">
      <c r="A33" s="22" t="s">
        <v>1045</v>
      </c>
      <c r="B33" s="21">
        <v>8</v>
      </c>
      <c r="C33" s="21" t="str">
        <f>IF(Master_Sheet!AB178="","",Master_Sheet!AB178)</f>
        <v/>
      </c>
    </row>
    <row r="34" spans="1:3" ht="14.25" customHeight="1" x14ac:dyDescent="0.35">
      <c r="A34" s="69" t="s">
        <v>1033</v>
      </c>
      <c r="B34" s="70">
        <v>40</v>
      </c>
      <c r="C34" s="70" t="str">
        <f>IF(Master_Sheet!AC178="","",Master_Sheet!AC178)</f>
        <v/>
      </c>
    </row>
    <row r="36" spans="1:3" ht="15" customHeight="1" x14ac:dyDescent="0.35">
      <c r="A36" s="71" t="s">
        <v>1046</v>
      </c>
      <c r="B36" s="72">
        <v>100</v>
      </c>
      <c r="C36" s="72">
        <f>IF(Master_Sheet!AD178="","",Master_Sheet!AD178)</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IF(Master_Sheet!F179="","",Master_Sheet!F179)</f>
        <v>Prakhar Sachan</v>
      </c>
      <c r="C2" s="109"/>
    </row>
    <row r="3" spans="1:3" ht="14.25" customHeight="1" x14ac:dyDescent="0.35">
      <c r="A3" s="65" t="s">
        <v>1020</v>
      </c>
      <c r="B3" s="110">
        <f>IF(Master_Sheet!E179="","",Master_Sheet!E179)</f>
        <v>2400320100813</v>
      </c>
      <c r="C3" s="110"/>
    </row>
    <row r="4" spans="1:3" ht="14.25" customHeight="1" x14ac:dyDescent="0.35">
      <c r="A4" s="65" t="s">
        <v>1021</v>
      </c>
      <c r="B4" s="109" t="str">
        <f>IF(Master_Sheet!O179="","",Master_Sheet!O179)</f>
        <v>Ms. Madhvi Gaur</v>
      </c>
      <c r="C4" s="109"/>
    </row>
    <row r="5" spans="1:3" ht="14.25" customHeight="1" x14ac:dyDescent="0.35">
      <c r="A5" s="65" t="s">
        <v>1014</v>
      </c>
      <c r="B5" s="109" t="str">
        <f>IF(Master_Sheet!AI179="","",Master_Sheet!AI179)</f>
        <v>Ms. Malvika Gupta</v>
      </c>
      <c r="C5" s="109"/>
    </row>
    <row r="6" spans="1:3" ht="14.25" customHeight="1" x14ac:dyDescent="0.35">
      <c r="A6" s="65" t="s">
        <v>1022</v>
      </c>
      <c r="B6" s="109" t="str">
        <f>IF(Master_Sheet!AG179="","",Master_Sheet!AG179)</f>
        <v>P_059</v>
      </c>
      <c r="C6" s="109"/>
    </row>
    <row r="7" spans="1:3" ht="14.25" customHeight="1" x14ac:dyDescent="0.35">
      <c r="A7" s="65" t="s">
        <v>1023</v>
      </c>
      <c r="B7" s="109" t="str">
        <f>IF(Master_Sheet!AH179="","",Master_Sheet!AH179)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IF(Master_Sheet!G179="","",Master_Sheet!G179)</f>
        <v>5.3999999999999995</v>
      </c>
    </row>
    <row r="12" spans="1:3" ht="14.25" customHeight="1" x14ac:dyDescent="0.35">
      <c r="A12" s="22" t="s">
        <v>1029</v>
      </c>
      <c r="B12" s="21">
        <v>6</v>
      </c>
      <c r="C12" s="21" t="str">
        <f>IF(Master_Sheet!H179="","",Master_Sheet!H179)</f>
        <v/>
      </c>
    </row>
    <row r="13" spans="1:3" ht="14.25" customHeight="1" x14ac:dyDescent="0.35">
      <c r="A13" s="22" t="s">
        <v>1030</v>
      </c>
      <c r="B13" s="21">
        <v>6</v>
      </c>
      <c r="C13" s="21" t="str">
        <f>IF(Master_Sheet!I179="","",Master_Sheet!I179)</f>
        <v/>
      </c>
    </row>
    <row r="14" spans="1:3" ht="27.75" customHeight="1" x14ac:dyDescent="0.35">
      <c r="A14" s="22" t="s">
        <v>1031</v>
      </c>
      <c r="B14" s="21">
        <v>6</v>
      </c>
      <c r="C14" s="21" t="str">
        <f>IF(Master_Sheet!J179="","",Master_Sheet!J179)</f>
        <v/>
      </c>
    </row>
    <row r="15" spans="1:3" ht="14.25" customHeight="1" x14ac:dyDescent="0.35">
      <c r="A15" s="22" t="s">
        <v>1032</v>
      </c>
      <c r="B15" s="21">
        <v>6</v>
      </c>
      <c r="C15" s="21" t="str">
        <f>IF(Master_Sheet!K179="","",Master_Sheet!K179)</f>
        <v/>
      </c>
    </row>
    <row r="16" spans="1:3" ht="14.25" customHeight="1" x14ac:dyDescent="0.35">
      <c r="A16" s="27" t="s">
        <v>1033</v>
      </c>
      <c r="B16" s="28">
        <v>30</v>
      </c>
      <c r="C16" s="28">
        <f>IF(Master_Sheet!M179="","",Master_Sheet!M179)</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IF(Master_Sheet!R179="","",Master_Sheet!R179)</f>
        <v/>
      </c>
    </row>
    <row r="21" spans="1:3" ht="26.25" customHeight="1" x14ac:dyDescent="0.35">
      <c r="A21" s="22" t="s">
        <v>1036</v>
      </c>
      <c r="B21" s="21">
        <v>6</v>
      </c>
      <c r="C21" s="21" t="str">
        <f>IF(Master_Sheet!S179="","",Master_Sheet!S179)</f>
        <v/>
      </c>
    </row>
    <row r="22" spans="1:3" ht="14.25" customHeight="1" x14ac:dyDescent="0.35">
      <c r="A22" s="22" t="s">
        <v>1037</v>
      </c>
      <c r="B22" s="21">
        <v>6</v>
      </c>
      <c r="C22" s="21" t="str">
        <f>IF(Master_Sheet!T179="","",Master_Sheet!T179)</f>
        <v/>
      </c>
    </row>
    <row r="23" spans="1:3" ht="26.25" customHeight="1" x14ac:dyDescent="0.35">
      <c r="A23" s="22" t="s">
        <v>1038</v>
      </c>
      <c r="B23" s="21">
        <v>6</v>
      </c>
      <c r="C23" s="21" t="str">
        <f>IF(Master_Sheet!U179="","",Master_Sheet!U179)</f>
        <v/>
      </c>
    </row>
    <row r="24" spans="1:3" ht="14.25" customHeight="1" x14ac:dyDescent="0.35">
      <c r="A24" s="22" t="s">
        <v>1039</v>
      </c>
      <c r="B24" s="21">
        <v>6</v>
      </c>
      <c r="C24" s="21" t="str">
        <f>IF(Master_Sheet!V179="","",Master_Sheet!V179)</f>
        <v/>
      </c>
    </row>
    <row r="25" spans="1:3" ht="14.25" customHeight="1" x14ac:dyDescent="0.35">
      <c r="A25" s="67" t="s">
        <v>1033</v>
      </c>
      <c r="B25" s="68">
        <v>30</v>
      </c>
      <c r="C25" s="68" t="str">
        <f>IF(Master_Sheet!W179="","",Master_Sheet!W179)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IF(Master_Sheet!X179="","",Master_Sheet!X179)</f>
        <v/>
      </c>
    </row>
    <row r="30" spans="1:3" ht="14.25" customHeight="1" x14ac:dyDescent="0.35">
      <c r="A30" s="22" t="s">
        <v>1042</v>
      </c>
      <c r="B30" s="21">
        <v>8</v>
      </c>
      <c r="C30" s="21" t="str">
        <f>IF(Master_Sheet!Y179="","",Master_Sheet!Y179)</f>
        <v/>
      </c>
    </row>
    <row r="31" spans="1:3" ht="14.25" customHeight="1" x14ac:dyDescent="0.35">
      <c r="A31" s="22" t="s">
        <v>1043</v>
      </c>
      <c r="B31" s="21">
        <v>8</v>
      </c>
      <c r="C31" s="21" t="str">
        <f>IF(Master_Sheet!Z179="","",Master_Sheet!Z179)</f>
        <v/>
      </c>
    </row>
    <row r="32" spans="1:3" ht="14.25" customHeight="1" x14ac:dyDescent="0.35">
      <c r="A32" s="22" t="s">
        <v>1044</v>
      </c>
      <c r="B32" s="21">
        <v>8</v>
      </c>
      <c r="C32" s="21" t="str">
        <f>IF(Master_Sheet!AA179="","",Master_Sheet!AA179)</f>
        <v/>
      </c>
    </row>
    <row r="33" spans="1:3" ht="14.25" customHeight="1" x14ac:dyDescent="0.35">
      <c r="A33" s="22" t="s">
        <v>1045</v>
      </c>
      <c r="B33" s="21">
        <v>8</v>
      </c>
      <c r="C33" s="21" t="str">
        <f>IF(Master_Sheet!AB179="","",Master_Sheet!AB179)</f>
        <v/>
      </c>
    </row>
    <row r="34" spans="1:3" ht="14.25" customHeight="1" x14ac:dyDescent="0.35">
      <c r="A34" s="69" t="s">
        <v>1033</v>
      </c>
      <c r="B34" s="70">
        <v>40</v>
      </c>
      <c r="C34" s="70" t="str">
        <f>IF(Master_Sheet!AC179="","",Master_Sheet!AC179)</f>
        <v/>
      </c>
    </row>
    <row r="36" spans="1:3" ht="15" customHeight="1" x14ac:dyDescent="0.35">
      <c r="A36" s="71" t="s">
        <v>1046</v>
      </c>
      <c r="B36" s="72">
        <v>100</v>
      </c>
      <c r="C36" s="72">
        <f>IF(Master_Sheet!AD179="","",Master_Sheet!AD179)</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IF(Master_Sheet!F180="","",Master_Sheet!F180)</f>
        <v>Peeyush Kumar</v>
      </c>
      <c r="C2" s="109"/>
    </row>
    <row r="3" spans="1:3" ht="14.25" customHeight="1" x14ac:dyDescent="0.35">
      <c r="A3" s="65" t="s">
        <v>1020</v>
      </c>
      <c r="B3" s="110">
        <f>IF(Master_Sheet!E180="","",Master_Sheet!E180)</f>
        <v>2400320100797</v>
      </c>
      <c r="C3" s="110"/>
    </row>
    <row r="4" spans="1:3" ht="14.25" customHeight="1" x14ac:dyDescent="0.35">
      <c r="A4" s="65" t="s">
        <v>1021</v>
      </c>
      <c r="B4" s="109" t="str">
        <f>IF(Master_Sheet!O180="","",Master_Sheet!O180)</f>
        <v>Ms. Madhvi Gaur</v>
      </c>
      <c r="C4" s="109"/>
    </row>
    <row r="5" spans="1:3" ht="14.25" customHeight="1" x14ac:dyDescent="0.35">
      <c r="A5" s="65" t="s">
        <v>1014</v>
      </c>
      <c r="B5" s="109" t="str">
        <f>IF(Master_Sheet!AI180="","",Master_Sheet!AI180)</f>
        <v>Ms. Malvika Gupta</v>
      </c>
      <c r="C5" s="109"/>
    </row>
    <row r="6" spans="1:3" ht="14.25" customHeight="1" x14ac:dyDescent="0.35">
      <c r="A6" s="65" t="s">
        <v>1022</v>
      </c>
      <c r="B6" s="109" t="str">
        <f>IF(Master_Sheet!AG180="","",Master_Sheet!AG180)</f>
        <v>P_059</v>
      </c>
      <c r="C6" s="109"/>
    </row>
    <row r="7" spans="1:3" ht="14.25" customHeight="1" x14ac:dyDescent="0.35">
      <c r="A7" s="65" t="s">
        <v>1023</v>
      </c>
      <c r="B7" s="109" t="str">
        <f>IF(Master_Sheet!AH180="","",Master_Sheet!AH180)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IF(Master_Sheet!G180="","",Master_Sheet!G180)</f>
        <v>5.3999999999999995</v>
      </c>
    </row>
    <row r="12" spans="1:3" ht="14.25" customHeight="1" x14ac:dyDescent="0.35">
      <c r="A12" s="22" t="s">
        <v>1029</v>
      </c>
      <c r="B12" s="21">
        <v>6</v>
      </c>
      <c r="C12" s="21" t="str">
        <f>IF(Master_Sheet!H180="","",Master_Sheet!H180)</f>
        <v/>
      </c>
    </row>
    <row r="13" spans="1:3" ht="14.25" customHeight="1" x14ac:dyDescent="0.35">
      <c r="A13" s="22" t="s">
        <v>1030</v>
      </c>
      <c r="B13" s="21">
        <v>6</v>
      </c>
      <c r="C13" s="21" t="str">
        <f>IF(Master_Sheet!I180="","",Master_Sheet!I180)</f>
        <v/>
      </c>
    </row>
    <row r="14" spans="1:3" ht="27.75" customHeight="1" x14ac:dyDescent="0.35">
      <c r="A14" s="22" t="s">
        <v>1031</v>
      </c>
      <c r="B14" s="21">
        <v>6</v>
      </c>
      <c r="C14" s="21" t="str">
        <f>IF(Master_Sheet!J180="","",Master_Sheet!J180)</f>
        <v/>
      </c>
    </row>
    <row r="15" spans="1:3" ht="14.25" customHeight="1" x14ac:dyDescent="0.35">
      <c r="A15" s="22" t="s">
        <v>1032</v>
      </c>
      <c r="B15" s="21">
        <v>6</v>
      </c>
      <c r="C15" s="21" t="str">
        <f>IF(Master_Sheet!K180="","",Master_Sheet!K180)</f>
        <v/>
      </c>
    </row>
    <row r="16" spans="1:3" ht="14.25" customHeight="1" x14ac:dyDescent="0.35">
      <c r="A16" s="27" t="s">
        <v>1033</v>
      </c>
      <c r="B16" s="28">
        <v>30</v>
      </c>
      <c r="C16" s="28">
        <f>IF(Master_Sheet!M180="","",Master_Sheet!M180)</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IF(Master_Sheet!R180="","",Master_Sheet!R180)</f>
        <v/>
      </c>
    </row>
    <row r="21" spans="1:3" ht="26.25" customHeight="1" x14ac:dyDescent="0.35">
      <c r="A21" s="22" t="s">
        <v>1036</v>
      </c>
      <c r="B21" s="21">
        <v>6</v>
      </c>
      <c r="C21" s="21" t="str">
        <f>IF(Master_Sheet!S180="","",Master_Sheet!S180)</f>
        <v/>
      </c>
    </row>
    <row r="22" spans="1:3" ht="14.25" customHeight="1" x14ac:dyDescent="0.35">
      <c r="A22" s="22" t="s">
        <v>1037</v>
      </c>
      <c r="B22" s="21">
        <v>6</v>
      </c>
      <c r="C22" s="21" t="str">
        <f>IF(Master_Sheet!T180="","",Master_Sheet!T180)</f>
        <v/>
      </c>
    </row>
    <row r="23" spans="1:3" ht="26.25" customHeight="1" x14ac:dyDescent="0.35">
      <c r="A23" s="22" t="s">
        <v>1038</v>
      </c>
      <c r="B23" s="21">
        <v>6</v>
      </c>
      <c r="C23" s="21" t="str">
        <f>IF(Master_Sheet!U180="","",Master_Sheet!U180)</f>
        <v/>
      </c>
    </row>
    <row r="24" spans="1:3" ht="14.25" customHeight="1" x14ac:dyDescent="0.35">
      <c r="A24" s="22" t="s">
        <v>1039</v>
      </c>
      <c r="B24" s="21">
        <v>6</v>
      </c>
      <c r="C24" s="21" t="str">
        <f>IF(Master_Sheet!V180="","",Master_Sheet!V180)</f>
        <v/>
      </c>
    </row>
    <row r="25" spans="1:3" ht="14.25" customHeight="1" x14ac:dyDescent="0.35">
      <c r="A25" s="67" t="s">
        <v>1033</v>
      </c>
      <c r="B25" s="68">
        <v>30</v>
      </c>
      <c r="C25" s="68" t="str">
        <f>IF(Master_Sheet!W180="","",Master_Sheet!W180)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IF(Master_Sheet!X180="","",Master_Sheet!X180)</f>
        <v/>
      </c>
    </row>
    <row r="30" spans="1:3" ht="14.25" customHeight="1" x14ac:dyDescent="0.35">
      <c r="A30" s="22" t="s">
        <v>1042</v>
      </c>
      <c r="B30" s="21">
        <v>8</v>
      </c>
      <c r="C30" s="21" t="str">
        <f>IF(Master_Sheet!Y180="","",Master_Sheet!Y180)</f>
        <v/>
      </c>
    </row>
    <row r="31" spans="1:3" ht="14.25" customHeight="1" x14ac:dyDescent="0.35">
      <c r="A31" s="22" t="s">
        <v>1043</v>
      </c>
      <c r="B31" s="21">
        <v>8</v>
      </c>
      <c r="C31" s="21" t="str">
        <f>IF(Master_Sheet!Z180="","",Master_Sheet!Z180)</f>
        <v/>
      </c>
    </row>
    <row r="32" spans="1:3" ht="14.25" customHeight="1" x14ac:dyDescent="0.35">
      <c r="A32" s="22" t="s">
        <v>1044</v>
      </c>
      <c r="B32" s="21">
        <v>8</v>
      </c>
      <c r="C32" s="21" t="str">
        <f>IF(Master_Sheet!AA180="","",Master_Sheet!AA180)</f>
        <v/>
      </c>
    </row>
    <row r="33" spans="1:3" ht="14.25" customHeight="1" x14ac:dyDescent="0.35">
      <c r="A33" s="22" t="s">
        <v>1045</v>
      </c>
      <c r="B33" s="21">
        <v>8</v>
      </c>
      <c r="C33" s="21" t="str">
        <f>IF(Master_Sheet!AB180="","",Master_Sheet!AB180)</f>
        <v/>
      </c>
    </row>
    <row r="34" spans="1:3" ht="14.25" customHeight="1" x14ac:dyDescent="0.35">
      <c r="A34" s="69" t="s">
        <v>1033</v>
      </c>
      <c r="B34" s="70">
        <v>40</v>
      </c>
      <c r="C34" s="70" t="str">
        <f>IF(Master_Sheet!AC180="","",Master_Sheet!AC180)</f>
        <v/>
      </c>
    </row>
    <row r="36" spans="1:3" ht="15" customHeight="1" x14ac:dyDescent="0.35">
      <c r="A36" s="71" t="s">
        <v>1046</v>
      </c>
      <c r="B36" s="72">
        <v>100</v>
      </c>
      <c r="C36" s="72">
        <f>IF(Master_Sheet!AD180="","",Master_Sheet!AD180)</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IF(Master_Sheet!F181="","",Master_Sheet!F181)</f>
        <v>Mohammad jafar ali</v>
      </c>
      <c r="C2" s="109"/>
    </row>
    <row r="3" spans="1:3" ht="14.25" customHeight="1" x14ac:dyDescent="0.35">
      <c r="A3" s="65" t="s">
        <v>1020</v>
      </c>
      <c r="B3" s="110">
        <f>IF(Master_Sheet!E181="","",Master_Sheet!E181)</f>
        <v>2400320100691</v>
      </c>
      <c r="C3" s="110"/>
    </row>
    <row r="4" spans="1:3" ht="14.25" customHeight="1" x14ac:dyDescent="0.35">
      <c r="A4" s="65" t="s">
        <v>1021</v>
      </c>
      <c r="B4" s="109" t="str">
        <f>IF(Master_Sheet!O181="","",Master_Sheet!O181)</f>
        <v>Ms. Madhvi Gaur</v>
      </c>
      <c r="C4" s="109"/>
    </row>
    <row r="5" spans="1:3" ht="14.25" customHeight="1" x14ac:dyDescent="0.35">
      <c r="A5" s="65" t="s">
        <v>1014</v>
      </c>
      <c r="B5" s="109" t="str">
        <f>IF(Master_Sheet!AI181="","",Master_Sheet!AI181)</f>
        <v>Ms. Malvika Gupta</v>
      </c>
      <c r="C5" s="109"/>
    </row>
    <row r="6" spans="1:3" ht="14.25" customHeight="1" x14ac:dyDescent="0.35">
      <c r="A6" s="65" t="s">
        <v>1022</v>
      </c>
      <c r="B6" s="109" t="str">
        <f>IF(Master_Sheet!AG181="","",Master_Sheet!AG181)</f>
        <v>P_060</v>
      </c>
      <c r="C6" s="109"/>
    </row>
    <row r="7" spans="1:3" ht="14.25" customHeight="1" x14ac:dyDescent="0.35">
      <c r="A7" s="65" t="s">
        <v>1023</v>
      </c>
      <c r="B7" s="109" t="str">
        <f>IF(Master_Sheet!AH181="","",Master_Sheet!AH181)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IF(Master_Sheet!G181="","",Master_Sheet!G181)</f>
        <v>4.8</v>
      </c>
    </row>
    <row r="12" spans="1:3" ht="14.25" customHeight="1" x14ac:dyDescent="0.35">
      <c r="A12" s="22" t="s">
        <v>1029</v>
      </c>
      <c r="B12" s="21">
        <v>6</v>
      </c>
      <c r="C12" s="21" t="str">
        <f>IF(Master_Sheet!H181="","",Master_Sheet!H181)</f>
        <v/>
      </c>
    </row>
    <row r="13" spans="1:3" ht="14.25" customHeight="1" x14ac:dyDescent="0.35">
      <c r="A13" s="22" t="s">
        <v>1030</v>
      </c>
      <c r="B13" s="21">
        <v>6</v>
      </c>
      <c r="C13" s="21" t="str">
        <f>IF(Master_Sheet!I181="","",Master_Sheet!I181)</f>
        <v/>
      </c>
    </row>
    <row r="14" spans="1:3" ht="27.75" customHeight="1" x14ac:dyDescent="0.35">
      <c r="A14" s="22" t="s">
        <v>1031</v>
      </c>
      <c r="B14" s="21">
        <v>6</v>
      </c>
      <c r="C14" s="21" t="str">
        <f>IF(Master_Sheet!J181="","",Master_Sheet!J181)</f>
        <v/>
      </c>
    </row>
    <row r="15" spans="1:3" ht="14.25" customHeight="1" x14ac:dyDescent="0.35">
      <c r="A15" s="22" t="s">
        <v>1032</v>
      </c>
      <c r="B15" s="21">
        <v>6</v>
      </c>
      <c r="C15" s="21" t="str">
        <f>IF(Master_Sheet!K181="","",Master_Sheet!K181)</f>
        <v/>
      </c>
    </row>
    <row r="16" spans="1:3" ht="14.25" customHeight="1" x14ac:dyDescent="0.35">
      <c r="A16" s="27" t="s">
        <v>1033</v>
      </c>
      <c r="B16" s="28">
        <v>30</v>
      </c>
      <c r="C16" s="28">
        <f>IF(Master_Sheet!M181="","",Master_Sheet!M181)</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IF(Master_Sheet!R181="","",Master_Sheet!R181)</f>
        <v/>
      </c>
    </row>
    <row r="21" spans="1:3" ht="26.25" customHeight="1" x14ac:dyDescent="0.35">
      <c r="A21" s="22" t="s">
        <v>1036</v>
      </c>
      <c r="B21" s="21">
        <v>6</v>
      </c>
      <c r="C21" s="21" t="str">
        <f>IF(Master_Sheet!S181="","",Master_Sheet!S181)</f>
        <v/>
      </c>
    </row>
    <row r="22" spans="1:3" ht="14.25" customHeight="1" x14ac:dyDescent="0.35">
      <c r="A22" s="22" t="s">
        <v>1037</v>
      </c>
      <c r="B22" s="21">
        <v>6</v>
      </c>
      <c r="C22" s="21" t="str">
        <f>IF(Master_Sheet!T181="","",Master_Sheet!T181)</f>
        <v/>
      </c>
    </row>
    <row r="23" spans="1:3" ht="26.25" customHeight="1" x14ac:dyDescent="0.35">
      <c r="A23" s="22" t="s">
        <v>1038</v>
      </c>
      <c r="B23" s="21">
        <v>6</v>
      </c>
      <c r="C23" s="21" t="str">
        <f>IF(Master_Sheet!U181="","",Master_Sheet!U181)</f>
        <v/>
      </c>
    </row>
    <row r="24" spans="1:3" ht="14.25" customHeight="1" x14ac:dyDescent="0.35">
      <c r="A24" s="22" t="s">
        <v>1039</v>
      </c>
      <c r="B24" s="21">
        <v>6</v>
      </c>
      <c r="C24" s="21" t="str">
        <f>IF(Master_Sheet!V181="","",Master_Sheet!V181)</f>
        <v/>
      </c>
    </row>
    <row r="25" spans="1:3" ht="14.25" customHeight="1" x14ac:dyDescent="0.35">
      <c r="A25" s="67" t="s">
        <v>1033</v>
      </c>
      <c r="B25" s="68">
        <v>30</v>
      </c>
      <c r="C25" s="68" t="str">
        <f>IF(Master_Sheet!W181="","",Master_Sheet!W181)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IF(Master_Sheet!X181="","",Master_Sheet!X181)</f>
        <v/>
      </c>
    </row>
    <row r="30" spans="1:3" ht="14.25" customHeight="1" x14ac:dyDescent="0.35">
      <c r="A30" s="22" t="s">
        <v>1042</v>
      </c>
      <c r="B30" s="21">
        <v>8</v>
      </c>
      <c r="C30" s="21" t="str">
        <f>IF(Master_Sheet!Y181="","",Master_Sheet!Y181)</f>
        <v/>
      </c>
    </row>
    <row r="31" spans="1:3" ht="14.25" customHeight="1" x14ac:dyDescent="0.35">
      <c r="A31" s="22" t="s">
        <v>1043</v>
      </c>
      <c r="B31" s="21">
        <v>8</v>
      </c>
      <c r="C31" s="21" t="str">
        <f>IF(Master_Sheet!Z181="","",Master_Sheet!Z181)</f>
        <v/>
      </c>
    </row>
    <row r="32" spans="1:3" ht="14.25" customHeight="1" x14ac:dyDescent="0.35">
      <c r="A32" s="22" t="s">
        <v>1044</v>
      </c>
      <c r="B32" s="21">
        <v>8</v>
      </c>
      <c r="C32" s="21" t="str">
        <f>IF(Master_Sheet!AA181="","",Master_Sheet!AA181)</f>
        <v/>
      </c>
    </row>
    <row r="33" spans="1:3" ht="14.25" customHeight="1" x14ac:dyDescent="0.35">
      <c r="A33" s="22" t="s">
        <v>1045</v>
      </c>
      <c r="B33" s="21">
        <v>8</v>
      </c>
      <c r="C33" s="21" t="str">
        <f>IF(Master_Sheet!AB181="","",Master_Sheet!AB181)</f>
        <v/>
      </c>
    </row>
    <row r="34" spans="1:3" ht="14.25" customHeight="1" x14ac:dyDescent="0.35">
      <c r="A34" s="69" t="s">
        <v>1033</v>
      </c>
      <c r="B34" s="70">
        <v>40</v>
      </c>
      <c r="C34" s="70" t="str">
        <f>IF(Master_Sheet!AC181="","",Master_Sheet!AC181)</f>
        <v/>
      </c>
    </row>
    <row r="36" spans="1:3" ht="15" customHeight="1" x14ac:dyDescent="0.35">
      <c r="A36" s="71" t="s">
        <v>1046</v>
      </c>
      <c r="B36" s="72">
        <v>100</v>
      </c>
      <c r="C36" s="72">
        <f>IF(Master_Sheet!AD181="","",Master_Sheet!AD181)</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IF(Master_Sheet!F182="","",Master_Sheet!F182)</f>
        <v>Mehul verma</v>
      </c>
      <c r="C2" s="109"/>
    </row>
    <row r="3" spans="1:3" ht="14.25" customHeight="1" x14ac:dyDescent="0.35">
      <c r="A3" s="65" t="s">
        <v>1020</v>
      </c>
      <c r="B3" s="110">
        <f>IF(Master_Sheet!E182="","",Master_Sheet!E182)</f>
        <v>2400230100684</v>
      </c>
      <c r="C3" s="110"/>
    </row>
    <row r="4" spans="1:3" ht="14.25" customHeight="1" x14ac:dyDescent="0.35">
      <c r="A4" s="65" t="s">
        <v>1021</v>
      </c>
      <c r="B4" s="109" t="str">
        <f>IF(Master_Sheet!O182="","",Master_Sheet!O182)</f>
        <v>Ms. Madhvi Gaur</v>
      </c>
      <c r="C4" s="109"/>
    </row>
    <row r="5" spans="1:3" ht="14.25" customHeight="1" x14ac:dyDescent="0.35">
      <c r="A5" s="65" t="s">
        <v>1014</v>
      </c>
      <c r="B5" s="109" t="str">
        <f>IF(Master_Sheet!AI182="","",Master_Sheet!AI182)</f>
        <v>Ms. Malvika Gupta</v>
      </c>
      <c r="C5" s="109"/>
    </row>
    <row r="6" spans="1:3" ht="14.25" customHeight="1" x14ac:dyDescent="0.35">
      <c r="A6" s="65" t="s">
        <v>1022</v>
      </c>
      <c r="B6" s="109" t="str">
        <f>IF(Master_Sheet!AG182="","",Master_Sheet!AG182)</f>
        <v>P_060</v>
      </c>
      <c r="C6" s="109"/>
    </row>
    <row r="7" spans="1:3" ht="14.25" customHeight="1" x14ac:dyDescent="0.35">
      <c r="A7" s="65" t="s">
        <v>1023</v>
      </c>
      <c r="B7" s="109" t="str">
        <f>IF(Master_Sheet!AH182="","",Master_Sheet!AH182)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IF(Master_Sheet!G182="","",Master_Sheet!G182)</f>
        <v>4.8</v>
      </c>
    </row>
    <row r="12" spans="1:3" ht="14.25" customHeight="1" x14ac:dyDescent="0.35">
      <c r="A12" s="22" t="s">
        <v>1029</v>
      </c>
      <c r="B12" s="21">
        <v>6</v>
      </c>
      <c r="C12" s="21" t="str">
        <f>IF(Master_Sheet!H182="","",Master_Sheet!H182)</f>
        <v/>
      </c>
    </row>
    <row r="13" spans="1:3" ht="14.25" customHeight="1" x14ac:dyDescent="0.35">
      <c r="A13" s="22" t="s">
        <v>1030</v>
      </c>
      <c r="B13" s="21">
        <v>6</v>
      </c>
      <c r="C13" s="21" t="str">
        <f>IF(Master_Sheet!I182="","",Master_Sheet!I182)</f>
        <v/>
      </c>
    </row>
    <row r="14" spans="1:3" ht="27.75" customHeight="1" x14ac:dyDescent="0.35">
      <c r="A14" s="22" t="s">
        <v>1031</v>
      </c>
      <c r="B14" s="21">
        <v>6</v>
      </c>
      <c r="C14" s="21" t="str">
        <f>IF(Master_Sheet!J182="","",Master_Sheet!J182)</f>
        <v/>
      </c>
    </row>
    <row r="15" spans="1:3" ht="14.25" customHeight="1" x14ac:dyDescent="0.35">
      <c r="A15" s="22" t="s">
        <v>1032</v>
      </c>
      <c r="B15" s="21">
        <v>6</v>
      </c>
      <c r="C15" s="21" t="str">
        <f>IF(Master_Sheet!K182="","",Master_Sheet!K182)</f>
        <v/>
      </c>
    </row>
    <row r="16" spans="1:3" ht="14.25" customHeight="1" x14ac:dyDescent="0.35">
      <c r="A16" s="27" t="s">
        <v>1033</v>
      </c>
      <c r="B16" s="28">
        <v>30</v>
      </c>
      <c r="C16" s="28">
        <f>IF(Master_Sheet!M182="","",Master_Sheet!M182)</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IF(Master_Sheet!R182="","",Master_Sheet!R182)</f>
        <v/>
      </c>
    </row>
    <row r="21" spans="1:3" ht="26.25" customHeight="1" x14ac:dyDescent="0.35">
      <c r="A21" s="22" t="s">
        <v>1036</v>
      </c>
      <c r="B21" s="21">
        <v>6</v>
      </c>
      <c r="C21" s="21" t="str">
        <f>IF(Master_Sheet!S182="","",Master_Sheet!S182)</f>
        <v/>
      </c>
    </row>
    <row r="22" spans="1:3" ht="14.25" customHeight="1" x14ac:dyDescent="0.35">
      <c r="A22" s="22" t="s">
        <v>1037</v>
      </c>
      <c r="B22" s="21">
        <v>6</v>
      </c>
      <c r="C22" s="21" t="str">
        <f>IF(Master_Sheet!T182="","",Master_Sheet!T182)</f>
        <v/>
      </c>
    </row>
    <row r="23" spans="1:3" ht="26.25" customHeight="1" x14ac:dyDescent="0.35">
      <c r="A23" s="22" t="s">
        <v>1038</v>
      </c>
      <c r="B23" s="21">
        <v>6</v>
      </c>
      <c r="C23" s="21" t="str">
        <f>IF(Master_Sheet!U182="","",Master_Sheet!U182)</f>
        <v/>
      </c>
    </row>
    <row r="24" spans="1:3" ht="14.25" customHeight="1" x14ac:dyDescent="0.35">
      <c r="A24" s="22" t="s">
        <v>1039</v>
      </c>
      <c r="B24" s="21">
        <v>6</v>
      </c>
      <c r="C24" s="21" t="str">
        <f>IF(Master_Sheet!V182="","",Master_Sheet!V182)</f>
        <v/>
      </c>
    </row>
    <row r="25" spans="1:3" ht="14.25" customHeight="1" x14ac:dyDescent="0.35">
      <c r="A25" s="67" t="s">
        <v>1033</v>
      </c>
      <c r="B25" s="68">
        <v>30</v>
      </c>
      <c r="C25" s="68" t="str">
        <f>IF(Master_Sheet!W182="","",Master_Sheet!W182)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IF(Master_Sheet!X182="","",Master_Sheet!X182)</f>
        <v/>
      </c>
    </row>
    <row r="30" spans="1:3" ht="14.25" customHeight="1" x14ac:dyDescent="0.35">
      <c r="A30" s="22" t="s">
        <v>1042</v>
      </c>
      <c r="B30" s="21">
        <v>8</v>
      </c>
      <c r="C30" s="21" t="str">
        <f>IF(Master_Sheet!Y182="","",Master_Sheet!Y182)</f>
        <v/>
      </c>
    </row>
    <row r="31" spans="1:3" ht="14.25" customHeight="1" x14ac:dyDescent="0.35">
      <c r="A31" s="22" t="s">
        <v>1043</v>
      </c>
      <c r="B31" s="21">
        <v>8</v>
      </c>
      <c r="C31" s="21" t="str">
        <f>IF(Master_Sheet!Z182="","",Master_Sheet!Z182)</f>
        <v/>
      </c>
    </row>
    <row r="32" spans="1:3" ht="14.25" customHeight="1" x14ac:dyDescent="0.35">
      <c r="A32" s="22" t="s">
        <v>1044</v>
      </c>
      <c r="B32" s="21">
        <v>8</v>
      </c>
      <c r="C32" s="21" t="str">
        <f>IF(Master_Sheet!AA182="","",Master_Sheet!AA182)</f>
        <v/>
      </c>
    </row>
    <row r="33" spans="1:3" ht="14.25" customHeight="1" x14ac:dyDescent="0.35">
      <c r="A33" s="22" t="s">
        <v>1045</v>
      </c>
      <c r="B33" s="21">
        <v>8</v>
      </c>
      <c r="C33" s="21" t="str">
        <f>IF(Master_Sheet!AB182="","",Master_Sheet!AB182)</f>
        <v/>
      </c>
    </row>
    <row r="34" spans="1:3" ht="14.25" customHeight="1" x14ac:dyDescent="0.35">
      <c r="A34" s="69" t="s">
        <v>1033</v>
      </c>
      <c r="B34" s="70">
        <v>40</v>
      </c>
      <c r="C34" s="70" t="str">
        <f>IF(Master_Sheet!AC182="","",Master_Sheet!AC182)</f>
        <v/>
      </c>
    </row>
    <row r="36" spans="1:3" ht="15" customHeight="1" x14ac:dyDescent="0.35">
      <c r="A36" s="71" t="s">
        <v>1046</v>
      </c>
      <c r="B36" s="72">
        <v>100</v>
      </c>
      <c r="C36" s="72">
        <f>IF(Master_Sheet!AD182="","",Master_Sheet!AD182)</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IF(Master_Sheet!F183="","",Master_Sheet!F183)</f>
        <v>Mukul kumar</v>
      </c>
      <c r="C2" s="109"/>
    </row>
    <row r="3" spans="1:3" ht="14.25" customHeight="1" x14ac:dyDescent="0.35">
      <c r="A3" s="65" t="s">
        <v>1020</v>
      </c>
      <c r="B3" s="110">
        <f>IF(Master_Sheet!E183="","",Master_Sheet!E183)</f>
        <v>2400320100717</v>
      </c>
      <c r="C3" s="110"/>
    </row>
    <row r="4" spans="1:3" ht="14.25" customHeight="1" x14ac:dyDescent="0.35">
      <c r="A4" s="65" t="s">
        <v>1021</v>
      </c>
      <c r="B4" s="109" t="str">
        <f>IF(Master_Sheet!O183="","",Master_Sheet!O183)</f>
        <v>Ms. Madhvi Gaur</v>
      </c>
      <c r="C4" s="109"/>
    </row>
    <row r="5" spans="1:3" ht="14.25" customHeight="1" x14ac:dyDescent="0.35">
      <c r="A5" s="65" t="s">
        <v>1014</v>
      </c>
      <c r="B5" s="109" t="str">
        <f>IF(Master_Sheet!AI183="","",Master_Sheet!AI183)</f>
        <v>Ms. Malvika Gupta</v>
      </c>
      <c r="C5" s="109"/>
    </row>
    <row r="6" spans="1:3" ht="14.25" customHeight="1" x14ac:dyDescent="0.35">
      <c r="A6" s="65" t="s">
        <v>1022</v>
      </c>
      <c r="B6" s="109" t="str">
        <f>IF(Master_Sheet!AG183="","",Master_Sheet!AG183)</f>
        <v>P_060</v>
      </c>
      <c r="C6" s="109"/>
    </row>
    <row r="7" spans="1:3" ht="14.25" customHeight="1" x14ac:dyDescent="0.35">
      <c r="A7" s="65" t="s">
        <v>1023</v>
      </c>
      <c r="B7" s="109" t="str">
        <f>IF(Master_Sheet!AH183="","",Master_Sheet!AH183)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IF(Master_Sheet!G183="","",Master_Sheet!G183)</f>
        <v>4.8</v>
      </c>
    </row>
    <row r="12" spans="1:3" ht="14.25" customHeight="1" x14ac:dyDescent="0.35">
      <c r="A12" s="22" t="s">
        <v>1029</v>
      </c>
      <c r="B12" s="21">
        <v>6</v>
      </c>
      <c r="C12" s="21" t="str">
        <f>IF(Master_Sheet!H183="","",Master_Sheet!H183)</f>
        <v/>
      </c>
    </row>
    <row r="13" spans="1:3" ht="14.25" customHeight="1" x14ac:dyDescent="0.35">
      <c r="A13" s="22" t="s">
        <v>1030</v>
      </c>
      <c r="B13" s="21">
        <v>6</v>
      </c>
      <c r="C13" s="21" t="str">
        <f>IF(Master_Sheet!I183="","",Master_Sheet!I183)</f>
        <v/>
      </c>
    </row>
    <row r="14" spans="1:3" ht="27.75" customHeight="1" x14ac:dyDescent="0.35">
      <c r="A14" s="22" t="s">
        <v>1031</v>
      </c>
      <c r="B14" s="21">
        <v>6</v>
      </c>
      <c r="C14" s="21" t="str">
        <f>IF(Master_Sheet!J183="","",Master_Sheet!J183)</f>
        <v/>
      </c>
    </row>
    <row r="15" spans="1:3" ht="14.25" customHeight="1" x14ac:dyDescent="0.35">
      <c r="A15" s="22" t="s">
        <v>1032</v>
      </c>
      <c r="B15" s="21">
        <v>6</v>
      </c>
      <c r="C15" s="21" t="str">
        <f>IF(Master_Sheet!K183="","",Master_Sheet!K183)</f>
        <v/>
      </c>
    </row>
    <row r="16" spans="1:3" ht="14.25" customHeight="1" x14ac:dyDescent="0.35">
      <c r="A16" s="27" t="s">
        <v>1033</v>
      </c>
      <c r="B16" s="28">
        <v>30</v>
      </c>
      <c r="C16" s="28">
        <f>IF(Master_Sheet!M183="","",Master_Sheet!M183)</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IF(Master_Sheet!R183="","",Master_Sheet!R183)</f>
        <v/>
      </c>
    </row>
    <row r="21" spans="1:3" ht="26.25" customHeight="1" x14ac:dyDescent="0.35">
      <c r="A21" s="22" t="s">
        <v>1036</v>
      </c>
      <c r="B21" s="21">
        <v>6</v>
      </c>
      <c r="C21" s="21" t="str">
        <f>IF(Master_Sheet!S183="","",Master_Sheet!S183)</f>
        <v/>
      </c>
    </row>
    <row r="22" spans="1:3" ht="14.25" customHeight="1" x14ac:dyDescent="0.35">
      <c r="A22" s="22" t="s">
        <v>1037</v>
      </c>
      <c r="B22" s="21">
        <v>6</v>
      </c>
      <c r="C22" s="21" t="str">
        <f>IF(Master_Sheet!T183="","",Master_Sheet!T183)</f>
        <v/>
      </c>
    </row>
    <row r="23" spans="1:3" ht="26.25" customHeight="1" x14ac:dyDescent="0.35">
      <c r="A23" s="22" t="s">
        <v>1038</v>
      </c>
      <c r="B23" s="21">
        <v>6</v>
      </c>
      <c r="C23" s="21" t="str">
        <f>IF(Master_Sheet!U183="","",Master_Sheet!U183)</f>
        <v/>
      </c>
    </row>
    <row r="24" spans="1:3" ht="14.25" customHeight="1" x14ac:dyDescent="0.35">
      <c r="A24" s="22" t="s">
        <v>1039</v>
      </c>
      <c r="B24" s="21">
        <v>6</v>
      </c>
      <c r="C24" s="21" t="str">
        <f>IF(Master_Sheet!V183="","",Master_Sheet!V183)</f>
        <v/>
      </c>
    </row>
    <row r="25" spans="1:3" ht="14.25" customHeight="1" x14ac:dyDescent="0.35">
      <c r="A25" s="67" t="s">
        <v>1033</v>
      </c>
      <c r="B25" s="68">
        <v>30</v>
      </c>
      <c r="C25" s="68" t="str">
        <f>IF(Master_Sheet!W183="","",Master_Sheet!W183)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IF(Master_Sheet!X183="","",Master_Sheet!X183)</f>
        <v/>
      </c>
    </row>
    <row r="30" spans="1:3" ht="14.25" customHeight="1" x14ac:dyDescent="0.35">
      <c r="A30" s="22" t="s">
        <v>1042</v>
      </c>
      <c r="B30" s="21">
        <v>8</v>
      </c>
      <c r="C30" s="21" t="str">
        <f>IF(Master_Sheet!Y183="","",Master_Sheet!Y183)</f>
        <v/>
      </c>
    </row>
    <row r="31" spans="1:3" ht="14.25" customHeight="1" x14ac:dyDescent="0.35">
      <c r="A31" s="22" t="s">
        <v>1043</v>
      </c>
      <c r="B31" s="21">
        <v>8</v>
      </c>
      <c r="C31" s="21" t="str">
        <f>IF(Master_Sheet!Z183="","",Master_Sheet!Z183)</f>
        <v/>
      </c>
    </row>
    <row r="32" spans="1:3" ht="14.25" customHeight="1" x14ac:dyDescent="0.35">
      <c r="A32" s="22" t="s">
        <v>1044</v>
      </c>
      <c r="B32" s="21">
        <v>8</v>
      </c>
      <c r="C32" s="21" t="str">
        <f>IF(Master_Sheet!AA183="","",Master_Sheet!AA183)</f>
        <v/>
      </c>
    </row>
    <row r="33" spans="1:3" ht="14.25" customHeight="1" x14ac:dyDescent="0.35">
      <c r="A33" s="22" t="s">
        <v>1045</v>
      </c>
      <c r="B33" s="21">
        <v>8</v>
      </c>
      <c r="C33" s="21" t="str">
        <f>IF(Master_Sheet!AB183="","",Master_Sheet!AB183)</f>
        <v/>
      </c>
    </row>
    <row r="34" spans="1:3" ht="14.25" customHeight="1" x14ac:dyDescent="0.35">
      <c r="A34" s="69" t="s">
        <v>1033</v>
      </c>
      <c r="B34" s="70">
        <v>40</v>
      </c>
      <c r="C34" s="70" t="str">
        <f>IF(Master_Sheet!AC183="","",Master_Sheet!AC183)</f>
        <v/>
      </c>
    </row>
    <row r="36" spans="1:3" ht="15" customHeight="1" x14ac:dyDescent="0.35">
      <c r="A36" s="71" t="s">
        <v>1046</v>
      </c>
      <c r="B36" s="72">
        <v>100</v>
      </c>
      <c r="C36" s="72">
        <f>IF(Master_Sheet!AD183="","",Master_Sheet!AD183)</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IF(Master_Sheet!F184="","",Master_Sheet!F184)</f>
        <v>Manjeet Barnwal</v>
      </c>
      <c r="C2" s="109"/>
    </row>
    <row r="3" spans="1:3" ht="14.25" customHeight="1" x14ac:dyDescent="0.35">
      <c r="A3" s="65" t="s">
        <v>1020</v>
      </c>
      <c r="B3" s="110">
        <f>IF(Master_Sheet!E184="","",Master_Sheet!E184)</f>
        <v>2400320100662</v>
      </c>
      <c r="C3" s="110"/>
    </row>
    <row r="4" spans="1:3" ht="14.25" customHeight="1" x14ac:dyDescent="0.35">
      <c r="A4" s="65" t="s">
        <v>1021</v>
      </c>
      <c r="B4" s="109" t="str">
        <f>IF(Master_Sheet!O184="","",Master_Sheet!O184)</f>
        <v>Ms. Madhvi Gaur</v>
      </c>
      <c r="C4" s="109"/>
    </row>
    <row r="5" spans="1:3" ht="14.25" customHeight="1" x14ac:dyDescent="0.35">
      <c r="A5" s="65" t="s">
        <v>1014</v>
      </c>
      <c r="B5" s="109" t="str">
        <f>IF(Master_Sheet!AI184="","",Master_Sheet!AI184)</f>
        <v>Ms. Malvika Gupta</v>
      </c>
      <c r="C5" s="109"/>
    </row>
    <row r="6" spans="1:3" ht="14.25" customHeight="1" x14ac:dyDescent="0.35">
      <c r="A6" s="65" t="s">
        <v>1022</v>
      </c>
      <c r="B6" s="109" t="str">
        <f>IF(Master_Sheet!AG184="","",Master_Sheet!AG184)</f>
        <v>P_060</v>
      </c>
      <c r="C6" s="109"/>
    </row>
    <row r="7" spans="1:3" ht="14.25" customHeight="1" x14ac:dyDescent="0.35">
      <c r="A7" s="65" t="s">
        <v>1023</v>
      </c>
      <c r="B7" s="109" t="str">
        <f>IF(Master_Sheet!AH184="","",Master_Sheet!AH184)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IF(Master_Sheet!G184="","",Master_Sheet!G184)</f>
        <v>4.8</v>
      </c>
    </row>
    <row r="12" spans="1:3" ht="14.25" customHeight="1" x14ac:dyDescent="0.35">
      <c r="A12" s="22" t="s">
        <v>1029</v>
      </c>
      <c r="B12" s="21">
        <v>6</v>
      </c>
      <c r="C12" s="21" t="str">
        <f>IF(Master_Sheet!H184="","",Master_Sheet!H184)</f>
        <v/>
      </c>
    </row>
    <row r="13" spans="1:3" ht="14.25" customHeight="1" x14ac:dyDescent="0.35">
      <c r="A13" s="22" t="s">
        <v>1030</v>
      </c>
      <c r="B13" s="21">
        <v>6</v>
      </c>
      <c r="C13" s="21" t="str">
        <f>IF(Master_Sheet!I184="","",Master_Sheet!I184)</f>
        <v/>
      </c>
    </row>
    <row r="14" spans="1:3" ht="27.75" customHeight="1" x14ac:dyDescent="0.35">
      <c r="A14" s="22" t="s">
        <v>1031</v>
      </c>
      <c r="B14" s="21">
        <v>6</v>
      </c>
      <c r="C14" s="21" t="str">
        <f>IF(Master_Sheet!J184="","",Master_Sheet!J184)</f>
        <v/>
      </c>
    </row>
    <row r="15" spans="1:3" ht="14.25" customHeight="1" x14ac:dyDescent="0.35">
      <c r="A15" s="22" t="s">
        <v>1032</v>
      </c>
      <c r="B15" s="21">
        <v>6</v>
      </c>
      <c r="C15" s="21" t="str">
        <f>IF(Master_Sheet!K184="","",Master_Sheet!K184)</f>
        <v/>
      </c>
    </row>
    <row r="16" spans="1:3" ht="14.25" customHeight="1" x14ac:dyDescent="0.35">
      <c r="A16" s="27" t="s">
        <v>1033</v>
      </c>
      <c r="B16" s="28">
        <v>30</v>
      </c>
      <c r="C16" s="28">
        <f>IF(Master_Sheet!M184="","",Master_Sheet!M184)</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IF(Master_Sheet!R184="","",Master_Sheet!R184)</f>
        <v/>
      </c>
    </row>
    <row r="21" spans="1:3" ht="26.25" customHeight="1" x14ac:dyDescent="0.35">
      <c r="A21" s="22" t="s">
        <v>1036</v>
      </c>
      <c r="B21" s="21">
        <v>6</v>
      </c>
      <c r="C21" s="21" t="str">
        <f>IF(Master_Sheet!S184="","",Master_Sheet!S184)</f>
        <v/>
      </c>
    </row>
    <row r="22" spans="1:3" ht="14.25" customHeight="1" x14ac:dyDescent="0.35">
      <c r="A22" s="22" t="s">
        <v>1037</v>
      </c>
      <c r="B22" s="21">
        <v>6</v>
      </c>
      <c r="C22" s="21" t="str">
        <f>IF(Master_Sheet!T184="","",Master_Sheet!T184)</f>
        <v/>
      </c>
    </row>
    <row r="23" spans="1:3" ht="26.25" customHeight="1" x14ac:dyDescent="0.35">
      <c r="A23" s="22" t="s">
        <v>1038</v>
      </c>
      <c r="B23" s="21">
        <v>6</v>
      </c>
      <c r="C23" s="21" t="str">
        <f>IF(Master_Sheet!U184="","",Master_Sheet!U184)</f>
        <v/>
      </c>
    </row>
    <row r="24" spans="1:3" ht="14.25" customHeight="1" x14ac:dyDescent="0.35">
      <c r="A24" s="22" t="s">
        <v>1039</v>
      </c>
      <c r="B24" s="21">
        <v>6</v>
      </c>
      <c r="C24" s="21" t="str">
        <f>IF(Master_Sheet!V184="","",Master_Sheet!V184)</f>
        <v/>
      </c>
    </row>
    <row r="25" spans="1:3" ht="14.25" customHeight="1" x14ac:dyDescent="0.35">
      <c r="A25" s="67" t="s">
        <v>1033</v>
      </c>
      <c r="B25" s="68">
        <v>30</v>
      </c>
      <c r="C25" s="68" t="str">
        <f>IF(Master_Sheet!W184="","",Master_Sheet!W184)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IF(Master_Sheet!X184="","",Master_Sheet!X184)</f>
        <v/>
      </c>
    </row>
    <row r="30" spans="1:3" ht="14.25" customHeight="1" x14ac:dyDescent="0.35">
      <c r="A30" s="22" t="s">
        <v>1042</v>
      </c>
      <c r="B30" s="21">
        <v>8</v>
      </c>
      <c r="C30" s="21" t="str">
        <f>IF(Master_Sheet!Y184="","",Master_Sheet!Y184)</f>
        <v/>
      </c>
    </row>
    <row r="31" spans="1:3" ht="14.25" customHeight="1" x14ac:dyDescent="0.35">
      <c r="A31" s="22" t="s">
        <v>1043</v>
      </c>
      <c r="B31" s="21">
        <v>8</v>
      </c>
      <c r="C31" s="21" t="str">
        <f>IF(Master_Sheet!Z184="","",Master_Sheet!Z184)</f>
        <v/>
      </c>
    </row>
    <row r="32" spans="1:3" ht="14.25" customHeight="1" x14ac:dyDescent="0.35">
      <c r="A32" s="22" t="s">
        <v>1044</v>
      </c>
      <c r="B32" s="21">
        <v>8</v>
      </c>
      <c r="C32" s="21" t="str">
        <f>IF(Master_Sheet!AA184="","",Master_Sheet!AA184)</f>
        <v/>
      </c>
    </row>
    <row r="33" spans="1:3" ht="14.25" customHeight="1" x14ac:dyDescent="0.35">
      <c r="A33" s="22" t="s">
        <v>1045</v>
      </c>
      <c r="B33" s="21">
        <v>8</v>
      </c>
      <c r="C33" s="21" t="str">
        <f>IF(Master_Sheet!AB184="","",Master_Sheet!AB184)</f>
        <v/>
      </c>
    </row>
    <row r="34" spans="1:3" ht="14.25" customHeight="1" x14ac:dyDescent="0.35">
      <c r="A34" s="69" t="s">
        <v>1033</v>
      </c>
      <c r="B34" s="70">
        <v>40</v>
      </c>
      <c r="C34" s="70" t="str">
        <f>IF(Master_Sheet!AC184="","",Master_Sheet!AC184)</f>
        <v/>
      </c>
    </row>
    <row r="36" spans="1:3" ht="15" customHeight="1" x14ac:dyDescent="0.35">
      <c r="A36" s="71" t="s">
        <v>1046</v>
      </c>
      <c r="B36" s="72">
        <v>100</v>
      </c>
      <c r="C36" s="72">
        <f>IF(Master_Sheet!AD184="","",Master_Sheet!AD184)</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IF(Master_Sheet!F185="","",Master_Sheet!F185)</f>
        <v>Gaurav Pandey</v>
      </c>
      <c r="C2" s="109"/>
    </row>
    <row r="3" spans="1:3" ht="14.25" customHeight="1" x14ac:dyDescent="0.35">
      <c r="A3" s="65" t="s">
        <v>1020</v>
      </c>
      <c r="B3" s="110">
        <f>IF(Master_Sheet!E185="","",Master_Sheet!E185)</f>
        <v>2400320100466</v>
      </c>
      <c r="C3" s="110"/>
    </row>
    <row r="4" spans="1:3" ht="14.25" customHeight="1" x14ac:dyDescent="0.35">
      <c r="A4" s="65" t="s">
        <v>1021</v>
      </c>
      <c r="B4" s="109" t="str">
        <f>IF(Master_Sheet!O185="","",Master_Sheet!O185)</f>
        <v>Ms. Madhvi Gaur</v>
      </c>
      <c r="C4" s="109"/>
    </row>
    <row r="5" spans="1:3" ht="14.25" customHeight="1" x14ac:dyDescent="0.35">
      <c r="A5" s="65" t="s">
        <v>1014</v>
      </c>
      <c r="B5" s="109" t="str">
        <f>IF(Master_Sheet!AI185="","",Master_Sheet!AI185)</f>
        <v>Ms. Malvika Gupta</v>
      </c>
      <c r="C5" s="109"/>
    </row>
    <row r="6" spans="1:3" ht="14.25" customHeight="1" x14ac:dyDescent="0.35">
      <c r="A6" s="65" t="s">
        <v>1022</v>
      </c>
      <c r="B6" s="109" t="str">
        <f>IF(Master_Sheet!AG185="","",Master_Sheet!AG185)</f>
        <v>P_061</v>
      </c>
      <c r="C6" s="109"/>
    </row>
    <row r="7" spans="1:3" ht="14.25" customHeight="1" x14ac:dyDescent="0.35">
      <c r="A7" s="65" t="s">
        <v>1023</v>
      </c>
      <c r="B7" s="109" t="str">
        <f>IF(Master_Sheet!AH185="","",Master_Sheet!AH185)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IF(Master_Sheet!G185="","",Master_Sheet!G185)</f>
        <v>4.8</v>
      </c>
    </row>
    <row r="12" spans="1:3" ht="14.25" customHeight="1" x14ac:dyDescent="0.35">
      <c r="A12" s="22" t="s">
        <v>1029</v>
      </c>
      <c r="B12" s="21">
        <v>6</v>
      </c>
      <c r="C12" s="21" t="str">
        <f>IF(Master_Sheet!H185="","",Master_Sheet!H185)</f>
        <v/>
      </c>
    </row>
    <row r="13" spans="1:3" ht="14.25" customHeight="1" x14ac:dyDescent="0.35">
      <c r="A13" s="22" t="s">
        <v>1030</v>
      </c>
      <c r="B13" s="21">
        <v>6</v>
      </c>
      <c r="C13" s="21" t="str">
        <f>IF(Master_Sheet!I185="","",Master_Sheet!I185)</f>
        <v/>
      </c>
    </row>
    <row r="14" spans="1:3" ht="27.75" customHeight="1" x14ac:dyDescent="0.35">
      <c r="A14" s="22" t="s">
        <v>1031</v>
      </c>
      <c r="B14" s="21">
        <v>6</v>
      </c>
      <c r="C14" s="21" t="str">
        <f>IF(Master_Sheet!J185="","",Master_Sheet!J185)</f>
        <v/>
      </c>
    </row>
    <row r="15" spans="1:3" ht="14.25" customHeight="1" x14ac:dyDescent="0.35">
      <c r="A15" s="22" t="s">
        <v>1032</v>
      </c>
      <c r="B15" s="21">
        <v>6</v>
      </c>
      <c r="C15" s="21" t="str">
        <f>IF(Master_Sheet!K185="","",Master_Sheet!K185)</f>
        <v/>
      </c>
    </row>
    <row r="16" spans="1:3" ht="14.25" customHeight="1" x14ac:dyDescent="0.35">
      <c r="A16" s="27" t="s">
        <v>1033</v>
      </c>
      <c r="B16" s="28">
        <v>30</v>
      </c>
      <c r="C16" s="28">
        <f>IF(Master_Sheet!M185="","",Master_Sheet!M185)</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IF(Master_Sheet!R185="","",Master_Sheet!R185)</f>
        <v/>
      </c>
    </row>
    <row r="21" spans="1:3" ht="26.25" customHeight="1" x14ac:dyDescent="0.35">
      <c r="A21" s="22" t="s">
        <v>1036</v>
      </c>
      <c r="B21" s="21">
        <v>6</v>
      </c>
      <c r="C21" s="21" t="str">
        <f>IF(Master_Sheet!S185="","",Master_Sheet!S185)</f>
        <v/>
      </c>
    </row>
    <row r="22" spans="1:3" ht="14.25" customHeight="1" x14ac:dyDescent="0.35">
      <c r="A22" s="22" t="s">
        <v>1037</v>
      </c>
      <c r="B22" s="21">
        <v>6</v>
      </c>
      <c r="C22" s="21" t="str">
        <f>IF(Master_Sheet!T185="","",Master_Sheet!T185)</f>
        <v/>
      </c>
    </row>
    <row r="23" spans="1:3" ht="26.25" customHeight="1" x14ac:dyDescent="0.35">
      <c r="A23" s="22" t="s">
        <v>1038</v>
      </c>
      <c r="B23" s="21">
        <v>6</v>
      </c>
      <c r="C23" s="21" t="str">
        <f>IF(Master_Sheet!U185="","",Master_Sheet!U185)</f>
        <v/>
      </c>
    </row>
    <row r="24" spans="1:3" ht="14.25" customHeight="1" x14ac:dyDescent="0.35">
      <c r="A24" s="22" t="s">
        <v>1039</v>
      </c>
      <c r="B24" s="21">
        <v>6</v>
      </c>
      <c r="C24" s="21" t="str">
        <f>IF(Master_Sheet!V185="","",Master_Sheet!V185)</f>
        <v/>
      </c>
    </row>
    <row r="25" spans="1:3" ht="14.25" customHeight="1" x14ac:dyDescent="0.35">
      <c r="A25" s="67" t="s">
        <v>1033</v>
      </c>
      <c r="B25" s="68">
        <v>30</v>
      </c>
      <c r="C25" s="68" t="str">
        <f>IF(Master_Sheet!W185="","",Master_Sheet!W185)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IF(Master_Sheet!X185="","",Master_Sheet!X185)</f>
        <v/>
      </c>
    </row>
    <row r="30" spans="1:3" ht="14.25" customHeight="1" x14ac:dyDescent="0.35">
      <c r="A30" s="22" t="s">
        <v>1042</v>
      </c>
      <c r="B30" s="21">
        <v>8</v>
      </c>
      <c r="C30" s="21" t="str">
        <f>IF(Master_Sheet!Y185="","",Master_Sheet!Y185)</f>
        <v/>
      </c>
    </row>
    <row r="31" spans="1:3" ht="14.25" customHeight="1" x14ac:dyDescent="0.35">
      <c r="A31" s="22" t="s">
        <v>1043</v>
      </c>
      <c r="B31" s="21">
        <v>8</v>
      </c>
      <c r="C31" s="21" t="str">
        <f>IF(Master_Sheet!Z185="","",Master_Sheet!Z185)</f>
        <v/>
      </c>
    </row>
    <row r="32" spans="1:3" ht="14.25" customHeight="1" x14ac:dyDescent="0.35">
      <c r="A32" s="22" t="s">
        <v>1044</v>
      </c>
      <c r="B32" s="21">
        <v>8</v>
      </c>
      <c r="C32" s="21" t="str">
        <f>IF(Master_Sheet!AA185="","",Master_Sheet!AA185)</f>
        <v/>
      </c>
    </row>
    <row r="33" spans="1:3" ht="14.25" customHeight="1" x14ac:dyDescent="0.35">
      <c r="A33" s="22" t="s">
        <v>1045</v>
      </c>
      <c r="B33" s="21">
        <v>8</v>
      </c>
      <c r="C33" s="21" t="str">
        <f>IF(Master_Sheet!AB185="","",Master_Sheet!AB185)</f>
        <v/>
      </c>
    </row>
    <row r="34" spans="1:3" ht="14.25" customHeight="1" x14ac:dyDescent="0.35">
      <c r="A34" s="69" t="s">
        <v>1033</v>
      </c>
      <c r="B34" s="70">
        <v>40</v>
      </c>
      <c r="C34" s="70" t="str">
        <f>IF(Master_Sheet!AC185="","",Master_Sheet!AC185)</f>
        <v/>
      </c>
    </row>
    <row r="36" spans="1:3" ht="15" customHeight="1" x14ac:dyDescent="0.35">
      <c r="A36" s="71" t="s">
        <v>1046</v>
      </c>
      <c r="B36" s="72">
        <v>100</v>
      </c>
      <c r="C36" s="72">
        <f>IF(Master_Sheet!AD185="","",Master_Sheet!AD185)</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IF(Master_Sheet!F186="","",Master_Sheet!F186)</f>
        <v>Gaurav Yadav</v>
      </c>
      <c r="C2" s="109"/>
    </row>
    <row r="3" spans="1:3" ht="14.25" customHeight="1" x14ac:dyDescent="0.35">
      <c r="A3" s="65" t="s">
        <v>1020</v>
      </c>
      <c r="B3" s="110">
        <f>IF(Master_Sheet!E186="","",Master_Sheet!E186)</f>
        <v>2400320100470</v>
      </c>
      <c r="C3" s="110"/>
    </row>
    <row r="4" spans="1:3" ht="14.25" customHeight="1" x14ac:dyDescent="0.35">
      <c r="A4" s="65" t="s">
        <v>1021</v>
      </c>
      <c r="B4" s="109" t="str">
        <f>IF(Master_Sheet!O186="","",Master_Sheet!O186)</f>
        <v>Ms. Madhvi Gaur</v>
      </c>
      <c r="C4" s="109"/>
    </row>
    <row r="5" spans="1:3" ht="14.25" customHeight="1" x14ac:dyDescent="0.35">
      <c r="A5" s="65" t="s">
        <v>1014</v>
      </c>
      <c r="B5" s="109" t="str">
        <f>IF(Master_Sheet!AI186="","",Master_Sheet!AI186)</f>
        <v>Ms. Malvika Gupta</v>
      </c>
      <c r="C5" s="109"/>
    </row>
    <row r="6" spans="1:3" ht="14.25" customHeight="1" x14ac:dyDescent="0.35">
      <c r="A6" s="65" t="s">
        <v>1022</v>
      </c>
      <c r="B6" s="109" t="str">
        <f>IF(Master_Sheet!AG186="","",Master_Sheet!AG186)</f>
        <v>P_061</v>
      </c>
      <c r="C6" s="109"/>
    </row>
    <row r="7" spans="1:3" ht="14.25" customHeight="1" x14ac:dyDescent="0.35">
      <c r="A7" s="65" t="s">
        <v>1023</v>
      </c>
      <c r="B7" s="109" t="str">
        <f>IF(Master_Sheet!AH186="","",Master_Sheet!AH186)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IF(Master_Sheet!G186="","",Master_Sheet!G186)</f>
        <v>4.8</v>
      </c>
    </row>
    <row r="12" spans="1:3" ht="14.25" customHeight="1" x14ac:dyDescent="0.35">
      <c r="A12" s="22" t="s">
        <v>1029</v>
      </c>
      <c r="B12" s="21">
        <v>6</v>
      </c>
      <c r="C12" s="21" t="str">
        <f>IF(Master_Sheet!H186="","",Master_Sheet!H186)</f>
        <v/>
      </c>
    </row>
    <row r="13" spans="1:3" ht="14.25" customHeight="1" x14ac:dyDescent="0.35">
      <c r="A13" s="22" t="s">
        <v>1030</v>
      </c>
      <c r="B13" s="21">
        <v>6</v>
      </c>
      <c r="C13" s="21" t="str">
        <f>IF(Master_Sheet!I186="","",Master_Sheet!I186)</f>
        <v/>
      </c>
    </row>
    <row r="14" spans="1:3" ht="27.75" customHeight="1" x14ac:dyDescent="0.35">
      <c r="A14" s="22" t="s">
        <v>1031</v>
      </c>
      <c r="B14" s="21">
        <v>6</v>
      </c>
      <c r="C14" s="21" t="str">
        <f>IF(Master_Sheet!J186="","",Master_Sheet!J186)</f>
        <v/>
      </c>
    </row>
    <row r="15" spans="1:3" ht="14.25" customHeight="1" x14ac:dyDescent="0.35">
      <c r="A15" s="22" t="s">
        <v>1032</v>
      </c>
      <c r="B15" s="21">
        <v>6</v>
      </c>
      <c r="C15" s="21" t="str">
        <f>IF(Master_Sheet!K186="","",Master_Sheet!K186)</f>
        <v/>
      </c>
    </row>
    <row r="16" spans="1:3" ht="14.25" customHeight="1" x14ac:dyDescent="0.35">
      <c r="A16" s="27" t="s">
        <v>1033</v>
      </c>
      <c r="B16" s="28">
        <v>30</v>
      </c>
      <c r="C16" s="28">
        <f>IF(Master_Sheet!M186="","",Master_Sheet!M186)</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IF(Master_Sheet!R186="","",Master_Sheet!R186)</f>
        <v/>
      </c>
    </row>
    <row r="21" spans="1:3" ht="26.25" customHeight="1" x14ac:dyDescent="0.35">
      <c r="A21" s="22" t="s">
        <v>1036</v>
      </c>
      <c r="B21" s="21">
        <v>6</v>
      </c>
      <c r="C21" s="21" t="str">
        <f>IF(Master_Sheet!S186="","",Master_Sheet!S186)</f>
        <v/>
      </c>
    </row>
    <row r="22" spans="1:3" ht="14.25" customHeight="1" x14ac:dyDescent="0.35">
      <c r="A22" s="22" t="s">
        <v>1037</v>
      </c>
      <c r="B22" s="21">
        <v>6</v>
      </c>
      <c r="C22" s="21" t="str">
        <f>IF(Master_Sheet!T186="","",Master_Sheet!T186)</f>
        <v/>
      </c>
    </row>
    <row r="23" spans="1:3" ht="26.25" customHeight="1" x14ac:dyDescent="0.35">
      <c r="A23" s="22" t="s">
        <v>1038</v>
      </c>
      <c r="B23" s="21">
        <v>6</v>
      </c>
      <c r="C23" s="21" t="str">
        <f>IF(Master_Sheet!U186="","",Master_Sheet!U186)</f>
        <v/>
      </c>
    </row>
    <row r="24" spans="1:3" ht="14.25" customHeight="1" x14ac:dyDescent="0.35">
      <c r="A24" s="22" t="s">
        <v>1039</v>
      </c>
      <c r="B24" s="21">
        <v>6</v>
      </c>
      <c r="C24" s="21" t="str">
        <f>IF(Master_Sheet!V186="","",Master_Sheet!V186)</f>
        <v/>
      </c>
    </row>
    <row r="25" spans="1:3" ht="14.25" customHeight="1" x14ac:dyDescent="0.35">
      <c r="A25" s="67" t="s">
        <v>1033</v>
      </c>
      <c r="B25" s="68">
        <v>30</v>
      </c>
      <c r="C25" s="68" t="str">
        <f>IF(Master_Sheet!W186="","",Master_Sheet!W186)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IF(Master_Sheet!X186="","",Master_Sheet!X186)</f>
        <v/>
      </c>
    </row>
    <row r="30" spans="1:3" ht="14.25" customHeight="1" x14ac:dyDescent="0.35">
      <c r="A30" s="22" t="s">
        <v>1042</v>
      </c>
      <c r="B30" s="21">
        <v>8</v>
      </c>
      <c r="C30" s="21" t="str">
        <f>IF(Master_Sheet!Y186="","",Master_Sheet!Y186)</f>
        <v/>
      </c>
    </row>
    <row r="31" spans="1:3" ht="14.25" customHeight="1" x14ac:dyDescent="0.35">
      <c r="A31" s="22" t="s">
        <v>1043</v>
      </c>
      <c r="B31" s="21">
        <v>8</v>
      </c>
      <c r="C31" s="21" t="str">
        <f>IF(Master_Sheet!Z186="","",Master_Sheet!Z186)</f>
        <v/>
      </c>
    </row>
    <row r="32" spans="1:3" ht="14.25" customHeight="1" x14ac:dyDescent="0.35">
      <c r="A32" s="22" t="s">
        <v>1044</v>
      </c>
      <c r="B32" s="21">
        <v>8</v>
      </c>
      <c r="C32" s="21" t="str">
        <f>IF(Master_Sheet!AA186="","",Master_Sheet!AA186)</f>
        <v/>
      </c>
    </row>
    <row r="33" spans="1:3" ht="14.25" customHeight="1" x14ac:dyDescent="0.35">
      <c r="A33" s="22" t="s">
        <v>1045</v>
      </c>
      <c r="B33" s="21">
        <v>8</v>
      </c>
      <c r="C33" s="21" t="str">
        <f>IF(Master_Sheet!AB186="","",Master_Sheet!AB186)</f>
        <v/>
      </c>
    </row>
    <row r="34" spans="1:3" ht="14.25" customHeight="1" x14ac:dyDescent="0.35">
      <c r="A34" s="69" t="s">
        <v>1033</v>
      </c>
      <c r="B34" s="70">
        <v>40</v>
      </c>
      <c r="C34" s="70" t="str">
        <f>IF(Master_Sheet!AC186="","",Master_Sheet!AC186)</f>
        <v/>
      </c>
    </row>
    <row r="36" spans="1:3" ht="15" customHeight="1" x14ac:dyDescent="0.35">
      <c r="A36" s="71" t="s">
        <v>1046</v>
      </c>
      <c r="B36" s="72">
        <v>100</v>
      </c>
      <c r="C36" s="72">
        <f>IF(Master_Sheet!AD186="","",Master_Sheet!AD186)</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IF(Master_Sheet!F187="","",Master_Sheet!F187)</f>
        <v>Govind Yadav</v>
      </c>
      <c r="C2" s="109"/>
    </row>
    <row r="3" spans="1:3" ht="14.25" customHeight="1" x14ac:dyDescent="0.35">
      <c r="A3" s="65" t="s">
        <v>1020</v>
      </c>
      <c r="B3" s="110">
        <f>IF(Master_Sheet!E187="","",Master_Sheet!E187)</f>
        <v>2400320100474</v>
      </c>
      <c r="C3" s="110"/>
    </row>
    <row r="4" spans="1:3" ht="14.25" customHeight="1" x14ac:dyDescent="0.35">
      <c r="A4" s="65" t="s">
        <v>1021</v>
      </c>
      <c r="B4" s="109" t="str">
        <f>IF(Master_Sheet!O187="","",Master_Sheet!O187)</f>
        <v>Ms. Madhvi Gaur</v>
      </c>
      <c r="C4" s="109"/>
    </row>
    <row r="5" spans="1:3" ht="14.25" customHeight="1" x14ac:dyDescent="0.35">
      <c r="A5" s="65" t="s">
        <v>1014</v>
      </c>
      <c r="B5" s="109" t="str">
        <f>IF(Master_Sheet!AI187="","",Master_Sheet!AI187)</f>
        <v>Ms. Malvika Gupta</v>
      </c>
      <c r="C5" s="109"/>
    </row>
    <row r="6" spans="1:3" ht="14.25" customHeight="1" x14ac:dyDescent="0.35">
      <c r="A6" s="65" t="s">
        <v>1022</v>
      </c>
      <c r="B6" s="109" t="str">
        <f>IF(Master_Sheet!AG187="","",Master_Sheet!AG187)</f>
        <v>P_061</v>
      </c>
      <c r="C6" s="109"/>
    </row>
    <row r="7" spans="1:3" ht="14.25" customHeight="1" x14ac:dyDescent="0.35">
      <c r="A7" s="65" t="s">
        <v>1023</v>
      </c>
      <c r="B7" s="109" t="str">
        <f>IF(Master_Sheet!AH187="","",Master_Sheet!AH187)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IF(Master_Sheet!G187="","",Master_Sheet!G187)</f>
        <v>4.8</v>
      </c>
    </row>
    <row r="12" spans="1:3" ht="14.25" customHeight="1" x14ac:dyDescent="0.35">
      <c r="A12" s="22" t="s">
        <v>1029</v>
      </c>
      <c r="B12" s="21">
        <v>6</v>
      </c>
      <c r="C12" s="21" t="str">
        <f>IF(Master_Sheet!H187="","",Master_Sheet!H187)</f>
        <v/>
      </c>
    </row>
    <row r="13" spans="1:3" ht="14.25" customHeight="1" x14ac:dyDescent="0.35">
      <c r="A13" s="22" t="s">
        <v>1030</v>
      </c>
      <c r="B13" s="21">
        <v>6</v>
      </c>
      <c r="C13" s="21" t="str">
        <f>IF(Master_Sheet!I187="","",Master_Sheet!I187)</f>
        <v/>
      </c>
    </row>
    <row r="14" spans="1:3" ht="27.75" customHeight="1" x14ac:dyDescent="0.35">
      <c r="A14" s="22" t="s">
        <v>1031</v>
      </c>
      <c r="B14" s="21">
        <v>6</v>
      </c>
      <c r="C14" s="21" t="str">
        <f>IF(Master_Sheet!J187="","",Master_Sheet!J187)</f>
        <v/>
      </c>
    </row>
    <row r="15" spans="1:3" ht="14.25" customHeight="1" x14ac:dyDescent="0.35">
      <c r="A15" s="22" t="s">
        <v>1032</v>
      </c>
      <c r="B15" s="21">
        <v>6</v>
      </c>
      <c r="C15" s="21" t="str">
        <f>IF(Master_Sheet!K187="","",Master_Sheet!K187)</f>
        <v/>
      </c>
    </row>
    <row r="16" spans="1:3" ht="14.25" customHeight="1" x14ac:dyDescent="0.35">
      <c r="A16" s="27" t="s">
        <v>1033</v>
      </c>
      <c r="B16" s="28">
        <v>30</v>
      </c>
      <c r="C16" s="28">
        <f>IF(Master_Sheet!M187="","",Master_Sheet!M187)</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IF(Master_Sheet!R187="","",Master_Sheet!R187)</f>
        <v/>
      </c>
    </row>
    <row r="21" spans="1:3" ht="26.25" customHeight="1" x14ac:dyDescent="0.35">
      <c r="A21" s="22" t="s">
        <v>1036</v>
      </c>
      <c r="B21" s="21">
        <v>6</v>
      </c>
      <c r="C21" s="21" t="str">
        <f>IF(Master_Sheet!S187="","",Master_Sheet!S187)</f>
        <v/>
      </c>
    </row>
    <row r="22" spans="1:3" ht="14.25" customHeight="1" x14ac:dyDescent="0.35">
      <c r="A22" s="22" t="s">
        <v>1037</v>
      </c>
      <c r="B22" s="21">
        <v>6</v>
      </c>
      <c r="C22" s="21" t="str">
        <f>IF(Master_Sheet!T187="","",Master_Sheet!T187)</f>
        <v/>
      </c>
    </row>
    <row r="23" spans="1:3" ht="26.25" customHeight="1" x14ac:dyDescent="0.35">
      <c r="A23" s="22" t="s">
        <v>1038</v>
      </c>
      <c r="B23" s="21">
        <v>6</v>
      </c>
      <c r="C23" s="21" t="str">
        <f>IF(Master_Sheet!U187="","",Master_Sheet!U187)</f>
        <v/>
      </c>
    </row>
    <row r="24" spans="1:3" ht="14.25" customHeight="1" x14ac:dyDescent="0.35">
      <c r="A24" s="22" t="s">
        <v>1039</v>
      </c>
      <c r="B24" s="21">
        <v>6</v>
      </c>
      <c r="C24" s="21" t="str">
        <f>IF(Master_Sheet!V187="","",Master_Sheet!V187)</f>
        <v/>
      </c>
    </row>
    <row r="25" spans="1:3" ht="14.25" customHeight="1" x14ac:dyDescent="0.35">
      <c r="A25" s="67" t="s">
        <v>1033</v>
      </c>
      <c r="B25" s="68">
        <v>30</v>
      </c>
      <c r="C25" s="68" t="str">
        <f>IF(Master_Sheet!W187="","",Master_Sheet!W187)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IF(Master_Sheet!X187="","",Master_Sheet!X187)</f>
        <v/>
      </c>
    </row>
    <row r="30" spans="1:3" ht="14.25" customHeight="1" x14ac:dyDescent="0.35">
      <c r="A30" s="22" t="s">
        <v>1042</v>
      </c>
      <c r="B30" s="21">
        <v>8</v>
      </c>
      <c r="C30" s="21" t="str">
        <f>IF(Master_Sheet!Y187="","",Master_Sheet!Y187)</f>
        <v/>
      </c>
    </row>
    <row r="31" spans="1:3" ht="14.25" customHeight="1" x14ac:dyDescent="0.35">
      <c r="A31" s="22" t="s">
        <v>1043</v>
      </c>
      <c r="B31" s="21">
        <v>8</v>
      </c>
      <c r="C31" s="21" t="str">
        <f>IF(Master_Sheet!Z187="","",Master_Sheet!Z187)</f>
        <v/>
      </c>
    </row>
    <row r="32" spans="1:3" ht="14.25" customHeight="1" x14ac:dyDescent="0.35">
      <c r="A32" s="22" t="s">
        <v>1044</v>
      </c>
      <c r="B32" s="21">
        <v>8</v>
      </c>
      <c r="C32" s="21" t="str">
        <f>IF(Master_Sheet!AA187="","",Master_Sheet!AA187)</f>
        <v/>
      </c>
    </row>
    <row r="33" spans="1:3" ht="14.25" customHeight="1" x14ac:dyDescent="0.35">
      <c r="A33" s="22" t="s">
        <v>1045</v>
      </c>
      <c r="B33" s="21">
        <v>8</v>
      </c>
      <c r="C33" s="21" t="str">
        <f>IF(Master_Sheet!AB187="","",Master_Sheet!AB187)</f>
        <v/>
      </c>
    </row>
    <row r="34" spans="1:3" ht="14.25" customHeight="1" x14ac:dyDescent="0.35">
      <c r="A34" s="69" t="s">
        <v>1033</v>
      </c>
      <c r="B34" s="70">
        <v>40</v>
      </c>
      <c r="C34" s="70" t="str">
        <f>IF(Master_Sheet!AC187="","",Master_Sheet!AC187)</f>
        <v/>
      </c>
    </row>
    <row r="36" spans="1:3" ht="15" customHeight="1" x14ac:dyDescent="0.35">
      <c r="A36" s="71" t="s">
        <v>1046</v>
      </c>
      <c r="B36" s="72">
        <v>100</v>
      </c>
      <c r="C36" s="72">
        <f>IF(Master_Sheet!AD187="","",Master_Sheet!AD187)</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IF(Master_Sheet!F188="","",Master_Sheet!F188)</f>
        <v>Eklavya Daksh</v>
      </c>
      <c r="C2" s="109"/>
    </row>
    <row r="3" spans="1:3" ht="14.25" customHeight="1" x14ac:dyDescent="0.35">
      <c r="A3" s="65" t="s">
        <v>1020</v>
      </c>
      <c r="B3" s="110">
        <f>IF(Master_Sheet!E188="","",Master_Sheet!E188)</f>
        <v>2400320100455</v>
      </c>
      <c r="C3" s="110"/>
    </row>
    <row r="4" spans="1:3" ht="14.25" customHeight="1" x14ac:dyDescent="0.35">
      <c r="A4" s="65" t="s">
        <v>1021</v>
      </c>
      <c r="B4" s="109" t="str">
        <f>IF(Master_Sheet!O188="","",Master_Sheet!O188)</f>
        <v>Ms. Madhvi Gaur</v>
      </c>
      <c r="C4" s="109"/>
    </row>
    <row r="5" spans="1:3" ht="14.25" customHeight="1" x14ac:dyDescent="0.35">
      <c r="A5" s="65" t="s">
        <v>1014</v>
      </c>
      <c r="B5" s="109" t="str">
        <f>IF(Master_Sheet!AI188="","",Master_Sheet!AI188)</f>
        <v>Ms. Malvika Gupta</v>
      </c>
      <c r="C5" s="109"/>
    </row>
    <row r="6" spans="1:3" ht="14.25" customHeight="1" x14ac:dyDescent="0.35">
      <c r="A6" s="65" t="s">
        <v>1022</v>
      </c>
      <c r="B6" s="109" t="str">
        <f>IF(Master_Sheet!AG188="","",Master_Sheet!AG188)</f>
        <v>P_061</v>
      </c>
      <c r="C6" s="109"/>
    </row>
    <row r="7" spans="1:3" ht="14.25" customHeight="1" x14ac:dyDescent="0.35">
      <c r="A7" s="65" t="s">
        <v>1023</v>
      </c>
      <c r="B7" s="109" t="str">
        <f>IF(Master_Sheet!AH188="","",Master_Sheet!AH188)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IF(Master_Sheet!G188="","",Master_Sheet!G188)</f>
        <v>4.8</v>
      </c>
    </row>
    <row r="12" spans="1:3" ht="14.25" customHeight="1" x14ac:dyDescent="0.35">
      <c r="A12" s="22" t="s">
        <v>1029</v>
      </c>
      <c r="B12" s="21">
        <v>6</v>
      </c>
      <c r="C12" s="21" t="str">
        <f>IF(Master_Sheet!H188="","",Master_Sheet!H188)</f>
        <v/>
      </c>
    </row>
    <row r="13" spans="1:3" ht="14.25" customHeight="1" x14ac:dyDescent="0.35">
      <c r="A13" s="22" t="s">
        <v>1030</v>
      </c>
      <c r="B13" s="21">
        <v>6</v>
      </c>
      <c r="C13" s="21" t="str">
        <f>IF(Master_Sheet!I188="","",Master_Sheet!I188)</f>
        <v/>
      </c>
    </row>
    <row r="14" spans="1:3" ht="27.75" customHeight="1" x14ac:dyDescent="0.35">
      <c r="A14" s="22" t="s">
        <v>1031</v>
      </c>
      <c r="B14" s="21">
        <v>6</v>
      </c>
      <c r="C14" s="21" t="str">
        <f>IF(Master_Sheet!J188="","",Master_Sheet!J188)</f>
        <v/>
      </c>
    </row>
    <row r="15" spans="1:3" ht="14.25" customHeight="1" x14ac:dyDescent="0.35">
      <c r="A15" s="22" t="s">
        <v>1032</v>
      </c>
      <c r="B15" s="21">
        <v>6</v>
      </c>
      <c r="C15" s="21" t="str">
        <f>IF(Master_Sheet!K188="","",Master_Sheet!K188)</f>
        <v/>
      </c>
    </row>
    <row r="16" spans="1:3" ht="14.25" customHeight="1" x14ac:dyDescent="0.35">
      <c r="A16" s="27" t="s">
        <v>1033</v>
      </c>
      <c r="B16" s="28">
        <v>30</v>
      </c>
      <c r="C16" s="28">
        <f>IF(Master_Sheet!M188="","",Master_Sheet!M188)</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IF(Master_Sheet!R188="","",Master_Sheet!R188)</f>
        <v/>
      </c>
    </row>
    <row r="21" spans="1:3" ht="26.25" customHeight="1" x14ac:dyDescent="0.35">
      <c r="A21" s="22" t="s">
        <v>1036</v>
      </c>
      <c r="B21" s="21">
        <v>6</v>
      </c>
      <c r="C21" s="21" t="str">
        <f>IF(Master_Sheet!S188="","",Master_Sheet!S188)</f>
        <v/>
      </c>
    </row>
    <row r="22" spans="1:3" ht="14.25" customHeight="1" x14ac:dyDescent="0.35">
      <c r="A22" s="22" t="s">
        <v>1037</v>
      </c>
      <c r="B22" s="21">
        <v>6</v>
      </c>
      <c r="C22" s="21" t="str">
        <f>IF(Master_Sheet!T188="","",Master_Sheet!T188)</f>
        <v/>
      </c>
    </row>
    <row r="23" spans="1:3" ht="26.25" customHeight="1" x14ac:dyDescent="0.35">
      <c r="A23" s="22" t="s">
        <v>1038</v>
      </c>
      <c r="B23" s="21">
        <v>6</v>
      </c>
      <c r="C23" s="21" t="str">
        <f>IF(Master_Sheet!U188="","",Master_Sheet!U188)</f>
        <v/>
      </c>
    </row>
    <row r="24" spans="1:3" ht="14.25" customHeight="1" x14ac:dyDescent="0.35">
      <c r="A24" s="22" t="s">
        <v>1039</v>
      </c>
      <c r="B24" s="21">
        <v>6</v>
      </c>
      <c r="C24" s="21" t="str">
        <f>IF(Master_Sheet!V188="","",Master_Sheet!V188)</f>
        <v/>
      </c>
    </row>
    <row r="25" spans="1:3" ht="14.25" customHeight="1" x14ac:dyDescent="0.35">
      <c r="A25" s="67" t="s">
        <v>1033</v>
      </c>
      <c r="B25" s="68">
        <v>30</v>
      </c>
      <c r="C25" s="68" t="str">
        <f>IF(Master_Sheet!W188="","",Master_Sheet!W188)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IF(Master_Sheet!X188="","",Master_Sheet!X188)</f>
        <v/>
      </c>
    </row>
    <row r="30" spans="1:3" ht="14.25" customHeight="1" x14ac:dyDescent="0.35">
      <c r="A30" s="22" t="s">
        <v>1042</v>
      </c>
      <c r="B30" s="21">
        <v>8</v>
      </c>
      <c r="C30" s="21" t="str">
        <f>IF(Master_Sheet!Y188="","",Master_Sheet!Y188)</f>
        <v/>
      </c>
    </row>
    <row r="31" spans="1:3" ht="14.25" customHeight="1" x14ac:dyDescent="0.35">
      <c r="A31" s="22" t="s">
        <v>1043</v>
      </c>
      <c r="B31" s="21">
        <v>8</v>
      </c>
      <c r="C31" s="21" t="str">
        <f>IF(Master_Sheet!Z188="","",Master_Sheet!Z188)</f>
        <v/>
      </c>
    </row>
    <row r="32" spans="1:3" ht="14.25" customHeight="1" x14ac:dyDescent="0.35">
      <c r="A32" s="22" t="s">
        <v>1044</v>
      </c>
      <c r="B32" s="21">
        <v>8</v>
      </c>
      <c r="C32" s="21" t="str">
        <f>IF(Master_Sheet!AA188="","",Master_Sheet!AA188)</f>
        <v/>
      </c>
    </row>
    <row r="33" spans="1:3" ht="14.25" customHeight="1" x14ac:dyDescent="0.35">
      <c r="A33" s="22" t="s">
        <v>1045</v>
      </c>
      <c r="B33" s="21">
        <v>8</v>
      </c>
      <c r="C33" s="21" t="str">
        <f>IF(Master_Sheet!AB188="","",Master_Sheet!AB188)</f>
        <v/>
      </c>
    </row>
    <row r="34" spans="1:3" ht="14.25" customHeight="1" x14ac:dyDescent="0.35">
      <c r="A34" s="69" t="s">
        <v>1033</v>
      </c>
      <c r="B34" s="70">
        <v>40</v>
      </c>
      <c r="C34" s="70" t="str">
        <f>IF(Master_Sheet!AC188="","",Master_Sheet!AC188)</f>
        <v/>
      </c>
    </row>
    <row r="36" spans="1:3" ht="15" customHeight="1" x14ac:dyDescent="0.35">
      <c r="A36" s="71" t="s">
        <v>1046</v>
      </c>
      <c r="B36" s="72">
        <v>100</v>
      </c>
      <c r="C36" s="72">
        <f>IF(Master_Sheet!AD188="","",Master_Sheet!AD188)</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IF(Master_Sheet!F189="","",Master_Sheet!F189)</f>
        <v>Kashish Goyal</v>
      </c>
      <c r="C2" s="109"/>
    </row>
    <row r="3" spans="1:3" ht="14.25" customHeight="1" x14ac:dyDescent="0.35">
      <c r="A3" s="65" t="s">
        <v>1020</v>
      </c>
      <c r="B3" s="110">
        <f>IF(Master_Sheet!E189="","",Master_Sheet!E189)</f>
        <v>2400320100581</v>
      </c>
      <c r="C3" s="110"/>
    </row>
    <row r="4" spans="1:3" ht="14.25" customHeight="1" x14ac:dyDescent="0.35">
      <c r="A4" s="65" t="s">
        <v>1021</v>
      </c>
      <c r="B4" s="109" t="str">
        <f>IF(Master_Sheet!O189="","",Master_Sheet!O189)</f>
        <v>Ms. Malvika Gupta</v>
      </c>
      <c r="C4" s="109"/>
    </row>
    <row r="5" spans="1:3" ht="14.25" customHeight="1" x14ac:dyDescent="0.35">
      <c r="A5" s="65" t="s">
        <v>1014</v>
      </c>
      <c r="B5" s="109" t="str">
        <f>IF(Master_Sheet!AI189="","",Master_Sheet!AI189)</f>
        <v>Dr. Mandeep Singh Katre</v>
      </c>
      <c r="C5" s="109"/>
    </row>
    <row r="6" spans="1:3" ht="14.25" customHeight="1" x14ac:dyDescent="0.35">
      <c r="A6" s="65" t="s">
        <v>1022</v>
      </c>
      <c r="B6" s="109" t="str">
        <f>IF(Master_Sheet!AG189="","",Master_Sheet!AG189)</f>
        <v>P_062</v>
      </c>
      <c r="C6" s="109"/>
    </row>
    <row r="7" spans="1:3" ht="14.25" customHeight="1" x14ac:dyDescent="0.35">
      <c r="A7" s="65" t="s">
        <v>1023</v>
      </c>
      <c r="B7" s="109" t="str">
        <f>IF(Master_Sheet!AH189="","",Master_Sheet!AH189)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IF(Master_Sheet!G189="","",Master_Sheet!G189)</f>
        <v>4.8</v>
      </c>
    </row>
    <row r="12" spans="1:3" ht="14.25" customHeight="1" x14ac:dyDescent="0.35">
      <c r="A12" s="22" t="s">
        <v>1029</v>
      </c>
      <c r="B12" s="21">
        <v>6</v>
      </c>
      <c r="C12" s="21" t="str">
        <f>IF(Master_Sheet!H189="","",Master_Sheet!H189)</f>
        <v/>
      </c>
    </row>
    <row r="13" spans="1:3" ht="14.25" customHeight="1" x14ac:dyDescent="0.35">
      <c r="A13" s="22" t="s">
        <v>1030</v>
      </c>
      <c r="B13" s="21">
        <v>6</v>
      </c>
      <c r="C13" s="21" t="str">
        <f>IF(Master_Sheet!I189="","",Master_Sheet!I189)</f>
        <v/>
      </c>
    </row>
    <row r="14" spans="1:3" ht="27.75" customHeight="1" x14ac:dyDescent="0.35">
      <c r="A14" s="22" t="s">
        <v>1031</v>
      </c>
      <c r="B14" s="21">
        <v>6</v>
      </c>
      <c r="C14" s="21" t="str">
        <f>IF(Master_Sheet!J189="","",Master_Sheet!J189)</f>
        <v/>
      </c>
    </row>
    <row r="15" spans="1:3" ht="14.25" customHeight="1" x14ac:dyDescent="0.35">
      <c r="A15" s="22" t="s">
        <v>1032</v>
      </c>
      <c r="B15" s="21">
        <v>6</v>
      </c>
      <c r="C15" s="21" t="str">
        <f>IF(Master_Sheet!K189="","",Master_Sheet!K189)</f>
        <v/>
      </c>
    </row>
    <row r="16" spans="1:3" ht="14.25" customHeight="1" x14ac:dyDescent="0.35">
      <c r="A16" s="27" t="s">
        <v>1033</v>
      </c>
      <c r="B16" s="28">
        <v>30</v>
      </c>
      <c r="C16" s="28">
        <f>IF(Master_Sheet!M189="","",Master_Sheet!M189)</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IF(Master_Sheet!R189="","",Master_Sheet!R189)</f>
        <v/>
      </c>
    </row>
    <row r="21" spans="1:3" ht="26.25" customHeight="1" x14ac:dyDescent="0.35">
      <c r="A21" s="22" t="s">
        <v>1036</v>
      </c>
      <c r="B21" s="21">
        <v>6</v>
      </c>
      <c r="C21" s="21" t="str">
        <f>IF(Master_Sheet!S189="","",Master_Sheet!S189)</f>
        <v/>
      </c>
    </row>
    <row r="22" spans="1:3" ht="14.25" customHeight="1" x14ac:dyDescent="0.35">
      <c r="A22" s="22" t="s">
        <v>1037</v>
      </c>
      <c r="B22" s="21">
        <v>6</v>
      </c>
      <c r="C22" s="21" t="str">
        <f>IF(Master_Sheet!T189="","",Master_Sheet!T189)</f>
        <v/>
      </c>
    </row>
    <row r="23" spans="1:3" ht="26.25" customHeight="1" x14ac:dyDescent="0.35">
      <c r="A23" s="22" t="s">
        <v>1038</v>
      </c>
      <c r="B23" s="21">
        <v>6</v>
      </c>
      <c r="C23" s="21" t="str">
        <f>IF(Master_Sheet!U189="","",Master_Sheet!U189)</f>
        <v/>
      </c>
    </row>
    <row r="24" spans="1:3" ht="14.25" customHeight="1" x14ac:dyDescent="0.35">
      <c r="A24" s="22" t="s">
        <v>1039</v>
      </c>
      <c r="B24" s="21">
        <v>6</v>
      </c>
      <c r="C24" s="21" t="str">
        <f>IF(Master_Sheet!V189="","",Master_Sheet!V189)</f>
        <v/>
      </c>
    </row>
    <row r="25" spans="1:3" ht="14.25" customHeight="1" x14ac:dyDescent="0.35">
      <c r="A25" s="67" t="s">
        <v>1033</v>
      </c>
      <c r="B25" s="68">
        <v>30</v>
      </c>
      <c r="C25" s="68" t="str">
        <f>IF(Master_Sheet!W189="","",Master_Sheet!W189)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IF(Master_Sheet!X189="","",Master_Sheet!X189)</f>
        <v/>
      </c>
    </row>
    <row r="30" spans="1:3" ht="14.25" customHeight="1" x14ac:dyDescent="0.35">
      <c r="A30" s="22" t="s">
        <v>1042</v>
      </c>
      <c r="B30" s="21">
        <v>8</v>
      </c>
      <c r="C30" s="21" t="str">
        <f>IF(Master_Sheet!Y189="","",Master_Sheet!Y189)</f>
        <v/>
      </c>
    </row>
    <row r="31" spans="1:3" ht="14.25" customHeight="1" x14ac:dyDescent="0.35">
      <c r="A31" s="22" t="s">
        <v>1043</v>
      </c>
      <c r="B31" s="21">
        <v>8</v>
      </c>
      <c r="C31" s="21" t="str">
        <f>IF(Master_Sheet!Z189="","",Master_Sheet!Z189)</f>
        <v/>
      </c>
    </row>
    <row r="32" spans="1:3" ht="14.25" customHeight="1" x14ac:dyDescent="0.35">
      <c r="A32" s="22" t="s">
        <v>1044</v>
      </c>
      <c r="B32" s="21">
        <v>8</v>
      </c>
      <c r="C32" s="21" t="str">
        <f>IF(Master_Sheet!AA189="","",Master_Sheet!AA189)</f>
        <v/>
      </c>
    </row>
    <row r="33" spans="1:3" ht="14.25" customHeight="1" x14ac:dyDescent="0.35">
      <c r="A33" s="22" t="s">
        <v>1045</v>
      </c>
      <c r="B33" s="21">
        <v>8</v>
      </c>
      <c r="C33" s="21" t="str">
        <f>IF(Master_Sheet!AB189="","",Master_Sheet!AB189)</f>
        <v/>
      </c>
    </row>
    <row r="34" spans="1:3" ht="14.25" customHeight="1" x14ac:dyDescent="0.35">
      <c r="A34" s="69" t="s">
        <v>1033</v>
      </c>
      <c r="B34" s="70">
        <v>40</v>
      </c>
      <c r="C34" s="70" t="str">
        <f>IF(Master_Sheet!AC189="","",Master_Sheet!AC189)</f>
        <v/>
      </c>
    </row>
    <row r="36" spans="1:3" ht="15" customHeight="1" x14ac:dyDescent="0.35">
      <c r="A36" s="71" t="s">
        <v>1046</v>
      </c>
      <c r="B36" s="72">
        <v>100</v>
      </c>
      <c r="C36" s="72">
        <f>IF(Master_Sheet!AD189="","",Master_Sheet!AD189)</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IF(Master_Sheet!F190="","",Master_Sheet!F190)</f>
        <v>kanak</v>
      </c>
      <c r="C2" s="109"/>
    </row>
    <row r="3" spans="1:3" ht="14.25" customHeight="1" x14ac:dyDescent="0.35">
      <c r="A3" s="65" t="s">
        <v>1020</v>
      </c>
      <c r="B3" s="110">
        <f>IF(Master_Sheet!E190="","",Master_Sheet!E190)</f>
        <v>2400320100556</v>
      </c>
      <c r="C3" s="110"/>
    </row>
    <row r="4" spans="1:3" ht="14.25" customHeight="1" x14ac:dyDescent="0.35">
      <c r="A4" s="65" t="s">
        <v>1021</v>
      </c>
      <c r="B4" s="109" t="str">
        <f>IF(Master_Sheet!O190="","",Master_Sheet!O190)</f>
        <v>Ms. Malvika Gupta</v>
      </c>
      <c r="C4" s="109"/>
    </row>
    <row r="5" spans="1:3" ht="14.25" customHeight="1" x14ac:dyDescent="0.35">
      <c r="A5" s="65" t="s">
        <v>1014</v>
      </c>
      <c r="B5" s="109" t="str">
        <f>IF(Master_Sheet!AI190="","",Master_Sheet!AI190)</f>
        <v>Dr. Mandeep Singh Katre</v>
      </c>
      <c r="C5" s="109"/>
    </row>
    <row r="6" spans="1:3" ht="14.25" customHeight="1" x14ac:dyDescent="0.35">
      <c r="A6" s="65" t="s">
        <v>1022</v>
      </c>
      <c r="B6" s="109" t="str">
        <f>IF(Master_Sheet!AG190="","",Master_Sheet!AG190)</f>
        <v>P_062</v>
      </c>
      <c r="C6" s="109"/>
    </row>
    <row r="7" spans="1:3" ht="14.25" customHeight="1" x14ac:dyDescent="0.35">
      <c r="A7" s="65" t="s">
        <v>1023</v>
      </c>
      <c r="B7" s="109" t="str">
        <f>IF(Master_Sheet!AH190="","",Master_Sheet!AH190)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IF(Master_Sheet!G190="","",Master_Sheet!G190)</f>
        <v>4.8</v>
      </c>
    </row>
    <row r="12" spans="1:3" ht="14.25" customHeight="1" x14ac:dyDescent="0.35">
      <c r="A12" s="22" t="s">
        <v>1029</v>
      </c>
      <c r="B12" s="21">
        <v>6</v>
      </c>
      <c r="C12" s="21" t="str">
        <f>IF(Master_Sheet!H190="","",Master_Sheet!H190)</f>
        <v/>
      </c>
    </row>
    <row r="13" spans="1:3" ht="14.25" customHeight="1" x14ac:dyDescent="0.35">
      <c r="A13" s="22" t="s">
        <v>1030</v>
      </c>
      <c r="B13" s="21">
        <v>6</v>
      </c>
      <c r="C13" s="21" t="str">
        <f>IF(Master_Sheet!I190="","",Master_Sheet!I190)</f>
        <v/>
      </c>
    </row>
    <row r="14" spans="1:3" ht="27.75" customHeight="1" x14ac:dyDescent="0.35">
      <c r="A14" s="22" t="s">
        <v>1031</v>
      </c>
      <c r="B14" s="21">
        <v>6</v>
      </c>
      <c r="C14" s="21" t="str">
        <f>IF(Master_Sheet!J190="","",Master_Sheet!J190)</f>
        <v/>
      </c>
    </row>
    <row r="15" spans="1:3" ht="14.25" customHeight="1" x14ac:dyDescent="0.35">
      <c r="A15" s="22" t="s">
        <v>1032</v>
      </c>
      <c r="B15" s="21">
        <v>6</v>
      </c>
      <c r="C15" s="21" t="str">
        <f>IF(Master_Sheet!K190="","",Master_Sheet!K190)</f>
        <v/>
      </c>
    </row>
    <row r="16" spans="1:3" ht="14.25" customHeight="1" x14ac:dyDescent="0.35">
      <c r="A16" s="27" t="s">
        <v>1033</v>
      </c>
      <c r="B16" s="28">
        <v>30</v>
      </c>
      <c r="C16" s="28">
        <f>IF(Master_Sheet!M190="","",Master_Sheet!M190)</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IF(Master_Sheet!R190="","",Master_Sheet!R190)</f>
        <v/>
      </c>
    </row>
    <row r="21" spans="1:3" ht="26.25" customHeight="1" x14ac:dyDescent="0.35">
      <c r="A21" s="22" t="s">
        <v>1036</v>
      </c>
      <c r="B21" s="21">
        <v>6</v>
      </c>
      <c r="C21" s="21" t="str">
        <f>IF(Master_Sheet!S190="","",Master_Sheet!S190)</f>
        <v/>
      </c>
    </row>
    <row r="22" spans="1:3" ht="14.25" customHeight="1" x14ac:dyDescent="0.35">
      <c r="A22" s="22" t="s">
        <v>1037</v>
      </c>
      <c r="B22" s="21">
        <v>6</v>
      </c>
      <c r="C22" s="21" t="str">
        <f>IF(Master_Sheet!T190="","",Master_Sheet!T190)</f>
        <v/>
      </c>
    </row>
    <row r="23" spans="1:3" ht="26.25" customHeight="1" x14ac:dyDescent="0.35">
      <c r="A23" s="22" t="s">
        <v>1038</v>
      </c>
      <c r="B23" s="21">
        <v>6</v>
      </c>
      <c r="C23" s="21" t="str">
        <f>IF(Master_Sheet!U190="","",Master_Sheet!U190)</f>
        <v/>
      </c>
    </row>
    <row r="24" spans="1:3" ht="14.25" customHeight="1" x14ac:dyDescent="0.35">
      <c r="A24" s="22" t="s">
        <v>1039</v>
      </c>
      <c r="B24" s="21">
        <v>6</v>
      </c>
      <c r="C24" s="21" t="str">
        <f>IF(Master_Sheet!V190="","",Master_Sheet!V190)</f>
        <v/>
      </c>
    </row>
    <row r="25" spans="1:3" ht="14.25" customHeight="1" x14ac:dyDescent="0.35">
      <c r="A25" s="67" t="s">
        <v>1033</v>
      </c>
      <c r="B25" s="68">
        <v>30</v>
      </c>
      <c r="C25" s="68" t="str">
        <f>IF(Master_Sheet!W190="","",Master_Sheet!W190)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IF(Master_Sheet!X190="","",Master_Sheet!X190)</f>
        <v/>
      </c>
    </row>
    <row r="30" spans="1:3" ht="14.25" customHeight="1" x14ac:dyDescent="0.35">
      <c r="A30" s="22" t="s">
        <v>1042</v>
      </c>
      <c r="B30" s="21">
        <v>8</v>
      </c>
      <c r="C30" s="21" t="str">
        <f>IF(Master_Sheet!Y190="","",Master_Sheet!Y190)</f>
        <v/>
      </c>
    </row>
    <row r="31" spans="1:3" ht="14.25" customHeight="1" x14ac:dyDescent="0.35">
      <c r="A31" s="22" t="s">
        <v>1043</v>
      </c>
      <c r="B31" s="21">
        <v>8</v>
      </c>
      <c r="C31" s="21" t="str">
        <f>IF(Master_Sheet!Z190="","",Master_Sheet!Z190)</f>
        <v/>
      </c>
    </row>
    <row r="32" spans="1:3" ht="14.25" customHeight="1" x14ac:dyDescent="0.35">
      <c r="A32" s="22" t="s">
        <v>1044</v>
      </c>
      <c r="B32" s="21">
        <v>8</v>
      </c>
      <c r="C32" s="21" t="str">
        <f>IF(Master_Sheet!AA190="","",Master_Sheet!AA190)</f>
        <v/>
      </c>
    </row>
    <row r="33" spans="1:3" ht="14.25" customHeight="1" x14ac:dyDescent="0.35">
      <c r="A33" s="22" t="s">
        <v>1045</v>
      </c>
      <c r="B33" s="21">
        <v>8</v>
      </c>
      <c r="C33" s="21" t="str">
        <f>IF(Master_Sheet!AB190="","",Master_Sheet!AB190)</f>
        <v/>
      </c>
    </row>
    <row r="34" spans="1:3" ht="14.25" customHeight="1" x14ac:dyDescent="0.35">
      <c r="A34" s="69" t="s">
        <v>1033</v>
      </c>
      <c r="B34" s="70">
        <v>40</v>
      </c>
      <c r="C34" s="70" t="str">
        <f>IF(Master_Sheet!AC190="","",Master_Sheet!AC190)</f>
        <v/>
      </c>
    </row>
    <row r="36" spans="1:3" ht="15" customHeight="1" x14ac:dyDescent="0.35">
      <c r="A36" s="71" t="s">
        <v>1046</v>
      </c>
      <c r="B36" s="72">
        <v>100</v>
      </c>
      <c r="C36" s="72">
        <f>IF(Master_Sheet!AD190="","",Master_Sheet!AD190)</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0-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IF(Master_Sheet!F191="","",Master_Sheet!F191)</f>
        <v>Kripa</v>
      </c>
      <c r="C2" s="109"/>
    </row>
    <row r="3" spans="1:3" ht="14.25" customHeight="1" x14ac:dyDescent="0.35">
      <c r="A3" s="65" t="s">
        <v>1020</v>
      </c>
      <c r="B3" s="110">
        <f>IF(Master_Sheet!E191="","",Master_Sheet!E191)</f>
        <v>2400320100609</v>
      </c>
      <c r="C3" s="110"/>
    </row>
    <row r="4" spans="1:3" ht="14.25" customHeight="1" x14ac:dyDescent="0.35">
      <c r="A4" s="65" t="s">
        <v>1021</v>
      </c>
      <c r="B4" s="109" t="str">
        <f>IF(Master_Sheet!O191="","",Master_Sheet!O191)</f>
        <v>Ms. Malvika Gupta</v>
      </c>
      <c r="C4" s="109"/>
    </row>
    <row r="5" spans="1:3" ht="14.25" customHeight="1" x14ac:dyDescent="0.35">
      <c r="A5" s="65" t="s">
        <v>1014</v>
      </c>
      <c r="B5" s="109" t="str">
        <f>IF(Master_Sheet!AI191="","",Master_Sheet!AI191)</f>
        <v>Dr. Mandeep Singh Katre</v>
      </c>
      <c r="C5" s="109"/>
    </row>
    <row r="6" spans="1:3" ht="14.25" customHeight="1" x14ac:dyDescent="0.35">
      <c r="A6" s="65" t="s">
        <v>1022</v>
      </c>
      <c r="B6" s="109" t="str">
        <f>IF(Master_Sheet!AG191="","",Master_Sheet!AG191)</f>
        <v>P_063</v>
      </c>
      <c r="C6" s="109"/>
    </row>
    <row r="7" spans="1:3" ht="14.25" customHeight="1" x14ac:dyDescent="0.35">
      <c r="A7" s="65" t="s">
        <v>1023</v>
      </c>
      <c r="B7" s="109" t="str">
        <f>IF(Master_Sheet!AH191="","",Master_Sheet!AH191)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IF(Master_Sheet!G191="","",Master_Sheet!G191)</f>
        <v>4.8</v>
      </c>
    </row>
    <row r="12" spans="1:3" ht="14.25" customHeight="1" x14ac:dyDescent="0.35">
      <c r="A12" s="22" t="s">
        <v>1029</v>
      </c>
      <c r="B12" s="21">
        <v>6</v>
      </c>
      <c r="C12" s="21" t="str">
        <f>IF(Master_Sheet!H191="","",Master_Sheet!H191)</f>
        <v/>
      </c>
    </row>
    <row r="13" spans="1:3" ht="14.25" customHeight="1" x14ac:dyDescent="0.35">
      <c r="A13" s="22" t="s">
        <v>1030</v>
      </c>
      <c r="B13" s="21">
        <v>6</v>
      </c>
      <c r="C13" s="21" t="str">
        <f>IF(Master_Sheet!I191="","",Master_Sheet!I191)</f>
        <v/>
      </c>
    </row>
    <row r="14" spans="1:3" ht="27.75" customHeight="1" x14ac:dyDescent="0.35">
      <c r="A14" s="22" t="s">
        <v>1031</v>
      </c>
      <c r="B14" s="21">
        <v>6</v>
      </c>
      <c r="C14" s="21" t="str">
        <f>IF(Master_Sheet!J191="","",Master_Sheet!J191)</f>
        <v/>
      </c>
    </row>
    <row r="15" spans="1:3" ht="14.25" customHeight="1" x14ac:dyDescent="0.35">
      <c r="A15" s="22" t="s">
        <v>1032</v>
      </c>
      <c r="B15" s="21">
        <v>6</v>
      </c>
      <c r="C15" s="21" t="str">
        <f>IF(Master_Sheet!K191="","",Master_Sheet!K191)</f>
        <v/>
      </c>
    </row>
    <row r="16" spans="1:3" ht="14.25" customHeight="1" x14ac:dyDescent="0.35">
      <c r="A16" s="27" t="s">
        <v>1033</v>
      </c>
      <c r="B16" s="28">
        <v>30</v>
      </c>
      <c r="C16" s="28">
        <f>IF(Master_Sheet!M191="","",Master_Sheet!M191)</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IF(Master_Sheet!R191="","",Master_Sheet!R191)</f>
        <v/>
      </c>
    </row>
    <row r="21" spans="1:3" ht="26.25" customHeight="1" x14ac:dyDescent="0.35">
      <c r="A21" s="22" t="s">
        <v>1036</v>
      </c>
      <c r="B21" s="21">
        <v>6</v>
      </c>
      <c r="C21" s="21" t="str">
        <f>IF(Master_Sheet!S191="","",Master_Sheet!S191)</f>
        <v/>
      </c>
    </row>
    <row r="22" spans="1:3" ht="14.25" customHeight="1" x14ac:dyDescent="0.35">
      <c r="A22" s="22" t="s">
        <v>1037</v>
      </c>
      <c r="B22" s="21">
        <v>6</v>
      </c>
      <c r="C22" s="21" t="str">
        <f>IF(Master_Sheet!T191="","",Master_Sheet!T191)</f>
        <v/>
      </c>
    </row>
    <row r="23" spans="1:3" ht="26.25" customHeight="1" x14ac:dyDescent="0.35">
      <c r="A23" s="22" t="s">
        <v>1038</v>
      </c>
      <c r="B23" s="21">
        <v>6</v>
      </c>
      <c r="C23" s="21" t="str">
        <f>IF(Master_Sheet!U191="","",Master_Sheet!U191)</f>
        <v/>
      </c>
    </row>
    <row r="24" spans="1:3" ht="14.25" customHeight="1" x14ac:dyDescent="0.35">
      <c r="A24" s="22" t="s">
        <v>1039</v>
      </c>
      <c r="B24" s="21">
        <v>6</v>
      </c>
      <c r="C24" s="21" t="str">
        <f>IF(Master_Sheet!V191="","",Master_Sheet!V191)</f>
        <v/>
      </c>
    </row>
    <row r="25" spans="1:3" ht="14.25" customHeight="1" x14ac:dyDescent="0.35">
      <c r="A25" s="67" t="s">
        <v>1033</v>
      </c>
      <c r="B25" s="68">
        <v>30</v>
      </c>
      <c r="C25" s="68" t="str">
        <f>IF(Master_Sheet!W191="","",Master_Sheet!W191)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IF(Master_Sheet!X191="","",Master_Sheet!X191)</f>
        <v/>
      </c>
    </row>
    <row r="30" spans="1:3" ht="14.25" customHeight="1" x14ac:dyDescent="0.35">
      <c r="A30" s="22" t="s">
        <v>1042</v>
      </c>
      <c r="B30" s="21">
        <v>8</v>
      </c>
      <c r="C30" s="21" t="str">
        <f>IF(Master_Sheet!Y191="","",Master_Sheet!Y191)</f>
        <v/>
      </c>
    </row>
    <row r="31" spans="1:3" ht="14.25" customHeight="1" x14ac:dyDescent="0.35">
      <c r="A31" s="22" t="s">
        <v>1043</v>
      </c>
      <c r="B31" s="21">
        <v>8</v>
      </c>
      <c r="C31" s="21" t="str">
        <f>IF(Master_Sheet!Z191="","",Master_Sheet!Z191)</f>
        <v/>
      </c>
    </row>
    <row r="32" spans="1:3" ht="14.25" customHeight="1" x14ac:dyDescent="0.35">
      <c r="A32" s="22" t="s">
        <v>1044</v>
      </c>
      <c r="B32" s="21">
        <v>8</v>
      </c>
      <c r="C32" s="21" t="str">
        <f>IF(Master_Sheet!AA191="","",Master_Sheet!AA191)</f>
        <v/>
      </c>
    </row>
    <row r="33" spans="1:3" ht="14.25" customHeight="1" x14ac:dyDescent="0.35">
      <c r="A33" s="22" t="s">
        <v>1045</v>
      </c>
      <c r="B33" s="21">
        <v>8</v>
      </c>
      <c r="C33" s="21" t="str">
        <f>IF(Master_Sheet!AB191="","",Master_Sheet!AB191)</f>
        <v/>
      </c>
    </row>
    <row r="34" spans="1:3" ht="14.25" customHeight="1" x14ac:dyDescent="0.35">
      <c r="A34" s="69" t="s">
        <v>1033</v>
      </c>
      <c r="B34" s="70">
        <v>40</v>
      </c>
      <c r="C34" s="70" t="str">
        <f>IF(Master_Sheet!AC191="","",Master_Sheet!AC191)</f>
        <v/>
      </c>
    </row>
    <row r="36" spans="1:3" ht="15" customHeight="1" x14ac:dyDescent="0.35">
      <c r="A36" s="71" t="s">
        <v>1046</v>
      </c>
      <c r="B36" s="72">
        <v>100</v>
      </c>
      <c r="C36" s="72">
        <f>IF(Master_Sheet!AD191="","",Master_Sheet!AD191)</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IF(Master_Sheet!F192="","",Master_Sheet!F192)</f>
        <v>Kirtika Mittal</v>
      </c>
      <c r="C2" s="109"/>
    </row>
    <row r="3" spans="1:3" ht="14.25" customHeight="1" x14ac:dyDescent="0.35">
      <c r="A3" s="65" t="s">
        <v>1020</v>
      </c>
      <c r="B3" s="110">
        <f>IF(Master_Sheet!E192="","",Master_Sheet!E192)</f>
        <v>2400320100604</v>
      </c>
      <c r="C3" s="110"/>
    </row>
    <row r="4" spans="1:3" ht="14.25" customHeight="1" x14ac:dyDescent="0.35">
      <c r="A4" s="65" t="s">
        <v>1021</v>
      </c>
      <c r="B4" s="109" t="str">
        <f>IF(Master_Sheet!O192="","",Master_Sheet!O192)</f>
        <v>Ms. Malvika Gupta</v>
      </c>
      <c r="C4" s="109"/>
    </row>
    <row r="5" spans="1:3" ht="14.25" customHeight="1" x14ac:dyDescent="0.35">
      <c r="A5" s="65" t="s">
        <v>1014</v>
      </c>
      <c r="B5" s="109" t="str">
        <f>IF(Master_Sheet!AI192="","",Master_Sheet!AI192)</f>
        <v>Dr. Mandeep Singh Katre</v>
      </c>
      <c r="C5" s="109"/>
    </row>
    <row r="6" spans="1:3" ht="14.25" customHeight="1" x14ac:dyDescent="0.35">
      <c r="A6" s="65" t="s">
        <v>1022</v>
      </c>
      <c r="B6" s="109" t="str">
        <f>IF(Master_Sheet!AG192="","",Master_Sheet!AG192)</f>
        <v>P_063</v>
      </c>
      <c r="C6" s="109"/>
    </row>
    <row r="7" spans="1:3" ht="14.25" customHeight="1" x14ac:dyDescent="0.35">
      <c r="A7" s="65" t="s">
        <v>1023</v>
      </c>
      <c r="B7" s="109" t="str">
        <f>IF(Master_Sheet!AH192="","",Master_Sheet!AH192)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IF(Master_Sheet!G192="","",Master_Sheet!G192)</f>
        <v>4.8</v>
      </c>
    </row>
    <row r="12" spans="1:3" ht="14.25" customHeight="1" x14ac:dyDescent="0.35">
      <c r="A12" s="22" t="s">
        <v>1029</v>
      </c>
      <c r="B12" s="21">
        <v>6</v>
      </c>
      <c r="C12" s="21" t="str">
        <f>IF(Master_Sheet!H192="","",Master_Sheet!H192)</f>
        <v/>
      </c>
    </row>
    <row r="13" spans="1:3" ht="14.25" customHeight="1" x14ac:dyDescent="0.35">
      <c r="A13" s="22" t="s">
        <v>1030</v>
      </c>
      <c r="B13" s="21">
        <v>6</v>
      </c>
      <c r="C13" s="21" t="str">
        <f>IF(Master_Sheet!I192="","",Master_Sheet!I192)</f>
        <v/>
      </c>
    </row>
    <row r="14" spans="1:3" ht="27.75" customHeight="1" x14ac:dyDescent="0.35">
      <c r="A14" s="22" t="s">
        <v>1031</v>
      </c>
      <c r="B14" s="21">
        <v>6</v>
      </c>
      <c r="C14" s="21" t="str">
        <f>IF(Master_Sheet!J192="","",Master_Sheet!J192)</f>
        <v/>
      </c>
    </row>
    <row r="15" spans="1:3" ht="14.25" customHeight="1" x14ac:dyDescent="0.35">
      <c r="A15" s="22" t="s">
        <v>1032</v>
      </c>
      <c r="B15" s="21">
        <v>6</v>
      </c>
      <c r="C15" s="21" t="str">
        <f>IF(Master_Sheet!K192="","",Master_Sheet!K192)</f>
        <v/>
      </c>
    </row>
    <row r="16" spans="1:3" ht="14.25" customHeight="1" x14ac:dyDescent="0.35">
      <c r="A16" s="27" t="s">
        <v>1033</v>
      </c>
      <c r="B16" s="28">
        <v>30</v>
      </c>
      <c r="C16" s="28">
        <f>IF(Master_Sheet!M192="","",Master_Sheet!M192)</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IF(Master_Sheet!R192="","",Master_Sheet!R192)</f>
        <v/>
      </c>
    </row>
    <row r="21" spans="1:3" ht="26.25" customHeight="1" x14ac:dyDescent="0.35">
      <c r="A21" s="22" t="s">
        <v>1036</v>
      </c>
      <c r="B21" s="21">
        <v>6</v>
      </c>
      <c r="C21" s="21" t="str">
        <f>IF(Master_Sheet!S192="","",Master_Sheet!S192)</f>
        <v/>
      </c>
    </row>
    <row r="22" spans="1:3" ht="14.25" customHeight="1" x14ac:dyDescent="0.35">
      <c r="A22" s="22" t="s">
        <v>1037</v>
      </c>
      <c r="B22" s="21">
        <v>6</v>
      </c>
      <c r="C22" s="21" t="str">
        <f>IF(Master_Sheet!T192="","",Master_Sheet!T192)</f>
        <v/>
      </c>
    </row>
    <row r="23" spans="1:3" ht="26.25" customHeight="1" x14ac:dyDescent="0.35">
      <c r="A23" s="22" t="s">
        <v>1038</v>
      </c>
      <c r="B23" s="21">
        <v>6</v>
      </c>
      <c r="C23" s="21" t="str">
        <f>IF(Master_Sheet!U192="","",Master_Sheet!U192)</f>
        <v/>
      </c>
    </row>
    <row r="24" spans="1:3" ht="14.25" customHeight="1" x14ac:dyDescent="0.35">
      <c r="A24" s="22" t="s">
        <v>1039</v>
      </c>
      <c r="B24" s="21">
        <v>6</v>
      </c>
      <c r="C24" s="21" t="str">
        <f>IF(Master_Sheet!V192="","",Master_Sheet!V192)</f>
        <v/>
      </c>
    </row>
    <row r="25" spans="1:3" ht="14.25" customHeight="1" x14ac:dyDescent="0.35">
      <c r="A25" s="67" t="s">
        <v>1033</v>
      </c>
      <c r="B25" s="68">
        <v>30</v>
      </c>
      <c r="C25" s="68" t="str">
        <f>IF(Master_Sheet!W192="","",Master_Sheet!W192)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IF(Master_Sheet!X192="","",Master_Sheet!X192)</f>
        <v/>
      </c>
    </row>
    <row r="30" spans="1:3" ht="14.25" customHeight="1" x14ac:dyDescent="0.35">
      <c r="A30" s="22" t="s">
        <v>1042</v>
      </c>
      <c r="B30" s="21">
        <v>8</v>
      </c>
      <c r="C30" s="21" t="str">
        <f>IF(Master_Sheet!Y192="","",Master_Sheet!Y192)</f>
        <v/>
      </c>
    </row>
    <row r="31" spans="1:3" ht="14.25" customHeight="1" x14ac:dyDescent="0.35">
      <c r="A31" s="22" t="s">
        <v>1043</v>
      </c>
      <c r="B31" s="21">
        <v>8</v>
      </c>
      <c r="C31" s="21" t="str">
        <f>IF(Master_Sheet!Z192="","",Master_Sheet!Z192)</f>
        <v/>
      </c>
    </row>
    <row r="32" spans="1:3" ht="14.25" customHeight="1" x14ac:dyDescent="0.35">
      <c r="A32" s="22" t="s">
        <v>1044</v>
      </c>
      <c r="B32" s="21">
        <v>8</v>
      </c>
      <c r="C32" s="21" t="str">
        <f>IF(Master_Sheet!AA192="","",Master_Sheet!AA192)</f>
        <v/>
      </c>
    </row>
    <row r="33" spans="1:3" ht="14.25" customHeight="1" x14ac:dyDescent="0.35">
      <c r="A33" s="22" t="s">
        <v>1045</v>
      </c>
      <c r="B33" s="21">
        <v>8</v>
      </c>
      <c r="C33" s="21" t="str">
        <f>IF(Master_Sheet!AB192="","",Master_Sheet!AB192)</f>
        <v/>
      </c>
    </row>
    <row r="34" spans="1:3" ht="14.25" customHeight="1" x14ac:dyDescent="0.35">
      <c r="A34" s="69" t="s">
        <v>1033</v>
      </c>
      <c r="B34" s="70">
        <v>40</v>
      </c>
      <c r="C34" s="70" t="str">
        <f>IF(Master_Sheet!AC192="","",Master_Sheet!AC192)</f>
        <v/>
      </c>
    </row>
    <row r="36" spans="1:3" ht="15" customHeight="1" x14ac:dyDescent="0.35">
      <c r="A36" s="71" t="s">
        <v>1046</v>
      </c>
      <c r="B36" s="72">
        <v>100</v>
      </c>
      <c r="C36" s="72">
        <f>IF(Master_Sheet!AD192="","",Master_Sheet!AD192)</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IF(Master_Sheet!F193="","",Master_Sheet!F193)</f>
        <v>Kartik Singh</v>
      </c>
      <c r="C2" s="109"/>
    </row>
    <row r="3" spans="1:3" ht="14.25" customHeight="1" x14ac:dyDescent="0.35">
      <c r="A3" s="65" t="s">
        <v>1020</v>
      </c>
      <c r="B3" s="110">
        <f>IF(Master_Sheet!E193="","",Master_Sheet!E193)</f>
        <v>2400320100573</v>
      </c>
      <c r="C3" s="110"/>
    </row>
    <row r="4" spans="1:3" ht="14.25" customHeight="1" x14ac:dyDescent="0.35">
      <c r="A4" s="65" t="s">
        <v>1021</v>
      </c>
      <c r="B4" s="109" t="str">
        <f>IF(Master_Sheet!O193="","",Master_Sheet!O193)</f>
        <v>Ms. Malvika Gupta</v>
      </c>
      <c r="C4" s="109"/>
    </row>
    <row r="5" spans="1:3" ht="14.25" customHeight="1" x14ac:dyDescent="0.35">
      <c r="A5" s="65" t="s">
        <v>1014</v>
      </c>
      <c r="B5" s="109" t="str">
        <f>IF(Master_Sheet!AI193="","",Master_Sheet!AI193)</f>
        <v>Dr. Mandeep Singh Katre</v>
      </c>
      <c r="C5" s="109"/>
    </row>
    <row r="6" spans="1:3" ht="14.25" customHeight="1" x14ac:dyDescent="0.35">
      <c r="A6" s="65" t="s">
        <v>1022</v>
      </c>
      <c r="B6" s="109" t="str">
        <f>IF(Master_Sheet!AG193="","",Master_Sheet!AG193)</f>
        <v>P_063</v>
      </c>
      <c r="C6" s="109"/>
    </row>
    <row r="7" spans="1:3" ht="14.25" customHeight="1" x14ac:dyDescent="0.35">
      <c r="A7" s="65" t="s">
        <v>1023</v>
      </c>
      <c r="B7" s="109" t="str">
        <f>IF(Master_Sheet!AH193="","",Master_Sheet!AH193)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IF(Master_Sheet!G193="","",Master_Sheet!G193)</f>
        <v>4.8</v>
      </c>
    </row>
    <row r="12" spans="1:3" ht="14.25" customHeight="1" x14ac:dyDescent="0.35">
      <c r="A12" s="22" t="s">
        <v>1029</v>
      </c>
      <c r="B12" s="21">
        <v>6</v>
      </c>
      <c r="C12" s="21" t="str">
        <f>IF(Master_Sheet!H193="","",Master_Sheet!H193)</f>
        <v/>
      </c>
    </row>
    <row r="13" spans="1:3" ht="14.25" customHeight="1" x14ac:dyDescent="0.35">
      <c r="A13" s="22" t="s">
        <v>1030</v>
      </c>
      <c r="B13" s="21">
        <v>6</v>
      </c>
      <c r="C13" s="21" t="str">
        <f>IF(Master_Sheet!I193="","",Master_Sheet!I193)</f>
        <v/>
      </c>
    </row>
    <row r="14" spans="1:3" ht="27.75" customHeight="1" x14ac:dyDescent="0.35">
      <c r="A14" s="22" t="s">
        <v>1031</v>
      </c>
      <c r="B14" s="21">
        <v>6</v>
      </c>
      <c r="C14" s="21" t="str">
        <f>IF(Master_Sheet!J193="","",Master_Sheet!J193)</f>
        <v/>
      </c>
    </row>
    <row r="15" spans="1:3" ht="14.25" customHeight="1" x14ac:dyDescent="0.35">
      <c r="A15" s="22" t="s">
        <v>1032</v>
      </c>
      <c r="B15" s="21">
        <v>6</v>
      </c>
      <c r="C15" s="21" t="str">
        <f>IF(Master_Sheet!K193="","",Master_Sheet!K193)</f>
        <v/>
      </c>
    </row>
    <row r="16" spans="1:3" ht="14.25" customHeight="1" x14ac:dyDescent="0.35">
      <c r="A16" s="27" t="s">
        <v>1033</v>
      </c>
      <c r="B16" s="28">
        <v>30</v>
      </c>
      <c r="C16" s="28">
        <f>IF(Master_Sheet!M193="","",Master_Sheet!M193)</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IF(Master_Sheet!R193="","",Master_Sheet!R193)</f>
        <v/>
      </c>
    </row>
    <row r="21" spans="1:3" ht="26.25" customHeight="1" x14ac:dyDescent="0.35">
      <c r="A21" s="22" t="s">
        <v>1036</v>
      </c>
      <c r="B21" s="21">
        <v>6</v>
      </c>
      <c r="C21" s="21" t="str">
        <f>IF(Master_Sheet!S193="","",Master_Sheet!S193)</f>
        <v/>
      </c>
    </row>
    <row r="22" spans="1:3" ht="14.25" customHeight="1" x14ac:dyDescent="0.35">
      <c r="A22" s="22" t="s">
        <v>1037</v>
      </c>
      <c r="B22" s="21">
        <v>6</v>
      </c>
      <c r="C22" s="21" t="str">
        <f>IF(Master_Sheet!T193="","",Master_Sheet!T193)</f>
        <v/>
      </c>
    </row>
    <row r="23" spans="1:3" ht="26.25" customHeight="1" x14ac:dyDescent="0.35">
      <c r="A23" s="22" t="s">
        <v>1038</v>
      </c>
      <c r="B23" s="21">
        <v>6</v>
      </c>
      <c r="C23" s="21" t="str">
        <f>IF(Master_Sheet!U193="","",Master_Sheet!U193)</f>
        <v/>
      </c>
    </row>
    <row r="24" spans="1:3" ht="14.25" customHeight="1" x14ac:dyDescent="0.35">
      <c r="A24" s="22" t="s">
        <v>1039</v>
      </c>
      <c r="B24" s="21">
        <v>6</v>
      </c>
      <c r="C24" s="21" t="str">
        <f>IF(Master_Sheet!V193="","",Master_Sheet!V193)</f>
        <v/>
      </c>
    </row>
    <row r="25" spans="1:3" ht="14.25" customHeight="1" x14ac:dyDescent="0.35">
      <c r="A25" s="67" t="s">
        <v>1033</v>
      </c>
      <c r="B25" s="68">
        <v>30</v>
      </c>
      <c r="C25" s="68" t="str">
        <f>IF(Master_Sheet!W193="","",Master_Sheet!W193)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IF(Master_Sheet!X193="","",Master_Sheet!X193)</f>
        <v/>
      </c>
    </row>
    <row r="30" spans="1:3" ht="14.25" customHeight="1" x14ac:dyDescent="0.35">
      <c r="A30" s="22" t="s">
        <v>1042</v>
      </c>
      <c r="B30" s="21">
        <v>8</v>
      </c>
      <c r="C30" s="21" t="str">
        <f>IF(Master_Sheet!Y193="","",Master_Sheet!Y193)</f>
        <v/>
      </c>
    </row>
    <row r="31" spans="1:3" ht="14.25" customHeight="1" x14ac:dyDescent="0.35">
      <c r="A31" s="22" t="s">
        <v>1043</v>
      </c>
      <c r="B31" s="21">
        <v>8</v>
      </c>
      <c r="C31" s="21" t="str">
        <f>IF(Master_Sheet!Z193="","",Master_Sheet!Z193)</f>
        <v/>
      </c>
    </row>
    <row r="32" spans="1:3" ht="14.25" customHeight="1" x14ac:dyDescent="0.35">
      <c r="A32" s="22" t="s">
        <v>1044</v>
      </c>
      <c r="B32" s="21">
        <v>8</v>
      </c>
      <c r="C32" s="21" t="str">
        <f>IF(Master_Sheet!AA193="","",Master_Sheet!AA193)</f>
        <v/>
      </c>
    </row>
    <row r="33" spans="1:3" ht="14.25" customHeight="1" x14ac:dyDescent="0.35">
      <c r="A33" s="22" t="s">
        <v>1045</v>
      </c>
      <c r="B33" s="21">
        <v>8</v>
      </c>
      <c r="C33" s="21" t="str">
        <f>IF(Master_Sheet!AB193="","",Master_Sheet!AB193)</f>
        <v/>
      </c>
    </row>
    <row r="34" spans="1:3" ht="14.25" customHeight="1" x14ac:dyDescent="0.35">
      <c r="A34" s="69" t="s">
        <v>1033</v>
      </c>
      <c r="B34" s="70">
        <v>40</v>
      </c>
      <c r="C34" s="70" t="str">
        <f>IF(Master_Sheet!AC193="","",Master_Sheet!AC193)</f>
        <v/>
      </c>
    </row>
    <row r="36" spans="1:3" ht="15" customHeight="1" x14ac:dyDescent="0.35">
      <c r="A36" s="71" t="s">
        <v>1046</v>
      </c>
      <c r="B36" s="72">
        <v>100</v>
      </c>
      <c r="C36" s="72">
        <f>IF(Master_Sheet!AD193="","",Master_Sheet!AD193)</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IF(Master_Sheet!F194="","",Master_Sheet!F194)</f>
        <v>Kushagra Sharoya</v>
      </c>
      <c r="C2" s="109"/>
    </row>
    <row r="3" spans="1:3" ht="14.25" customHeight="1" x14ac:dyDescent="0.35">
      <c r="A3" s="65" t="s">
        <v>1020</v>
      </c>
      <c r="B3" s="110">
        <f>IF(Master_Sheet!E194="","",Master_Sheet!E194)</f>
        <v>2400320100636</v>
      </c>
      <c r="C3" s="110"/>
    </row>
    <row r="4" spans="1:3" ht="14.25" customHeight="1" x14ac:dyDescent="0.35">
      <c r="A4" s="65" t="s">
        <v>1021</v>
      </c>
      <c r="B4" s="109" t="str">
        <f>IF(Master_Sheet!O194="","",Master_Sheet!O194)</f>
        <v>Ms. Malvika Gupta</v>
      </c>
      <c r="C4" s="109"/>
    </row>
    <row r="5" spans="1:3" ht="14.25" customHeight="1" x14ac:dyDescent="0.35">
      <c r="A5" s="65" t="s">
        <v>1014</v>
      </c>
      <c r="B5" s="109" t="str">
        <f>IF(Master_Sheet!AI194="","",Master_Sheet!AI194)</f>
        <v>Dr. Mandeep Singh Katre</v>
      </c>
      <c r="C5" s="109"/>
    </row>
    <row r="6" spans="1:3" ht="14.25" customHeight="1" x14ac:dyDescent="0.35">
      <c r="A6" s="65" t="s">
        <v>1022</v>
      </c>
      <c r="B6" s="109" t="str">
        <f>IF(Master_Sheet!AG194="","",Master_Sheet!AG194)</f>
        <v>P_063</v>
      </c>
      <c r="C6" s="109"/>
    </row>
    <row r="7" spans="1:3" ht="14.25" customHeight="1" x14ac:dyDescent="0.35">
      <c r="A7" s="65" t="s">
        <v>1023</v>
      </c>
      <c r="B7" s="109" t="str">
        <f>IF(Master_Sheet!AH194="","",Master_Sheet!AH194)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IF(Master_Sheet!G194="","",Master_Sheet!G194)</f>
        <v>4.8</v>
      </c>
    </row>
    <row r="12" spans="1:3" ht="14.25" customHeight="1" x14ac:dyDescent="0.35">
      <c r="A12" s="22" t="s">
        <v>1029</v>
      </c>
      <c r="B12" s="21">
        <v>6</v>
      </c>
      <c r="C12" s="21" t="str">
        <f>IF(Master_Sheet!H194="","",Master_Sheet!H194)</f>
        <v/>
      </c>
    </row>
    <row r="13" spans="1:3" ht="14.25" customHeight="1" x14ac:dyDescent="0.35">
      <c r="A13" s="22" t="s">
        <v>1030</v>
      </c>
      <c r="B13" s="21">
        <v>6</v>
      </c>
      <c r="C13" s="21" t="str">
        <f>IF(Master_Sheet!I194="","",Master_Sheet!I194)</f>
        <v/>
      </c>
    </row>
    <row r="14" spans="1:3" ht="27.75" customHeight="1" x14ac:dyDescent="0.35">
      <c r="A14" s="22" t="s">
        <v>1031</v>
      </c>
      <c r="B14" s="21">
        <v>6</v>
      </c>
      <c r="C14" s="21" t="str">
        <f>IF(Master_Sheet!J194="","",Master_Sheet!J194)</f>
        <v/>
      </c>
    </row>
    <row r="15" spans="1:3" ht="14.25" customHeight="1" x14ac:dyDescent="0.35">
      <c r="A15" s="22" t="s">
        <v>1032</v>
      </c>
      <c r="B15" s="21">
        <v>6</v>
      </c>
      <c r="C15" s="21" t="str">
        <f>IF(Master_Sheet!K194="","",Master_Sheet!K194)</f>
        <v/>
      </c>
    </row>
    <row r="16" spans="1:3" ht="14.25" customHeight="1" x14ac:dyDescent="0.35">
      <c r="A16" s="27" t="s">
        <v>1033</v>
      </c>
      <c r="B16" s="28">
        <v>30</v>
      </c>
      <c r="C16" s="28">
        <f>IF(Master_Sheet!M194="","",Master_Sheet!M194)</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IF(Master_Sheet!R194="","",Master_Sheet!R194)</f>
        <v/>
      </c>
    </row>
    <row r="21" spans="1:3" ht="26.25" customHeight="1" x14ac:dyDescent="0.35">
      <c r="A21" s="22" t="s">
        <v>1036</v>
      </c>
      <c r="B21" s="21">
        <v>6</v>
      </c>
      <c r="C21" s="21" t="str">
        <f>IF(Master_Sheet!S194="","",Master_Sheet!S194)</f>
        <v/>
      </c>
    </row>
    <row r="22" spans="1:3" ht="14.25" customHeight="1" x14ac:dyDescent="0.35">
      <c r="A22" s="22" t="s">
        <v>1037</v>
      </c>
      <c r="B22" s="21">
        <v>6</v>
      </c>
      <c r="C22" s="21" t="str">
        <f>IF(Master_Sheet!T194="","",Master_Sheet!T194)</f>
        <v/>
      </c>
    </row>
    <row r="23" spans="1:3" ht="26.25" customHeight="1" x14ac:dyDescent="0.35">
      <c r="A23" s="22" t="s">
        <v>1038</v>
      </c>
      <c r="B23" s="21">
        <v>6</v>
      </c>
      <c r="C23" s="21" t="str">
        <f>IF(Master_Sheet!U194="","",Master_Sheet!U194)</f>
        <v/>
      </c>
    </row>
    <row r="24" spans="1:3" ht="14.25" customHeight="1" x14ac:dyDescent="0.35">
      <c r="A24" s="22" t="s">
        <v>1039</v>
      </c>
      <c r="B24" s="21">
        <v>6</v>
      </c>
      <c r="C24" s="21" t="str">
        <f>IF(Master_Sheet!V194="","",Master_Sheet!V194)</f>
        <v/>
      </c>
    </row>
    <row r="25" spans="1:3" ht="14.25" customHeight="1" x14ac:dyDescent="0.35">
      <c r="A25" s="67" t="s">
        <v>1033</v>
      </c>
      <c r="B25" s="68">
        <v>30</v>
      </c>
      <c r="C25" s="68" t="str">
        <f>IF(Master_Sheet!W194="","",Master_Sheet!W194)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IF(Master_Sheet!X194="","",Master_Sheet!X194)</f>
        <v/>
      </c>
    </row>
    <row r="30" spans="1:3" ht="14.25" customHeight="1" x14ac:dyDescent="0.35">
      <c r="A30" s="22" t="s">
        <v>1042</v>
      </c>
      <c r="B30" s="21">
        <v>8</v>
      </c>
      <c r="C30" s="21" t="str">
        <f>IF(Master_Sheet!Y194="","",Master_Sheet!Y194)</f>
        <v/>
      </c>
    </row>
    <row r="31" spans="1:3" ht="14.25" customHeight="1" x14ac:dyDescent="0.35">
      <c r="A31" s="22" t="s">
        <v>1043</v>
      </c>
      <c r="B31" s="21">
        <v>8</v>
      </c>
      <c r="C31" s="21" t="str">
        <f>IF(Master_Sheet!Z194="","",Master_Sheet!Z194)</f>
        <v/>
      </c>
    </row>
    <row r="32" spans="1:3" ht="14.25" customHeight="1" x14ac:dyDescent="0.35">
      <c r="A32" s="22" t="s">
        <v>1044</v>
      </c>
      <c r="B32" s="21">
        <v>8</v>
      </c>
      <c r="C32" s="21" t="str">
        <f>IF(Master_Sheet!AA194="","",Master_Sheet!AA194)</f>
        <v/>
      </c>
    </row>
    <row r="33" spans="1:3" ht="14.25" customHeight="1" x14ac:dyDescent="0.35">
      <c r="A33" s="22" t="s">
        <v>1045</v>
      </c>
      <c r="B33" s="21">
        <v>8</v>
      </c>
      <c r="C33" s="21" t="str">
        <f>IF(Master_Sheet!AB194="","",Master_Sheet!AB194)</f>
        <v/>
      </c>
    </row>
    <row r="34" spans="1:3" ht="14.25" customHeight="1" x14ac:dyDescent="0.35">
      <c r="A34" s="69" t="s">
        <v>1033</v>
      </c>
      <c r="B34" s="70">
        <v>40</v>
      </c>
      <c r="C34" s="70" t="str">
        <f>IF(Master_Sheet!AC194="","",Master_Sheet!AC194)</f>
        <v/>
      </c>
    </row>
    <row r="36" spans="1:3" ht="15" customHeight="1" x14ac:dyDescent="0.35">
      <c r="A36" s="71" t="s">
        <v>1046</v>
      </c>
      <c r="B36" s="72">
        <v>100</v>
      </c>
      <c r="C36" s="72">
        <f>IF(Master_Sheet!AD194="","",Master_Sheet!AD194)</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IF(Master_Sheet!F195="","",Master_Sheet!F195)</f>
        <v>KHUSHI GARG</v>
      </c>
      <c r="C2" s="109"/>
    </row>
    <row r="3" spans="1:3" ht="14.25" customHeight="1" x14ac:dyDescent="0.35">
      <c r="A3" s="65" t="s">
        <v>1020</v>
      </c>
      <c r="B3" s="110">
        <f>IF(Master_Sheet!E195="","",Master_Sheet!E195)</f>
        <v>2400320100595</v>
      </c>
      <c r="C3" s="110"/>
    </row>
    <row r="4" spans="1:3" ht="14.25" customHeight="1" x14ac:dyDescent="0.35">
      <c r="A4" s="65" t="s">
        <v>1021</v>
      </c>
      <c r="B4" s="109" t="str">
        <f>IF(Master_Sheet!O195="","",Master_Sheet!O195)</f>
        <v>Ms. Malvika Gupta</v>
      </c>
      <c r="C4" s="109"/>
    </row>
    <row r="5" spans="1:3" ht="14.25" customHeight="1" x14ac:dyDescent="0.35">
      <c r="A5" s="65" t="s">
        <v>1014</v>
      </c>
      <c r="B5" s="109" t="str">
        <f>IF(Master_Sheet!AI195="","",Master_Sheet!AI195)</f>
        <v>Dr. Mandeep Singh Katre</v>
      </c>
      <c r="C5" s="109"/>
    </row>
    <row r="6" spans="1:3" ht="14.25" customHeight="1" x14ac:dyDescent="0.35">
      <c r="A6" s="65" t="s">
        <v>1022</v>
      </c>
      <c r="B6" s="109" t="str">
        <f>IF(Master_Sheet!AG195="","",Master_Sheet!AG195)</f>
        <v>P_064</v>
      </c>
      <c r="C6" s="109"/>
    </row>
    <row r="7" spans="1:3" ht="14.25" customHeight="1" x14ac:dyDescent="0.35">
      <c r="A7" s="65" t="s">
        <v>1023</v>
      </c>
      <c r="B7" s="109" t="str">
        <f>IF(Master_Sheet!AH195="","",Master_Sheet!AH195)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IF(Master_Sheet!G195="","",Master_Sheet!G195)</f>
        <v>4.8</v>
      </c>
    </row>
    <row r="12" spans="1:3" ht="14.25" customHeight="1" x14ac:dyDescent="0.35">
      <c r="A12" s="22" t="s">
        <v>1029</v>
      </c>
      <c r="B12" s="21">
        <v>6</v>
      </c>
      <c r="C12" s="21" t="str">
        <f>IF(Master_Sheet!H195="","",Master_Sheet!H195)</f>
        <v/>
      </c>
    </row>
    <row r="13" spans="1:3" ht="14.25" customHeight="1" x14ac:dyDescent="0.35">
      <c r="A13" s="22" t="s">
        <v>1030</v>
      </c>
      <c r="B13" s="21">
        <v>6</v>
      </c>
      <c r="C13" s="21" t="str">
        <f>IF(Master_Sheet!I195="","",Master_Sheet!I195)</f>
        <v/>
      </c>
    </row>
    <row r="14" spans="1:3" ht="27.75" customHeight="1" x14ac:dyDescent="0.35">
      <c r="A14" s="22" t="s">
        <v>1031</v>
      </c>
      <c r="B14" s="21">
        <v>6</v>
      </c>
      <c r="C14" s="21" t="str">
        <f>IF(Master_Sheet!J195="","",Master_Sheet!J195)</f>
        <v/>
      </c>
    </row>
    <row r="15" spans="1:3" ht="14.25" customHeight="1" x14ac:dyDescent="0.35">
      <c r="A15" s="22" t="s">
        <v>1032</v>
      </c>
      <c r="B15" s="21">
        <v>6</v>
      </c>
      <c r="C15" s="21" t="str">
        <f>IF(Master_Sheet!K195="","",Master_Sheet!K195)</f>
        <v/>
      </c>
    </row>
    <row r="16" spans="1:3" ht="14.25" customHeight="1" x14ac:dyDescent="0.35">
      <c r="A16" s="27" t="s">
        <v>1033</v>
      </c>
      <c r="B16" s="28">
        <v>30</v>
      </c>
      <c r="C16" s="28">
        <f>IF(Master_Sheet!M195="","",Master_Sheet!M195)</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IF(Master_Sheet!R195="","",Master_Sheet!R195)</f>
        <v/>
      </c>
    </row>
    <row r="21" spans="1:3" ht="26.25" customHeight="1" x14ac:dyDescent="0.35">
      <c r="A21" s="22" t="s">
        <v>1036</v>
      </c>
      <c r="B21" s="21">
        <v>6</v>
      </c>
      <c r="C21" s="21" t="str">
        <f>IF(Master_Sheet!S195="","",Master_Sheet!S195)</f>
        <v/>
      </c>
    </row>
    <row r="22" spans="1:3" ht="14.25" customHeight="1" x14ac:dyDescent="0.35">
      <c r="A22" s="22" t="s">
        <v>1037</v>
      </c>
      <c r="B22" s="21">
        <v>6</v>
      </c>
      <c r="C22" s="21" t="str">
        <f>IF(Master_Sheet!T195="","",Master_Sheet!T195)</f>
        <v/>
      </c>
    </row>
    <row r="23" spans="1:3" ht="26.25" customHeight="1" x14ac:dyDescent="0.35">
      <c r="A23" s="22" t="s">
        <v>1038</v>
      </c>
      <c r="B23" s="21">
        <v>6</v>
      </c>
      <c r="C23" s="21" t="str">
        <f>IF(Master_Sheet!U195="","",Master_Sheet!U195)</f>
        <v/>
      </c>
    </row>
    <row r="24" spans="1:3" ht="14.25" customHeight="1" x14ac:dyDescent="0.35">
      <c r="A24" s="22" t="s">
        <v>1039</v>
      </c>
      <c r="B24" s="21">
        <v>6</v>
      </c>
      <c r="C24" s="21" t="str">
        <f>IF(Master_Sheet!V195="","",Master_Sheet!V195)</f>
        <v/>
      </c>
    </row>
    <row r="25" spans="1:3" ht="14.25" customHeight="1" x14ac:dyDescent="0.35">
      <c r="A25" s="67" t="s">
        <v>1033</v>
      </c>
      <c r="B25" s="68">
        <v>30</v>
      </c>
      <c r="C25" s="68" t="str">
        <f>IF(Master_Sheet!W195="","",Master_Sheet!W195)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IF(Master_Sheet!X195="","",Master_Sheet!X195)</f>
        <v/>
      </c>
    </row>
    <row r="30" spans="1:3" ht="14.25" customHeight="1" x14ac:dyDescent="0.35">
      <c r="A30" s="22" t="s">
        <v>1042</v>
      </c>
      <c r="B30" s="21">
        <v>8</v>
      </c>
      <c r="C30" s="21" t="str">
        <f>IF(Master_Sheet!Y195="","",Master_Sheet!Y195)</f>
        <v/>
      </c>
    </row>
    <row r="31" spans="1:3" ht="14.25" customHeight="1" x14ac:dyDescent="0.35">
      <c r="A31" s="22" t="s">
        <v>1043</v>
      </c>
      <c r="B31" s="21">
        <v>8</v>
      </c>
      <c r="C31" s="21" t="str">
        <f>IF(Master_Sheet!Z195="","",Master_Sheet!Z195)</f>
        <v/>
      </c>
    </row>
    <row r="32" spans="1:3" ht="14.25" customHeight="1" x14ac:dyDescent="0.35">
      <c r="A32" s="22" t="s">
        <v>1044</v>
      </c>
      <c r="B32" s="21">
        <v>8</v>
      </c>
      <c r="C32" s="21" t="str">
        <f>IF(Master_Sheet!AA195="","",Master_Sheet!AA195)</f>
        <v/>
      </c>
    </row>
    <row r="33" spans="1:3" ht="14.25" customHeight="1" x14ac:dyDescent="0.35">
      <c r="A33" s="22" t="s">
        <v>1045</v>
      </c>
      <c r="B33" s="21">
        <v>8</v>
      </c>
      <c r="C33" s="21" t="str">
        <f>IF(Master_Sheet!AB195="","",Master_Sheet!AB195)</f>
        <v/>
      </c>
    </row>
    <row r="34" spans="1:3" ht="14.25" customHeight="1" x14ac:dyDescent="0.35">
      <c r="A34" s="69" t="s">
        <v>1033</v>
      </c>
      <c r="B34" s="70">
        <v>40</v>
      </c>
      <c r="C34" s="70" t="str">
        <f>IF(Master_Sheet!AC195="","",Master_Sheet!AC195)</f>
        <v/>
      </c>
    </row>
    <row r="36" spans="1:3" ht="15" customHeight="1" x14ac:dyDescent="0.35">
      <c r="A36" s="71" t="s">
        <v>1046</v>
      </c>
      <c r="B36" s="72">
        <v>100</v>
      </c>
      <c r="C36" s="72">
        <f>IF(Master_Sheet!AD195="","",Master_Sheet!AD195)</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IF(Master_Sheet!F196="","",Master_Sheet!F196)</f>
        <v>KHALEEK AHMAD</v>
      </c>
      <c r="C2" s="109"/>
    </row>
    <row r="3" spans="1:3" ht="14.25" customHeight="1" x14ac:dyDescent="0.35">
      <c r="A3" s="65" t="s">
        <v>1020</v>
      </c>
      <c r="B3" s="110">
        <f>IF(Master_Sheet!E196="","",Master_Sheet!E196)</f>
        <v>2400320100591</v>
      </c>
      <c r="C3" s="110"/>
    </row>
    <row r="4" spans="1:3" ht="14.25" customHeight="1" x14ac:dyDescent="0.35">
      <c r="A4" s="65" t="s">
        <v>1021</v>
      </c>
      <c r="B4" s="109" t="str">
        <f>IF(Master_Sheet!O196="","",Master_Sheet!O196)</f>
        <v>Ms. Malvika Gupta</v>
      </c>
      <c r="C4" s="109"/>
    </row>
    <row r="5" spans="1:3" ht="14.25" customHeight="1" x14ac:dyDescent="0.35">
      <c r="A5" s="65" t="s">
        <v>1014</v>
      </c>
      <c r="B5" s="109" t="str">
        <f>IF(Master_Sheet!AI196="","",Master_Sheet!AI196)</f>
        <v>Dr. Mandeep Singh Katre</v>
      </c>
      <c r="C5" s="109"/>
    </row>
    <row r="6" spans="1:3" ht="14.25" customHeight="1" x14ac:dyDescent="0.35">
      <c r="A6" s="65" t="s">
        <v>1022</v>
      </c>
      <c r="B6" s="109" t="str">
        <f>IF(Master_Sheet!AG196="","",Master_Sheet!AG196)</f>
        <v>P_064</v>
      </c>
      <c r="C6" s="109"/>
    </row>
    <row r="7" spans="1:3" ht="14.25" customHeight="1" x14ac:dyDescent="0.35">
      <c r="A7" s="65" t="s">
        <v>1023</v>
      </c>
      <c r="B7" s="109" t="str">
        <f>IF(Master_Sheet!AH196="","",Master_Sheet!AH196)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IF(Master_Sheet!G196="","",Master_Sheet!G196)</f>
        <v>4.8</v>
      </c>
    </row>
    <row r="12" spans="1:3" ht="14.25" customHeight="1" x14ac:dyDescent="0.35">
      <c r="A12" s="22" t="s">
        <v>1029</v>
      </c>
      <c r="B12" s="21">
        <v>6</v>
      </c>
      <c r="C12" s="21" t="str">
        <f>IF(Master_Sheet!H196="","",Master_Sheet!H196)</f>
        <v/>
      </c>
    </row>
    <row r="13" spans="1:3" ht="14.25" customHeight="1" x14ac:dyDescent="0.35">
      <c r="A13" s="22" t="s">
        <v>1030</v>
      </c>
      <c r="B13" s="21">
        <v>6</v>
      </c>
      <c r="C13" s="21" t="str">
        <f>IF(Master_Sheet!I196="","",Master_Sheet!I196)</f>
        <v/>
      </c>
    </row>
    <row r="14" spans="1:3" ht="27.75" customHeight="1" x14ac:dyDescent="0.35">
      <c r="A14" s="22" t="s">
        <v>1031</v>
      </c>
      <c r="B14" s="21">
        <v>6</v>
      </c>
      <c r="C14" s="21" t="str">
        <f>IF(Master_Sheet!J196="","",Master_Sheet!J196)</f>
        <v/>
      </c>
    </row>
    <row r="15" spans="1:3" ht="14.25" customHeight="1" x14ac:dyDescent="0.35">
      <c r="A15" s="22" t="s">
        <v>1032</v>
      </c>
      <c r="B15" s="21">
        <v>6</v>
      </c>
      <c r="C15" s="21" t="str">
        <f>IF(Master_Sheet!K196="","",Master_Sheet!K196)</f>
        <v/>
      </c>
    </row>
    <row r="16" spans="1:3" ht="14.25" customHeight="1" x14ac:dyDescent="0.35">
      <c r="A16" s="27" t="s">
        <v>1033</v>
      </c>
      <c r="B16" s="28">
        <v>30</v>
      </c>
      <c r="C16" s="28">
        <f>IF(Master_Sheet!M196="","",Master_Sheet!M196)</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IF(Master_Sheet!R196="","",Master_Sheet!R196)</f>
        <v/>
      </c>
    </row>
    <row r="21" spans="1:3" ht="26.25" customHeight="1" x14ac:dyDescent="0.35">
      <c r="A21" s="22" t="s">
        <v>1036</v>
      </c>
      <c r="B21" s="21">
        <v>6</v>
      </c>
      <c r="C21" s="21" t="str">
        <f>IF(Master_Sheet!S196="","",Master_Sheet!S196)</f>
        <v/>
      </c>
    </row>
    <row r="22" spans="1:3" ht="14.25" customHeight="1" x14ac:dyDescent="0.35">
      <c r="A22" s="22" t="s">
        <v>1037</v>
      </c>
      <c r="B22" s="21">
        <v>6</v>
      </c>
      <c r="C22" s="21" t="str">
        <f>IF(Master_Sheet!T196="","",Master_Sheet!T196)</f>
        <v/>
      </c>
    </row>
    <row r="23" spans="1:3" ht="26.25" customHeight="1" x14ac:dyDescent="0.35">
      <c r="A23" s="22" t="s">
        <v>1038</v>
      </c>
      <c r="B23" s="21">
        <v>6</v>
      </c>
      <c r="C23" s="21" t="str">
        <f>IF(Master_Sheet!U196="","",Master_Sheet!U196)</f>
        <v/>
      </c>
    </row>
    <row r="24" spans="1:3" ht="14.25" customHeight="1" x14ac:dyDescent="0.35">
      <c r="A24" s="22" t="s">
        <v>1039</v>
      </c>
      <c r="B24" s="21">
        <v>6</v>
      </c>
      <c r="C24" s="21" t="str">
        <f>IF(Master_Sheet!V196="","",Master_Sheet!V196)</f>
        <v/>
      </c>
    </row>
    <row r="25" spans="1:3" ht="14.25" customHeight="1" x14ac:dyDescent="0.35">
      <c r="A25" s="67" t="s">
        <v>1033</v>
      </c>
      <c r="B25" s="68">
        <v>30</v>
      </c>
      <c r="C25" s="68" t="str">
        <f>IF(Master_Sheet!W196="","",Master_Sheet!W196)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IF(Master_Sheet!X196="","",Master_Sheet!X196)</f>
        <v/>
      </c>
    </row>
    <row r="30" spans="1:3" ht="14.25" customHeight="1" x14ac:dyDescent="0.35">
      <c r="A30" s="22" t="s">
        <v>1042</v>
      </c>
      <c r="B30" s="21">
        <v>8</v>
      </c>
      <c r="C30" s="21" t="str">
        <f>IF(Master_Sheet!Y196="","",Master_Sheet!Y196)</f>
        <v/>
      </c>
    </row>
    <row r="31" spans="1:3" ht="14.25" customHeight="1" x14ac:dyDescent="0.35">
      <c r="A31" s="22" t="s">
        <v>1043</v>
      </c>
      <c r="B31" s="21">
        <v>8</v>
      </c>
      <c r="C31" s="21" t="str">
        <f>IF(Master_Sheet!Z196="","",Master_Sheet!Z196)</f>
        <v/>
      </c>
    </row>
    <row r="32" spans="1:3" ht="14.25" customHeight="1" x14ac:dyDescent="0.35">
      <c r="A32" s="22" t="s">
        <v>1044</v>
      </c>
      <c r="B32" s="21">
        <v>8</v>
      </c>
      <c r="C32" s="21" t="str">
        <f>IF(Master_Sheet!AA196="","",Master_Sheet!AA196)</f>
        <v/>
      </c>
    </row>
    <row r="33" spans="1:3" ht="14.25" customHeight="1" x14ac:dyDescent="0.35">
      <c r="A33" s="22" t="s">
        <v>1045</v>
      </c>
      <c r="B33" s="21">
        <v>8</v>
      </c>
      <c r="C33" s="21" t="str">
        <f>IF(Master_Sheet!AB196="","",Master_Sheet!AB196)</f>
        <v/>
      </c>
    </row>
    <row r="34" spans="1:3" ht="14.25" customHeight="1" x14ac:dyDescent="0.35">
      <c r="A34" s="69" t="s">
        <v>1033</v>
      </c>
      <c r="B34" s="70">
        <v>40</v>
      </c>
      <c r="C34" s="70" t="str">
        <f>IF(Master_Sheet!AC196="","",Master_Sheet!AC196)</f>
        <v/>
      </c>
    </row>
    <row r="36" spans="1:3" ht="15" customHeight="1" x14ac:dyDescent="0.35">
      <c r="A36" s="71" t="s">
        <v>1046</v>
      </c>
      <c r="B36" s="72">
        <v>100</v>
      </c>
      <c r="C36" s="72">
        <f>IF(Master_Sheet!AD196="","",Master_Sheet!AD196)</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IF(Master_Sheet!F197="","",Master_Sheet!F197)</f>
        <v>KHUSHI KUMARI VERMA</v>
      </c>
      <c r="C2" s="109"/>
    </row>
    <row r="3" spans="1:3" ht="14.25" customHeight="1" x14ac:dyDescent="0.35">
      <c r="A3" s="65" t="s">
        <v>1020</v>
      </c>
      <c r="B3" s="110">
        <f>IF(Master_Sheet!E197="","",Master_Sheet!E197)</f>
        <v>2400320100597</v>
      </c>
      <c r="C3" s="110"/>
    </row>
    <row r="4" spans="1:3" ht="14.25" customHeight="1" x14ac:dyDescent="0.35">
      <c r="A4" s="65" t="s">
        <v>1021</v>
      </c>
      <c r="B4" s="109" t="str">
        <f>IF(Master_Sheet!O197="","",Master_Sheet!O197)</f>
        <v>Ms. Malvika Gupta</v>
      </c>
      <c r="C4" s="109"/>
    </row>
    <row r="5" spans="1:3" ht="14.25" customHeight="1" x14ac:dyDescent="0.35">
      <c r="A5" s="65" t="s">
        <v>1014</v>
      </c>
      <c r="B5" s="109" t="str">
        <f>IF(Master_Sheet!AI197="","",Master_Sheet!AI197)</f>
        <v>Dr. Mandeep Singh Katre</v>
      </c>
      <c r="C5" s="109"/>
    </row>
    <row r="6" spans="1:3" ht="14.25" customHeight="1" x14ac:dyDescent="0.35">
      <c r="A6" s="65" t="s">
        <v>1022</v>
      </c>
      <c r="B6" s="109" t="str">
        <f>IF(Master_Sheet!AG197="","",Master_Sheet!AG197)</f>
        <v>P_064</v>
      </c>
      <c r="C6" s="109"/>
    </row>
    <row r="7" spans="1:3" ht="14.25" customHeight="1" x14ac:dyDescent="0.35">
      <c r="A7" s="65" t="s">
        <v>1023</v>
      </c>
      <c r="B7" s="109" t="str">
        <f>IF(Master_Sheet!AH197="","",Master_Sheet!AH197)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IF(Master_Sheet!G197="","",Master_Sheet!G197)</f>
        <v>4.8</v>
      </c>
    </row>
    <row r="12" spans="1:3" ht="14.25" customHeight="1" x14ac:dyDescent="0.35">
      <c r="A12" s="22" t="s">
        <v>1029</v>
      </c>
      <c r="B12" s="21">
        <v>6</v>
      </c>
      <c r="C12" s="21" t="str">
        <f>IF(Master_Sheet!H197="","",Master_Sheet!H197)</f>
        <v/>
      </c>
    </row>
    <row r="13" spans="1:3" ht="14.25" customHeight="1" x14ac:dyDescent="0.35">
      <c r="A13" s="22" t="s">
        <v>1030</v>
      </c>
      <c r="B13" s="21">
        <v>6</v>
      </c>
      <c r="C13" s="21" t="str">
        <f>IF(Master_Sheet!I197="","",Master_Sheet!I197)</f>
        <v/>
      </c>
    </row>
    <row r="14" spans="1:3" ht="27.75" customHeight="1" x14ac:dyDescent="0.35">
      <c r="A14" s="22" t="s">
        <v>1031</v>
      </c>
      <c r="B14" s="21">
        <v>6</v>
      </c>
      <c r="C14" s="21" t="str">
        <f>IF(Master_Sheet!J197="","",Master_Sheet!J197)</f>
        <v/>
      </c>
    </row>
    <row r="15" spans="1:3" ht="14.25" customHeight="1" x14ac:dyDescent="0.35">
      <c r="A15" s="22" t="s">
        <v>1032</v>
      </c>
      <c r="B15" s="21">
        <v>6</v>
      </c>
      <c r="C15" s="21" t="str">
        <f>IF(Master_Sheet!K197="","",Master_Sheet!K197)</f>
        <v/>
      </c>
    </row>
    <row r="16" spans="1:3" ht="14.25" customHeight="1" x14ac:dyDescent="0.35">
      <c r="A16" s="27" t="s">
        <v>1033</v>
      </c>
      <c r="B16" s="28">
        <v>30</v>
      </c>
      <c r="C16" s="28">
        <f>IF(Master_Sheet!M197="","",Master_Sheet!M197)</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IF(Master_Sheet!R197="","",Master_Sheet!R197)</f>
        <v/>
      </c>
    </row>
    <row r="21" spans="1:3" ht="26.25" customHeight="1" x14ac:dyDescent="0.35">
      <c r="A21" s="22" t="s">
        <v>1036</v>
      </c>
      <c r="B21" s="21">
        <v>6</v>
      </c>
      <c r="C21" s="21" t="str">
        <f>IF(Master_Sheet!S197="","",Master_Sheet!S197)</f>
        <v/>
      </c>
    </row>
    <row r="22" spans="1:3" ht="14.25" customHeight="1" x14ac:dyDescent="0.35">
      <c r="A22" s="22" t="s">
        <v>1037</v>
      </c>
      <c r="B22" s="21">
        <v>6</v>
      </c>
      <c r="C22" s="21" t="str">
        <f>IF(Master_Sheet!T197="","",Master_Sheet!T197)</f>
        <v/>
      </c>
    </row>
    <row r="23" spans="1:3" ht="26.25" customHeight="1" x14ac:dyDescent="0.35">
      <c r="A23" s="22" t="s">
        <v>1038</v>
      </c>
      <c r="B23" s="21">
        <v>6</v>
      </c>
      <c r="C23" s="21" t="str">
        <f>IF(Master_Sheet!U197="","",Master_Sheet!U197)</f>
        <v/>
      </c>
    </row>
    <row r="24" spans="1:3" ht="14.25" customHeight="1" x14ac:dyDescent="0.35">
      <c r="A24" s="22" t="s">
        <v>1039</v>
      </c>
      <c r="B24" s="21">
        <v>6</v>
      </c>
      <c r="C24" s="21" t="str">
        <f>IF(Master_Sheet!V197="","",Master_Sheet!V197)</f>
        <v/>
      </c>
    </row>
    <row r="25" spans="1:3" ht="14.25" customHeight="1" x14ac:dyDescent="0.35">
      <c r="A25" s="67" t="s">
        <v>1033</v>
      </c>
      <c r="B25" s="68">
        <v>30</v>
      </c>
      <c r="C25" s="68" t="str">
        <f>IF(Master_Sheet!W197="","",Master_Sheet!W197)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IF(Master_Sheet!X197="","",Master_Sheet!X197)</f>
        <v/>
      </c>
    </row>
    <row r="30" spans="1:3" ht="14.25" customHeight="1" x14ac:dyDescent="0.35">
      <c r="A30" s="22" t="s">
        <v>1042</v>
      </c>
      <c r="B30" s="21">
        <v>8</v>
      </c>
      <c r="C30" s="21" t="str">
        <f>IF(Master_Sheet!Y197="","",Master_Sheet!Y197)</f>
        <v/>
      </c>
    </row>
    <row r="31" spans="1:3" ht="14.25" customHeight="1" x14ac:dyDescent="0.35">
      <c r="A31" s="22" t="s">
        <v>1043</v>
      </c>
      <c r="B31" s="21">
        <v>8</v>
      </c>
      <c r="C31" s="21" t="str">
        <f>IF(Master_Sheet!Z197="","",Master_Sheet!Z197)</f>
        <v/>
      </c>
    </row>
    <row r="32" spans="1:3" ht="14.25" customHeight="1" x14ac:dyDescent="0.35">
      <c r="A32" s="22" t="s">
        <v>1044</v>
      </c>
      <c r="B32" s="21">
        <v>8</v>
      </c>
      <c r="C32" s="21" t="str">
        <f>IF(Master_Sheet!AA197="","",Master_Sheet!AA197)</f>
        <v/>
      </c>
    </row>
    <row r="33" spans="1:3" ht="14.25" customHeight="1" x14ac:dyDescent="0.35">
      <c r="A33" s="22" t="s">
        <v>1045</v>
      </c>
      <c r="B33" s="21">
        <v>8</v>
      </c>
      <c r="C33" s="21" t="str">
        <f>IF(Master_Sheet!AB197="","",Master_Sheet!AB197)</f>
        <v/>
      </c>
    </row>
    <row r="34" spans="1:3" ht="14.25" customHeight="1" x14ac:dyDescent="0.35">
      <c r="A34" s="69" t="s">
        <v>1033</v>
      </c>
      <c r="B34" s="70">
        <v>40</v>
      </c>
      <c r="C34" s="70" t="str">
        <f>IF(Master_Sheet!AC197="","",Master_Sheet!AC197)</f>
        <v/>
      </c>
    </row>
    <row r="36" spans="1:3" ht="15" customHeight="1" x14ac:dyDescent="0.35">
      <c r="A36" s="71" t="s">
        <v>1046</v>
      </c>
      <c r="B36" s="72">
        <v>100</v>
      </c>
      <c r="C36" s="72">
        <f>IF(Master_Sheet!AD197="","",Master_Sheet!AD197)</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IF(Master_Sheet!F198="","",Master_Sheet!F198)</f>
        <v>Kopal singh</v>
      </c>
      <c r="C2" s="109"/>
    </row>
    <row r="3" spans="1:3" ht="14.25" customHeight="1" x14ac:dyDescent="0.35">
      <c r="A3" s="65" t="s">
        <v>1020</v>
      </c>
      <c r="B3" s="110">
        <f>IF(Master_Sheet!E198="","",Master_Sheet!E198)</f>
        <v>2400320100608</v>
      </c>
      <c r="C3" s="110"/>
    </row>
    <row r="4" spans="1:3" ht="14.25" customHeight="1" x14ac:dyDescent="0.35">
      <c r="A4" s="65" t="s">
        <v>1021</v>
      </c>
      <c r="B4" s="109" t="str">
        <f>IF(Master_Sheet!O198="","",Master_Sheet!O198)</f>
        <v>Ms. Malvika Gupta</v>
      </c>
      <c r="C4" s="109"/>
    </row>
    <row r="5" spans="1:3" ht="14.25" customHeight="1" x14ac:dyDescent="0.35">
      <c r="A5" s="65" t="s">
        <v>1014</v>
      </c>
      <c r="B5" s="109" t="str">
        <f>IF(Master_Sheet!AI198="","",Master_Sheet!AI198)</f>
        <v>Dr. Mandeep Singh Katre</v>
      </c>
      <c r="C5" s="109"/>
    </row>
    <row r="6" spans="1:3" ht="14.25" customHeight="1" x14ac:dyDescent="0.35">
      <c r="A6" s="65" t="s">
        <v>1022</v>
      </c>
      <c r="B6" s="109" t="str">
        <f>IF(Master_Sheet!AG198="","",Master_Sheet!AG198)</f>
        <v>P_064</v>
      </c>
      <c r="C6" s="109"/>
    </row>
    <row r="7" spans="1:3" ht="14.25" customHeight="1" x14ac:dyDescent="0.35">
      <c r="A7" s="65" t="s">
        <v>1023</v>
      </c>
      <c r="B7" s="109" t="str">
        <f>IF(Master_Sheet!AH198="","",Master_Sheet!AH198)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IF(Master_Sheet!G198="","",Master_Sheet!G198)</f>
        <v>4.8</v>
      </c>
    </row>
    <row r="12" spans="1:3" ht="14.25" customHeight="1" x14ac:dyDescent="0.35">
      <c r="A12" s="22" t="s">
        <v>1029</v>
      </c>
      <c r="B12" s="21">
        <v>6</v>
      </c>
      <c r="C12" s="21" t="str">
        <f>IF(Master_Sheet!H198="","",Master_Sheet!H198)</f>
        <v/>
      </c>
    </row>
    <row r="13" spans="1:3" ht="14.25" customHeight="1" x14ac:dyDescent="0.35">
      <c r="A13" s="22" t="s">
        <v>1030</v>
      </c>
      <c r="B13" s="21">
        <v>6</v>
      </c>
      <c r="C13" s="21" t="str">
        <f>IF(Master_Sheet!I198="","",Master_Sheet!I198)</f>
        <v/>
      </c>
    </row>
    <row r="14" spans="1:3" ht="27.75" customHeight="1" x14ac:dyDescent="0.35">
      <c r="A14" s="22" t="s">
        <v>1031</v>
      </c>
      <c r="B14" s="21">
        <v>6</v>
      </c>
      <c r="C14" s="21" t="str">
        <f>IF(Master_Sheet!J198="","",Master_Sheet!J198)</f>
        <v/>
      </c>
    </row>
    <row r="15" spans="1:3" ht="14.25" customHeight="1" x14ac:dyDescent="0.35">
      <c r="A15" s="22" t="s">
        <v>1032</v>
      </c>
      <c r="B15" s="21">
        <v>6</v>
      </c>
      <c r="C15" s="21" t="str">
        <f>IF(Master_Sheet!K198="","",Master_Sheet!K198)</f>
        <v/>
      </c>
    </row>
    <row r="16" spans="1:3" ht="14.25" customHeight="1" x14ac:dyDescent="0.35">
      <c r="A16" s="27" t="s">
        <v>1033</v>
      </c>
      <c r="B16" s="28">
        <v>30</v>
      </c>
      <c r="C16" s="28">
        <f>IF(Master_Sheet!M198="","",Master_Sheet!M198)</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IF(Master_Sheet!R198="","",Master_Sheet!R198)</f>
        <v/>
      </c>
    </row>
    <row r="21" spans="1:3" ht="26.25" customHeight="1" x14ac:dyDescent="0.35">
      <c r="A21" s="22" t="s">
        <v>1036</v>
      </c>
      <c r="B21" s="21">
        <v>6</v>
      </c>
      <c r="C21" s="21" t="str">
        <f>IF(Master_Sheet!S198="","",Master_Sheet!S198)</f>
        <v/>
      </c>
    </row>
    <row r="22" spans="1:3" ht="14.25" customHeight="1" x14ac:dyDescent="0.35">
      <c r="A22" s="22" t="s">
        <v>1037</v>
      </c>
      <c r="B22" s="21">
        <v>6</v>
      </c>
      <c r="C22" s="21" t="str">
        <f>IF(Master_Sheet!T198="","",Master_Sheet!T198)</f>
        <v/>
      </c>
    </row>
    <row r="23" spans="1:3" ht="26.25" customHeight="1" x14ac:dyDescent="0.35">
      <c r="A23" s="22" t="s">
        <v>1038</v>
      </c>
      <c r="B23" s="21">
        <v>6</v>
      </c>
      <c r="C23" s="21" t="str">
        <f>IF(Master_Sheet!U198="","",Master_Sheet!U198)</f>
        <v/>
      </c>
    </row>
    <row r="24" spans="1:3" ht="14.25" customHeight="1" x14ac:dyDescent="0.35">
      <c r="A24" s="22" t="s">
        <v>1039</v>
      </c>
      <c r="B24" s="21">
        <v>6</v>
      </c>
      <c r="C24" s="21" t="str">
        <f>IF(Master_Sheet!V198="","",Master_Sheet!V198)</f>
        <v/>
      </c>
    </row>
    <row r="25" spans="1:3" ht="14.25" customHeight="1" x14ac:dyDescent="0.35">
      <c r="A25" s="67" t="s">
        <v>1033</v>
      </c>
      <c r="B25" s="68">
        <v>30</v>
      </c>
      <c r="C25" s="68" t="str">
        <f>IF(Master_Sheet!W198="","",Master_Sheet!W198)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IF(Master_Sheet!X198="","",Master_Sheet!X198)</f>
        <v/>
      </c>
    </row>
    <row r="30" spans="1:3" ht="14.25" customHeight="1" x14ac:dyDescent="0.35">
      <c r="A30" s="22" t="s">
        <v>1042</v>
      </c>
      <c r="B30" s="21">
        <v>8</v>
      </c>
      <c r="C30" s="21" t="str">
        <f>IF(Master_Sheet!Y198="","",Master_Sheet!Y198)</f>
        <v/>
      </c>
    </row>
    <row r="31" spans="1:3" ht="14.25" customHeight="1" x14ac:dyDescent="0.35">
      <c r="A31" s="22" t="s">
        <v>1043</v>
      </c>
      <c r="B31" s="21">
        <v>8</v>
      </c>
      <c r="C31" s="21" t="str">
        <f>IF(Master_Sheet!Z198="","",Master_Sheet!Z198)</f>
        <v/>
      </c>
    </row>
    <row r="32" spans="1:3" ht="14.25" customHeight="1" x14ac:dyDescent="0.35">
      <c r="A32" s="22" t="s">
        <v>1044</v>
      </c>
      <c r="B32" s="21">
        <v>8</v>
      </c>
      <c r="C32" s="21" t="str">
        <f>IF(Master_Sheet!AA198="","",Master_Sheet!AA198)</f>
        <v/>
      </c>
    </row>
    <row r="33" spans="1:3" ht="14.25" customHeight="1" x14ac:dyDescent="0.35">
      <c r="A33" s="22" t="s">
        <v>1045</v>
      </c>
      <c r="B33" s="21">
        <v>8</v>
      </c>
      <c r="C33" s="21" t="str">
        <f>IF(Master_Sheet!AB198="","",Master_Sheet!AB198)</f>
        <v/>
      </c>
    </row>
    <row r="34" spans="1:3" ht="14.25" customHeight="1" x14ac:dyDescent="0.35">
      <c r="A34" s="69" t="s">
        <v>1033</v>
      </c>
      <c r="B34" s="70">
        <v>40</v>
      </c>
      <c r="C34" s="70" t="str">
        <f>IF(Master_Sheet!AC198="","",Master_Sheet!AC198)</f>
        <v/>
      </c>
    </row>
    <row r="36" spans="1:3" ht="15" customHeight="1" x14ac:dyDescent="0.35">
      <c r="A36" s="71" t="s">
        <v>1046</v>
      </c>
      <c r="B36" s="72">
        <v>100</v>
      </c>
      <c r="C36" s="72">
        <f>IF(Master_Sheet!AD198="","",Master_Sheet!AD198)</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IF(Master_Sheet!F199="","",Master_Sheet!F199)</f>
        <v>Pratyush Sahu</v>
      </c>
      <c r="C2" s="109"/>
    </row>
    <row r="3" spans="1:3" ht="14.25" customHeight="1" x14ac:dyDescent="0.35">
      <c r="A3" s="65" t="s">
        <v>1020</v>
      </c>
      <c r="B3" s="110">
        <f>IF(Master_Sheet!E199="","",Master_Sheet!E199)</f>
        <v>2400320100833</v>
      </c>
      <c r="C3" s="110"/>
    </row>
    <row r="4" spans="1:3" ht="14.25" customHeight="1" x14ac:dyDescent="0.35">
      <c r="A4" s="65" t="s">
        <v>1021</v>
      </c>
      <c r="B4" s="109" t="str">
        <f>IF(Master_Sheet!O199="","",Master_Sheet!O199)</f>
        <v>Ms. Malvika Gupta</v>
      </c>
      <c r="C4" s="109"/>
    </row>
    <row r="5" spans="1:3" ht="14.25" customHeight="1" x14ac:dyDescent="0.35">
      <c r="A5" s="65" t="s">
        <v>1014</v>
      </c>
      <c r="B5" s="109" t="str">
        <f>IF(Master_Sheet!AI199="","",Master_Sheet!AI199)</f>
        <v>Dr. Mandeep Singh Katre</v>
      </c>
      <c r="C5" s="109"/>
    </row>
    <row r="6" spans="1:3" ht="14.25" customHeight="1" x14ac:dyDescent="0.35">
      <c r="A6" s="65" t="s">
        <v>1022</v>
      </c>
      <c r="B6" s="109" t="str">
        <f>IF(Master_Sheet!AG199="","",Master_Sheet!AG199)</f>
        <v>P_065</v>
      </c>
      <c r="C6" s="109"/>
    </row>
    <row r="7" spans="1:3" ht="14.25" customHeight="1" x14ac:dyDescent="0.35">
      <c r="A7" s="65" t="s">
        <v>1023</v>
      </c>
      <c r="B7" s="109" t="str">
        <f>IF(Master_Sheet!AH199="","",Master_Sheet!AH199)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IF(Master_Sheet!G199="","",Master_Sheet!G199)</f>
        <v>4.8</v>
      </c>
    </row>
    <row r="12" spans="1:3" ht="14.25" customHeight="1" x14ac:dyDescent="0.35">
      <c r="A12" s="22" t="s">
        <v>1029</v>
      </c>
      <c r="B12" s="21">
        <v>6</v>
      </c>
      <c r="C12" s="21" t="str">
        <f>IF(Master_Sheet!H199="","",Master_Sheet!H199)</f>
        <v/>
      </c>
    </row>
    <row r="13" spans="1:3" ht="14.25" customHeight="1" x14ac:dyDescent="0.35">
      <c r="A13" s="22" t="s">
        <v>1030</v>
      </c>
      <c r="B13" s="21">
        <v>6</v>
      </c>
      <c r="C13" s="21" t="str">
        <f>IF(Master_Sheet!I199="","",Master_Sheet!I199)</f>
        <v/>
      </c>
    </row>
    <row r="14" spans="1:3" ht="27.75" customHeight="1" x14ac:dyDescent="0.35">
      <c r="A14" s="22" t="s">
        <v>1031</v>
      </c>
      <c r="B14" s="21">
        <v>6</v>
      </c>
      <c r="C14" s="21" t="str">
        <f>IF(Master_Sheet!J199="","",Master_Sheet!J199)</f>
        <v/>
      </c>
    </row>
    <row r="15" spans="1:3" ht="14.25" customHeight="1" x14ac:dyDescent="0.35">
      <c r="A15" s="22" t="s">
        <v>1032</v>
      </c>
      <c r="B15" s="21">
        <v>6</v>
      </c>
      <c r="C15" s="21" t="str">
        <f>IF(Master_Sheet!K199="","",Master_Sheet!K199)</f>
        <v/>
      </c>
    </row>
    <row r="16" spans="1:3" ht="14.25" customHeight="1" x14ac:dyDescent="0.35">
      <c r="A16" s="27" t="s">
        <v>1033</v>
      </c>
      <c r="B16" s="28">
        <v>30</v>
      </c>
      <c r="C16" s="28">
        <f>IF(Master_Sheet!M199="","",Master_Sheet!M199)</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IF(Master_Sheet!R199="","",Master_Sheet!R199)</f>
        <v/>
      </c>
    </row>
    <row r="21" spans="1:3" ht="26.25" customHeight="1" x14ac:dyDescent="0.35">
      <c r="A21" s="22" t="s">
        <v>1036</v>
      </c>
      <c r="B21" s="21">
        <v>6</v>
      </c>
      <c r="C21" s="21" t="str">
        <f>IF(Master_Sheet!S199="","",Master_Sheet!S199)</f>
        <v/>
      </c>
    </row>
    <row r="22" spans="1:3" ht="14.25" customHeight="1" x14ac:dyDescent="0.35">
      <c r="A22" s="22" t="s">
        <v>1037</v>
      </c>
      <c r="B22" s="21">
        <v>6</v>
      </c>
      <c r="C22" s="21" t="str">
        <f>IF(Master_Sheet!T199="","",Master_Sheet!T199)</f>
        <v/>
      </c>
    </row>
    <row r="23" spans="1:3" ht="26.25" customHeight="1" x14ac:dyDescent="0.35">
      <c r="A23" s="22" t="s">
        <v>1038</v>
      </c>
      <c r="B23" s="21">
        <v>6</v>
      </c>
      <c r="C23" s="21" t="str">
        <f>IF(Master_Sheet!U199="","",Master_Sheet!U199)</f>
        <v/>
      </c>
    </row>
    <row r="24" spans="1:3" ht="14.25" customHeight="1" x14ac:dyDescent="0.35">
      <c r="A24" s="22" t="s">
        <v>1039</v>
      </c>
      <c r="B24" s="21">
        <v>6</v>
      </c>
      <c r="C24" s="21" t="str">
        <f>IF(Master_Sheet!V199="","",Master_Sheet!V199)</f>
        <v/>
      </c>
    </row>
    <row r="25" spans="1:3" ht="14.25" customHeight="1" x14ac:dyDescent="0.35">
      <c r="A25" s="67" t="s">
        <v>1033</v>
      </c>
      <c r="B25" s="68">
        <v>30</v>
      </c>
      <c r="C25" s="68" t="str">
        <f>IF(Master_Sheet!W199="","",Master_Sheet!W199)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IF(Master_Sheet!X199="","",Master_Sheet!X199)</f>
        <v/>
      </c>
    </row>
    <row r="30" spans="1:3" ht="14.25" customHeight="1" x14ac:dyDescent="0.35">
      <c r="A30" s="22" t="s">
        <v>1042</v>
      </c>
      <c r="B30" s="21">
        <v>8</v>
      </c>
      <c r="C30" s="21" t="str">
        <f>IF(Master_Sheet!Y199="","",Master_Sheet!Y199)</f>
        <v/>
      </c>
    </row>
    <row r="31" spans="1:3" ht="14.25" customHeight="1" x14ac:dyDescent="0.35">
      <c r="A31" s="22" t="s">
        <v>1043</v>
      </c>
      <c r="B31" s="21">
        <v>8</v>
      </c>
      <c r="C31" s="21" t="str">
        <f>IF(Master_Sheet!Z199="","",Master_Sheet!Z199)</f>
        <v/>
      </c>
    </row>
    <row r="32" spans="1:3" ht="14.25" customHeight="1" x14ac:dyDescent="0.35">
      <c r="A32" s="22" t="s">
        <v>1044</v>
      </c>
      <c r="B32" s="21">
        <v>8</v>
      </c>
      <c r="C32" s="21" t="str">
        <f>IF(Master_Sheet!AA199="","",Master_Sheet!AA199)</f>
        <v/>
      </c>
    </row>
    <row r="33" spans="1:3" ht="14.25" customHeight="1" x14ac:dyDescent="0.35">
      <c r="A33" s="22" t="s">
        <v>1045</v>
      </c>
      <c r="B33" s="21">
        <v>8</v>
      </c>
      <c r="C33" s="21" t="str">
        <f>IF(Master_Sheet!AB199="","",Master_Sheet!AB199)</f>
        <v/>
      </c>
    </row>
    <row r="34" spans="1:3" ht="14.25" customHeight="1" x14ac:dyDescent="0.35">
      <c r="A34" s="69" t="s">
        <v>1033</v>
      </c>
      <c r="B34" s="70">
        <v>40</v>
      </c>
      <c r="C34" s="70" t="str">
        <f>IF(Master_Sheet!AC199="","",Master_Sheet!AC199)</f>
        <v/>
      </c>
    </row>
    <row r="36" spans="1:3" ht="15" customHeight="1" x14ac:dyDescent="0.35">
      <c r="A36" s="71" t="s">
        <v>1046</v>
      </c>
      <c r="B36" s="72">
        <v>100</v>
      </c>
      <c r="C36" s="72">
        <f>IF(Master_Sheet!AD199="","",Master_Sheet!AD199)</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IF(Master_Sheet!F200="","",Master_Sheet!F200)</f>
        <v>Prashant Tripathi</v>
      </c>
      <c r="C2" s="109"/>
    </row>
    <row r="3" spans="1:3" ht="14.25" customHeight="1" x14ac:dyDescent="0.35">
      <c r="A3" s="65" t="s">
        <v>1020</v>
      </c>
      <c r="B3" s="110">
        <f>IF(Master_Sheet!E200="","",Master_Sheet!E200)</f>
        <v>2400320100827</v>
      </c>
      <c r="C3" s="110"/>
    </row>
    <row r="4" spans="1:3" ht="14.25" customHeight="1" x14ac:dyDescent="0.35">
      <c r="A4" s="65" t="s">
        <v>1021</v>
      </c>
      <c r="B4" s="109" t="str">
        <f>IF(Master_Sheet!O200="","",Master_Sheet!O200)</f>
        <v>Ms. Malvika Gupta</v>
      </c>
      <c r="C4" s="109"/>
    </row>
    <row r="5" spans="1:3" ht="14.25" customHeight="1" x14ac:dyDescent="0.35">
      <c r="A5" s="65" t="s">
        <v>1014</v>
      </c>
      <c r="B5" s="109" t="str">
        <f>IF(Master_Sheet!AI200="","",Master_Sheet!AI200)</f>
        <v>Dr. Mandeep Singh Katre</v>
      </c>
      <c r="C5" s="109"/>
    </row>
    <row r="6" spans="1:3" ht="14.25" customHeight="1" x14ac:dyDescent="0.35">
      <c r="A6" s="65" t="s">
        <v>1022</v>
      </c>
      <c r="B6" s="109" t="str">
        <f>IF(Master_Sheet!AG200="","",Master_Sheet!AG200)</f>
        <v>P_065</v>
      </c>
      <c r="C6" s="109"/>
    </row>
    <row r="7" spans="1:3" ht="14.25" customHeight="1" x14ac:dyDescent="0.35">
      <c r="A7" s="65" t="s">
        <v>1023</v>
      </c>
      <c r="B7" s="109" t="str">
        <f>IF(Master_Sheet!AH200="","",Master_Sheet!AH200)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IF(Master_Sheet!G200="","",Master_Sheet!G200)</f>
        <v>4.8</v>
      </c>
    </row>
    <row r="12" spans="1:3" ht="14.25" customHeight="1" x14ac:dyDescent="0.35">
      <c r="A12" s="22" t="s">
        <v>1029</v>
      </c>
      <c r="B12" s="21">
        <v>6</v>
      </c>
      <c r="C12" s="21" t="str">
        <f>IF(Master_Sheet!H200="","",Master_Sheet!H200)</f>
        <v/>
      </c>
    </row>
    <row r="13" spans="1:3" ht="14.25" customHeight="1" x14ac:dyDescent="0.35">
      <c r="A13" s="22" t="s">
        <v>1030</v>
      </c>
      <c r="B13" s="21">
        <v>6</v>
      </c>
      <c r="C13" s="21" t="str">
        <f>IF(Master_Sheet!I200="","",Master_Sheet!I200)</f>
        <v/>
      </c>
    </row>
    <row r="14" spans="1:3" ht="27.75" customHeight="1" x14ac:dyDescent="0.35">
      <c r="A14" s="22" t="s">
        <v>1031</v>
      </c>
      <c r="B14" s="21">
        <v>6</v>
      </c>
      <c r="C14" s="21" t="str">
        <f>IF(Master_Sheet!J200="","",Master_Sheet!J200)</f>
        <v/>
      </c>
    </row>
    <row r="15" spans="1:3" ht="14.25" customHeight="1" x14ac:dyDescent="0.35">
      <c r="A15" s="22" t="s">
        <v>1032</v>
      </c>
      <c r="B15" s="21">
        <v>6</v>
      </c>
      <c r="C15" s="21" t="str">
        <f>IF(Master_Sheet!K200="","",Master_Sheet!K200)</f>
        <v/>
      </c>
    </row>
    <row r="16" spans="1:3" ht="14.25" customHeight="1" x14ac:dyDescent="0.35">
      <c r="A16" s="27" t="s">
        <v>1033</v>
      </c>
      <c r="B16" s="28">
        <v>30</v>
      </c>
      <c r="C16" s="28">
        <f>IF(Master_Sheet!M200="","",Master_Sheet!M200)</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IF(Master_Sheet!R200="","",Master_Sheet!R200)</f>
        <v/>
      </c>
    </row>
    <row r="21" spans="1:3" ht="26.25" customHeight="1" x14ac:dyDescent="0.35">
      <c r="A21" s="22" t="s">
        <v>1036</v>
      </c>
      <c r="B21" s="21">
        <v>6</v>
      </c>
      <c r="C21" s="21" t="str">
        <f>IF(Master_Sheet!S200="","",Master_Sheet!S200)</f>
        <v/>
      </c>
    </row>
    <row r="22" spans="1:3" ht="14.25" customHeight="1" x14ac:dyDescent="0.35">
      <c r="A22" s="22" t="s">
        <v>1037</v>
      </c>
      <c r="B22" s="21">
        <v>6</v>
      </c>
      <c r="C22" s="21" t="str">
        <f>IF(Master_Sheet!T200="","",Master_Sheet!T200)</f>
        <v/>
      </c>
    </row>
    <row r="23" spans="1:3" ht="26.25" customHeight="1" x14ac:dyDescent="0.35">
      <c r="A23" s="22" t="s">
        <v>1038</v>
      </c>
      <c r="B23" s="21">
        <v>6</v>
      </c>
      <c r="C23" s="21" t="str">
        <f>IF(Master_Sheet!U200="","",Master_Sheet!U200)</f>
        <v/>
      </c>
    </row>
    <row r="24" spans="1:3" ht="14.25" customHeight="1" x14ac:dyDescent="0.35">
      <c r="A24" s="22" t="s">
        <v>1039</v>
      </c>
      <c r="B24" s="21">
        <v>6</v>
      </c>
      <c r="C24" s="21" t="str">
        <f>IF(Master_Sheet!V200="","",Master_Sheet!V200)</f>
        <v/>
      </c>
    </row>
    <row r="25" spans="1:3" ht="14.25" customHeight="1" x14ac:dyDescent="0.35">
      <c r="A25" s="67" t="s">
        <v>1033</v>
      </c>
      <c r="B25" s="68">
        <v>30</v>
      </c>
      <c r="C25" s="68" t="str">
        <f>IF(Master_Sheet!W200="","",Master_Sheet!W200)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IF(Master_Sheet!X200="","",Master_Sheet!X200)</f>
        <v/>
      </c>
    </row>
    <row r="30" spans="1:3" ht="14.25" customHeight="1" x14ac:dyDescent="0.35">
      <c r="A30" s="22" t="s">
        <v>1042</v>
      </c>
      <c r="B30" s="21">
        <v>8</v>
      </c>
      <c r="C30" s="21" t="str">
        <f>IF(Master_Sheet!Y200="","",Master_Sheet!Y200)</f>
        <v/>
      </c>
    </row>
    <row r="31" spans="1:3" ht="14.25" customHeight="1" x14ac:dyDescent="0.35">
      <c r="A31" s="22" t="s">
        <v>1043</v>
      </c>
      <c r="B31" s="21">
        <v>8</v>
      </c>
      <c r="C31" s="21" t="str">
        <f>IF(Master_Sheet!Z200="","",Master_Sheet!Z200)</f>
        <v/>
      </c>
    </row>
    <row r="32" spans="1:3" ht="14.25" customHeight="1" x14ac:dyDescent="0.35">
      <c r="A32" s="22" t="s">
        <v>1044</v>
      </c>
      <c r="B32" s="21">
        <v>8</v>
      </c>
      <c r="C32" s="21" t="str">
        <f>IF(Master_Sheet!AA200="","",Master_Sheet!AA200)</f>
        <v/>
      </c>
    </row>
    <row r="33" spans="1:3" ht="14.25" customHeight="1" x14ac:dyDescent="0.35">
      <c r="A33" s="22" t="s">
        <v>1045</v>
      </c>
      <c r="B33" s="21">
        <v>8</v>
      </c>
      <c r="C33" s="21" t="str">
        <f>IF(Master_Sheet!AB200="","",Master_Sheet!AB200)</f>
        <v/>
      </c>
    </row>
    <row r="34" spans="1:3" ht="14.25" customHeight="1" x14ac:dyDescent="0.35">
      <c r="A34" s="69" t="s">
        <v>1033</v>
      </c>
      <c r="B34" s="70">
        <v>40</v>
      </c>
      <c r="C34" s="70" t="str">
        <f>IF(Master_Sheet!AC200="","",Master_Sheet!AC200)</f>
        <v/>
      </c>
    </row>
    <row r="36" spans="1:3" ht="15" customHeight="1" x14ac:dyDescent="0.35">
      <c r="A36" s="71" t="s">
        <v>1046</v>
      </c>
      <c r="B36" s="72">
        <v>100</v>
      </c>
      <c r="C36" s="72">
        <f>IF(Master_Sheet!AD200="","",Master_Sheet!AD200)</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IF(Master_Sheet!F201="","",Master_Sheet!F201)</f>
        <v>Priyank Singh</v>
      </c>
      <c r="C2" s="109"/>
    </row>
    <row r="3" spans="1:3" ht="14.25" customHeight="1" x14ac:dyDescent="0.35">
      <c r="A3" s="65" t="s">
        <v>1020</v>
      </c>
      <c r="B3" s="110">
        <f>IF(Master_Sheet!E201="","",Master_Sheet!E201)</f>
        <v>2400320100850</v>
      </c>
      <c r="C3" s="110"/>
    </row>
    <row r="4" spans="1:3" ht="14.25" customHeight="1" x14ac:dyDescent="0.35">
      <c r="A4" s="65" t="s">
        <v>1021</v>
      </c>
      <c r="B4" s="109" t="str">
        <f>IF(Master_Sheet!O201="","",Master_Sheet!O201)</f>
        <v>Ms. Malvika Gupta</v>
      </c>
      <c r="C4" s="109"/>
    </row>
    <row r="5" spans="1:3" ht="14.25" customHeight="1" x14ac:dyDescent="0.35">
      <c r="A5" s="65" t="s">
        <v>1014</v>
      </c>
      <c r="B5" s="109" t="str">
        <f>IF(Master_Sheet!AI201="","",Master_Sheet!AI201)</f>
        <v>Dr. Mandeep Singh Katre</v>
      </c>
      <c r="C5" s="109"/>
    </row>
    <row r="6" spans="1:3" ht="14.25" customHeight="1" x14ac:dyDescent="0.35">
      <c r="A6" s="65" t="s">
        <v>1022</v>
      </c>
      <c r="B6" s="109" t="str">
        <f>IF(Master_Sheet!AG201="","",Master_Sheet!AG201)</f>
        <v>P_065</v>
      </c>
      <c r="C6" s="109"/>
    </row>
    <row r="7" spans="1:3" ht="14.25" customHeight="1" x14ac:dyDescent="0.35">
      <c r="A7" s="65" t="s">
        <v>1023</v>
      </c>
      <c r="B7" s="109" t="str">
        <f>IF(Master_Sheet!AH201="","",Master_Sheet!AH201)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IF(Master_Sheet!G201="","",Master_Sheet!G201)</f>
        <v>4.8</v>
      </c>
    </row>
    <row r="12" spans="1:3" ht="14.25" customHeight="1" x14ac:dyDescent="0.35">
      <c r="A12" s="22" t="s">
        <v>1029</v>
      </c>
      <c r="B12" s="21">
        <v>6</v>
      </c>
      <c r="C12" s="21" t="str">
        <f>IF(Master_Sheet!H201="","",Master_Sheet!H201)</f>
        <v/>
      </c>
    </row>
    <row r="13" spans="1:3" ht="14.25" customHeight="1" x14ac:dyDescent="0.35">
      <c r="A13" s="22" t="s">
        <v>1030</v>
      </c>
      <c r="B13" s="21">
        <v>6</v>
      </c>
      <c r="C13" s="21" t="str">
        <f>IF(Master_Sheet!I201="","",Master_Sheet!I201)</f>
        <v/>
      </c>
    </row>
    <row r="14" spans="1:3" ht="27.75" customHeight="1" x14ac:dyDescent="0.35">
      <c r="A14" s="22" t="s">
        <v>1031</v>
      </c>
      <c r="B14" s="21">
        <v>6</v>
      </c>
      <c r="C14" s="21" t="str">
        <f>IF(Master_Sheet!J201="","",Master_Sheet!J201)</f>
        <v/>
      </c>
    </row>
    <row r="15" spans="1:3" ht="14.25" customHeight="1" x14ac:dyDescent="0.35">
      <c r="A15" s="22" t="s">
        <v>1032</v>
      </c>
      <c r="B15" s="21">
        <v>6</v>
      </c>
      <c r="C15" s="21" t="str">
        <f>IF(Master_Sheet!K201="","",Master_Sheet!K201)</f>
        <v/>
      </c>
    </row>
    <row r="16" spans="1:3" ht="14.25" customHeight="1" x14ac:dyDescent="0.35">
      <c r="A16" s="27" t="s">
        <v>1033</v>
      </c>
      <c r="B16" s="28">
        <v>30</v>
      </c>
      <c r="C16" s="28">
        <f>IF(Master_Sheet!M201="","",Master_Sheet!M201)</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IF(Master_Sheet!R201="","",Master_Sheet!R201)</f>
        <v/>
      </c>
    </row>
    <row r="21" spans="1:3" ht="26.25" customHeight="1" x14ac:dyDescent="0.35">
      <c r="A21" s="22" t="s">
        <v>1036</v>
      </c>
      <c r="B21" s="21">
        <v>6</v>
      </c>
      <c r="C21" s="21" t="str">
        <f>IF(Master_Sheet!S201="","",Master_Sheet!S201)</f>
        <v/>
      </c>
    </row>
    <row r="22" spans="1:3" ht="14.25" customHeight="1" x14ac:dyDescent="0.35">
      <c r="A22" s="22" t="s">
        <v>1037</v>
      </c>
      <c r="B22" s="21">
        <v>6</v>
      </c>
      <c r="C22" s="21" t="str">
        <f>IF(Master_Sheet!T201="","",Master_Sheet!T201)</f>
        <v/>
      </c>
    </row>
    <row r="23" spans="1:3" ht="26.25" customHeight="1" x14ac:dyDescent="0.35">
      <c r="A23" s="22" t="s">
        <v>1038</v>
      </c>
      <c r="B23" s="21">
        <v>6</v>
      </c>
      <c r="C23" s="21" t="str">
        <f>IF(Master_Sheet!U201="","",Master_Sheet!U201)</f>
        <v/>
      </c>
    </row>
    <row r="24" spans="1:3" ht="14.25" customHeight="1" x14ac:dyDescent="0.35">
      <c r="A24" s="22" t="s">
        <v>1039</v>
      </c>
      <c r="B24" s="21">
        <v>6</v>
      </c>
      <c r="C24" s="21" t="str">
        <f>IF(Master_Sheet!V201="","",Master_Sheet!V201)</f>
        <v/>
      </c>
    </row>
    <row r="25" spans="1:3" ht="14.25" customHeight="1" x14ac:dyDescent="0.35">
      <c r="A25" s="67" t="s">
        <v>1033</v>
      </c>
      <c r="B25" s="68">
        <v>30</v>
      </c>
      <c r="C25" s="68" t="str">
        <f>IF(Master_Sheet!W201="","",Master_Sheet!W201)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IF(Master_Sheet!X201="","",Master_Sheet!X201)</f>
        <v/>
      </c>
    </row>
    <row r="30" spans="1:3" ht="14.25" customHeight="1" x14ac:dyDescent="0.35">
      <c r="A30" s="22" t="s">
        <v>1042</v>
      </c>
      <c r="B30" s="21">
        <v>8</v>
      </c>
      <c r="C30" s="21" t="str">
        <f>IF(Master_Sheet!Y201="","",Master_Sheet!Y201)</f>
        <v/>
      </c>
    </row>
    <row r="31" spans="1:3" ht="14.25" customHeight="1" x14ac:dyDescent="0.35">
      <c r="A31" s="22" t="s">
        <v>1043</v>
      </c>
      <c r="B31" s="21">
        <v>8</v>
      </c>
      <c r="C31" s="21" t="str">
        <f>IF(Master_Sheet!Z201="","",Master_Sheet!Z201)</f>
        <v/>
      </c>
    </row>
    <row r="32" spans="1:3" ht="14.25" customHeight="1" x14ac:dyDescent="0.35">
      <c r="A32" s="22" t="s">
        <v>1044</v>
      </c>
      <c r="B32" s="21">
        <v>8</v>
      </c>
      <c r="C32" s="21" t="str">
        <f>IF(Master_Sheet!AA201="","",Master_Sheet!AA201)</f>
        <v/>
      </c>
    </row>
    <row r="33" spans="1:3" ht="14.25" customHeight="1" x14ac:dyDescent="0.35">
      <c r="A33" s="22" t="s">
        <v>1045</v>
      </c>
      <c r="B33" s="21">
        <v>8</v>
      </c>
      <c r="C33" s="21" t="str">
        <f>IF(Master_Sheet!AB201="","",Master_Sheet!AB201)</f>
        <v/>
      </c>
    </row>
    <row r="34" spans="1:3" ht="14.25" customHeight="1" x14ac:dyDescent="0.35">
      <c r="A34" s="69" t="s">
        <v>1033</v>
      </c>
      <c r="B34" s="70">
        <v>40</v>
      </c>
      <c r="C34" s="70" t="str">
        <f>IF(Master_Sheet!AC201="","",Master_Sheet!AC201)</f>
        <v/>
      </c>
    </row>
    <row r="36" spans="1:3" ht="15" customHeight="1" x14ac:dyDescent="0.35">
      <c r="A36" s="71" t="s">
        <v>1046</v>
      </c>
      <c r="B36" s="72">
        <v>100</v>
      </c>
      <c r="C36" s="72">
        <f>IF(Master_Sheet!AD201="","",Master_Sheet!AD201)</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IF(Master_Sheet!F202="","",Master_Sheet!F202)</f>
        <v>Mohak Malik</v>
      </c>
      <c r="C2" s="109"/>
    </row>
    <row r="3" spans="1:3" ht="14.25" customHeight="1" x14ac:dyDescent="0.35">
      <c r="A3" s="65" t="s">
        <v>1020</v>
      </c>
      <c r="B3" s="110">
        <f>IF(Master_Sheet!E202="","",Master_Sheet!E202)</f>
        <v>2400320100687</v>
      </c>
      <c r="C3" s="110"/>
    </row>
    <row r="4" spans="1:3" ht="14.25" customHeight="1" x14ac:dyDescent="0.35">
      <c r="A4" s="65" t="s">
        <v>1021</v>
      </c>
      <c r="B4" s="109" t="str">
        <f>IF(Master_Sheet!O202="","",Master_Sheet!O202)</f>
        <v>Dr. Mandeep Singh Katre</v>
      </c>
      <c r="C4" s="109"/>
    </row>
    <row r="5" spans="1:3" ht="14.25" customHeight="1" x14ac:dyDescent="0.35">
      <c r="A5" s="65" t="s">
        <v>1014</v>
      </c>
      <c r="B5" s="109" t="str">
        <f>IF(Master_Sheet!AI202="","",Master_Sheet!AI202)</f>
        <v>Mr. Abhishek Kumar Shukla</v>
      </c>
      <c r="C5" s="109"/>
    </row>
    <row r="6" spans="1:3" ht="14.25" customHeight="1" x14ac:dyDescent="0.35">
      <c r="A6" s="65" t="s">
        <v>1022</v>
      </c>
      <c r="B6" s="109" t="str">
        <f>IF(Master_Sheet!AG202="","",Master_Sheet!AG202)</f>
        <v>P_066</v>
      </c>
      <c r="C6" s="109"/>
    </row>
    <row r="7" spans="1:3" ht="14.25" customHeight="1" x14ac:dyDescent="0.35">
      <c r="A7" s="65" t="s">
        <v>1023</v>
      </c>
      <c r="B7" s="109" t="str">
        <f>IF(Master_Sheet!AH202="","",Master_Sheet!AH202)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IF(Master_Sheet!G202="","",Master_Sheet!G202)</f>
        <v>4.8</v>
      </c>
    </row>
    <row r="12" spans="1:3" ht="14.25" customHeight="1" x14ac:dyDescent="0.35">
      <c r="A12" s="22" t="s">
        <v>1029</v>
      </c>
      <c r="B12" s="21">
        <v>6</v>
      </c>
      <c r="C12" s="21" t="str">
        <f>IF(Master_Sheet!H202="","",Master_Sheet!H202)</f>
        <v/>
      </c>
    </row>
    <row r="13" spans="1:3" ht="14.25" customHeight="1" x14ac:dyDescent="0.35">
      <c r="A13" s="22" t="s">
        <v>1030</v>
      </c>
      <c r="B13" s="21">
        <v>6</v>
      </c>
      <c r="C13" s="21" t="str">
        <f>IF(Master_Sheet!I202="","",Master_Sheet!I202)</f>
        <v/>
      </c>
    </row>
    <row r="14" spans="1:3" ht="27.75" customHeight="1" x14ac:dyDescent="0.35">
      <c r="A14" s="22" t="s">
        <v>1031</v>
      </c>
      <c r="B14" s="21">
        <v>6</v>
      </c>
      <c r="C14" s="21" t="str">
        <f>IF(Master_Sheet!J202="","",Master_Sheet!J202)</f>
        <v/>
      </c>
    </row>
    <row r="15" spans="1:3" ht="14.25" customHeight="1" x14ac:dyDescent="0.35">
      <c r="A15" s="22" t="s">
        <v>1032</v>
      </c>
      <c r="B15" s="21">
        <v>6</v>
      </c>
      <c r="C15" s="21" t="str">
        <f>IF(Master_Sheet!K202="","",Master_Sheet!K202)</f>
        <v/>
      </c>
    </row>
    <row r="16" spans="1:3" ht="14.25" customHeight="1" x14ac:dyDescent="0.35">
      <c r="A16" s="27" t="s">
        <v>1033</v>
      </c>
      <c r="B16" s="28">
        <v>30</v>
      </c>
      <c r="C16" s="28">
        <f>IF(Master_Sheet!M202="","",Master_Sheet!M202)</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IF(Master_Sheet!R202="","",Master_Sheet!R202)</f>
        <v/>
      </c>
    </row>
    <row r="21" spans="1:3" ht="26.25" customHeight="1" x14ac:dyDescent="0.35">
      <c r="A21" s="22" t="s">
        <v>1036</v>
      </c>
      <c r="B21" s="21">
        <v>6</v>
      </c>
      <c r="C21" s="21" t="str">
        <f>IF(Master_Sheet!S202="","",Master_Sheet!S202)</f>
        <v/>
      </c>
    </row>
    <row r="22" spans="1:3" ht="14.25" customHeight="1" x14ac:dyDescent="0.35">
      <c r="A22" s="22" t="s">
        <v>1037</v>
      </c>
      <c r="B22" s="21">
        <v>6</v>
      </c>
      <c r="C22" s="21" t="str">
        <f>IF(Master_Sheet!T202="","",Master_Sheet!T202)</f>
        <v/>
      </c>
    </row>
    <row r="23" spans="1:3" ht="26.25" customHeight="1" x14ac:dyDescent="0.35">
      <c r="A23" s="22" t="s">
        <v>1038</v>
      </c>
      <c r="B23" s="21">
        <v>6</v>
      </c>
      <c r="C23" s="21" t="str">
        <f>IF(Master_Sheet!U202="","",Master_Sheet!U202)</f>
        <v/>
      </c>
    </row>
    <row r="24" spans="1:3" ht="14.25" customHeight="1" x14ac:dyDescent="0.35">
      <c r="A24" s="22" t="s">
        <v>1039</v>
      </c>
      <c r="B24" s="21">
        <v>6</v>
      </c>
      <c r="C24" s="21" t="str">
        <f>IF(Master_Sheet!V202="","",Master_Sheet!V202)</f>
        <v/>
      </c>
    </row>
    <row r="25" spans="1:3" ht="14.25" customHeight="1" x14ac:dyDescent="0.35">
      <c r="A25" s="67" t="s">
        <v>1033</v>
      </c>
      <c r="B25" s="68">
        <v>30</v>
      </c>
      <c r="C25" s="68" t="str">
        <f>IF(Master_Sheet!W202="","",Master_Sheet!W202)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IF(Master_Sheet!X202="","",Master_Sheet!X202)</f>
        <v/>
      </c>
    </row>
    <row r="30" spans="1:3" ht="14.25" customHeight="1" x14ac:dyDescent="0.35">
      <c r="A30" s="22" t="s">
        <v>1042</v>
      </c>
      <c r="B30" s="21">
        <v>8</v>
      </c>
      <c r="C30" s="21" t="str">
        <f>IF(Master_Sheet!Y202="","",Master_Sheet!Y202)</f>
        <v/>
      </c>
    </row>
    <row r="31" spans="1:3" ht="14.25" customHeight="1" x14ac:dyDescent="0.35">
      <c r="A31" s="22" t="s">
        <v>1043</v>
      </c>
      <c r="B31" s="21">
        <v>8</v>
      </c>
      <c r="C31" s="21" t="str">
        <f>IF(Master_Sheet!Z202="","",Master_Sheet!Z202)</f>
        <v/>
      </c>
    </row>
    <row r="32" spans="1:3" ht="14.25" customHeight="1" x14ac:dyDescent="0.35">
      <c r="A32" s="22" t="s">
        <v>1044</v>
      </c>
      <c r="B32" s="21">
        <v>8</v>
      </c>
      <c r="C32" s="21" t="str">
        <f>IF(Master_Sheet!AA202="","",Master_Sheet!AA202)</f>
        <v/>
      </c>
    </row>
    <row r="33" spans="1:3" ht="14.25" customHeight="1" x14ac:dyDescent="0.35">
      <c r="A33" s="22" t="s">
        <v>1045</v>
      </c>
      <c r="B33" s="21">
        <v>8</v>
      </c>
      <c r="C33" s="21" t="str">
        <f>IF(Master_Sheet!AB202="","",Master_Sheet!AB202)</f>
        <v/>
      </c>
    </row>
    <row r="34" spans="1:3" ht="14.25" customHeight="1" x14ac:dyDescent="0.35">
      <c r="A34" s="69" t="s">
        <v>1033</v>
      </c>
      <c r="B34" s="70">
        <v>40</v>
      </c>
      <c r="C34" s="70" t="str">
        <f>IF(Master_Sheet!AC202="","",Master_Sheet!AC202)</f>
        <v/>
      </c>
    </row>
    <row r="36" spans="1:3" ht="15" customHeight="1" x14ac:dyDescent="0.35">
      <c r="A36" s="71" t="s">
        <v>1046</v>
      </c>
      <c r="B36" s="72">
        <v>100</v>
      </c>
      <c r="C36" s="72">
        <f>IF(Master_Sheet!AD202="","",Master_Sheet!AD202)</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IF(Master_Sheet!F203="","",Master_Sheet!F203)</f>
        <v>Mayank Lohani</v>
      </c>
      <c r="C2" s="109"/>
    </row>
    <row r="3" spans="1:3" ht="14.25" customHeight="1" x14ac:dyDescent="0.35">
      <c r="A3" s="65" t="s">
        <v>1020</v>
      </c>
      <c r="B3" s="110">
        <f>IF(Master_Sheet!E203="","",Master_Sheet!E203)</f>
        <v>2400320100677</v>
      </c>
      <c r="C3" s="110"/>
    </row>
    <row r="4" spans="1:3" ht="14.25" customHeight="1" x14ac:dyDescent="0.35">
      <c r="A4" s="65" t="s">
        <v>1021</v>
      </c>
      <c r="B4" s="109" t="str">
        <f>IF(Master_Sheet!O203="","",Master_Sheet!O203)</f>
        <v>Dr. Mandeep Singh Katre</v>
      </c>
      <c r="C4" s="109"/>
    </row>
    <row r="5" spans="1:3" ht="14.25" customHeight="1" x14ac:dyDescent="0.35">
      <c r="A5" s="65" t="s">
        <v>1014</v>
      </c>
      <c r="B5" s="109" t="str">
        <f>IF(Master_Sheet!AI203="","",Master_Sheet!AI203)</f>
        <v>Mr. Abhishek Kumar Shukla</v>
      </c>
      <c r="C5" s="109"/>
    </row>
    <row r="6" spans="1:3" ht="14.25" customHeight="1" x14ac:dyDescent="0.35">
      <c r="A6" s="65" t="s">
        <v>1022</v>
      </c>
      <c r="B6" s="109" t="str">
        <f>IF(Master_Sheet!AG203="","",Master_Sheet!AG203)</f>
        <v>P_066</v>
      </c>
      <c r="C6" s="109"/>
    </row>
    <row r="7" spans="1:3" ht="14.25" customHeight="1" x14ac:dyDescent="0.35">
      <c r="A7" s="65" t="s">
        <v>1023</v>
      </c>
      <c r="B7" s="109" t="str">
        <f>IF(Master_Sheet!AH203="","",Master_Sheet!AH203)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IF(Master_Sheet!G203="","",Master_Sheet!G203)</f>
        <v>4.8</v>
      </c>
    </row>
    <row r="12" spans="1:3" ht="14.25" customHeight="1" x14ac:dyDescent="0.35">
      <c r="A12" s="22" t="s">
        <v>1029</v>
      </c>
      <c r="B12" s="21">
        <v>6</v>
      </c>
      <c r="C12" s="21" t="str">
        <f>IF(Master_Sheet!H203="","",Master_Sheet!H203)</f>
        <v/>
      </c>
    </row>
    <row r="13" spans="1:3" ht="14.25" customHeight="1" x14ac:dyDescent="0.35">
      <c r="A13" s="22" t="s">
        <v>1030</v>
      </c>
      <c r="B13" s="21">
        <v>6</v>
      </c>
      <c r="C13" s="21" t="str">
        <f>IF(Master_Sheet!I203="","",Master_Sheet!I203)</f>
        <v/>
      </c>
    </row>
    <row r="14" spans="1:3" ht="27.75" customHeight="1" x14ac:dyDescent="0.35">
      <c r="A14" s="22" t="s">
        <v>1031</v>
      </c>
      <c r="B14" s="21">
        <v>6</v>
      </c>
      <c r="C14" s="21" t="str">
        <f>IF(Master_Sheet!J203="","",Master_Sheet!J203)</f>
        <v/>
      </c>
    </row>
    <row r="15" spans="1:3" ht="14.25" customHeight="1" x14ac:dyDescent="0.35">
      <c r="A15" s="22" t="s">
        <v>1032</v>
      </c>
      <c r="B15" s="21">
        <v>6</v>
      </c>
      <c r="C15" s="21" t="str">
        <f>IF(Master_Sheet!K203="","",Master_Sheet!K203)</f>
        <v/>
      </c>
    </row>
    <row r="16" spans="1:3" ht="14.25" customHeight="1" x14ac:dyDescent="0.35">
      <c r="A16" s="27" t="s">
        <v>1033</v>
      </c>
      <c r="B16" s="28">
        <v>30</v>
      </c>
      <c r="C16" s="28">
        <f>IF(Master_Sheet!M203="","",Master_Sheet!M203)</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IF(Master_Sheet!R203="","",Master_Sheet!R203)</f>
        <v/>
      </c>
    </row>
    <row r="21" spans="1:3" ht="26.25" customHeight="1" x14ac:dyDescent="0.35">
      <c r="A21" s="22" t="s">
        <v>1036</v>
      </c>
      <c r="B21" s="21">
        <v>6</v>
      </c>
      <c r="C21" s="21" t="str">
        <f>IF(Master_Sheet!S203="","",Master_Sheet!S203)</f>
        <v/>
      </c>
    </row>
    <row r="22" spans="1:3" ht="14.25" customHeight="1" x14ac:dyDescent="0.35">
      <c r="A22" s="22" t="s">
        <v>1037</v>
      </c>
      <c r="B22" s="21">
        <v>6</v>
      </c>
      <c r="C22" s="21" t="str">
        <f>IF(Master_Sheet!T203="","",Master_Sheet!T203)</f>
        <v/>
      </c>
    </row>
    <row r="23" spans="1:3" ht="26.25" customHeight="1" x14ac:dyDescent="0.35">
      <c r="A23" s="22" t="s">
        <v>1038</v>
      </c>
      <c r="B23" s="21">
        <v>6</v>
      </c>
      <c r="C23" s="21" t="str">
        <f>IF(Master_Sheet!U203="","",Master_Sheet!U203)</f>
        <v/>
      </c>
    </row>
    <row r="24" spans="1:3" ht="14.25" customHeight="1" x14ac:dyDescent="0.35">
      <c r="A24" s="22" t="s">
        <v>1039</v>
      </c>
      <c r="B24" s="21">
        <v>6</v>
      </c>
      <c r="C24" s="21" t="str">
        <f>IF(Master_Sheet!V203="","",Master_Sheet!V203)</f>
        <v/>
      </c>
    </row>
    <row r="25" spans="1:3" ht="14.25" customHeight="1" x14ac:dyDescent="0.35">
      <c r="A25" s="67" t="s">
        <v>1033</v>
      </c>
      <c r="B25" s="68">
        <v>30</v>
      </c>
      <c r="C25" s="68" t="str">
        <f>IF(Master_Sheet!W203="","",Master_Sheet!W203)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IF(Master_Sheet!X203="","",Master_Sheet!X203)</f>
        <v/>
      </c>
    </row>
    <row r="30" spans="1:3" ht="14.25" customHeight="1" x14ac:dyDescent="0.35">
      <c r="A30" s="22" t="s">
        <v>1042</v>
      </c>
      <c r="B30" s="21">
        <v>8</v>
      </c>
      <c r="C30" s="21" t="str">
        <f>IF(Master_Sheet!Y203="","",Master_Sheet!Y203)</f>
        <v/>
      </c>
    </row>
    <row r="31" spans="1:3" ht="14.25" customHeight="1" x14ac:dyDescent="0.35">
      <c r="A31" s="22" t="s">
        <v>1043</v>
      </c>
      <c r="B31" s="21">
        <v>8</v>
      </c>
      <c r="C31" s="21" t="str">
        <f>IF(Master_Sheet!Z203="","",Master_Sheet!Z203)</f>
        <v/>
      </c>
    </row>
    <row r="32" spans="1:3" ht="14.25" customHeight="1" x14ac:dyDescent="0.35">
      <c r="A32" s="22" t="s">
        <v>1044</v>
      </c>
      <c r="B32" s="21">
        <v>8</v>
      </c>
      <c r="C32" s="21" t="str">
        <f>IF(Master_Sheet!AA203="","",Master_Sheet!AA203)</f>
        <v/>
      </c>
    </row>
    <row r="33" spans="1:3" ht="14.25" customHeight="1" x14ac:dyDescent="0.35">
      <c r="A33" s="22" t="s">
        <v>1045</v>
      </c>
      <c r="B33" s="21">
        <v>8</v>
      </c>
      <c r="C33" s="21" t="str">
        <f>IF(Master_Sheet!AB203="","",Master_Sheet!AB203)</f>
        <v/>
      </c>
    </row>
    <row r="34" spans="1:3" ht="14.25" customHeight="1" x14ac:dyDescent="0.35">
      <c r="A34" s="69" t="s">
        <v>1033</v>
      </c>
      <c r="B34" s="70">
        <v>40</v>
      </c>
      <c r="C34" s="70" t="str">
        <f>IF(Master_Sheet!AC203="","",Master_Sheet!AC203)</f>
        <v/>
      </c>
    </row>
    <row r="36" spans="1:3" ht="15" customHeight="1" x14ac:dyDescent="0.35">
      <c r="A36" s="71" t="s">
        <v>1046</v>
      </c>
      <c r="B36" s="72">
        <v>100</v>
      </c>
      <c r="C36" s="72">
        <f>IF(Master_Sheet!AD203="","",Master_Sheet!AD203)</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IF(Master_Sheet!F204="","",Master_Sheet!F204)</f>
        <v>Mohit Yadav</v>
      </c>
      <c r="C2" s="109"/>
    </row>
    <row r="3" spans="1:3" ht="14.25" customHeight="1" x14ac:dyDescent="0.35">
      <c r="A3" s="65" t="s">
        <v>1020</v>
      </c>
      <c r="B3" s="110">
        <f>IF(Master_Sheet!E204="","",Master_Sheet!E204)</f>
        <v>2400320100706</v>
      </c>
      <c r="C3" s="110"/>
    </row>
    <row r="4" spans="1:3" ht="14.25" customHeight="1" x14ac:dyDescent="0.35">
      <c r="A4" s="65" t="s">
        <v>1021</v>
      </c>
      <c r="B4" s="109" t="str">
        <f>IF(Master_Sheet!O204="","",Master_Sheet!O204)</f>
        <v>Dr. Mandeep Singh Katre</v>
      </c>
      <c r="C4" s="109"/>
    </row>
    <row r="5" spans="1:3" ht="14.25" customHeight="1" x14ac:dyDescent="0.35">
      <c r="A5" s="65" t="s">
        <v>1014</v>
      </c>
      <c r="B5" s="109" t="str">
        <f>IF(Master_Sheet!AI204="","",Master_Sheet!AI204)</f>
        <v>Mr. Abhishek Kumar Shukla</v>
      </c>
      <c r="C5" s="109"/>
    </row>
    <row r="6" spans="1:3" ht="14.25" customHeight="1" x14ac:dyDescent="0.35">
      <c r="A6" s="65" t="s">
        <v>1022</v>
      </c>
      <c r="B6" s="109" t="str">
        <f>IF(Master_Sheet!AG204="","",Master_Sheet!AG204)</f>
        <v>P_066</v>
      </c>
      <c r="C6" s="109"/>
    </row>
    <row r="7" spans="1:3" ht="14.25" customHeight="1" x14ac:dyDescent="0.35">
      <c r="A7" s="65" t="s">
        <v>1023</v>
      </c>
      <c r="B7" s="109" t="str">
        <f>IF(Master_Sheet!AH204="","",Master_Sheet!AH204)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IF(Master_Sheet!G204="","",Master_Sheet!G204)</f>
        <v>4.8</v>
      </c>
    </row>
    <row r="12" spans="1:3" ht="14.25" customHeight="1" x14ac:dyDescent="0.35">
      <c r="A12" s="22" t="s">
        <v>1029</v>
      </c>
      <c r="B12" s="21">
        <v>6</v>
      </c>
      <c r="C12" s="21" t="str">
        <f>IF(Master_Sheet!H204="","",Master_Sheet!H204)</f>
        <v/>
      </c>
    </row>
    <row r="13" spans="1:3" ht="14.25" customHeight="1" x14ac:dyDescent="0.35">
      <c r="A13" s="22" t="s">
        <v>1030</v>
      </c>
      <c r="B13" s="21">
        <v>6</v>
      </c>
      <c r="C13" s="21" t="str">
        <f>IF(Master_Sheet!I204="","",Master_Sheet!I204)</f>
        <v/>
      </c>
    </row>
    <row r="14" spans="1:3" ht="27.75" customHeight="1" x14ac:dyDescent="0.35">
      <c r="A14" s="22" t="s">
        <v>1031</v>
      </c>
      <c r="B14" s="21">
        <v>6</v>
      </c>
      <c r="C14" s="21" t="str">
        <f>IF(Master_Sheet!J204="","",Master_Sheet!J204)</f>
        <v/>
      </c>
    </row>
    <row r="15" spans="1:3" ht="14.25" customHeight="1" x14ac:dyDescent="0.35">
      <c r="A15" s="22" t="s">
        <v>1032</v>
      </c>
      <c r="B15" s="21">
        <v>6</v>
      </c>
      <c r="C15" s="21" t="str">
        <f>IF(Master_Sheet!K204="","",Master_Sheet!K204)</f>
        <v/>
      </c>
    </row>
    <row r="16" spans="1:3" ht="14.25" customHeight="1" x14ac:dyDescent="0.35">
      <c r="A16" s="27" t="s">
        <v>1033</v>
      </c>
      <c r="B16" s="28">
        <v>30</v>
      </c>
      <c r="C16" s="28">
        <f>IF(Master_Sheet!M204="","",Master_Sheet!M204)</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IF(Master_Sheet!R204="","",Master_Sheet!R204)</f>
        <v/>
      </c>
    </row>
    <row r="21" spans="1:3" ht="26.25" customHeight="1" x14ac:dyDescent="0.35">
      <c r="A21" s="22" t="s">
        <v>1036</v>
      </c>
      <c r="B21" s="21">
        <v>6</v>
      </c>
      <c r="C21" s="21" t="str">
        <f>IF(Master_Sheet!S204="","",Master_Sheet!S204)</f>
        <v/>
      </c>
    </row>
    <row r="22" spans="1:3" ht="14.25" customHeight="1" x14ac:dyDescent="0.35">
      <c r="A22" s="22" t="s">
        <v>1037</v>
      </c>
      <c r="B22" s="21">
        <v>6</v>
      </c>
      <c r="C22" s="21" t="str">
        <f>IF(Master_Sheet!T204="","",Master_Sheet!T204)</f>
        <v/>
      </c>
    </row>
    <row r="23" spans="1:3" ht="26.25" customHeight="1" x14ac:dyDescent="0.35">
      <c r="A23" s="22" t="s">
        <v>1038</v>
      </c>
      <c r="B23" s="21">
        <v>6</v>
      </c>
      <c r="C23" s="21" t="str">
        <f>IF(Master_Sheet!U204="","",Master_Sheet!U204)</f>
        <v/>
      </c>
    </row>
    <row r="24" spans="1:3" ht="14.25" customHeight="1" x14ac:dyDescent="0.35">
      <c r="A24" s="22" t="s">
        <v>1039</v>
      </c>
      <c r="B24" s="21">
        <v>6</v>
      </c>
      <c r="C24" s="21" t="str">
        <f>IF(Master_Sheet!V204="","",Master_Sheet!V204)</f>
        <v/>
      </c>
    </row>
    <row r="25" spans="1:3" ht="14.25" customHeight="1" x14ac:dyDescent="0.35">
      <c r="A25" s="67" t="s">
        <v>1033</v>
      </c>
      <c r="B25" s="68">
        <v>30</v>
      </c>
      <c r="C25" s="68" t="str">
        <f>IF(Master_Sheet!W204="","",Master_Sheet!W204)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IF(Master_Sheet!X204="","",Master_Sheet!X204)</f>
        <v/>
      </c>
    </row>
    <row r="30" spans="1:3" ht="14.25" customHeight="1" x14ac:dyDescent="0.35">
      <c r="A30" s="22" t="s">
        <v>1042</v>
      </c>
      <c r="B30" s="21">
        <v>8</v>
      </c>
      <c r="C30" s="21" t="str">
        <f>IF(Master_Sheet!Y204="","",Master_Sheet!Y204)</f>
        <v/>
      </c>
    </row>
    <row r="31" spans="1:3" ht="14.25" customHeight="1" x14ac:dyDescent="0.35">
      <c r="A31" s="22" t="s">
        <v>1043</v>
      </c>
      <c r="B31" s="21">
        <v>8</v>
      </c>
      <c r="C31" s="21" t="str">
        <f>IF(Master_Sheet!Z204="","",Master_Sheet!Z204)</f>
        <v/>
      </c>
    </row>
    <row r="32" spans="1:3" ht="14.25" customHeight="1" x14ac:dyDescent="0.35">
      <c r="A32" s="22" t="s">
        <v>1044</v>
      </c>
      <c r="B32" s="21">
        <v>8</v>
      </c>
      <c r="C32" s="21" t="str">
        <f>IF(Master_Sheet!AA204="","",Master_Sheet!AA204)</f>
        <v/>
      </c>
    </row>
    <row r="33" spans="1:3" ht="14.25" customHeight="1" x14ac:dyDescent="0.35">
      <c r="A33" s="22" t="s">
        <v>1045</v>
      </c>
      <c r="B33" s="21">
        <v>8</v>
      </c>
      <c r="C33" s="21" t="str">
        <f>IF(Master_Sheet!AB204="","",Master_Sheet!AB204)</f>
        <v/>
      </c>
    </row>
    <row r="34" spans="1:3" ht="14.25" customHeight="1" x14ac:dyDescent="0.35">
      <c r="A34" s="69" t="s">
        <v>1033</v>
      </c>
      <c r="B34" s="70">
        <v>40</v>
      </c>
      <c r="C34" s="70" t="str">
        <f>IF(Master_Sheet!AC204="","",Master_Sheet!AC204)</f>
        <v/>
      </c>
    </row>
    <row r="36" spans="1:3" ht="15" customHeight="1" x14ac:dyDescent="0.35">
      <c r="A36" s="71" t="s">
        <v>1046</v>
      </c>
      <c r="B36" s="72">
        <v>100</v>
      </c>
      <c r="C36" s="72">
        <f>IF(Master_Sheet!AD204="","",Master_Sheet!AD204)</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IF(Master_Sheet!F205="","",Master_Sheet!F205)</f>
        <v>Mukul Kumar</v>
      </c>
      <c r="C2" s="109"/>
    </row>
    <row r="3" spans="1:3" ht="14.25" customHeight="1" x14ac:dyDescent="0.35">
      <c r="A3" s="65" t="s">
        <v>1020</v>
      </c>
      <c r="B3" s="110">
        <f>IF(Master_Sheet!E205="","",Master_Sheet!E205)</f>
        <v>2400320100716</v>
      </c>
      <c r="C3" s="110"/>
    </row>
    <row r="4" spans="1:3" ht="14.25" customHeight="1" x14ac:dyDescent="0.35">
      <c r="A4" s="65" t="s">
        <v>1021</v>
      </c>
      <c r="B4" s="109" t="str">
        <f>IF(Master_Sheet!O205="","",Master_Sheet!O205)</f>
        <v>Dr. Mandeep Singh Katre</v>
      </c>
      <c r="C4" s="109"/>
    </row>
    <row r="5" spans="1:3" ht="14.25" customHeight="1" x14ac:dyDescent="0.35">
      <c r="A5" s="65" t="s">
        <v>1014</v>
      </c>
      <c r="B5" s="109" t="str">
        <f>IF(Master_Sheet!AI205="","",Master_Sheet!AI205)</f>
        <v>Mr. Abhishek Kumar Shukla</v>
      </c>
      <c r="C5" s="109"/>
    </row>
    <row r="6" spans="1:3" ht="14.25" customHeight="1" x14ac:dyDescent="0.35">
      <c r="A6" s="65" t="s">
        <v>1022</v>
      </c>
      <c r="B6" s="109" t="str">
        <f>IF(Master_Sheet!AG205="","",Master_Sheet!AG205)</f>
        <v>P_066</v>
      </c>
      <c r="C6" s="109"/>
    </row>
    <row r="7" spans="1:3" ht="14.25" customHeight="1" x14ac:dyDescent="0.35">
      <c r="A7" s="65" t="s">
        <v>1023</v>
      </c>
      <c r="B7" s="109" t="str">
        <f>IF(Master_Sheet!AH205="","",Master_Sheet!AH205)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IF(Master_Sheet!G205="","",Master_Sheet!G205)</f>
        <v>4.8</v>
      </c>
    </row>
    <row r="12" spans="1:3" ht="14.25" customHeight="1" x14ac:dyDescent="0.35">
      <c r="A12" s="22" t="s">
        <v>1029</v>
      </c>
      <c r="B12" s="21">
        <v>6</v>
      </c>
      <c r="C12" s="21" t="str">
        <f>IF(Master_Sheet!H205="","",Master_Sheet!H205)</f>
        <v/>
      </c>
    </row>
    <row r="13" spans="1:3" ht="14.25" customHeight="1" x14ac:dyDescent="0.35">
      <c r="A13" s="22" t="s">
        <v>1030</v>
      </c>
      <c r="B13" s="21">
        <v>6</v>
      </c>
      <c r="C13" s="21" t="str">
        <f>IF(Master_Sheet!I205="","",Master_Sheet!I205)</f>
        <v/>
      </c>
    </row>
    <row r="14" spans="1:3" ht="27.75" customHeight="1" x14ac:dyDescent="0.35">
      <c r="A14" s="22" t="s">
        <v>1031</v>
      </c>
      <c r="B14" s="21">
        <v>6</v>
      </c>
      <c r="C14" s="21" t="str">
        <f>IF(Master_Sheet!J205="","",Master_Sheet!J205)</f>
        <v/>
      </c>
    </row>
    <row r="15" spans="1:3" ht="14.25" customHeight="1" x14ac:dyDescent="0.35">
      <c r="A15" s="22" t="s">
        <v>1032</v>
      </c>
      <c r="B15" s="21">
        <v>6</v>
      </c>
      <c r="C15" s="21" t="str">
        <f>IF(Master_Sheet!K205="","",Master_Sheet!K205)</f>
        <v/>
      </c>
    </row>
    <row r="16" spans="1:3" ht="14.25" customHeight="1" x14ac:dyDescent="0.35">
      <c r="A16" s="27" t="s">
        <v>1033</v>
      </c>
      <c r="B16" s="28">
        <v>30</v>
      </c>
      <c r="C16" s="28">
        <f>IF(Master_Sheet!M205="","",Master_Sheet!M205)</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IF(Master_Sheet!R205="","",Master_Sheet!R205)</f>
        <v/>
      </c>
    </row>
    <row r="21" spans="1:3" ht="26.25" customHeight="1" x14ac:dyDescent="0.35">
      <c r="A21" s="22" t="s">
        <v>1036</v>
      </c>
      <c r="B21" s="21">
        <v>6</v>
      </c>
      <c r="C21" s="21" t="str">
        <f>IF(Master_Sheet!S205="","",Master_Sheet!S205)</f>
        <v/>
      </c>
    </row>
    <row r="22" spans="1:3" ht="14.25" customHeight="1" x14ac:dyDescent="0.35">
      <c r="A22" s="22" t="s">
        <v>1037</v>
      </c>
      <c r="B22" s="21">
        <v>6</v>
      </c>
      <c r="C22" s="21" t="str">
        <f>IF(Master_Sheet!T205="","",Master_Sheet!T205)</f>
        <v/>
      </c>
    </row>
    <row r="23" spans="1:3" ht="26.25" customHeight="1" x14ac:dyDescent="0.35">
      <c r="A23" s="22" t="s">
        <v>1038</v>
      </c>
      <c r="B23" s="21">
        <v>6</v>
      </c>
      <c r="C23" s="21" t="str">
        <f>IF(Master_Sheet!U205="","",Master_Sheet!U205)</f>
        <v/>
      </c>
    </row>
    <row r="24" spans="1:3" ht="14.25" customHeight="1" x14ac:dyDescent="0.35">
      <c r="A24" s="22" t="s">
        <v>1039</v>
      </c>
      <c r="B24" s="21">
        <v>6</v>
      </c>
      <c r="C24" s="21" t="str">
        <f>IF(Master_Sheet!V205="","",Master_Sheet!V205)</f>
        <v/>
      </c>
    </row>
    <row r="25" spans="1:3" ht="14.25" customHeight="1" x14ac:dyDescent="0.35">
      <c r="A25" s="67" t="s">
        <v>1033</v>
      </c>
      <c r="B25" s="68">
        <v>30</v>
      </c>
      <c r="C25" s="68" t="str">
        <f>IF(Master_Sheet!W205="","",Master_Sheet!W205)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IF(Master_Sheet!X205="","",Master_Sheet!X205)</f>
        <v/>
      </c>
    </row>
    <row r="30" spans="1:3" ht="14.25" customHeight="1" x14ac:dyDescent="0.35">
      <c r="A30" s="22" t="s">
        <v>1042</v>
      </c>
      <c r="B30" s="21">
        <v>8</v>
      </c>
      <c r="C30" s="21" t="str">
        <f>IF(Master_Sheet!Y205="","",Master_Sheet!Y205)</f>
        <v/>
      </c>
    </row>
    <row r="31" spans="1:3" ht="14.25" customHeight="1" x14ac:dyDescent="0.35">
      <c r="A31" s="22" t="s">
        <v>1043</v>
      </c>
      <c r="B31" s="21">
        <v>8</v>
      </c>
      <c r="C31" s="21" t="str">
        <f>IF(Master_Sheet!Z205="","",Master_Sheet!Z205)</f>
        <v/>
      </c>
    </row>
    <row r="32" spans="1:3" ht="14.25" customHeight="1" x14ac:dyDescent="0.35">
      <c r="A32" s="22" t="s">
        <v>1044</v>
      </c>
      <c r="B32" s="21">
        <v>8</v>
      </c>
      <c r="C32" s="21" t="str">
        <f>IF(Master_Sheet!AA205="","",Master_Sheet!AA205)</f>
        <v/>
      </c>
    </row>
    <row r="33" spans="1:3" ht="14.25" customHeight="1" x14ac:dyDescent="0.35">
      <c r="A33" s="22" t="s">
        <v>1045</v>
      </c>
      <c r="B33" s="21">
        <v>8</v>
      </c>
      <c r="C33" s="21" t="str">
        <f>IF(Master_Sheet!AB205="","",Master_Sheet!AB205)</f>
        <v/>
      </c>
    </row>
    <row r="34" spans="1:3" ht="14.25" customHeight="1" x14ac:dyDescent="0.35">
      <c r="A34" s="69" t="s">
        <v>1033</v>
      </c>
      <c r="B34" s="70">
        <v>40</v>
      </c>
      <c r="C34" s="70" t="str">
        <f>IF(Master_Sheet!AC205="","",Master_Sheet!AC205)</f>
        <v/>
      </c>
    </row>
    <row r="36" spans="1:3" ht="15" customHeight="1" x14ac:dyDescent="0.35">
      <c r="A36" s="71" t="s">
        <v>1046</v>
      </c>
      <c r="B36" s="72">
        <v>100</v>
      </c>
      <c r="C36" s="72">
        <f>IF(Master_Sheet!AD205="","",Master_Sheet!AD205)</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IF(Master_Sheet!F206="","",Master_Sheet!F206)</f>
        <v>Mohammad Shoeb</v>
      </c>
      <c r="C2" s="109"/>
    </row>
    <row r="3" spans="1:3" ht="14.25" customHeight="1" x14ac:dyDescent="0.35">
      <c r="A3" s="65" t="s">
        <v>1020</v>
      </c>
      <c r="B3" s="110">
        <f>IF(Master_Sheet!E206="","",Master_Sheet!E206)</f>
        <v>2400320100696</v>
      </c>
      <c r="C3" s="110"/>
    </row>
    <row r="4" spans="1:3" ht="14.25" customHeight="1" x14ac:dyDescent="0.35">
      <c r="A4" s="65" t="s">
        <v>1021</v>
      </c>
      <c r="B4" s="109" t="str">
        <f>IF(Master_Sheet!O206="","",Master_Sheet!O206)</f>
        <v>Dr. Mandeep Singh Katre</v>
      </c>
      <c r="C4" s="109"/>
    </row>
    <row r="5" spans="1:3" ht="14.25" customHeight="1" x14ac:dyDescent="0.35">
      <c r="A5" s="65" t="s">
        <v>1014</v>
      </c>
      <c r="B5" s="109" t="str">
        <f>IF(Master_Sheet!AI206="","",Master_Sheet!AI206)</f>
        <v>Mr. Abhishek Kumar Shukla</v>
      </c>
      <c r="C5" s="109"/>
    </row>
    <row r="6" spans="1:3" ht="14.25" customHeight="1" x14ac:dyDescent="0.35">
      <c r="A6" s="65" t="s">
        <v>1022</v>
      </c>
      <c r="B6" s="109" t="str">
        <f>IF(Master_Sheet!AG206="","",Master_Sheet!AG206)</f>
        <v>P_067</v>
      </c>
      <c r="C6" s="109"/>
    </row>
    <row r="7" spans="1:3" ht="14.25" customHeight="1" x14ac:dyDescent="0.35">
      <c r="A7" s="65" t="s">
        <v>1023</v>
      </c>
      <c r="B7" s="109" t="str">
        <f>IF(Master_Sheet!AH206="","",Master_Sheet!AH206)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IF(Master_Sheet!G206="","",Master_Sheet!G206)</f>
        <v>5.3999999999999995</v>
      </c>
    </row>
    <row r="12" spans="1:3" ht="14.25" customHeight="1" x14ac:dyDescent="0.35">
      <c r="A12" s="22" t="s">
        <v>1029</v>
      </c>
      <c r="B12" s="21">
        <v>6</v>
      </c>
      <c r="C12" s="21" t="str">
        <f>IF(Master_Sheet!H206="","",Master_Sheet!H206)</f>
        <v/>
      </c>
    </row>
    <row r="13" spans="1:3" ht="14.25" customHeight="1" x14ac:dyDescent="0.35">
      <c r="A13" s="22" t="s">
        <v>1030</v>
      </c>
      <c r="B13" s="21">
        <v>6</v>
      </c>
      <c r="C13" s="21" t="str">
        <f>IF(Master_Sheet!I206="","",Master_Sheet!I206)</f>
        <v/>
      </c>
    </row>
    <row r="14" spans="1:3" ht="27.75" customHeight="1" x14ac:dyDescent="0.35">
      <c r="A14" s="22" t="s">
        <v>1031</v>
      </c>
      <c r="B14" s="21">
        <v>6</v>
      </c>
      <c r="C14" s="21" t="str">
        <f>IF(Master_Sheet!J206="","",Master_Sheet!J206)</f>
        <v/>
      </c>
    </row>
    <row r="15" spans="1:3" ht="14.25" customHeight="1" x14ac:dyDescent="0.35">
      <c r="A15" s="22" t="s">
        <v>1032</v>
      </c>
      <c r="B15" s="21">
        <v>6</v>
      </c>
      <c r="C15" s="21" t="str">
        <f>IF(Master_Sheet!K206="","",Master_Sheet!K206)</f>
        <v/>
      </c>
    </row>
    <row r="16" spans="1:3" ht="14.25" customHeight="1" x14ac:dyDescent="0.35">
      <c r="A16" s="27" t="s">
        <v>1033</v>
      </c>
      <c r="B16" s="28">
        <v>30</v>
      </c>
      <c r="C16" s="28">
        <f>IF(Master_Sheet!M206="","",Master_Sheet!M206)</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IF(Master_Sheet!R206="","",Master_Sheet!R206)</f>
        <v/>
      </c>
    </row>
    <row r="21" spans="1:3" ht="26.25" customHeight="1" x14ac:dyDescent="0.35">
      <c r="A21" s="22" t="s">
        <v>1036</v>
      </c>
      <c r="B21" s="21">
        <v>6</v>
      </c>
      <c r="C21" s="21" t="str">
        <f>IF(Master_Sheet!S206="","",Master_Sheet!S206)</f>
        <v/>
      </c>
    </row>
    <row r="22" spans="1:3" ht="14.25" customHeight="1" x14ac:dyDescent="0.35">
      <c r="A22" s="22" t="s">
        <v>1037</v>
      </c>
      <c r="B22" s="21">
        <v>6</v>
      </c>
      <c r="C22" s="21" t="str">
        <f>IF(Master_Sheet!T206="","",Master_Sheet!T206)</f>
        <v/>
      </c>
    </row>
    <row r="23" spans="1:3" ht="26.25" customHeight="1" x14ac:dyDescent="0.35">
      <c r="A23" s="22" t="s">
        <v>1038</v>
      </c>
      <c r="B23" s="21">
        <v>6</v>
      </c>
      <c r="C23" s="21" t="str">
        <f>IF(Master_Sheet!U206="","",Master_Sheet!U206)</f>
        <v/>
      </c>
    </row>
    <row r="24" spans="1:3" ht="14.25" customHeight="1" x14ac:dyDescent="0.35">
      <c r="A24" s="22" t="s">
        <v>1039</v>
      </c>
      <c r="B24" s="21">
        <v>6</v>
      </c>
      <c r="C24" s="21" t="str">
        <f>IF(Master_Sheet!V206="","",Master_Sheet!V206)</f>
        <v/>
      </c>
    </row>
    <row r="25" spans="1:3" ht="14.25" customHeight="1" x14ac:dyDescent="0.35">
      <c r="A25" s="67" t="s">
        <v>1033</v>
      </c>
      <c r="B25" s="68">
        <v>30</v>
      </c>
      <c r="C25" s="68" t="str">
        <f>IF(Master_Sheet!W206="","",Master_Sheet!W206)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IF(Master_Sheet!X206="","",Master_Sheet!X206)</f>
        <v/>
      </c>
    </row>
    <row r="30" spans="1:3" ht="14.25" customHeight="1" x14ac:dyDescent="0.35">
      <c r="A30" s="22" t="s">
        <v>1042</v>
      </c>
      <c r="B30" s="21">
        <v>8</v>
      </c>
      <c r="C30" s="21" t="str">
        <f>IF(Master_Sheet!Y206="","",Master_Sheet!Y206)</f>
        <v/>
      </c>
    </row>
    <row r="31" spans="1:3" ht="14.25" customHeight="1" x14ac:dyDescent="0.35">
      <c r="A31" s="22" t="s">
        <v>1043</v>
      </c>
      <c r="B31" s="21">
        <v>8</v>
      </c>
      <c r="C31" s="21" t="str">
        <f>IF(Master_Sheet!Z206="","",Master_Sheet!Z206)</f>
        <v/>
      </c>
    </row>
    <row r="32" spans="1:3" ht="14.25" customHeight="1" x14ac:dyDescent="0.35">
      <c r="A32" s="22" t="s">
        <v>1044</v>
      </c>
      <c r="B32" s="21">
        <v>8</v>
      </c>
      <c r="C32" s="21" t="str">
        <f>IF(Master_Sheet!AA206="","",Master_Sheet!AA206)</f>
        <v/>
      </c>
    </row>
    <row r="33" spans="1:3" ht="14.25" customHeight="1" x14ac:dyDescent="0.35">
      <c r="A33" s="22" t="s">
        <v>1045</v>
      </c>
      <c r="B33" s="21">
        <v>8</v>
      </c>
      <c r="C33" s="21" t="str">
        <f>IF(Master_Sheet!AB206="","",Master_Sheet!AB206)</f>
        <v/>
      </c>
    </row>
    <row r="34" spans="1:3" ht="14.25" customHeight="1" x14ac:dyDescent="0.35">
      <c r="A34" s="69" t="s">
        <v>1033</v>
      </c>
      <c r="B34" s="70">
        <v>40</v>
      </c>
      <c r="C34" s="70" t="str">
        <f>IF(Master_Sheet!AC206="","",Master_Sheet!AC206)</f>
        <v/>
      </c>
    </row>
    <row r="36" spans="1:3" ht="15" customHeight="1" x14ac:dyDescent="0.35">
      <c r="A36" s="71" t="s">
        <v>1046</v>
      </c>
      <c r="B36" s="72">
        <v>100</v>
      </c>
      <c r="C36" s="72">
        <f>IF(Master_Sheet!AD206="","",Master_Sheet!AD206)</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IF(Master_Sheet!F207="","",Master_Sheet!F207)</f>
        <v>Mohammad Aneesh</v>
      </c>
      <c r="C2" s="109"/>
    </row>
    <row r="3" spans="1:3" ht="14.25" customHeight="1" x14ac:dyDescent="0.35">
      <c r="A3" s="65" t="s">
        <v>1020</v>
      </c>
      <c r="B3" s="110">
        <f>IF(Master_Sheet!E207="","",Master_Sheet!E207)</f>
        <v>2400320100689</v>
      </c>
      <c r="C3" s="110"/>
    </row>
    <row r="4" spans="1:3" ht="14.25" customHeight="1" x14ac:dyDescent="0.35">
      <c r="A4" s="65" t="s">
        <v>1021</v>
      </c>
      <c r="B4" s="109" t="str">
        <f>IF(Master_Sheet!O207="","",Master_Sheet!O207)</f>
        <v>Dr. Mandeep Singh Katre</v>
      </c>
      <c r="C4" s="109"/>
    </row>
    <row r="5" spans="1:3" ht="14.25" customHeight="1" x14ac:dyDescent="0.35">
      <c r="A5" s="65" t="s">
        <v>1014</v>
      </c>
      <c r="B5" s="109" t="str">
        <f>IF(Master_Sheet!AI207="","",Master_Sheet!AI207)</f>
        <v>Mr. Abhishek Kumar Shukla</v>
      </c>
      <c r="C5" s="109"/>
    </row>
    <row r="6" spans="1:3" ht="14.25" customHeight="1" x14ac:dyDescent="0.35">
      <c r="A6" s="65" t="s">
        <v>1022</v>
      </c>
      <c r="B6" s="109" t="str">
        <f>IF(Master_Sheet!AG207="","",Master_Sheet!AG207)</f>
        <v>P_067</v>
      </c>
      <c r="C6" s="109"/>
    </row>
    <row r="7" spans="1:3" ht="14.25" customHeight="1" x14ac:dyDescent="0.35">
      <c r="A7" s="65" t="s">
        <v>1023</v>
      </c>
      <c r="B7" s="109" t="str">
        <f>IF(Master_Sheet!AH207="","",Master_Sheet!AH207)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IF(Master_Sheet!G207="","",Master_Sheet!G207)</f>
        <v>5.3999999999999995</v>
      </c>
    </row>
    <row r="12" spans="1:3" ht="14.25" customHeight="1" x14ac:dyDescent="0.35">
      <c r="A12" s="22" t="s">
        <v>1029</v>
      </c>
      <c r="B12" s="21">
        <v>6</v>
      </c>
      <c r="C12" s="21" t="str">
        <f>IF(Master_Sheet!H207="","",Master_Sheet!H207)</f>
        <v/>
      </c>
    </row>
    <row r="13" spans="1:3" ht="14.25" customHeight="1" x14ac:dyDescent="0.35">
      <c r="A13" s="22" t="s">
        <v>1030</v>
      </c>
      <c r="B13" s="21">
        <v>6</v>
      </c>
      <c r="C13" s="21" t="str">
        <f>IF(Master_Sheet!I207="","",Master_Sheet!I207)</f>
        <v/>
      </c>
    </row>
    <row r="14" spans="1:3" ht="27.75" customHeight="1" x14ac:dyDescent="0.35">
      <c r="A14" s="22" t="s">
        <v>1031</v>
      </c>
      <c r="B14" s="21">
        <v>6</v>
      </c>
      <c r="C14" s="21" t="str">
        <f>IF(Master_Sheet!J207="","",Master_Sheet!J207)</f>
        <v/>
      </c>
    </row>
    <row r="15" spans="1:3" ht="14.25" customHeight="1" x14ac:dyDescent="0.35">
      <c r="A15" s="22" t="s">
        <v>1032</v>
      </c>
      <c r="B15" s="21">
        <v>6</v>
      </c>
      <c r="C15" s="21" t="str">
        <f>IF(Master_Sheet!K207="","",Master_Sheet!K207)</f>
        <v/>
      </c>
    </row>
    <row r="16" spans="1:3" ht="14.25" customHeight="1" x14ac:dyDescent="0.35">
      <c r="A16" s="27" t="s">
        <v>1033</v>
      </c>
      <c r="B16" s="28">
        <v>30</v>
      </c>
      <c r="C16" s="28">
        <f>IF(Master_Sheet!M207="","",Master_Sheet!M207)</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IF(Master_Sheet!R207="","",Master_Sheet!R207)</f>
        <v/>
      </c>
    </row>
    <row r="21" spans="1:3" ht="26.25" customHeight="1" x14ac:dyDescent="0.35">
      <c r="A21" s="22" t="s">
        <v>1036</v>
      </c>
      <c r="B21" s="21">
        <v>6</v>
      </c>
      <c r="C21" s="21" t="str">
        <f>IF(Master_Sheet!S207="","",Master_Sheet!S207)</f>
        <v/>
      </c>
    </row>
    <row r="22" spans="1:3" ht="14.25" customHeight="1" x14ac:dyDescent="0.35">
      <c r="A22" s="22" t="s">
        <v>1037</v>
      </c>
      <c r="B22" s="21">
        <v>6</v>
      </c>
      <c r="C22" s="21" t="str">
        <f>IF(Master_Sheet!T207="","",Master_Sheet!T207)</f>
        <v/>
      </c>
    </row>
    <row r="23" spans="1:3" ht="26.25" customHeight="1" x14ac:dyDescent="0.35">
      <c r="A23" s="22" t="s">
        <v>1038</v>
      </c>
      <c r="B23" s="21">
        <v>6</v>
      </c>
      <c r="C23" s="21" t="str">
        <f>IF(Master_Sheet!U207="","",Master_Sheet!U207)</f>
        <v/>
      </c>
    </row>
    <row r="24" spans="1:3" ht="14.25" customHeight="1" x14ac:dyDescent="0.35">
      <c r="A24" s="22" t="s">
        <v>1039</v>
      </c>
      <c r="B24" s="21">
        <v>6</v>
      </c>
      <c r="C24" s="21" t="str">
        <f>IF(Master_Sheet!V207="","",Master_Sheet!V207)</f>
        <v/>
      </c>
    </row>
    <row r="25" spans="1:3" ht="14.25" customHeight="1" x14ac:dyDescent="0.35">
      <c r="A25" s="67" t="s">
        <v>1033</v>
      </c>
      <c r="B25" s="68">
        <v>30</v>
      </c>
      <c r="C25" s="68" t="str">
        <f>IF(Master_Sheet!W207="","",Master_Sheet!W207)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IF(Master_Sheet!X207="","",Master_Sheet!X207)</f>
        <v/>
      </c>
    </row>
    <row r="30" spans="1:3" ht="14.25" customHeight="1" x14ac:dyDescent="0.35">
      <c r="A30" s="22" t="s">
        <v>1042</v>
      </c>
      <c r="B30" s="21">
        <v>8</v>
      </c>
      <c r="C30" s="21" t="str">
        <f>IF(Master_Sheet!Y207="","",Master_Sheet!Y207)</f>
        <v/>
      </c>
    </row>
    <row r="31" spans="1:3" ht="14.25" customHeight="1" x14ac:dyDescent="0.35">
      <c r="A31" s="22" t="s">
        <v>1043</v>
      </c>
      <c r="B31" s="21">
        <v>8</v>
      </c>
      <c r="C31" s="21" t="str">
        <f>IF(Master_Sheet!Z207="","",Master_Sheet!Z207)</f>
        <v/>
      </c>
    </row>
    <row r="32" spans="1:3" ht="14.25" customHeight="1" x14ac:dyDescent="0.35">
      <c r="A32" s="22" t="s">
        <v>1044</v>
      </c>
      <c r="B32" s="21">
        <v>8</v>
      </c>
      <c r="C32" s="21" t="str">
        <f>IF(Master_Sheet!AA207="","",Master_Sheet!AA207)</f>
        <v/>
      </c>
    </row>
    <row r="33" spans="1:3" ht="14.25" customHeight="1" x14ac:dyDescent="0.35">
      <c r="A33" s="22" t="s">
        <v>1045</v>
      </c>
      <c r="B33" s="21">
        <v>8</v>
      </c>
      <c r="C33" s="21" t="str">
        <f>IF(Master_Sheet!AB207="","",Master_Sheet!AB207)</f>
        <v/>
      </c>
    </row>
    <row r="34" spans="1:3" ht="14.25" customHeight="1" x14ac:dyDescent="0.35">
      <c r="A34" s="69" t="s">
        <v>1033</v>
      </c>
      <c r="B34" s="70">
        <v>40</v>
      </c>
      <c r="C34" s="70" t="str">
        <f>IF(Master_Sheet!AC207="","",Master_Sheet!AC207)</f>
        <v/>
      </c>
    </row>
    <row r="36" spans="1:3" ht="15" customHeight="1" x14ac:dyDescent="0.35">
      <c r="A36" s="71" t="s">
        <v>1046</v>
      </c>
      <c r="B36" s="72">
        <v>100</v>
      </c>
      <c r="C36" s="72">
        <f>IF(Master_Sheet!AD207="","",Master_Sheet!AD207)</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IF(Master_Sheet!F208="","",Master_Sheet!F208)</f>
        <v>Md Gulam Ali Khan</v>
      </c>
      <c r="C2" s="109"/>
    </row>
    <row r="3" spans="1:3" ht="14.25" customHeight="1" x14ac:dyDescent="0.35">
      <c r="A3" s="65" t="s">
        <v>1020</v>
      </c>
      <c r="B3" s="110">
        <f>IF(Master_Sheet!E208="","",Master_Sheet!E208)</f>
        <v>2400320100682</v>
      </c>
      <c r="C3" s="110"/>
    </row>
    <row r="4" spans="1:3" ht="14.25" customHeight="1" x14ac:dyDescent="0.35">
      <c r="A4" s="65" t="s">
        <v>1021</v>
      </c>
      <c r="B4" s="109" t="str">
        <f>IF(Master_Sheet!O208="","",Master_Sheet!O208)</f>
        <v>Dr. Mandeep Singh Katre</v>
      </c>
      <c r="C4" s="109"/>
    </row>
    <row r="5" spans="1:3" ht="14.25" customHeight="1" x14ac:dyDescent="0.35">
      <c r="A5" s="65" t="s">
        <v>1014</v>
      </c>
      <c r="B5" s="109" t="str">
        <f>IF(Master_Sheet!AI208="","",Master_Sheet!AI208)</f>
        <v>Mr. Abhishek Kumar Shukla</v>
      </c>
      <c r="C5" s="109"/>
    </row>
    <row r="6" spans="1:3" ht="14.25" customHeight="1" x14ac:dyDescent="0.35">
      <c r="A6" s="65" t="s">
        <v>1022</v>
      </c>
      <c r="B6" s="109" t="str">
        <f>IF(Master_Sheet!AG208="","",Master_Sheet!AG208)</f>
        <v>P_067</v>
      </c>
      <c r="C6" s="109"/>
    </row>
    <row r="7" spans="1:3" ht="14.25" customHeight="1" x14ac:dyDescent="0.35">
      <c r="A7" s="65" t="s">
        <v>1023</v>
      </c>
      <c r="B7" s="109" t="str">
        <f>IF(Master_Sheet!AH208="","",Master_Sheet!AH208)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IF(Master_Sheet!G208="","",Master_Sheet!G208)</f>
        <v>5.3999999999999995</v>
      </c>
    </row>
    <row r="12" spans="1:3" ht="14.25" customHeight="1" x14ac:dyDescent="0.35">
      <c r="A12" s="22" t="s">
        <v>1029</v>
      </c>
      <c r="B12" s="21">
        <v>6</v>
      </c>
      <c r="C12" s="21" t="str">
        <f>IF(Master_Sheet!H208="","",Master_Sheet!H208)</f>
        <v/>
      </c>
    </row>
    <row r="13" spans="1:3" ht="14.25" customHeight="1" x14ac:dyDescent="0.35">
      <c r="A13" s="22" t="s">
        <v>1030</v>
      </c>
      <c r="B13" s="21">
        <v>6</v>
      </c>
      <c r="C13" s="21" t="str">
        <f>IF(Master_Sheet!I208="","",Master_Sheet!I208)</f>
        <v/>
      </c>
    </row>
    <row r="14" spans="1:3" ht="27.75" customHeight="1" x14ac:dyDescent="0.35">
      <c r="A14" s="22" t="s">
        <v>1031</v>
      </c>
      <c r="B14" s="21">
        <v>6</v>
      </c>
      <c r="C14" s="21" t="str">
        <f>IF(Master_Sheet!J208="","",Master_Sheet!J208)</f>
        <v/>
      </c>
    </row>
    <row r="15" spans="1:3" ht="14.25" customHeight="1" x14ac:dyDescent="0.35">
      <c r="A15" s="22" t="s">
        <v>1032</v>
      </c>
      <c r="B15" s="21">
        <v>6</v>
      </c>
      <c r="C15" s="21" t="str">
        <f>IF(Master_Sheet!K208="","",Master_Sheet!K208)</f>
        <v/>
      </c>
    </row>
    <row r="16" spans="1:3" ht="14.25" customHeight="1" x14ac:dyDescent="0.35">
      <c r="A16" s="27" t="s">
        <v>1033</v>
      </c>
      <c r="B16" s="28">
        <v>30</v>
      </c>
      <c r="C16" s="28">
        <f>IF(Master_Sheet!M208="","",Master_Sheet!M208)</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IF(Master_Sheet!R208="","",Master_Sheet!R208)</f>
        <v/>
      </c>
    </row>
    <row r="21" spans="1:3" ht="26.25" customHeight="1" x14ac:dyDescent="0.35">
      <c r="A21" s="22" t="s">
        <v>1036</v>
      </c>
      <c r="B21" s="21">
        <v>6</v>
      </c>
      <c r="C21" s="21" t="str">
        <f>IF(Master_Sheet!S208="","",Master_Sheet!S208)</f>
        <v/>
      </c>
    </row>
    <row r="22" spans="1:3" ht="14.25" customHeight="1" x14ac:dyDescent="0.35">
      <c r="A22" s="22" t="s">
        <v>1037</v>
      </c>
      <c r="B22" s="21">
        <v>6</v>
      </c>
      <c r="C22" s="21" t="str">
        <f>IF(Master_Sheet!T208="","",Master_Sheet!T208)</f>
        <v/>
      </c>
    </row>
    <row r="23" spans="1:3" ht="26.25" customHeight="1" x14ac:dyDescent="0.35">
      <c r="A23" s="22" t="s">
        <v>1038</v>
      </c>
      <c r="B23" s="21">
        <v>6</v>
      </c>
      <c r="C23" s="21" t="str">
        <f>IF(Master_Sheet!U208="","",Master_Sheet!U208)</f>
        <v/>
      </c>
    </row>
    <row r="24" spans="1:3" ht="14.25" customHeight="1" x14ac:dyDescent="0.35">
      <c r="A24" s="22" t="s">
        <v>1039</v>
      </c>
      <c r="B24" s="21">
        <v>6</v>
      </c>
      <c r="C24" s="21" t="str">
        <f>IF(Master_Sheet!V208="","",Master_Sheet!V208)</f>
        <v/>
      </c>
    </row>
    <row r="25" spans="1:3" ht="14.25" customHeight="1" x14ac:dyDescent="0.35">
      <c r="A25" s="67" t="s">
        <v>1033</v>
      </c>
      <c r="B25" s="68">
        <v>30</v>
      </c>
      <c r="C25" s="68" t="str">
        <f>IF(Master_Sheet!W208="","",Master_Sheet!W208)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IF(Master_Sheet!X208="","",Master_Sheet!X208)</f>
        <v/>
      </c>
    </row>
    <row r="30" spans="1:3" ht="14.25" customHeight="1" x14ac:dyDescent="0.35">
      <c r="A30" s="22" t="s">
        <v>1042</v>
      </c>
      <c r="B30" s="21">
        <v>8</v>
      </c>
      <c r="C30" s="21" t="str">
        <f>IF(Master_Sheet!Y208="","",Master_Sheet!Y208)</f>
        <v/>
      </c>
    </row>
    <row r="31" spans="1:3" ht="14.25" customHeight="1" x14ac:dyDescent="0.35">
      <c r="A31" s="22" t="s">
        <v>1043</v>
      </c>
      <c r="B31" s="21">
        <v>8</v>
      </c>
      <c r="C31" s="21" t="str">
        <f>IF(Master_Sheet!Z208="","",Master_Sheet!Z208)</f>
        <v/>
      </c>
    </row>
    <row r="32" spans="1:3" ht="14.25" customHeight="1" x14ac:dyDescent="0.35">
      <c r="A32" s="22" t="s">
        <v>1044</v>
      </c>
      <c r="B32" s="21">
        <v>8</v>
      </c>
      <c r="C32" s="21" t="str">
        <f>IF(Master_Sheet!AA208="","",Master_Sheet!AA208)</f>
        <v/>
      </c>
    </row>
    <row r="33" spans="1:3" ht="14.25" customHeight="1" x14ac:dyDescent="0.35">
      <c r="A33" s="22" t="s">
        <v>1045</v>
      </c>
      <c r="B33" s="21">
        <v>8</v>
      </c>
      <c r="C33" s="21" t="str">
        <f>IF(Master_Sheet!AB208="","",Master_Sheet!AB208)</f>
        <v/>
      </c>
    </row>
    <row r="34" spans="1:3" ht="14.25" customHeight="1" x14ac:dyDescent="0.35">
      <c r="A34" s="69" t="s">
        <v>1033</v>
      </c>
      <c r="B34" s="70">
        <v>40</v>
      </c>
      <c r="C34" s="70" t="str">
        <f>IF(Master_Sheet!AC208="","",Master_Sheet!AC208)</f>
        <v/>
      </c>
    </row>
    <row r="36" spans="1:3" ht="15" customHeight="1" x14ac:dyDescent="0.35">
      <c r="A36" s="71" t="s">
        <v>1046</v>
      </c>
      <c r="B36" s="72">
        <v>100</v>
      </c>
      <c r="C36" s="72">
        <f>IF(Master_Sheet!AD208="","",Master_Sheet!AD208)</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IF(Master_Sheet!F209="","",Master_Sheet!F209)</f>
        <v>Madhav Sharma</v>
      </c>
      <c r="C2" s="109"/>
    </row>
    <row r="3" spans="1:3" ht="14.25" customHeight="1" x14ac:dyDescent="0.35">
      <c r="A3" s="65" t="s">
        <v>1020</v>
      </c>
      <c r="B3" s="110">
        <f>IF(Master_Sheet!E209="","",Master_Sheet!E209)</f>
        <v>2400320100650</v>
      </c>
      <c r="C3" s="110"/>
    </row>
    <row r="4" spans="1:3" ht="14.25" customHeight="1" x14ac:dyDescent="0.35">
      <c r="A4" s="65" t="s">
        <v>1021</v>
      </c>
      <c r="B4" s="109" t="str">
        <f>IF(Master_Sheet!O209="","",Master_Sheet!O209)</f>
        <v>Dr. Mandeep Singh Katre</v>
      </c>
      <c r="C4" s="109"/>
    </row>
    <row r="5" spans="1:3" ht="14.25" customHeight="1" x14ac:dyDescent="0.35">
      <c r="A5" s="65" t="s">
        <v>1014</v>
      </c>
      <c r="B5" s="109" t="str">
        <f>IF(Master_Sheet!AI209="","",Master_Sheet!AI209)</f>
        <v>Mr. Abhishek Kumar Shukla</v>
      </c>
      <c r="C5" s="109"/>
    </row>
    <row r="6" spans="1:3" ht="14.25" customHeight="1" x14ac:dyDescent="0.35">
      <c r="A6" s="65" t="s">
        <v>1022</v>
      </c>
      <c r="B6" s="109" t="str">
        <f>IF(Master_Sheet!AG209="","",Master_Sheet!AG209)</f>
        <v>P_067</v>
      </c>
      <c r="C6" s="109"/>
    </row>
    <row r="7" spans="1:3" ht="14.25" customHeight="1" x14ac:dyDescent="0.35">
      <c r="A7" s="65" t="s">
        <v>1023</v>
      </c>
      <c r="B7" s="109" t="str">
        <f>IF(Master_Sheet!AH209="","",Master_Sheet!AH209)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IF(Master_Sheet!G209="","",Master_Sheet!G209)</f>
        <v>5.3999999999999995</v>
      </c>
    </row>
    <row r="12" spans="1:3" ht="14.25" customHeight="1" x14ac:dyDescent="0.35">
      <c r="A12" s="22" t="s">
        <v>1029</v>
      </c>
      <c r="B12" s="21">
        <v>6</v>
      </c>
      <c r="C12" s="21" t="str">
        <f>IF(Master_Sheet!H209="","",Master_Sheet!H209)</f>
        <v/>
      </c>
    </row>
    <row r="13" spans="1:3" ht="14.25" customHeight="1" x14ac:dyDescent="0.35">
      <c r="A13" s="22" t="s">
        <v>1030</v>
      </c>
      <c r="B13" s="21">
        <v>6</v>
      </c>
      <c r="C13" s="21" t="str">
        <f>IF(Master_Sheet!I209="","",Master_Sheet!I209)</f>
        <v/>
      </c>
    </row>
    <row r="14" spans="1:3" ht="27.75" customHeight="1" x14ac:dyDescent="0.35">
      <c r="A14" s="22" t="s">
        <v>1031</v>
      </c>
      <c r="B14" s="21">
        <v>6</v>
      </c>
      <c r="C14" s="21" t="str">
        <f>IF(Master_Sheet!J209="","",Master_Sheet!J209)</f>
        <v/>
      </c>
    </row>
    <row r="15" spans="1:3" ht="14.25" customHeight="1" x14ac:dyDescent="0.35">
      <c r="A15" s="22" t="s">
        <v>1032</v>
      </c>
      <c r="B15" s="21">
        <v>6</v>
      </c>
      <c r="C15" s="21" t="str">
        <f>IF(Master_Sheet!K209="","",Master_Sheet!K209)</f>
        <v/>
      </c>
    </row>
    <row r="16" spans="1:3" ht="14.25" customHeight="1" x14ac:dyDescent="0.35">
      <c r="A16" s="27" t="s">
        <v>1033</v>
      </c>
      <c r="B16" s="28">
        <v>30</v>
      </c>
      <c r="C16" s="28">
        <f>IF(Master_Sheet!M209="","",Master_Sheet!M209)</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IF(Master_Sheet!R209="","",Master_Sheet!R209)</f>
        <v/>
      </c>
    </row>
    <row r="21" spans="1:3" ht="26.25" customHeight="1" x14ac:dyDescent="0.35">
      <c r="A21" s="22" t="s">
        <v>1036</v>
      </c>
      <c r="B21" s="21">
        <v>6</v>
      </c>
      <c r="C21" s="21" t="str">
        <f>IF(Master_Sheet!S209="","",Master_Sheet!S209)</f>
        <v/>
      </c>
    </row>
    <row r="22" spans="1:3" ht="14.25" customHeight="1" x14ac:dyDescent="0.35">
      <c r="A22" s="22" t="s">
        <v>1037</v>
      </c>
      <c r="B22" s="21">
        <v>6</v>
      </c>
      <c r="C22" s="21" t="str">
        <f>IF(Master_Sheet!T209="","",Master_Sheet!T209)</f>
        <v/>
      </c>
    </row>
    <row r="23" spans="1:3" ht="26.25" customHeight="1" x14ac:dyDescent="0.35">
      <c r="A23" s="22" t="s">
        <v>1038</v>
      </c>
      <c r="B23" s="21">
        <v>6</v>
      </c>
      <c r="C23" s="21" t="str">
        <f>IF(Master_Sheet!U209="","",Master_Sheet!U209)</f>
        <v/>
      </c>
    </row>
    <row r="24" spans="1:3" ht="14.25" customHeight="1" x14ac:dyDescent="0.35">
      <c r="A24" s="22" t="s">
        <v>1039</v>
      </c>
      <c r="B24" s="21">
        <v>6</v>
      </c>
      <c r="C24" s="21" t="str">
        <f>IF(Master_Sheet!V209="","",Master_Sheet!V209)</f>
        <v/>
      </c>
    </row>
    <row r="25" spans="1:3" ht="14.25" customHeight="1" x14ac:dyDescent="0.35">
      <c r="A25" s="67" t="s">
        <v>1033</v>
      </c>
      <c r="B25" s="68">
        <v>30</v>
      </c>
      <c r="C25" s="68" t="str">
        <f>IF(Master_Sheet!W209="","",Master_Sheet!W209)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IF(Master_Sheet!X209="","",Master_Sheet!X209)</f>
        <v/>
      </c>
    </row>
    <row r="30" spans="1:3" ht="14.25" customHeight="1" x14ac:dyDescent="0.35">
      <c r="A30" s="22" t="s">
        <v>1042</v>
      </c>
      <c r="B30" s="21">
        <v>8</v>
      </c>
      <c r="C30" s="21" t="str">
        <f>IF(Master_Sheet!Y209="","",Master_Sheet!Y209)</f>
        <v/>
      </c>
    </row>
    <row r="31" spans="1:3" ht="14.25" customHeight="1" x14ac:dyDescent="0.35">
      <c r="A31" s="22" t="s">
        <v>1043</v>
      </c>
      <c r="B31" s="21">
        <v>8</v>
      </c>
      <c r="C31" s="21" t="str">
        <f>IF(Master_Sheet!Z209="","",Master_Sheet!Z209)</f>
        <v/>
      </c>
    </row>
    <row r="32" spans="1:3" ht="14.25" customHeight="1" x14ac:dyDescent="0.35">
      <c r="A32" s="22" t="s">
        <v>1044</v>
      </c>
      <c r="B32" s="21">
        <v>8</v>
      </c>
      <c r="C32" s="21" t="str">
        <f>IF(Master_Sheet!AA209="","",Master_Sheet!AA209)</f>
        <v/>
      </c>
    </row>
    <row r="33" spans="1:3" ht="14.25" customHeight="1" x14ac:dyDescent="0.35">
      <c r="A33" s="22" t="s">
        <v>1045</v>
      </c>
      <c r="B33" s="21">
        <v>8</v>
      </c>
      <c r="C33" s="21" t="str">
        <f>IF(Master_Sheet!AB209="","",Master_Sheet!AB209)</f>
        <v/>
      </c>
    </row>
    <row r="34" spans="1:3" ht="14.25" customHeight="1" x14ac:dyDescent="0.35">
      <c r="A34" s="69" t="s">
        <v>1033</v>
      </c>
      <c r="B34" s="70">
        <v>40</v>
      </c>
      <c r="C34" s="70" t="str">
        <f>IF(Master_Sheet!AC209="","",Master_Sheet!AC209)</f>
        <v/>
      </c>
    </row>
    <row r="36" spans="1:3" ht="15" customHeight="1" x14ac:dyDescent="0.35">
      <c r="A36" s="71" t="s">
        <v>1046</v>
      </c>
      <c r="B36" s="72">
        <v>100</v>
      </c>
      <c r="C36" s="72">
        <f>IF(Master_Sheet!AD209="","",Master_Sheet!AD209)</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IF(Master_Sheet!F210="","",Master_Sheet!F210)</f>
        <v>Harshit Varshney</v>
      </c>
      <c r="C2" s="109"/>
    </row>
    <row r="3" spans="1:3" ht="14.25" customHeight="1" x14ac:dyDescent="0.35">
      <c r="A3" s="65" t="s">
        <v>1020</v>
      </c>
      <c r="B3" s="110">
        <f>IF(Master_Sheet!E210="","",Master_Sheet!E210)</f>
        <v>2400320100514</v>
      </c>
      <c r="C3" s="110"/>
    </row>
    <row r="4" spans="1:3" ht="14.25" customHeight="1" x14ac:dyDescent="0.35">
      <c r="A4" s="65" t="s">
        <v>1021</v>
      </c>
      <c r="B4" s="109" t="str">
        <f>IF(Master_Sheet!O210="","",Master_Sheet!O210)</f>
        <v>Dr. Mandeep Singh Katre</v>
      </c>
      <c r="C4" s="109"/>
    </row>
    <row r="5" spans="1:3" ht="14.25" customHeight="1" x14ac:dyDescent="0.35">
      <c r="A5" s="65" t="s">
        <v>1014</v>
      </c>
      <c r="B5" s="109" t="str">
        <f>IF(Master_Sheet!AI210="","",Master_Sheet!AI210)</f>
        <v>Mr. Abhishek Kumar Shukla</v>
      </c>
      <c r="C5" s="109"/>
    </row>
    <row r="6" spans="1:3" ht="14.25" customHeight="1" x14ac:dyDescent="0.35">
      <c r="A6" s="65" t="s">
        <v>1022</v>
      </c>
      <c r="B6" s="109" t="str">
        <f>IF(Master_Sheet!AG210="","",Master_Sheet!AG210)</f>
        <v>P_068</v>
      </c>
      <c r="C6" s="109"/>
    </row>
    <row r="7" spans="1:3" ht="14.25" customHeight="1" x14ac:dyDescent="0.35">
      <c r="A7" s="65" t="s">
        <v>1023</v>
      </c>
      <c r="B7" s="109" t="str">
        <f>IF(Master_Sheet!AH210="","",Master_Sheet!AH210)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IF(Master_Sheet!G210="","",Master_Sheet!G210)</f>
        <v>5.3999999999999995</v>
      </c>
    </row>
    <row r="12" spans="1:3" ht="14.25" customHeight="1" x14ac:dyDescent="0.35">
      <c r="A12" s="22" t="s">
        <v>1029</v>
      </c>
      <c r="B12" s="21">
        <v>6</v>
      </c>
      <c r="C12" s="21" t="str">
        <f>IF(Master_Sheet!H210="","",Master_Sheet!H210)</f>
        <v/>
      </c>
    </row>
    <row r="13" spans="1:3" ht="14.25" customHeight="1" x14ac:dyDescent="0.35">
      <c r="A13" s="22" t="s">
        <v>1030</v>
      </c>
      <c r="B13" s="21">
        <v>6</v>
      </c>
      <c r="C13" s="21" t="str">
        <f>IF(Master_Sheet!I210="","",Master_Sheet!I210)</f>
        <v/>
      </c>
    </row>
    <row r="14" spans="1:3" ht="27.75" customHeight="1" x14ac:dyDescent="0.35">
      <c r="A14" s="22" t="s">
        <v>1031</v>
      </c>
      <c r="B14" s="21">
        <v>6</v>
      </c>
      <c r="C14" s="21" t="str">
        <f>IF(Master_Sheet!J210="","",Master_Sheet!J210)</f>
        <v/>
      </c>
    </row>
    <row r="15" spans="1:3" ht="14.25" customHeight="1" x14ac:dyDescent="0.35">
      <c r="A15" s="22" t="s">
        <v>1032</v>
      </c>
      <c r="B15" s="21">
        <v>6</v>
      </c>
      <c r="C15" s="21" t="str">
        <f>IF(Master_Sheet!K210="","",Master_Sheet!K210)</f>
        <v/>
      </c>
    </row>
    <row r="16" spans="1:3" ht="14.25" customHeight="1" x14ac:dyDescent="0.35">
      <c r="A16" s="27" t="s">
        <v>1033</v>
      </c>
      <c r="B16" s="28">
        <v>30</v>
      </c>
      <c r="C16" s="28">
        <f>IF(Master_Sheet!M210="","",Master_Sheet!M210)</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IF(Master_Sheet!R210="","",Master_Sheet!R210)</f>
        <v/>
      </c>
    </row>
    <row r="21" spans="1:3" ht="26.25" customHeight="1" x14ac:dyDescent="0.35">
      <c r="A21" s="22" t="s">
        <v>1036</v>
      </c>
      <c r="B21" s="21">
        <v>6</v>
      </c>
      <c r="C21" s="21" t="str">
        <f>IF(Master_Sheet!S210="","",Master_Sheet!S210)</f>
        <v/>
      </c>
    </row>
    <row r="22" spans="1:3" ht="14.25" customHeight="1" x14ac:dyDescent="0.35">
      <c r="A22" s="22" t="s">
        <v>1037</v>
      </c>
      <c r="B22" s="21">
        <v>6</v>
      </c>
      <c r="C22" s="21" t="str">
        <f>IF(Master_Sheet!T210="","",Master_Sheet!T210)</f>
        <v/>
      </c>
    </row>
    <row r="23" spans="1:3" ht="26.25" customHeight="1" x14ac:dyDescent="0.35">
      <c r="A23" s="22" t="s">
        <v>1038</v>
      </c>
      <c r="B23" s="21">
        <v>6</v>
      </c>
      <c r="C23" s="21" t="str">
        <f>IF(Master_Sheet!U210="","",Master_Sheet!U210)</f>
        <v/>
      </c>
    </row>
    <row r="24" spans="1:3" ht="14.25" customHeight="1" x14ac:dyDescent="0.35">
      <c r="A24" s="22" t="s">
        <v>1039</v>
      </c>
      <c r="B24" s="21">
        <v>6</v>
      </c>
      <c r="C24" s="21" t="str">
        <f>IF(Master_Sheet!V210="","",Master_Sheet!V210)</f>
        <v/>
      </c>
    </row>
    <row r="25" spans="1:3" ht="14.25" customHeight="1" x14ac:dyDescent="0.35">
      <c r="A25" s="67" t="s">
        <v>1033</v>
      </c>
      <c r="B25" s="68">
        <v>30</v>
      </c>
      <c r="C25" s="68" t="str">
        <f>IF(Master_Sheet!W210="","",Master_Sheet!W210)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IF(Master_Sheet!X210="","",Master_Sheet!X210)</f>
        <v/>
      </c>
    </row>
    <row r="30" spans="1:3" ht="14.25" customHeight="1" x14ac:dyDescent="0.35">
      <c r="A30" s="22" t="s">
        <v>1042</v>
      </c>
      <c r="B30" s="21">
        <v>8</v>
      </c>
      <c r="C30" s="21" t="str">
        <f>IF(Master_Sheet!Y210="","",Master_Sheet!Y210)</f>
        <v/>
      </c>
    </row>
    <row r="31" spans="1:3" ht="14.25" customHeight="1" x14ac:dyDescent="0.35">
      <c r="A31" s="22" t="s">
        <v>1043</v>
      </c>
      <c r="B31" s="21">
        <v>8</v>
      </c>
      <c r="C31" s="21" t="str">
        <f>IF(Master_Sheet!Z210="","",Master_Sheet!Z210)</f>
        <v/>
      </c>
    </row>
    <row r="32" spans="1:3" ht="14.25" customHeight="1" x14ac:dyDescent="0.35">
      <c r="A32" s="22" t="s">
        <v>1044</v>
      </c>
      <c r="B32" s="21">
        <v>8</v>
      </c>
      <c r="C32" s="21" t="str">
        <f>IF(Master_Sheet!AA210="","",Master_Sheet!AA210)</f>
        <v/>
      </c>
    </row>
    <row r="33" spans="1:3" ht="14.25" customHeight="1" x14ac:dyDescent="0.35">
      <c r="A33" s="22" t="s">
        <v>1045</v>
      </c>
      <c r="B33" s="21">
        <v>8</v>
      </c>
      <c r="C33" s="21" t="str">
        <f>IF(Master_Sheet!AB210="","",Master_Sheet!AB210)</f>
        <v/>
      </c>
    </row>
    <row r="34" spans="1:3" ht="14.25" customHeight="1" x14ac:dyDescent="0.35">
      <c r="A34" s="69" t="s">
        <v>1033</v>
      </c>
      <c r="B34" s="70">
        <v>40</v>
      </c>
      <c r="C34" s="70" t="str">
        <f>IF(Master_Sheet!AC210="","",Master_Sheet!AC210)</f>
        <v/>
      </c>
    </row>
    <row r="36" spans="1:3" ht="15" customHeight="1" x14ac:dyDescent="0.35">
      <c r="A36" s="71" t="s">
        <v>1046</v>
      </c>
      <c r="B36" s="72">
        <v>100</v>
      </c>
      <c r="C36" s="72">
        <f>IF(Master_Sheet!AD210="","",Master_Sheet!AD210)</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IF(Master_Sheet!F211="","",Master_Sheet!F211)</f>
        <v>Harshit Soni</v>
      </c>
      <c r="C2" s="109"/>
    </row>
    <row r="3" spans="1:3" ht="14.25" customHeight="1" x14ac:dyDescent="0.35">
      <c r="A3" s="65" t="s">
        <v>1020</v>
      </c>
      <c r="B3" s="110">
        <f>IF(Master_Sheet!E211="","",Master_Sheet!E211)</f>
        <v>2400320100513</v>
      </c>
      <c r="C3" s="110"/>
    </row>
    <row r="4" spans="1:3" ht="14.25" customHeight="1" x14ac:dyDescent="0.35">
      <c r="A4" s="65" t="s">
        <v>1021</v>
      </c>
      <c r="B4" s="109" t="str">
        <f>IF(Master_Sheet!O211="","",Master_Sheet!O211)</f>
        <v>Dr. Mandeep Singh Katre</v>
      </c>
      <c r="C4" s="109"/>
    </row>
    <row r="5" spans="1:3" ht="14.25" customHeight="1" x14ac:dyDescent="0.35">
      <c r="A5" s="65" t="s">
        <v>1014</v>
      </c>
      <c r="B5" s="109" t="str">
        <f>IF(Master_Sheet!AI211="","",Master_Sheet!AI211)</f>
        <v>Mr. Abhishek Kumar Shukla</v>
      </c>
      <c r="C5" s="109"/>
    </row>
    <row r="6" spans="1:3" ht="14.25" customHeight="1" x14ac:dyDescent="0.35">
      <c r="A6" s="65" t="s">
        <v>1022</v>
      </c>
      <c r="B6" s="109" t="str">
        <f>IF(Master_Sheet!AG211="","",Master_Sheet!AG211)</f>
        <v>P_068</v>
      </c>
      <c r="C6" s="109"/>
    </row>
    <row r="7" spans="1:3" ht="14.25" customHeight="1" x14ac:dyDescent="0.35">
      <c r="A7" s="65" t="s">
        <v>1023</v>
      </c>
      <c r="B7" s="109" t="str">
        <f>IF(Master_Sheet!AH211="","",Master_Sheet!AH211)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IF(Master_Sheet!G211="","",Master_Sheet!G211)</f>
        <v>5.3999999999999995</v>
      </c>
    </row>
    <row r="12" spans="1:3" ht="14.25" customHeight="1" x14ac:dyDescent="0.35">
      <c r="A12" s="22" t="s">
        <v>1029</v>
      </c>
      <c r="B12" s="21">
        <v>6</v>
      </c>
      <c r="C12" s="21" t="str">
        <f>IF(Master_Sheet!H211="","",Master_Sheet!H211)</f>
        <v/>
      </c>
    </row>
    <row r="13" spans="1:3" ht="14.25" customHeight="1" x14ac:dyDescent="0.35">
      <c r="A13" s="22" t="s">
        <v>1030</v>
      </c>
      <c r="B13" s="21">
        <v>6</v>
      </c>
      <c r="C13" s="21" t="str">
        <f>IF(Master_Sheet!I211="","",Master_Sheet!I211)</f>
        <v/>
      </c>
    </row>
    <row r="14" spans="1:3" ht="27.75" customHeight="1" x14ac:dyDescent="0.35">
      <c r="A14" s="22" t="s">
        <v>1031</v>
      </c>
      <c r="B14" s="21">
        <v>6</v>
      </c>
      <c r="C14" s="21" t="str">
        <f>IF(Master_Sheet!J211="","",Master_Sheet!J211)</f>
        <v/>
      </c>
    </row>
    <row r="15" spans="1:3" ht="14.25" customHeight="1" x14ac:dyDescent="0.35">
      <c r="A15" s="22" t="s">
        <v>1032</v>
      </c>
      <c r="B15" s="21">
        <v>6</v>
      </c>
      <c r="C15" s="21" t="str">
        <f>IF(Master_Sheet!K211="","",Master_Sheet!K211)</f>
        <v/>
      </c>
    </row>
    <row r="16" spans="1:3" ht="14.25" customHeight="1" x14ac:dyDescent="0.35">
      <c r="A16" s="27" t="s">
        <v>1033</v>
      </c>
      <c r="B16" s="28">
        <v>30</v>
      </c>
      <c r="C16" s="28">
        <f>IF(Master_Sheet!M211="","",Master_Sheet!M211)</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IF(Master_Sheet!R211="","",Master_Sheet!R211)</f>
        <v/>
      </c>
    </row>
    <row r="21" spans="1:3" ht="26.25" customHeight="1" x14ac:dyDescent="0.35">
      <c r="A21" s="22" t="s">
        <v>1036</v>
      </c>
      <c r="B21" s="21">
        <v>6</v>
      </c>
      <c r="C21" s="21" t="str">
        <f>IF(Master_Sheet!S211="","",Master_Sheet!S211)</f>
        <v/>
      </c>
    </row>
    <row r="22" spans="1:3" ht="14.25" customHeight="1" x14ac:dyDescent="0.35">
      <c r="A22" s="22" t="s">
        <v>1037</v>
      </c>
      <c r="B22" s="21">
        <v>6</v>
      </c>
      <c r="C22" s="21" t="str">
        <f>IF(Master_Sheet!T211="","",Master_Sheet!T211)</f>
        <v/>
      </c>
    </row>
    <row r="23" spans="1:3" ht="26.25" customHeight="1" x14ac:dyDescent="0.35">
      <c r="A23" s="22" t="s">
        <v>1038</v>
      </c>
      <c r="B23" s="21">
        <v>6</v>
      </c>
      <c r="C23" s="21" t="str">
        <f>IF(Master_Sheet!U211="","",Master_Sheet!U211)</f>
        <v/>
      </c>
    </row>
    <row r="24" spans="1:3" ht="14.25" customHeight="1" x14ac:dyDescent="0.35">
      <c r="A24" s="22" t="s">
        <v>1039</v>
      </c>
      <c r="B24" s="21">
        <v>6</v>
      </c>
      <c r="C24" s="21" t="str">
        <f>IF(Master_Sheet!V211="","",Master_Sheet!V211)</f>
        <v/>
      </c>
    </row>
    <row r="25" spans="1:3" ht="14.25" customHeight="1" x14ac:dyDescent="0.35">
      <c r="A25" s="67" t="s">
        <v>1033</v>
      </c>
      <c r="B25" s="68">
        <v>30</v>
      </c>
      <c r="C25" s="68" t="str">
        <f>IF(Master_Sheet!W211="","",Master_Sheet!W211)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IF(Master_Sheet!X211="","",Master_Sheet!X211)</f>
        <v/>
      </c>
    </row>
    <row r="30" spans="1:3" ht="14.25" customHeight="1" x14ac:dyDescent="0.35">
      <c r="A30" s="22" t="s">
        <v>1042</v>
      </c>
      <c r="B30" s="21">
        <v>8</v>
      </c>
      <c r="C30" s="21" t="str">
        <f>IF(Master_Sheet!Y211="","",Master_Sheet!Y211)</f>
        <v/>
      </c>
    </row>
    <row r="31" spans="1:3" ht="14.25" customHeight="1" x14ac:dyDescent="0.35">
      <c r="A31" s="22" t="s">
        <v>1043</v>
      </c>
      <c r="B31" s="21">
        <v>8</v>
      </c>
      <c r="C31" s="21" t="str">
        <f>IF(Master_Sheet!Z211="","",Master_Sheet!Z211)</f>
        <v/>
      </c>
    </row>
    <row r="32" spans="1:3" ht="14.25" customHeight="1" x14ac:dyDescent="0.35">
      <c r="A32" s="22" t="s">
        <v>1044</v>
      </c>
      <c r="B32" s="21">
        <v>8</v>
      </c>
      <c r="C32" s="21" t="str">
        <f>IF(Master_Sheet!AA211="","",Master_Sheet!AA211)</f>
        <v/>
      </c>
    </row>
    <row r="33" spans="1:3" ht="14.25" customHeight="1" x14ac:dyDescent="0.35">
      <c r="A33" s="22" t="s">
        <v>1045</v>
      </c>
      <c r="B33" s="21">
        <v>8</v>
      </c>
      <c r="C33" s="21" t="str">
        <f>IF(Master_Sheet!AB211="","",Master_Sheet!AB211)</f>
        <v/>
      </c>
    </row>
    <row r="34" spans="1:3" ht="14.25" customHeight="1" x14ac:dyDescent="0.35">
      <c r="A34" s="69" t="s">
        <v>1033</v>
      </c>
      <c r="B34" s="70">
        <v>40</v>
      </c>
      <c r="C34" s="70" t="str">
        <f>IF(Master_Sheet!AC211="","",Master_Sheet!AC211)</f>
        <v/>
      </c>
    </row>
    <row r="36" spans="1:3" ht="15" customHeight="1" x14ac:dyDescent="0.35">
      <c r="A36" s="71" t="s">
        <v>1046</v>
      </c>
      <c r="B36" s="72">
        <v>100</v>
      </c>
      <c r="C36" s="72">
        <f>IF(Master_Sheet!AD211="","",Master_Sheet!AD211)</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IF(Master_Sheet!F212="","",Master_Sheet!F212)</f>
        <v>Harshit Singh</v>
      </c>
      <c r="C2" s="109"/>
    </row>
    <row r="3" spans="1:3" ht="14.25" customHeight="1" x14ac:dyDescent="0.35">
      <c r="A3" s="65" t="s">
        <v>1020</v>
      </c>
      <c r="B3" s="110">
        <f>IF(Master_Sheet!E212="","",Master_Sheet!E212)</f>
        <v>2400320100512</v>
      </c>
      <c r="C3" s="110"/>
    </row>
    <row r="4" spans="1:3" ht="14.25" customHeight="1" x14ac:dyDescent="0.35">
      <c r="A4" s="65" t="s">
        <v>1021</v>
      </c>
      <c r="B4" s="109" t="str">
        <f>IF(Master_Sheet!O212="","",Master_Sheet!O212)</f>
        <v>Dr. Mandeep Singh Katre</v>
      </c>
      <c r="C4" s="109"/>
    </row>
    <row r="5" spans="1:3" ht="14.25" customHeight="1" x14ac:dyDescent="0.35">
      <c r="A5" s="65" t="s">
        <v>1014</v>
      </c>
      <c r="B5" s="109" t="str">
        <f>IF(Master_Sheet!AI212="","",Master_Sheet!AI212)</f>
        <v>Mr. Abhishek Kumar Shukla</v>
      </c>
      <c r="C5" s="109"/>
    </row>
    <row r="6" spans="1:3" ht="14.25" customHeight="1" x14ac:dyDescent="0.35">
      <c r="A6" s="65" t="s">
        <v>1022</v>
      </c>
      <c r="B6" s="109" t="str">
        <f>IF(Master_Sheet!AG212="","",Master_Sheet!AG212)</f>
        <v>P_068</v>
      </c>
      <c r="C6" s="109"/>
    </row>
    <row r="7" spans="1:3" ht="14.25" customHeight="1" x14ac:dyDescent="0.35">
      <c r="A7" s="65" t="s">
        <v>1023</v>
      </c>
      <c r="B7" s="109" t="str">
        <f>IF(Master_Sheet!AH212="","",Master_Sheet!AH212)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IF(Master_Sheet!G212="","",Master_Sheet!G212)</f>
        <v>5.3999999999999995</v>
      </c>
    </row>
    <row r="12" spans="1:3" ht="14.25" customHeight="1" x14ac:dyDescent="0.35">
      <c r="A12" s="22" t="s">
        <v>1029</v>
      </c>
      <c r="B12" s="21">
        <v>6</v>
      </c>
      <c r="C12" s="21" t="str">
        <f>IF(Master_Sheet!H212="","",Master_Sheet!H212)</f>
        <v/>
      </c>
    </row>
    <row r="13" spans="1:3" ht="14.25" customHeight="1" x14ac:dyDescent="0.35">
      <c r="A13" s="22" t="s">
        <v>1030</v>
      </c>
      <c r="B13" s="21">
        <v>6</v>
      </c>
      <c r="C13" s="21" t="str">
        <f>IF(Master_Sheet!I212="","",Master_Sheet!I212)</f>
        <v/>
      </c>
    </row>
    <row r="14" spans="1:3" ht="27.75" customHeight="1" x14ac:dyDescent="0.35">
      <c r="A14" s="22" t="s">
        <v>1031</v>
      </c>
      <c r="B14" s="21">
        <v>6</v>
      </c>
      <c r="C14" s="21" t="str">
        <f>IF(Master_Sheet!J212="","",Master_Sheet!J212)</f>
        <v/>
      </c>
    </row>
    <row r="15" spans="1:3" ht="14.25" customHeight="1" x14ac:dyDescent="0.35">
      <c r="A15" s="22" t="s">
        <v>1032</v>
      </c>
      <c r="B15" s="21">
        <v>6</v>
      </c>
      <c r="C15" s="21" t="str">
        <f>IF(Master_Sheet!K212="","",Master_Sheet!K212)</f>
        <v/>
      </c>
    </row>
    <row r="16" spans="1:3" ht="14.25" customHeight="1" x14ac:dyDescent="0.35">
      <c r="A16" s="27" t="s">
        <v>1033</v>
      </c>
      <c r="B16" s="28">
        <v>30</v>
      </c>
      <c r="C16" s="28">
        <f>IF(Master_Sheet!M212="","",Master_Sheet!M212)</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IF(Master_Sheet!R212="","",Master_Sheet!R212)</f>
        <v/>
      </c>
    </row>
    <row r="21" spans="1:3" ht="26.25" customHeight="1" x14ac:dyDescent="0.35">
      <c r="A21" s="22" t="s">
        <v>1036</v>
      </c>
      <c r="B21" s="21">
        <v>6</v>
      </c>
      <c r="C21" s="21" t="str">
        <f>IF(Master_Sheet!S212="","",Master_Sheet!S212)</f>
        <v/>
      </c>
    </row>
    <row r="22" spans="1:3" ht="14.25" customHeight="1" x14ac:dyDescent="0.35">
      <c r="A22" s="22" t="s">
        <v>1037</v>
      </c>
      <c r="B22" s="21">
        <v>6</v>
      </c>
      <c r="C22" s="21" t="str">
        <f>IF(Master_Sheet!T212="","",Master_Sheet!T212)</f>
        <v/>
      </c>
    </row>
    <row r="23" spans="1:3" ht="26.25" customHeight="1" x14ac:dyDescent="0.35">
      <c r="A23" s="22" t="s">
        <v>1038</v>
      </c>
      <c r="B23" s="21">
        <v>6</v>
      </c>
      <c r="C23" s="21" t="str">
        <f>IF(Master_Sheet!U212="","",Master_Sheet!U212)</f>
        <v/>
      </c>
    </row>
    <row r="24" spans="1:3" ht="14.25" customHeight="1" x14ac:dyDescent="0.35">
      <c r="A24" s="22" t="s">
        <v>1039</v>
      </c>
      <c r="B24" s="21">
        <v>6</v>
      </c>
      <c r="C24" s="21" t="str">
        <f>IF(Master_Sheet!V212="","",Master_Sheet!V212)</f>
        <v/>
      </c>
    </row>
    <row r="25" spans="1:3" ht="14.25" customHeight="1" x14ac:dyDescent="0.35">
      <c r="A25" s="67" t="s">
        <v>1033</v>
      </c>
      <c r="B25" s="68">
        <v>30</v>
      </c>
      <c r="C25" s="68" t="str">
        <f>IF(Master_Sheet!W212="","",Master_Sheet!W212)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IF(Master_Sheet!X212="","",Master_Sheet!X212)</f>
        <v/>
      </c>
    </row>
    <row r="30" spans="1:3" ht="14.25" customHeight="1" x14ac:dyDescent="0.35">
      <c r="A30" s="22" t="s">
        <v>1042</v>
      </c>
      <c r="B30" s="21">
        <v>8</v>
      </c>
      <c r="C30" s="21" t="str">
        <f>IF(Master_Sheet!Y212="","",Master_Sheet!Y212)</f>
        <v/>
      </c>
    </row>
    <row r="31" spans="1:3" ht="14.25" customHeight="1" x14ac:dyDescent="0.35">
      <c r="A31" s="22" t="s">
        <v>1043</v>
      </c>
      <c r="B31" s="21">
        <v>8</v>
      </c>
      <c r="C31" s="21" t="str">
        <f>IF(Master_Sheet!Z212="","",Master_Sheet!Z212)</f>
        <v/>
      </c>
    </row>
    <row r="32" spans="1:3" ht="14.25" customHeight="1" x14ac:dyDescent="0.35">
      <c r="A32" s="22" t="s">
        <v>1044</v>
      </c>
      <c r="B32" s="21">
        <v>8</v>
      </c>
      <c r="C32" s="21" t="str">
        <f>IF(Master_Sheet!AA212="","",Master_Sheet!AA212)</f>
        <v/>
      </c>
    </row>
    <row r="33" spans="1:3" ht="14.25" customHeight="1" x14ac:dyDescent="0.35">
      <c r="A33" s="22" t="s">
        <v>1045</v>
      </c>
      <c r="B33" s="21">
        <v>8</v>
      </c>
      <c r="C33" s="21" t="str">
        <f>IF(Master_Sheet!AB212="","",Master_Sheet!AB212)</f>
        <v/>
      </c>
    </row>
    <row r="34" spans="1:3" ht="14.25" customHeight="1" x14ac:dyDescent="0.35">
      <c r="A34" s="69" t="s">
        <v>1033</v>
      </c>
      <c r="B34" s="70">
        <v>40</v>
      </c>
      <c r="C34" s="70" t="str">
        <f>IF(Master_Sheet!AC212="","",Master_Sheet!AC212)</f>
        <v/>
      </c>
    </row>
    <row r="36" spans="1:3" ht="15" customHeight="1" x14ac:dyDescent="0.35">
      <c r="A36" s="71" t="s">
        <v>1046</v>
      </c>
      <c r="B36" s="72">
        <v>100</v>
      </c>
      <c r="C36" s="72">
        <f>IF(Master_Sheet!AD212="","",Master_Sheet!AD212)</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IF(Master_Sheet!F213="","",Master_Sheet!F213)</f>
        <v>Harshi Gupta</v>
      </c>
      <c r="C2" s="109"/>
    </row>
    <row r="3" spans="1:3" ht="14.25" customHeight="1" x14ac:dyDescent="0.35">
      <c r="A3" s="65" t="s">
        <v>1020</v>
      </c>
      <c r="B3" s="110">
        <f>IF(Master_Sheet!E213="","",Master_Sheet!E213)</f>
        <v>2400320100504</v>
      </c>
      <c r="C3" s="110"/>
    </row>
    <row r="4" spans="1:3" ht="14.25" customHeight="1" x14ac:dyDescent="0.35">
      <c r="A4" s="65" t="s">
        <v>1021</v>
      </c>
      <c r="B4" s="109" t="str">
        <f>IF(Master_Sheet!O213="","",Master_Sheet!O213)</f>
        <v>Dr. Mandeep Singh Katre</v>
      </c>
      <c r="C4" s="109"/>
    </row>
    <row r="5" spans="1:3" ht="14.25" customHeight="1" x14ac:dyDescent="0.35">
      <c r="A5" s="65" t="s">
        <v>1014</v>
      </c>
      <c r="B5" s="109" t="str">
        <f>IF(Master_Sheet!AI213="","",Master_Sheet!AI213)</f>
        <v>Mr. Abhishek Kumar Shukla</v>
      </c>
      <c r="C5" s="109"/>
    </row>
    <row r="6" spans="1:3" ht="14.25" customHeight="1" x14ac:dyDescent="0.35">
      <c r="A6" s="65" t="s">
        <v>1022</v>
      </c>
      <c r="B6" s="109" t="str">
        <f>IF(Master_Sheet!AG213="","",Master_Sheet!AG213)</f>
        <v>P_068</v>
      </c>
      <c r="C6" s="109"/>
    </row>
    <row r="7" spans="1:3" ht="14.25" customHeight="1" x14ac:dyDescent="0.35">
      <c r="A7" s="65" t="s">
        <v>1023</v>
      </c>
      <c r="B7" s="109" t="str">
        <f>IF(Master_Sheet!AH213="","",Master_Sheet!AH213)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IF(Master_Sheet!G213="","",Master_Sheet!G213)</f>
        <v>5.3999999999999995</v>
      </c>
    </row>
    <row r="12" spans="1:3" ht="14.25" customHeight="1" x14ac:dyDescent="0.35">
      <c r="A12" s="22" t="s">
        <v>1029</v>
      </c>
      <c r="B12" s="21">
        <v>6</v>
      </c>
      <c r="C12" s="21" t="str">
        <f>IF(Master_Sheet!H213="","",Master_Sheet!H213)</f>
        <v/>
      </c>
    </row>
    <row r="13" spans="1:3" ht="14.25" customHeight="1" x14ac:dyDescent="0.35">
      <c r="A13" s="22" t="s">
        <v>1030</v>
      </c>
      <c r="B13" s="21">
        <v>6</v>
      </c>
      <c r="C13" s="21" t="str">
        <f>IF(Master_Sheet!I213="","",Master_Sheet!I213)</f>
        <v/>
      </c>
    </row>
    <row r="14" spans="1:3" ht="27.75" customHeight="1" x14ac:dyDescent="0.35">
      <c r="A14" s="22" t="s">
        <v>1031</v>
      </c>
      <c r="B14" s="21">
        <v>6</v>
      </c>
      <c r="C14" s="21" t="str">
        <f>IF(Master_Sheet!J213="","",Master_Sheet!J213)</f>
        <v/>
      </c>
    </row>
    <row r="15" spans="1:3" ht="14.25" customHeight="1" x14ac:dyDescent="0.35">
      <c r="A15" s="22" t="s">
        <v>1032</v>
      </c>
      <c r="B15" s="21">
        <v>6</v>
      </c>
      <c r="C15" s="21" t="str">
        <f>IF(Master_Sheet!K213="","",Master_Sheet!K213)</f>
        <v/>
      </c>
    </row>
    <row r="16" spans="1:3" ht="14.25" customHeight="1" x14ac:dyDescent="0.35">
      <c r="A16" s="27" t="s">
        <v>1033</v>
      </c>
      <c r="B16" s="28">
        <v>30</v>
      </c>
      <c r="C16" s="28">
        <f>IF(Master_Sheet!M213="","",Master_Sheet!M213)</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IF(Master_Sheet!R213="","",Master_Sheet!R213)</f>
        <v/>
      </c>
    </row>
    <row r="21" spans="1:3" ht="26.25" customHeight="1" x14ac:dyDescent="0.35">
      <c r="A21" s="22" t="s">
        <v>1036</v>
      </c>
      <c r="B21" s="21">
        <v>6</v>
      </c>
      <c r="C21" s="21" t="str">
        <f>IF(Master_Sheet!S213="","",Master_Sheet!S213)</f>
        <v/>
      </c>
    </row>
    <row r="22" spans="1:3" ht="14.25" customHeight="1" x14ac:dyDescent="0.35">
      <c r="A22" s="22" t="s">
        <v>1037</v>
      </c>
      <c r="B22" s="21">
        <v>6</v>
      </c>
      <c r="C22" s="21" t="str">
        <f>IF(Master_Sheet!T213="","",Master_Sheet!T213)</f>
        <v/>
      </c>
    </row>
    <row r="23" spans="1:3" ht="26.25" customHeight="1" x14ac:dyDescent="0.35">
      <c r="A23" s="22" t="s">
        <v>1038</v>
      </c>
      <c r="B23" s="21">
        <v>6</v>
      </c>
      <c r="C23" s="21" t="str">
        <f>IF(Master_Sheet!U213="","",Master_Sheet!U213)</f>
        <v/>
      </c>
    </row>
    <row r="24" spans="1:3" ht="14.25" customHeight="1" x14ac:dyDescent="0.35">
      <c r="A24" s="22" t="s">
        <v>1039</v>
      </c>
      <c r="B24" s="21">
        <v>6</v>
      </c>
      <c r="C24" s="21" t="str">
        <f>IF(Master_Sheet!V213="","",Master_Sheet!V213)</f>
        <v/>
      </c>
    </row>
    <row r="25" spans="1:3" ht="14.25" customHeight="1" x14ac:dyDescent="0.35">
      <c r="A25" s="67" t="s">
        <v>1033</v>
      </c>
      <c r="B25" s="68">
        <v>30</v>
      </c>
      <c r="C25" s="68" t="str">
        <f>IF(Master_Sheet!W213="","",Master_Sheet!W213)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IF(Master_Sheet!X213="","",Master_Sheet!X213)</f>
        <v/>
      </c>
    </row>
    <row r="30" spans="1:3" ht="14.25" customHeight="1" x14ac:dyDescent="0.35">
      <c r="A30" s="22" t="s">
        <v>1042</v>
      </c>
      <c r="B30" s="21">
        <v>8</v>
      </c>
      <c r="C30" s="21" t="str">
        <f>IF(Master_Sheet!Y213="","",Master_Sheet!Y213)</f>
        <v/>
      </c>
    </row>
    <row r="31" spans="1:3" ht="14.25" customHeight="1" x14ac:dyDescent="0.35">
      <c r="A31" s="22" t="s">
        <v>1043</v>
      </c>
      <c r="B31" s="21">
        <v>8</v>
      </c>
      <c r="C31" s="21" t="str">
        <f>IF(Master_Sheet!Z213="","",Master_Sheet!Z213)</f>
        <v/>
      </c>
    </row>
    <row r="32" spans="1:3" ht="14.25" customHeight="1" x14ac:dyDescent="0.35">
      <c r="A32" s="22" t="s">
        <v>1044</v>
      </c>
      <c r="B32" s="21">
        <v>8</v>
      </c>
      <c r="C32" s="21" t="str">
        <f>IF(Master_Sheet!AA213="","",Master_Sheet!AA213)</f>
        <v/>
      </c>
    </row>
    <row r="33" spans="1:3" ht="14.25" customHeight="1" x14ac:dyDescent="0.35">
      <c r="A33" s="22" t="s">
        <v>1045</v>
      </c>
      <c r="B33" s="21">
        <v>8</v>
      </c>
      <c r="C33" s="21" t="str">
        <f>IF(Master_Sheet!AB213="","",Master_Sheet!AB213)</f>
        <v/>
      </c>
    </row>
    <row r="34" spans="1:3" ht="14.25" customHeight="1" x14ac:dyDescent="0.35">
      <c r="A34" s="69" t="s">
        <v>1033</v>
      </c>
      <c r="B34" s="70">
        <v>40</v>
      </c>
      <c r="C34" s="70" t="str">
        <f>IF(Master_Sheet!AC213="","",Master_Sheet!AC213)</f>
        <v/>
      </c>
    </row>
    <row r="36" spans="1:3" ht="15" customHeight="1" x14ac:dyDescent="0.35">
      <c r="A36" s="71" t="s">
        <v>1046</v>
      </c>
      <c r="B36" s="72">
        <v>100</v>
      </c>
      <c r="C36" s="72">
        <f>IF(Master_Sheet!AD213="","",Master_Sheet!AD213)</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IF(Master_Sheet!F214="","",Master_Sheet!F214)</f>
        <v>Jayantika Sharma</v>
      </c>
      <c r="C2" s="109"/>
    </row>
    <row r="3" spans="1:3" ht="14.25" customHeight="1" x14ac:dyDescent="0.35">
      <c r="A3" s="65" t="s">
        <v>1020</v>
      </c>
      <c r="B3" s="110">
        <f>IF(Master_Sheet!E214="","",Master_Sheet!E214)</f>
        <v>2400320100549</v>
      </c>
      <c r="C3" s="110"/>
    </row>
    <row r="4" spans="1:3" ht="14.25" customHeight="1" x14ac:dyDescent="0.35">
      <c r="A4" s="65" t="s">
        <v>1021</v>
      </c>
      <c r="B4" s="109" t="str">
        <f>IF(Master_Sheet!O214="","",Master_Sheet!O214)</f>
        <v>Dr. Mandeep Singh Katre</v>
      </c>
      <c r="C4" s="109"/>
    </row>
    <row r="5" spans="1:3" ht="14.25" customHeight="1" x14ac:dyDescent="0.35">
      <c r="A5" s="65" t="s">
        <v>1014</v>
      </c>
      <c r="B5" s="109" t="str">
        <f>IF(Master_Sheet!AI214="","",Master_Sheet!AI214)</f>
        <v>Mr. Abhishek Kumar Shukla</v>
      </c>
      <c r="C5" s="109"/>
    </row>
    <row r="6" spans="1:3" ht="14.25" customHeight="1" x14ac:dyDescent="0.35">
      <c r="A6" s="65" t="s">
        <v>1022</v>
      </c>
      <c r="B6" s="109" t="str">
        <f>IF(Master_Sheet!AG214="","",Master_Sheet!AG214)</f>
        <v>P_069</v>
      </c>
      <c r="C6" s="109"/>
    </row>
    <row r="7" spans="1:3" ht="14.25" customHeight="1" x14ac:dyDescent="0.35">
      <c r="A7" s="65" t="s">
        <v>1023</v>
      </c>
      <c r="B7" s="109" t="str">
        <f>IF(Master_Sheet!AH214="","",Master_Sheet!AH214)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IF(Master_Sheet!G214="","",Master_Sheet!G214)</f>
        <v>5.3999999999999995</v>
      </c>
    </row>
    <row r="12" spans="1:3" ht="14.25" customHeight="1" x14ac:dyDescent="0.35">
      <c r="A12" s="22" t="s">
        <v>1029</v>
      </c>
      <c r="B12" s="21">
        <v>6</v>
      </c>
      <c r="C12" s="21" t="str">
        <f>IF(Master_Sheet!H214="","",Master_Sheet!H214)</f>
        <v/>
      </c>
    </row>
    <row r="13" spans="1:3" ht="14.25" customHeight="1" x14ac:dyDescent="0.35">
      <c r="A13" s="22" t="s">
        <v>1030</v>
      </c>
      <c r="B13" s="21">
        <v>6</v>
      </c>
      <c r="C13" s="21" t="str">
        <f>IF(Master_Sheet!I214="","",Master_Sheet!I214)</f>
        <v/>
      </c>
    </row>
    <row r="14" spans="1:3" ht="27.75" customHeight="1" x14ac:dyDescent="0.35">
      <c r="A14" s="22" t="s">
        <v>1031</v>
      </c>
      <c r="B14" s="21">
        <v>6</v>
      </c>
      <c r="C14" s="21" t="str">
        <f>IF(Master_Sheet!J214="","",Master_Sheet!J214)</f>
        <v/>
      </c>
    </row>
    <row r="15" spans="1:3" ht="14.25" customHeight="1" x14ac:dyDescent="0.35">
      <c r="A15" s="22" t="s">
        <v>1032</v>
      </c>
      <c r="B15" s="21">
        <v>6</v>
      </c>
      <c r="C15" s="21" t="str">
        <f>IF(Master_Sheet!K214="","",Master_Sheet!K214)</f>
        <v/>
      </c>
    </row>
    <row r="16" spans="1:3" ht="14.25" customHeight="1" x14ac:dyDescent="0.35">
      <c r="A16" s="27" t="s">
        <v>1033</v>
      </c>
      <c r="B16" s="28">
        <v>30</v>
      </c>
      <c r="C16" s="28">
        <f>IF(Master_Sheet!M214="","",Master_Sheet!M214)</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IF(Master_Sheet!R214="","",Master_Sheet!R214)</f>
        <v/>
      </c>
    </row>
    <row r="21" spans="1:3" ht="26.25" customHeight="1" x14ac:dyDescent="0.35">
      <c r="A21" s="22" t="s">
        <v>1036</v>
      </c>
      <c r="B21" s="21">
        <v>6</v>
      </c>
      <c r="C21" s="21" t="str">
        <f>IF(Master_Sheet!S214="","",Master_Sheet!S214)</f>
        <v/>
      </c>
    </row>
    <row r="22" spans="1:3" ht="14.25" customHeight="1" x14ac:dyDescent="0.35">
      <c r="A22" s="22" t="s">
        <v>1037</v>
      </c>
      <c r="B22" s="21">
        <v>6</v>
      </c>
      <c r="C22" s="21" t="str">
        <f>IF(Master_Sheet!T214="","",Master_Sheet!T214)</f>
        <v/>
      </c>
    </row>
    <row r="23" spans="1:3" ht="26.25" customHeight="1" x14ac:dyDescent="0.35">
      <c r="A23" s="22" t="s">
        <v>1038</v>
      </c>
      <c r="B23" s="21">
        <v>6</v>
      </c>
      <c r="C23" s="21" t="str">
        <f>IF(Master_Sheet!U214="","",Master_Sheet!U214)</f>
        <v/>
      </c>
    </row>
    <row r="24" spans="1:3" ht="14.25" customHeight="1" x14ac:dyDescent="0.35">
      <c r="A24" s="22" t="s">
        <v>1039</v>
      </c>
      <c r="B24" s="21">
        <v>6</v>
      </c>
      <c r="C24" s="21" t="str">
        <f>IF(Master_Sheet!V214="","",Master_Sheet!V214)</f>
        <v/>
      </c>
    </row>
    <row r="25" spans="1:3" ht="14.25" customHeight="1" x14ac:dyDescent="0.35">
      <c r="A25" s="67" t="s">
        <v>1033</v>
      </c>
      <c r="B25" s="68">
        <v>30</v>
      </c>
      <c r="C25" s="68" t="str">
        <f>IF(Master_Sheet!W214="","",Master_Sheet!W214)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IF(Master_Sheet!X214="","",Master_Sheet!X214)</f>
        <v/>
      </c>
    </row>
    <row r="30" spans="1:3" ht="14.25" customHeight="1" x14ac:dyDescent="0.35">
      <c r="A30" s="22" t="s">
        <v>1042</v>
      </c>
      <c r="B30" s="21">
        <v>8</v>
      </c>
      <c r="C30" s="21" t="str">
        <f>IF(Master_Sheet!Y214="","",Master_Sheet!Y214)</f>
        <v/>
      </c>
    </row>
    <row r="31" spans="1:3" ht="14.25" customHeight="1" x14ac:dyDescent="0.35">
      <c r="A31" s="22" t="s">
        <v>1043</v>
      </c>
      <c r="B31" s="21">
        <v>8</v>
      </c>
      <c r="C31" s="21" t="str">
        <f>IF(Master_Sheet!Z214="","",Master_Sheet!Z214)</f>
        <v/>
      </c>
    </row>
    <row r="32" spans="1:3" ht="14.25" customHeight="1" x14ac:dyDescent="0.35">
      <c r="A32" s="22" t="s">
        <v>1044</v>
      </c>
      <c r="B32" s="21">
        <v>8</v>
      </c>
      <c r="C32" s="21" t="str">
        <f>IF(Master_Sheet!AA214="","",Master_Sheet!AA214)</f>
        <v/>
      </c>
    </row>
    <row r="33" spans="1:3" ht="14.25" customHeight="1" x14ac:dyDescent="0.35">
      <c r="A33" s="22" t="s">
        <v>1045</v>
      </c>
      <c r="B33" s="21">
        <v>8</v>
      </c>
      <c r="C33" s="21" t="str">
        <f>IF(Master_Sheet!AB214="","",Master_Sheet!AB214)</f>
        <v/>
      </c>
    </row>
    <row r="34" spans="1:3" ht="14.25" customHeight="1" x14ac:dyDescent="0.35">
      <c r="A34" s="69" t="s">
        <v>1033</v>
      </c>
      <c r="B34" s="70">
        <v>40</v>
      </c>
      <c r="C34" s="70" t="str">
        <f>IF(Master_Sheet!AC214="","",Master_Sheet!AC214)</f>
        <v/>
      </c>
    </row>
    <row r="36" spans="1:3" ht="15" customHeight="1" x14ac:dyDescent="0.35">
      <c r="A36" s="71" t="s">
        <v>1046</v>
      </c>
      <c r="B36" s="72">
        <v>100</v>
      </c>
      <c r="C36" s="72">
        <f>IF(Master_Sheet!AD214="","",Master_Sheet!AD214)</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IF(Master_Sheet!F215="","",Master_Sheet!F215)</f>
        <v>Ira Mal</v>
      </c>
      <c r="C2" s="109"/>
    </row>
    <row r="3" spans="1:3" ht="14.25" customHeight="1" x14ac:dyDescent="0.35">
      <c r="A3" s="65" t="s">
        <v>1020</v>
      </c>
      <c r="B3" s="110">
        <f>IF(Master_Sheet!E215="","",Master_Sheet!E215)</f>
        <v>2400320100534</v>
      </c>
      <c r="C3" s="110"/>
    </row>
    <row r="4" spans="1:3" ht="14.25" customHeight="1" x14ac:dyDescent="0.35">
      <c r="A4" s="65" t="s">
        <v>1021</v>
      </c>
      <c r="B4" s="109" t="str">
        <f>IF(Master_Sheet!O215="","",Master_Sheet!O215)</f>
        <v>Dr. Mandeep Singh Katre</v>
      </c>
      <c r="C4" s="109"/>
    </row>
    <row r="5" spans="1:3" ht="14.25" customHeight="1" x14ac:dyDescent="0.35">
      <c r="A5" s="65" t="s">
        <v>1014</v>
      </c>
      <c r="B5" s="109" t="str">
        <f>IF(Master_Sheet!AI215="","",Master_Sheet!AI215)</f>
        <v>Mr. Abhishek Kumar Shukla</v>
      </c>
      <c r="C5" s="109"/>
    </row>
    <row r="6" spans="1:3" ht="14.25" customHeight="1" x14ac:dyDescent="0.35">
      <c r="A6" s="65" t="s">
        <v>1022</v>
      </c>
      <c r="B6" s="109" t="str">
        <f>IF(Master_Sheet!AG215="","",Master_Sheet!AG215)</f>
        <v>P_069</v>
      </c>
      <c r="C6" s="109"/>
    </row>
    <row r="7" spans="1:3" ht="14.25" customHeight="1" x14ac:dyDescent="0.35">
      <c r="A7" s="65" t="s">
        <v>1023</v>
      </c>
      <c r="B7" s="109" t="str">
        <f>IF(Master_Sheet!AH215="","",Master_Sheet!AH215)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IF(Master_Sheet!G215="","",Master_Sheet!G215)</f>
        <v>5.3999999999999995</v>
      </c>
    </row>
    <row r="12" spans="1:3" ht="14.25" customHeight="1" x14ac:dyDescent="0.35">
      <c r="A12" s="22" t="s">
        <v>1029</v>
      </c>
      <c r="B12" s="21">
        <v>6</v>
      </c>
      <c r="C12" s="21" t="str">
        <f>IF(Master_Sheet!H215="","",Master_Sheet!H215)</f>
        <v/>
      </c>
    </row>
    <row r="13" spans="1:3" ht="14.25" customHeight="1" x14ac:dyDescent="0.35">
      <c r="A13" s="22" t="s">
        <v>1030</v>
      </c>
      <c r="B13" s="21">
        <v>6</v>
      </c>
      <c r="C13" s="21" t="str">
        <f>IF(Master_Sheet!I215="","",Master_Sheet!I215)</f>
        <v/>
      </c>
    </row>
    <row r="14" spans="1:3" ht="27.75" customHeight="1" x14ac:dyDescent="0.35">
      <c r="A14" s="22" t="s">
        <v>1031</v>
      </c>
      <c r="B14" s="21">
        <v>6</v>
      </c>
      <c r="C14" s="21" t="str">
        <f>IF(Master_Sheet!J215="","",Master_Sheet!J215)</f>
        <v/>
      </c>
    </row>
    <row r="15" spans="1:3" ht="14.25" customHeight="1" x14ac:dyDescent="0.35">
      <c r="A15" s="22" t="s">
        <v>1032</v>
      </c>
      <c r="B15" s="21">
        <v>6</v>
      </c>
      <c r="C15" s="21" t="str">
        <f>IF(Master_Sheet!K215="","",Master_Sheet!K215)</f>
        <v/>
      </c>
    </row>
    <row r="16" spans="1:3" ht="14.25" customHeight="1" x14ac:dyDescent="0.35">
      <c r="A16" s="27" t="s">
        <v>1033</v>
      </c>
      <c r="B16" s="28">
        <v>30</v>
      </c>
      <c r="C16" s="28">
        <f>IF(Master_Sheet!M215="","",Master_Sheet!M215)</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IF(Master_Sheet!R215="","",Master_Sheet!R215)</f>
        <v/>
      </c>
    </row>
    <row r="21" spans="1:3" ht="26.25" customHeight="1" x14ac:dyDescent="0.35">
      <c r="A21" s="22" t="s">
        <v>1036</v>
      </c>
      <c r="B21" s="21">
        <v>6</v>
      </c>
      <c r="C21" s="21" t="str">
        <f>IF(Master_Sheet!S215="","",Master_Sheet!S215)</f>
        <v/>
      </c>
    </row>
    <row r="22" spans="1:3" ht="14.25" customHeight="1" x14ac:dyDescent="0.35">
      <c r="A22" s="22" t="s">
        <v>1037</v>
      </c>
      <c r="B22" s="21">
        <v>6</v>
      </c>
      <c r="C22" s="21" t="str">
        <f>IF(Master_Sheet!T215="","",Master_Sheet!T215)</f>
        <v/>
      </c>
    </row>
    <row r="23" spans="1:3" ht="26.25" customHeight="1" x14ac:dyDescent="0.35">
      <c r="A23" s="22" t="s">
        <v>1038</v>
      </c>
      <c r="B23" s="21">
        <v>6</v>
      </c>
      <c r="C23" s="21" t="str">
        <f>IF(Master_Sheet!U215="","",Master_Sheet!U215)</f>
        <v/>
      </c>
    </row>
    <row r="24" spans="1:3" ht="14.25" customHeight="1" x14ac:dyDescent="0.35">
      <c r="A24" s="22" t="s">
        <v>1039</v>
      </c>
      <c r="B24" s="21">
        <v>6</v>
      </c>
      <c r="C24" s="21" t="str">
        <f>IF(Master_Sheet!V215="","",Master_Sheet!V215)</f>
        <v/>
      </c>
    </row>
    <row r="25" spans="1:3" ht="14.25" customHeight="1" x14ac:dyDescent="0.35">
      <c r="A25" s="67" t="s">
        <v>1033</v>
      </c>
      <c r="B25" s="68">
        <v>30</v>
      </c>
      <c r="C25" s="68" t="str">
        <f>IF(Master_Sheet!W215="","",Master_Sheet!W215)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IF(Master_Sheet!X215="","",Master_Sheet!X215)</f>
        <v/>
      </c>
    </row>
    <row r="30" spans="1:3" ht="14.25" customHeight="1" x14ac:dyDescent="0.35">
      <c r="A30" s="22" t="s">
        <v>1042</v>
      </c>
      <c r="B30" s="21">
        <v>8</v>
      </c>
      <c r="C30" s="21" t="str">
        <f>IF(Master_Sheet!Y215="","",Master_Sheet!Y215)</f>
        <v/>
      </c>
    </row>
    <row r="31" spans="1:3" ht="14.25" customHeight="1" x14ac:dyDescent="0.35">
      <c r="A31" s="22" t="s">
        <v>1043</v>
      </c>
      <c r="B31" s="21">
        <v>8</v>
      </c>
      <c r="C31" s="21" t="str">
        <f>IF(Master_Sheet!Z215="","",Master_Sheet!Z215)</f>
        <v/>
      </c>
    </row>
    <row r="32" spans="1:3" ht="14.25" customHeight="1" x14ac:dyDescent="0.35">
      <c r="A32" s="22" t="s">
        <v>1044</v>
      </c>
      <c r="B32" s="21">
        <v>8</v>
      </c>
      <c r="C32" s="21" t="str">
        <f>IF(Master_Sheet!AA215="","",Master_Sheet!AA215)</f>
        <v/>
      </c>
    </row>
    <row r="33" spans="1:3" ht="14.25" customHeight="1" x14ac:dyDescent="0.35">
      <c r="A33" s="22" t="s">
        <v>1045</v>
      </c>
      <c r="B33" s="21">
        <v>8</v>
      </c>
      <c r="C33" s="21" t="str">
        <f>IF(Master_Sheet!AB215="","",Master_Sheet!AB215)</f>
        <v/>
      </c>
    </row>
    <row r="34" spans="1:3" ht="14.25" customHeight="1" x14ac:dyDescent="0.35">
      <c r="A34" s="69" t="s">
        <v>1033</v>
      </c>
      <c r="B34" s="70">
        <v>40</v>
      </c>
      <c r="C34" s="70" t="str">
        <f>IF(Master_Sheet!AC215="","",Master_Sheet!AC215)</f>
        <v/>
      </c>
    </row>
    <row r="36" spans="1:3" ht="15" customHeight="1" x14ac:dyDescent="0.35">
      <c r="A36" s="71" t="s">
        <v>1046</v>
      </c>
      <c r="B36" s="72">
        <v>100</v>
      </c>
      <c r="C36" s="72">
        <f>IF(Master_Sheet!AD215="","",Master_Sheet!AD215)</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IF(Master_Sheet!F216="","",Master_Sheet!F216)</f>
        <v>Ishita Maurya</v>
      </c>
      <c r="C2" s="109"/>
    </row>
    <row r="3" spans="1:3" ht="14.25" customHeight="1" x14ac:dyDescent="0.35">
      <c r="A3" s="65" t="s">
        <v>1020</v>
      </c>
      <c r="B3" s="110">
        <f>IF(Master_Sheet!E216="","",Master_Sheet!E216)</f>
        <v>2400320100541</v>
      </c>
      <c r="C3" s="110"/>
    </row>
    <row r="4" spans="1:3" ht="14.25" customHeight="1" x14ac:dyDescent="0.35">
      <c r="A4" s="65" t="s">
        <v>1021</v>
      </c>
      <c r="B4" s="109" t="str">
        <f>IF(Master_Sheet!O216="","",Master_Sheet!O216)</f>
        <v>Dr. Mandeep Singh Katre</v>
      </c>
      <c r="C4" s="109"/>
    </row>
    <row r="5" spans="1:3" ht="14.25" customHeight="1" x14ac:dyDescent="0.35">
      <c r="A5" s="65" t="s">
        <v>1014</v>
      </c>
      <c r="B5" s="109" t="str">
        <f>IF(Master_Sheet!AI216="","",Master_Sheet!AI216)</f>
        <v>Mr. Abhishek Kumar Shukla</v>
      </c>
      <c r="C5" s="109"/>
    </row>
    <row r="6" spans="1:3" ht="14.25" customHeight="1" x14ac:dyDescent="0.35">
      <c r="A6" s="65" t="s">
        <v>1022</v>
      </c>
      <c r="B6" s="109" t="str">
        <f>IF(Master_Sheet!AG216="","",Master_Sheet!AG216)</f>
        <v>P_069</v>
      </c>
      <c r="C6" s="109"/>
    </row>
    <row r="7" spans="1:3" ht="14.25" customHeight="1" x14ac:dyDescent="0.35">
      <c r="A7" s="65" t="s">
        <v>1023</v>
      </c>
      <c r="B7" s="109" t="str">
        <f>IF(Master_Sheet!AH216="","",Master_Sheet!AH216)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IF(Master_Sheet!G216="","",Master_Sheet!G216)</f>
        <v>5.3999999999999995</v>
      </c>
    </row>
    <row r="12" spans="1:3" ht="14.25" customHeight="1" x14ac:dyDescent="0.35">
      <c r="A12" s="22" t="s">
        <v>1029</v>
      </c>
      <c r="B12" s="21">
        <v>6</v>
      </c>
      <c r="C12" s="21" t="str">
        <f>IF(Master_Sheet!H216="","",Master_Sheet!H216)</f>
        <v/>
      </c>
    </row>
    <row r="13" spans="1:3" ht="14.25" customHeight="1" x14ac:dyDescent="0.35">
      <c r="A13" s="22" t="s">
        <v>1030</v>
      </c>
      <c r="B13" s="21">
        <v>6</v>
      </c>
      <c r="C13" s="21" t="str">
        <f>IF(Master_Sheet!I216="","",Master_Sheet!I216)</f>
        <v/>
      </c>
    </row>
    <row r="14" spans="1:3" ht="27.75" customHeight="1" x14ac:dyDescent="0.35">
      <c r="A14" s="22" t="s">
        <v>1031</v>
      </c>
      <c r="B14" s="21">
        <v>6</v>
      </c>
      <c r="C14" s="21" t="str">
        <f>IF(Master_Sheet!J216="","",Master_Sheet!J216)</f>
        <v/>
      </c>
    </row>
    <row r="15" spans="1:3" ht="14.25" customHeight="1" x14ac:dyDescent="0.35">
      <c r="A15" s="22" t="s">
        <v>1032</v>
      </c>
      <c r="B15" s="21">
        <v>6</v>
      </c>
      <c r="C15" s="21" t="str">
        <f>IF(Master_Sheet!K216="","",Master_Sheet!K216)</f>
        <v/>
      </c>
    </row>
    <row r="16" spans="1:3" ht="14.25" customHeight="1" x14ac:dyDescent="0.35">
      <c r="A16" s="27" t="s">
        <v>1033</v>
      </c>
      <c r="B16" s="28">
        <v>30</v>
      </c>
      <c r="C16" s="28">
        <f>IF(Master_Sheet!M216="","",Master_Sheet!M216)</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IF(Master_Sheet!R216="","",Master_Sheet!R216)</f>
        <v/>
      </c>
    </row>
    <row r="21" spans="1:3" ht="26.25" customHeight="1" x14ac:dyDescent="0.35">
      <c r="A21" s="22" t="s">
        <v>1036</v>
      </c>
      <c r="B21" s="21">
        <v>6</v>
      </c>
      <c r="C21" s="21" t="str">
        <f>IF(Master_Sheet!S216="","",Master_Sheet!S216)</f>
        <v/>
      </c>
    </row>
    <row r="22" spans="1:3" ht="14.25" customHeight="1" x14ac:dyDescent="0.35">
      <c r="A22" s="22" t="s">
        <v>1037</v>
      </c>
      <c r="B22" s="21">
        <v>6</v>
      </c>
      <c r="C22" s="21" t="str">
        <f>IF(Master_Sheet!T216="","",Master_Sheet!T216)</f>
        <v/>
      </c>
    </row>
    <row r="23" spans="1:3" ht="26.25" customHeight="1" x14ac:dyDescent="0.35">
      <c r="A23" s="22" t="s">
        <v>1038</v>
      </c>
      <c r="B23" s="21">
        <v>6</v>
      </c>
      <c r="C23" s="21" t="str">
        <f>IF(Master_Sheet!U216="","",Master_Sheet!U216)</f>
        <v/>
      </c>
    </row>
    <row r="24" spans="1:3" ht="14.25" customHeight="1" x14ac:dyDescent="0.35">
      <c r="A24" s="22" t="s">
        <v>1039</v>
      </c>
      <c r="B24" s="21">
        <v>6</v>
      </c>
      <c r="C24" s="21" t="str">
        <f>IF(Master_Sheet!V216="","",Master_Sheet!V216)</f>
        <v/>
      </c>
    </row>
    <row r="25" spans="1:3" ht="14.25" customHeight="1" x14ac:dyDescent="0.35">
      <c r="A25" s="67" t="s">
        <v>1033</v>
      </c>
      <c r="B25" s="68">
        <v>30</v>
      </c>
      <c r="C25" s="68" t="str">
        <f>IF(Master_Sheet!W216="","",Master_Sheet!W216)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IF(Master_Sheet!X216="","",Master_Sheet!X216)</f>
        <v/>
      </c>
    </row>
    <row r="30" spans="1:3" ht="14.25" customHeight="1" x14ac:dyDescent="0.35">
      <c r="A30" s="22" t="s">
        <v>1042</v>
      </c>
      <c r="B30" s="21">
        <v>8</v>
      </c>
      <c r="C30" s="21" t="str">
        <f>IF(Master_Sheet!Y216="","",Master_Sheet!Y216)</f>
        <v/>
      </c>
    </row>
    <row r="31" spans="1:3" ht="14.25" customHeight="1" x14ac:dyDescent="0.35">
      <c r="A31" s="22" t="s">
        <v>1043</v>
      </c>
      <c r="B31" s="21">
        <v>8</v>
      </c>
      <c r="C31" s="21" t="str">
        <f>IF(Master_Sheet!Z216="","",Master_Sheet!Z216)</f>
        <v/>
      </c>
    </row>
    <row r="32" spans="1:3" ht="14.25" customHeight="1" x14ac:dyDescent="0.35">
      <c r="A32" s="22" t="s">
        <v>1044</v>
      </c>
      <c r="B32" s="21">
        <v>8</v>
      </c>
      <c r="C32" s="21" t="str">
        <f>IF(Master_Sheet!AA216="","",Master_Sheet!AA216)</f>
        <v/>
      </c>
    </row>
    <row r="33" spans="1:3" ht="14.25" customHeight="1" x14ac:dyDescent="0.35">
      <c r="A33" s="22" t="s">
        <v>1045</v>
      </c>
      <c r="B33" s="21">
        <v>8</v>
      </c>
      <c r="C33" s="21" t="str">
        <f>IF(Master_Sheet!AB216="","",Master_Sheet!AB216)</f>
        <v/>
      </c>
    </row>
    <row r="34" spans="1:3" ht="14.25" customHeight="1" x14ac:dyDescent="0.35">
      <c r="A34" s="69" t="s">
        <v>1033</v>
      </c>
      <c r="B34" s="70">
        <v>40</v>
      </c>
      <c r="C34" s="70" t="str">
        <f>IF(Master_Sheet!AC216="","",Master_Sheet!AC216)</f>
        <v/>
      </c>
    </row>
    <row r="36" spans="1:3" ht="15" customHeight="1" x14ac:dyDescent="0.35">
      <c r="A36" s="71" t="s">
        <v>1046</v>
      </c>
      <c r="B36" s="72">
        <v>100</v>
      </c>
      <c r="C36" s="72">
        <f>IF(Master_Sheet!AD216="","",Master_Sheet!AD216)</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IF(Master_Sheet!F217="","",Master_Sheet!F217)</f>
        <v>Kaivalya Krish</v>
      </c>
      <c r="C2" s="109"/>
    </row>
    <row r="3" spans="1:3" ht="14.25" customHeight="1" x14ac:dyDescent="0.35">
      <c r="A3" s="65" t="s">
        <v>1020</v>
      </c>
      <c r="B3" s="110">
        <f>IF(Master_Sheet!E217="","",Master_Sheet!E217)</f>
        <v>2400320100553</v>
      </c>
      <c r="C3" s="110"/>
    </row>
    <row r="4" spans="1:3" ht="14.25" customHeight="1" x14ac:dyDescent="0.35">
      <c r="A4" s="65" t="s">
        <v>1021</v>
      </c>
      <c r="B4" s="109" t="str">
        <f>IF(Master_Sheet!O217="","",Master_Sheet!O217)</f>
        <v>Dr. Mandeep Singh Katre</v>
      </c>
      <c r="C4" s="109"/>
    </row>
    <row r="5" spans="1:3" ht="14.25" customHeight="1" x14ac:dyDescent="0.35">
      <c r="A5" s="65" t="s">
        <v>1014</v>
      </c>
      <c r="B5" s="109" t="str">
        <f>IF(Master_Sheet!AI217="","",Master_Sheet!AI217)</f>
        <v>Mr. Abhishek Kumar Shukla</v>
      </c>
      <c r="C5" s="109"/>
    </row>
    <row r="6" spans="1:3" ht="14.25" customHeight="1" x14ac:dyDescent="0.35">
      <c r="A6" s="65" t="s">
        <v>1022</v>
      </c>
      <c r="B6" s="109" t="str">
        <f>IF(Master_Sheet!AG217="","",Master_Sheet!AG217)</f>
        <v>P_069</v>
      </c>
      <c r="C6" s="109"/>
    </row>
    <row r="7" spans="1:3" ht="14.25" customHeight="1" x14ac:dyDescent="0.35">
      <c r="A7" s="65" t="s">
        <v>1023</v>
      </c>
      <c r="B7" s="109" t="str">
        <f>IF(Master_Sheet!AH217="","",Master_Sheet!AH217)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IF(Master_Sheet!G217="","",Master_Sheet!G217)</f>
        <v>5.3999999999999995</v>
      </c>
    </row>
    <row r="12" spans="1:3" ht="14.25" customHeight="1" x14ac:dyDescent="0.35">
      <c r="A12" s="22" t="s">
        <v>1029</v>
      </c>
      <c r="B12" s="21">
        <v>6</v>
      </c>
      <c r="C12" s="21" t="str">
        <f>IF(Master_Sheet!H217="","",Master_Sheet!H217)</f>
        <v/>
      </c>
    </row>
    <row r="13" spans="1:3" ht="14.25" customHeight="1" x14ac:dyDescent="0.35">
      <c r="A13" s="22" t="s">
        <v>1030</v>
      </c>
      <c r="B13" s="21">
        <v>6</v>
      </c>
      <c r="C13" s="21" t="str">
        <f>IF(Master_Sheet!I217="","",Master_Sheet!I217)</f>
        <v/>
      </c>
    </row>
    <row r="14" spans="1:3" ht="27.75" customHeight="1" x14ac:dyDescent="0.35">
      <c r="A14" s="22" t="s">
        <v>1031</v>
      </c>
      <c r="B14" s="21">
        <v>6</v>
      </c>
      <c r="C14" s="21" t="str">
        <f>IF(Master_Sheet!J217="","",Master_Sheet!J217)</f>
        <v/>
      </c>
    </row>
    <row r="15" spans="1:3" ht="14.25" customHeight="1" x14ac:dyDescent="0.35">
      <c r="A15" s="22" t="s">
        <v>1032</v>
      </c>
      <c r="B15" s="21">
        <v>6</v>
      </c>
      <c r="C15" s="21" t="str">
        <f>IF(Master_Sheet!K217="","",Master_Sheet!K217)</f>
        <v/>
      </c>
    </row>
    <row r="16" spans="1:3" ht="14.25" customHeight="1" x14ac:dyDescent="0.35">
      <c r="A16" s="27" t="s">
        <v>1033</v>
      </c>
      <c r="B16" s="28">
        <v>30</v>
      </c>
      <c r="C16" s="28">
        <f>IF(Master_Sheet!M217="","",Master_Sheet!M217)</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IF(Master_Sheet!R217="","",Master_Sheet!R217)</f>
        <v/>
      </c>
    </row>
    <row r="21" spans="1:3" ht="26.25" customHeight="1" x14ac:dyDescent="0.35">
      <c r="A21" s="22" t="s">
        <v>1036</v>
      </c>
      <c r="B21" s="21">
        <v>6</v>
      </c>
      <c r="C21" s="21" t="str">
        <f>IF(Master_Sheet!S217="","",Master_Sheet!S217)</f>
        <v/>
      </c>
    </row>
    <row r="22" spans="1:3" ht="14.25" customHeight="1" x14ac:dyDescent="0.35">
      <c r="A22" s="22" t="s">
        <v>1037</v>
      </c>
      <c r="B22" s="21">
        <v>6</v>
      </c>
      <c r="C22" s="21" t="str">
        <f>IF(Master_Sheet!T217="","",Master_Sheet!T217)</f>
        <v/>
      </c>
    </row>
    <row r="23" spans="1:3" ht="26.25" customHeight="1" x14ac:dyDescent="0.35">
      <c r="A23" s="22" t="s">
        <v>1038</v>
      </c>
      <c r="B23" s="21">
        <v>6</v>
      </c>
      <c r="C23" s="21" t="str">
        <f>IF(Master_Sheet!U217="","",Master_Sheet!U217)</f>
        <v/>
      </c>
    </row>
    <row r="24" spans="1:3" ht="14.25" customHeight="1" x14ac:dyDescent="0.35">
      <c r="A24" s="22" t="s">
        <v>1039</v>
      </c>
      <c r="B24" s="21">
        <v>6</v>
      </c>
      <c r="C24" s="21" t="str">
        <f>IF(Master_Sheet!V217="","",Master_Sheet!V217)</f>
        <v/>
      </c>
    </row>
    <row r="25" spans="1:3" ht="14.25" customHeight="1" x14ac:dyDescent="0.35">
      <c r="A25" s="67" t="s">
        <v>1033</v>
      </c>
      <c r="B25" s="68">
        <v>30</v>
      </c>
      <c r="C25" s="68" t="str">
        <f>IF(Master_Sheet!W217="","",Master_Sheet!W217)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IF(Master_Sheet!X217="","",Master_Sheet!X217)</f>
        <v/>
      </c>
    </row>
    <row r="30" spans="1:3" ht="14.25" customHeight="1" x14ac:dyDescent="0.35">
      <c r="A30" s="22" t="s">
        <v>1042</v>
      </c>
      <c r="B30" s="21">
        <v>8</v>
      </c>
      <c r="C30" s="21" t="str">
        <f>IF(Master_Sheet!Y217="","",Master_Sheet!Y217)</f>
        <v/>
      </c>
    </row>
    <row r="31" spans="1:3" ht="14.25" customHeight="1" x14ac:dyDescent="0.35">
      <c r="A31" s="22" t="s">
        <v>1043</v>
      </c>
      <c r="B31" s="21">
        <v>8</v>
      </c>
      <c r="C31" s="21" t="str">
        <f>IF(Master_Sheet!Z217="","",Master_Sheet!Z217)</f>
        <v/>
      </c>
    </row>
    <row r="32" spans="1:3" ht="14.25" customHeight="1" x14ac:dyDescent="0.35">
      <c r="A32" s="22" t="s">
        <v>1044</v>
      </c>
      <c r="B32" s="21">
        <v>8</v>
      </c>
      <c r="C32" s="21" t="str">
        <f>IF(Master_Sheet!AA217="","",Master_Sheet!AA217)</f>
        <v/>
      </c>
    </row>
    <row r="33" spans="1:3" ht="14.25" customHeight="1" x14ac:dyDescent="0.35">
      <c r="A33" s="22" t="s">
        <v>1045</v>
      </c>
      <c r="B33" s="21">
        <v>8</v>
      </c>
      <c r="C33" s="21" t="str">
        <f>IF(Master_Sheet!AB217="","",Master_Sheet!AB217)</f>
        <v/>
      </c>
    </row>
    <row r="34" spans="1:3" ht="14.25" customHeight="1" x14ac:dyDescent="0.35">
      <c r="A34" s="69" t="s">
        <v>1033</v>
      </c>
      <c r="B34" s="70">
        <v>40</v>
      </c>
      <c r="C34" s="70" t="str">
        <f>IF(Master_Sheet!AC217="","",Master_Sheet!AC217)</f>
        <v/>
      </c>
    </row>
    <row r="36" spans="1:3" ht="15" customHeight="1" x14ac:dyDescent="0.35">
      <c r="A36" s="71" t="s">
        <v>1046</v>
      </c>
      <c r="B36" s="72">
        <v>100</v>
      </c>
      <c r="C36" s="72">
        <f>IF(Master_Sheet!AD217="","",Master_Sheet!AD217)</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IF(Master_Sheet!F218="","",Master_Sheet!F218)</f>
        <v>Mayank singh satwal</v>
      </c>
      <c r="C2" s="109"/>
    </row>
    <row r="3" spans="1:3" ht="14.25" customHeight="1" x14ac:dyDescent="0.35">
      <c r="A3" s="65" t="s">
        <v>1020</v>
      </c>
      <c r="B3" s="110">
        <f>IF(Master_Sheet!E218="","",Master_Sheet!E218)</f>
        <v>2400320100680</v>
      </c>
      <c r="C3" s="110"/>
    </row>
    <row r="4" spans="1:3" ht="14.25" customHeight="1" x14ac:dyDescent="0.35">
      <c r="A4" s="65" t="s">
        <v>1021</v>
      </c>
      <c r="B4" s="109" t="str">
        <f>IF(Master_Sheet!O218="","",Master_Sheet!O218)</f>
        <v>Mr. Abhishek Kumar Shukla</v>
      </c>
      <c r="C4" s="109"/>
    </row>
    <row r="5" spans="1:3" ht="14.25" customHeight="1" x14ac:dyDescent="0.35">
      <c r="A5" s="65" t="s">
        <v>1014</v>
      </c>
      <c r="B5" s="109" t="str">
        <f>IF(Master_Sheet!AI218="","",Master_Sheet!AI218)</f>
        <v>Mr. Mayank Mittal</v>
      </c>
      <c r="C5" s="109"/>
    </row>
    <row r="6" spans="1:3" ht="14.25" customHeight="1" x14ac:dyDescent="0.35">
      <c r="A6" s="65" t="s">
        <v>1022</v>
      </c>
      <c r="B6" s="109" t="str">
        <f>IF(Master_Sheet!AG218="","",Master_Sheet!AG218)</f>
        <v>P_070</v>
      </c>
      <c r="C6" s="109"/>
    </row>
    <row r="7" spans="1:3" ht="14.25" customHeight="1" x14ac:dyDescent="0.35">
      <c r="A7" s="65" t="s">
        <v>1023</v>
      </c>
      <c r="B7" s="109" t="str">
        <f>IF(Master_Sheet!AH218="","",Master_Sheet!AH218)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IF(Master_Sheet!G218="","",Master_Sheet!G218)</f>
        <v>6</v>
      </c>
    </row>
    <row r="12" spans="1:3" ht="14.25" customHeight="1" x14ac:dyDescent="0.35">
      <c r="A12" s="22" t="s">
        <v>1029</v>
      </c>
      <c r="B12" s="21">
        <v>6</v>
      </c>
      <c r="C12" s="21" t="str">
        <f>IF(Master_Sheet!H218="","",Master_Sheet!H218)</f>
        <v/>
      </c>
    </row>
    <row r="13" spans="1:3" ht="14.25" customHeight="1" x14ac:dyDescent="0.35">
      <c r="A13" s="22" t="s">
        <v>1030</v>
      </c>
      <c r="B13" s="21">
        <v>6</v>
      </c>
      <c r="C13" s="21" t="str">
        <f>IF(Master_Sheet!I218="","",Master_Sheet!I218)</f>
        <v/>
      </c>
    </row>
    <row r="14" spans="1:3" ht="27.75" customHeight="1" x14ac:dyDescent="0.35">
      <c r="A14" s="22" t="s">
        <v>1031</v>
      </c>
      <c r="B14" s="21">
        <v>6</v>
      </c>
      <c r="C14" s="21" t="str">
        <f>IF(Master_Sheet!J218="","",Master_Sheet!J218)</f>
        <v/>
      </c>
    </row>
    <row r="15" spans="1:3" ht="14.25" customHeight="1" x14ac:dyDescent="0.35">
      <c r="A15" s="22" t="s">
        <v>1032</v>
      </c>
      <c r="B15" s="21">
        <v>6</v>
      </c>
      <c r="C15" s="21" t="str">
        <f>IF(Master_Sheet!K218="","",Master_Sheet!K218)</f>
        <v/>
      </c>
    </row>
    <row r="16" spans="1:3" ht="14.25" customHeight="1" x14ac:dyDescent="0.35">
      <c r="A16" s="27" t="s">
        <v>1033</v>
      </c>
      <c r="B16" s="28">
        <v>30</v>
      </c>
      <c r="C16" s="28">
        <f>IF(Master_Sheet!M218="","",Master_Sheet!M218)</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IF(Master_Sheet!R218="","",Master_Sheet!R218)</f>
        <v/>
      </c>
    </row>
    <row r="21" spans="1:3" ht="26.25" customHeight="1" x14ac:dyDescent="0.35">
      <c r="A21" s="22" t="s">
        <v>1036</v>
      </c>
      <c r="B21" s="21">
        <v>6</v>
      </c>
      <c r="C21" s="21" t="str">
        <f>IF(Master_Sheet!S218="","",Master_Sheet!S218)</f>
        <v/>
      </c>
    </row>
    <row r="22" spans="1:3" ht="14.25" customHeight="1" x14ac:dyDescent="0.35">
      <c r="A22" s="22" t="s">
        <v>1037</v>
      </c>
      <c r="B22" s="21">
        <v>6</v>
      </c>
      <c r="C22" s="21" t="str">
        <f>IF(Master_Sheet!T218="","",Master_Sheet!T218)</f>
        <v/>
      </c>
    </row>
    <row r="23" spans="1:3" ht="26.25" customHeight="1" x14ac:dyDescent="0.35">
      <c r="A23" s="22" t="s">
        <v>1038</v>
      </c>
      <c r="B23" s="21">
        <v>6</v>
      </c>
      <c r="C23" s="21" t="str">
        <f>IF(Master_Sheet!U218="","",Master_Sheet!U218)</f>
        <v/>
      </c>
    </row>
    <row r="24" spans="1:3" ht="14.25" customHeight="1" x14ac:dyDescent="0.35">
      <c r="A24" s="22" t="s">
        <v>1039</v>
      </c>
      <c r="B24" s="21">
        <v>6</v>
      </c>
      <c r="C24" s="21" t="str">
        <f>IF(Master_Sheet!V218="","",Master_Sheet!V218)</f>
        <v/>
      </c>
    </row>
    <row r="25" spans="1:3" ht="14.25" customHeight="1" x14ac:dyDescent="0.35">
      <c r="A25" s="67" t="s">
        <v>1033</v>
      </c>
      <c r="B25" s="68">
        <v>30</v>
      </c>
      <c r="C25" s="68" t="str">
        <f>IF(Master_Sheet!W218="","",Master_Sheet!W218)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IF(Master_Sheet!X218="","",Master_Sheet!X218)</f>
        <v/>
      </c>
    </row>
    <row r="30" spans="1:3" ht="14.25" customHeight="1" x14ac:dyDescent="0.35">
      <c r="A30" s="22" t="s">
        <v>1042</v>
      </c>
      <c r="B30" s="21">
        <v>8</v>
      </c>
      <c r="C30" s="21" t="str">
        <f>IF(Master_Sheet!Y218="","",Master_Sheet!Y218)</f>
        <v/>
      </c>
    </row>
    <row r="31" spans="1:3" ht="14.25" customHeight="1" x14ac:dyDescent="0.35">
      <c r="A31" s="22" t="s">
        <v>1043</v>
      </c>
      <c r="B31" s="21">
        <v>8</v>
      </c>
      <c r="C31" s="21" t="str">
        <f>IF(Master_Sheet!Z218="","",Master_Sheet!Z218)</f>
        <v/>
      </c>
    </row>
    <row r="32" spans="1:3" ht="14.25" customHeight="1" x14ac:dyDescent="0.35">
      <c r="A32" s="22" t="s">
        <v>1044</v>
      </c>
      <c r="B32" s="21">
        <v>8</v>
      </c>
      <c r="C32" s="21" t="str">
        <f>IF(Master_Sheet!AA218="","",Master_Sheet!AA218)</f>
        <v/>
      </c>
    </row>
    <row r="33" spans="1:3" ht="14.25" customHeight="1" x14ac:dyDescent="0.35">
      <c r="A33" s="22" t="s">
        <v>1045</v>
      </c>
      <c r="B33" s="21">
        <v>8</v>
      </c>
      <c r="C33" s="21" t="str">
        <f>IF(Master_Sheet!AB218="","",Master_Sheet!AB218)</f>
        <v/>
      </c>
    </row>
    <row r="34" spans="1:3" ht="14.25" customHeight="1" x14ac:dyDescent="0.35">
      <c r="A34" s="69" t="s">
        <v>1033</v>
      </c>
      <c r="B34" s="70">
        <v>40</v>
      </c>
      <c r="C34" s="70" t="str">
        <f>IF(Master_Sheet!AC218="","",Master_Sheet!AC218)</f>
        <v/>
      </c>
    </row>
    <row r="36" spans="1:3" ht="15" customHeight="1" x14ac:dyDescent="0.35">
      <c r="A36" s="71" t="s">
        <v>1046</v>
      </c>
      <c r="B36" s="72">
        <v>100</v>
      </c>
      <c r="C36" s="72">
        <f>IF(Master_Sheet!AD218="","",Master_Sheet!AD218)</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IF(Master_Sheet!F219="","",Master_Sheet!F219)</f>
        <v>Mannu chauhan</v>
      </c>
      <c r="C2" s="109"/>
    </row>
    <row r="3" spans="1:3" ht="14.25" customHeight="1" x14ac:dyDescent="0.35">
      <c r="A3" s="65" t="s">
        <v>1020</v>
      </c>
      <c r="B3" s="110">
        <f>IF(Master_Sheet!E219="","",Master_Sheet!E219)</f>
        <v>2400320100663</v>
      </c>
      <c r="C3" s="110"/>
    </row>
    <row r="4" spans="1:3" ht="14.25" customHeight="1" x14ac:dyDescent="0.35">
      <c r="A4" s="65" t="s">
        <v>1021</v>
      </c>
      <c r="B4" s="109" t="str">
        <f>IF(Master_Sheet!O219="","",Master_Sheet!O219)</f>
        <v>Mr. Abhishek Kumar Shukla</v>
      </c>
      <c r="C4" s="109"/>
    </row>
    <row r="5" spans="1:3" ht="14.25" customHeight="1" x14ac:dyDescent="0.35">
      <c r="A5" s="65" t="s">
        <v>1014</v>
      </c>
      <c r="B5" s="109" t="str">
        <f>IF(Master_Sheet!AI219="","",Master_Sheet!AI219)</f>
        <v>Mr. Mayank Mittal</v>
      </c>
      <c r="C5" s="109"/>
    </row>
    <row r="6" spans="1:3" ht="14.25" customHeight="1" x14ac:dyDescent="0.35">
      <c r="A6" s="65" t="s">
        <v>1022</v>
      </c>
      <c r="B6" s="109" t="str">
        <f>IF(Master_Sheet!AG219="","",Master_Sheet!AG219)</f>
        <v>P_070</v>
      </c>
      <c r="C6" s="109"/>
    </row>
    <row r="7" spans="1:3" ht="14.25" customHeight="1" x14ac:dyDescent="0.35">
      <c r="A7" s="65" t="s">
        <v>1023</v>
      </c>
      <c r="B7" s="109" t="str">
        <f>IF(Master_Sheet!AH219="","",Master_Sheet!AH219)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IF(Master_Sheet!G219="","",Master_Sheet!G219)</f>
        <v>6</v>
      </c>
    </row>
    <row r="12" spans="1:3" ht="14.25" customHeight="1" x14ac:dyDescent="0.35">
      <c r="A12" s="22" t="s">
        <v>1029</v>
      </c>
      <c r="B12" s="21">
        <v>6</v>
      </c>
      <c r="C12" s="21" t="str">
        <f>IF(Master_Sheet!H219="","",Master_Sheet!H219)</f>
        <v/>
      </c>
    </row>
    <row r="13" spans="1:3" ht="14.25" customHeight="1" x14ac:dyDescent="0.35">
      <c r="A13" s="22" t="s">
        <v>1030</v>
      </c>
      <c r="B13" s="21">
        <v>6</v>
      </c>
      <c r="C13" s="21" t="str">
        <f>IF(Master_Sheet!I219="","",Master_Sheet!I219)</f>
        <v/>
      </c>
    </row>
    <row r="14" spans="1:3" ht="27.75" customHeight="1" x14ac:dyDescent="0.35">
      <c r="A14" s="22" t="s">
        <v>1031</v>
      </c>
      <c r="B14" s="21">
        <v>6</v>
      </c>
      <c r="C14" s="21" t="str">
        <f>IF(Master_Sheet!J219="","",Master_Sheet!J219)</f>
        <v/>
      </c>
    </row>
    <row r="15" spans="1:3" ht="14.25" customHeight="1" x14ac:dyDescent="0.35">
      <c r="A15" s="22" t="s">
        <v>1032</v>
      </c>
      <c r="B15" s="21">
        <v>6</v>
      </c>
      <c r="C15" s="21" t="str">
        <f>IF(Master_Sheet!K219="","",Master_Sheet!K219)</f>
        <v/>
      </c>
    </row>
    <row r="16" spans="1:3" ht="14.25" customHeight="1" x14ac:dyDescent="0.35">
      <c r="A16" s="27" t="s">
        <v>1033</v>
      </c>
      <c r="B16" s="28">
        <v>30</v>
      </c>
      <c r="C16" s="28">
        <f>IF(Master_Sheet!M219="","",Master_Sheet!M219)</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IF(Master_Sheet!R219="","",Master_Sheet!R219)</f>
        <v/>
      </c>
    </row>
    <row r="21" spans="1:3" ht="26.25" customHeight="1" x14ac:dyDescent="0.35">
      <c r="A21" s="22" t="s">
        <v>1036</v>
      </c>
      <c r="B21" s="21">
        <v>6</v>
      </c>
      <c r="C21" s="21" t="str">
        <f>IF(Master_Sheet!S219="","",Master_Sheet!S219)</f>
        <v/>
      </c>
    </row>
    <row r="22" spans="1:3" ht="14.25" customHeight="1" x14ac:dyDescent="0.35">
      <c r="A22" s="22" t="s">
        <v>1037</v>
      </c>
      <c r="B22" s="21">
        <v>6</v>
      </c>
      <c r="C22" s="21" t="str">
        <f>IF(Master_Sheet!T219="","",Master_Sheet!T219)</f>
        <v/>
      </c>
    </row>
    <row r="23" spans="1:3" ht="26.25" customHeight="1" x14ac:dyDescent="0.35">
      <c r="A23" s="22" t="s">
        <v>1038</v>
      </c>
      <c r="B23" s="21">
        <v>6</v>
      </c>
      <c r="C23" s="21" t="str">
        <f>IF(Master_Sheet!U219="","",Master_Sheet!U219)</f>
        <v/>
      </c>
    </row>
    <row r="24" spans="1:3" ht="14.25" customHeight="1" x14ac:dyDescent="0.35">
      <c r="A24" s="22" t="s">
        <v>1039</v>
      </c>
      <c r="B24" s="21">
        <v>6</v>
      </c>
      <c r="C24" s="21" t="str">
        <f>IF(Master_Sheet!V219="","",Master_Sheet!V219)</f>
        <v/>
      </c>
    </row>
    <row r="25" spans="1:3" ht="14.25" customHeight="1" x14ac:dyDescent="0.35">
      <c r="A25" s="67" t="s">
        <v>1033</v>
      </c>
      <c r="B25" s="68">
        <v>30</v>
      </c>
      <c r="C25" s="68" t="str">
        <f>IF(Master_Sheet!W219="","",Master_Sheet!W219)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IF(Master_Sheet!X219="","",Master_Sheet!X219)</f>
        <v/>
      </c>
    </row>
    <row r="30" spans="1:3" ht="14.25" customHeight="1" x14ac:dyDescent="0.35">
      <c r="A30" s="22" t="s">
        <v>1042</v>
      </c>
      <c r="B30" s="21">
        <v>8</v>
      </c>
      <c r="C30" s="21" t="str">
        <f>IF(Master_Sheet!Y219="","",Master_Sheet!Y219)</f>
        <v/>
      </c>
    </row>
    <row r="31" spans="1:3" ht="14.25" customHeight="1" x14ac:dyDescent="0.35">
      <c r="A31" s="22" t="s">
        <v>1043</v>
      </c>
      <c r="B31" s="21">
        <v>8</v>
      </c>
      <c r="C31" s="21" t="str">
        <f>IF(Master_Sheet!Z219="","",Master_Sheet!Z219)</f>
        <v/>
      </c>
    </row>
    <row r="32" spans="1:3" ht="14.25" customHeight="1" x14ac:dyDescent="0.35">
      <c r="A32" s="22" t="s">
        <v>1044</v>
      </c>
      <c r="B32" s="21">
        <v>8</v>
      </c>
      <c r="C32" s="21" t="str">
        <f>IF(Master_Sheet!AA219="","",Master_Sheet!AA219)</f>
        <v/>
      </c>
    </row>
    <row r="33" spans="1:3" ht="14.25" customHeight="1" x14ac:dyDescent="0.35">
      <c r="A33" s="22" t="s">
        <v>1045</v>
      </c>
      <c r="B33" s="21">
        <v>8</v>
      </c>
      <c r="C33" s="21" t="str">
        <f>IF(Master_Sheet!AB219="","",Master_Sheet!AB219)</f>
        <v/>
      </c>
    </row>
    <row r="34" spans="1:3" ht="14.25" customHeight="1" x14ac:dyDescent="0.35">
      <c r="A34" s="69" t="s">
        <v>1033</v>
      </c>
      <c r="B34" s="70">
        <v>40</v>
      </c>
      <c r="C34" s="70" t="str">
        <f>IF(Master_Sheet!AC219="","",Master_Sheet!AC219)</f>
        <v/>
      </c>
    </row>
    <row r="36" spans="1:3" ht="15" customHeight="1" x14ac:dyDescent="0.35">
      <c r="A36" s="71" t="s">
        <v>1046</v>
      </c>
      <c r="B36" s="72">
        <v>100</v>
      </c>
      <c r="C36" s="72">
        <f>IF(Master_Sheet!AD219="","",Master_Sheet!AD219)</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IF(Master_Sheet!F220="","",Master_Sheet!F220)</f>
        <v>Monty</v>
      </c>
      <c r="C2" s="109"/>
    </row>
    <row r="3" spans="1:3" ht="14.25" customHeight="1" x14ac:dyDescent="0.35">
      <c r="A3" s="65" t="s">
        <v>1020</v>
      </c>
      <c r="B3" s="110">
        <f>IF(Master_Sheet!E220="","",Master_Sheet!E220)</f>
        <v>2400320100710</v>
      </c>
      <c r="C3" s="110"/>
    </row>
    <row r="4" spans="1:3" ht="14.25" customHeight="1" x14ac:dyDescent="0.35">
      <c r="A4" s="65" t="s">
        <v>1021</v>
      </c>
      <c r="B4" s="109" t="str">
        <f>IF(Master_Sheet!O220="","",Master_Sheet!O220)</f>
        <v>Mr. Abhishek Kumar Shukla</v>
      </c>
      <c r="C4" s="109"/>
    </row>
    <row r="5" spans="1:3" ht="14.25" customHeight="1" x14ac:dyDescent="0.35">
      <c r="A5" s="65" t="s">
        <v>1014</v>
      </c>
      <c r="B5" s="109" t="str">
        <f>IF(Master_Sheet!AI220="","",Master_Sheet!AI220)</f>
        <v>Mr. Mayank Mittal</v>
      </c>
      <c r="C5" s="109"/>
    </row>
    <row r="6" spans="1:3" ht="14.25" customHeight="1" x14ac:dyDescent="0.35">
      <c r="A6" s="65" t="s">
        <v>1022</v>
      </c>
      <c r="B6" s="109" t="str">
        <f>IF(Master_Sheet!AG220="","",Master_Sheet!AG220)</f>
        <v>P_070</v>
      </c>
      <c r="C6" s="109"/>
    </row>
    <row r="7" spans="1:3" ht="14.25" customHeight="1" x14ac:dyDescent="0.35">
      <c r="A7" s="65" t="s">
        <v>1023</v>
      </c>
      <c r="B7" s="109" t="str">
        <f>IF(Master_Sheet!AH220="","",Master_Sheet!AH220)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IF(Master_Sheet!G220="","",Master_Sheet!G220)</f>
        <v>6</v>
      </c>
    </row>
    <row r="12" spans="1:3" ht="14.25" customHeight="1" x14ac:dyDescent="0.35">
      <c r="A12" s="22" t="s">
        <v>1029</v>
      </c>
      <c r="B12" s="21">
        <v>6</v>
      </c>
      <c r="C12" s="21" t="str">
        <f>IF(Master_Sheet!H220="","",Master_Sheet!H220)</f>
        <v/>
      </c>
    </row>
    <row r="13" spans="1:3" ht="14.25" customHeight="1" x14ac:dyDescent="0.35">
      <c r="A13" s="22" t="s">
        <v>1030</v>
      </c>
      <c r="B13" s="21">
        <v>6</v>
      </c>
      <c r="C13" s="21" t="str">
        <f>IF(Master_Sheet!I220="","",Master_Sheet!I220)</f>
        <v/>
      </c>
    </row>
    <row r="14" spans="1:3" ht="27.75" customHeight="1" x14ac:dyDescent="0.35">
      <c r="A14" s="22" t="s">
        <v>1031</v>
      </c>
      <c r="B14" s="21">
        <v>6</v>
      </c>
      <c r="C14" s="21" t="str">
        <f>IF(Master_Sheet!J220="","",Master_Sheet!J220)</f>
        <v/>
      </c>
    </row>
    <row r="15" spans="1:3" ht="14.25" customHeight="1" x14ac:dyDescent="0.35">
      <c r="A15" s="22" t="s">
        <v>1032</v>
      </c>
      <c r="B15" s="21">
        <v>6</v>
      </c>
      <c r="C15" s="21" t="str">
        <f>IF(Master_Sheet!K220="","",Master_Sheet!K220)</f>
        <v/>
      </c>
    </row>
    <row r="16" spans="1:3" ht="14.25" customHeight="1" x14ac:dyDescent="0.35">
      <c r="A16" s="27" t="s">
        <v>1033</v>
      </c>
      <c r="B16" s="28">
        <v>30</v>
      </c>
      <c r="C16" s="28">
        <f>IF(Master_Sheet!M220="","",Master_Sheet!M220)</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IF(Master_Sheet!R220="","",Master_Sheet!R220)</f>
        <v/>
      </c>
    </row>
    <row r="21" spans="1:3" ht="26.25" customHeight="1" x14ac:dyDescent="0.35">
      <c r="A21" s="22" t="s">
        <v>1036</v>
      </c>
      <c r="B21" s="21">
        <v>6</v>
      </c>
      <c r="C21" s="21" t="str">
        <f>IF(Master_Sheet!S220="","",Master_Sheet!S220)</f>
        <v/>
      </c>
    </row>
    <row r="22" spans="1:3" ht="14.25" customHeight="1" x14ac:dyDescent="0.35">
      <c r="A22" s="22" t="s">
        <v>1037</v>
      </c>
      <c r="B22" s="21">
        <v>6</v>
      </c>
      <c r="C22" s="21" t="str">
        <f>IF(Master_Sheet!T220="","",Master_Sheet!T220)</f>
        <v/>
      </c>
    </row>
    <row r="23" spans="1:3" ht="26.25" customHeight="1" x14ac:dyDescent="0.35">
      <c r="A23" s="22" t="s">
        <v>1038</v>
      </c>
      <c r="B23" s="21">
        <v>6</v>
      </c>
      <c r="C23" s="21" t="str">
        <f>IF(Master_Sheet!U220="","",Master_Sheet!U220)</f>
        <v/>
      </c>
    </row>
    <row r="24" spans="1:3" ht="14.25" customHeight="1" x14ac:dyDescent="0.35">
      <c r="A24" s="22" t="s">
        <v>1039</v>
      </c>
      <c r="B24" s="21">
        <v>6</v>
      </c>
      <c r="C24" s="21" t="str">
        <f>IF(Master_Sheet!V220="","",Master_Sheet!V220)</f>
        <v/>
      </c>
    </row>
    <row r="25" spans="1:3" ht="14.25" customHeight="1" x14ac:dyDescent="0.35">
      <c r="A25" s="67" t="s">
        <v>1033</v>
      </c>
      <c r="B25" s="68">
        <v>30</v>
      </c>
      <c r="C25" s="68" t="str">
        <f>IF(Master_Sheet!W220="","",Master_Sheet!W220)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IF(Master_Sheet!X220="","",Master_Sheet!X220)</f>
        <v/>
      </c>
    </row>
    <row r="30" spans="1:3" ht="14.25" customHeight="1" x14ac:dyDescent="0.35">
      <c r="A30" s="22" t="s">
        <v>1042</v>
      </c>
      <c r="B30" s="21">
        <v>8</v>
      </c>
      <c r="C30" s="21" t="str">
        <f>IF(Master_Sheet!Y220="","",Master_Sheet!Y220)</f>
        <v/>
      </c>
    </row>
    <row r="31" spans="1:3" ht="14.25" customHeight="1" x14ac:dyDescent="0.35">
      <c r="A31" s="22" t="s">
        <v>1043</v>
      </c>
      <c r="B31" s="21">
        <v>8</v>
      </c>
      <c r="C31" s="21" t="str">
        <f>IF(Master_Sheet!Z220="","",Master_Sheet!Z220)</f>
        <v/>
      </c>
    </row>
    <row r="32" spans="1:3" ht="14.25" customHeight="1" x14ac:dyDescent="0.35">
      <c r="A32" s="22" t="s">
        <v>1044</v>
      </c>
      <c r="B32" s="21">
        <v>8</v>
      </c>
      <c r="C32" s="21" t="str">
        <f>IF(Master_Sheet!AA220="","",Master_Sheet!AA220)</f>
        <v/>
      </c>
    </row>
    <row r="33" spans="1:3" ht="14.25" customHeight="1" x14ac:dyDescent="0.35">
      <c r="A33" s="22" t="s">
        <v>1045</v>
      </c>
      <c r="B33" s="21">
        <v>8</v>
      </c>
      <c r="C33" s="21" t="str">
        <f>IF(Master_Sheet!AB220="","",Master_Sheet!AB220)</f>
        <v/>
      </c>
    </row>
    <row r="34" spans="1:3" ht="14.25" customHeight="1" x14ac:dyDescent="0.35">
      <c r="A34" s="69" t="s">
        <v>1033</v>
      </c>
      <c r="B34" s="70">
        <v>40</v>
      </c>
      <c r="C34" s="70" t="str">
        <f>IF(Master_Sheet!AC220="","",Master_Sheet!AC220)</f>
        <v/>
      </c>
    </row>
    <row r="36" spans="1:3" ht="15" customHeight="1" x14ac:dyDescent="0.35">
      <c r="A36" s="71" t="s">
        <v>1046</v>
      </c>
      <c r="B36" s="72">
        <v>100</v>
      </c>
      <c r="C36" s="72">
        <f>IF(Master_Sheet!AD220="","",Master_Sheet!AD220)</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IF(Master_Sheet!F221="","",Master_Sheet!F221)</f>
        <v>Mohd zaid</v>
      </c>
      <c r="C2" s="109"/>
    </row>
    <row r="3" spans="1:3" ht="14.25" customHeight="1" x14ac:dyDescent="0.35">
      <c r="A3" s="65" t="s">
        <v>1020</v>
      </c>
      <c r="B3" s="110">
        <f>IF(Master_Sheet!E221="","",Master_Sheet!E221)</f>
        <v>2400320100705</v>
      </c>
      <c r="C3" s="110"/>
    </row>
    <row r="4" spans="1:3" ht="14.25" customHeight="1" x14ac:dyDescent="0.35">
      <c r="A4" s="65" t="s">
        <v>1021</v>
      </c>
      <c r="B4" s="109" t="str">
        <f>IF(Master_Sheet!O221="","",Master_Sheet!O221)</f>
        <v>Mr. Abhishek Kumar Shukla</v>
      </c>
      <c r="C4" s="109"/>
    </row>
    <row r="5" spans="1:3" ht="14.25" customHeight="1" x14ac:dyDescent="0.35">
      <c r="A5" s="65" t="s">
        <v>1014</v>
      </c>
      <c r="B5" s="109" t="str">
        <f>IF(Master_Sheet!AI221="","",Master_Sheet!AI221)</f>
        <v>Mr. Mayank Mittal</v>
      </c>
      <c r="C5" s="109"/>
    </row>
    <row r="6" spans="1:3" ht="14.25" customHeight="1" x14ac:dyDescent="0.35">
      <c r="A6" s="65" t="s">
        <v>1022</v>
      </c>
      <c r="B6" s="109" t="str">
        <f>IF(Master_Sheet!AG221="","",Master_Sheet!AG221)</f>
        <v>P_070</v>
      </c>
      <c r="C6" s="109"/>
    </row>
    <row r="7" spans="1:3" ht="14.25" customHeight="1" x14ac:dyDescent="0.35">
      <c r="A7" s="65" t="s">
        <v>1023</v>
      </c>
      <c r="B7" s="109" t="str">
        <f>IF(Master_Sheet!AH221="","",Master_Sheet!AH221)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IF(Master_Sheet!G221="","",Master_Sheet!G221)</f>
        <v>6</v>
      </c>
    </row>
    <row r="12" spans="1:3" ht="14.25" customHeight="1" x14ac:dyDescent="0.35">
      <c r="A12" s="22" t="s">
        <v>1029</v>
      </c>
      <c r="B12" s="21">
        <v>6</v>
      </c>
      <c r="C12" s="21" t="str">
        <f>IF(Master_Sheet!H221="","",Master_Sheet!H221)</f>
        <v/>
      </c>
    </row>
    <row r="13" spans="1:3" ht="14.25" customHeight="1" x14ac:dyDescent="0.35">
      <c r="A13" s="22" t="s">
        <v>1030</v>
      </c>
      <c r="B13" s="21">
        <v>6</v>
      </c>
      <c r="C13" s="21" t="str">
        <f>IF(Master_Sheet!I221="","",Master_Sheet!I221)</f>
        <v/>
      </c>
    </row>
    <row r="14" spans="1:3" ht="27.75" customHeight="1" x14ac:dyDescent="0.35">
      <c r="A14" s="22" t="s">
        <v>1031</v>
      </c>
      <c r="B14" s="21">
        <v>6</v>
      </c>
      <c r="C14" s="21" t="str">
        <f>IF(Master_Sheet!J221="","",Master_Sheet!J221)</f>
        <v/>
      </c>
    </row>
    <row r="15" spans="1:3" ht="14.25" customHeight="1" x14ac:dyDescent="0.35">
      <c r="A15" s="22" t="s">
        <v>1032</v>
      </c>
      <c r="B15" s="21">
        <v>6</v>
      </c>
      <c r="C15" s="21" t="str">
        <f>IF(Master_Sheet!K221="","",Master_Sheet!K221)</f>
        <v/>
      </c>
    </row>
    <row r="16" spans="1:3" ht="14.25" customHeight="1" x14ac:dyDescent="0.35">
      <c r="A16" s="27" t="s">
        <v>1033</v>
      </c>
      <c r="B16" s="28">
        <v>30</v>
      </c>
      <c r="C16" s="28">
        <f>IF(Master_Sheet!M221="","",Master_Sheet!M221)</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IF(Master_Sheet!R221="","",Master_Sheet!R221)</f>
        <v/>
      </c>
    </row>
    <row r="21" spans="1:3" ht="26.25" customHeight="1" x14ac:dyDescent="0.35">
      <c r="A21" s="22" t="s">
        <v>1036</v>
      </c>
      <c r="B21" s="21">
        <v>6</v>
      </c>
      <c r="C21" s="21" t="str">
        <f>IF(Master_Sheet!S221="","",Master_Sheet!S221)</f>
        <v/>
      </c>
    </row>
    <row r="22" spans="1:3" ht="14.25" customHeight="1" x14ac:dyDescent="0.35">
      <c r="A22" s="22" t="s">
        <v>1037</v>
      </c>
      <c r="B22" s="21">
        <v>6</v>
      </c>
      <c r="C22" s="21" t="str">
        <f>IF(Master_Sheet!T221="","",Master_Sheet!T221)</f>
        <v/>
      </c>
    </row>
    <row r="23" spans="1:3" ht="26.25" customHeight="1" x14ac:dyDescent="0.35">
      <c r="A23" s="22" t="s">
        <v>1038</v>
      </c>
      <c r="B23" s="21">
        <v>6</v>
      </c>
      <c r="C23" s="21" t="str">
        <f>IF(Master_Sheet!U221="","",Master_Sheet!U221)</f>
        <v/>
      </c>
    </row>
    <row r="24" spans="1:3" ht="14.25" customHeight="1" x14ac:dyDescent="0.35">
      <c r="A24" s="22" t="s">
        <v>1039</v>
      </c>
      <c r="B24" s="21">
        <v>6</v>
      </c>
      <c r="C24" s="21" t="str">
        <f>IF(Master_Sheet!V221="","",Master_Sheet!V221)</f>
        <v/>
      </c>
    </row>
    <row r="25" spans="1:3" ht="14.25" customHeight="1" x14ac:dyDescent="0.35">
      <c r="A25" s="67" t="s">
        <v>1033</v>
      </c>
      <c r="B25" s="68">
        <v>30</v>
      </c>
      <c r="C25" s="68" t="str">
        <f>IF(Master_Sheet!W221="","",Master_Sheet!W221)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IF(Master_Sheet!X221="","",Master_Sheet!X221)</f>
        <v/>
      </c>
    </row>
    <row r="30" spans="1:3" ht="14.25" customHeight="1" x14ac:dyDescent="0.35">
      <c r="A30" s="22" t="s">
        <v>1042</v>
      </c>
      <c r="B30" s="21">
        <v>8</v>
      </c>
      <c r="C30" s="21" t="str">
        <f>IF(Master_Sheet!Y221="","",Master_Sheet!Y221)</f>
        <v/>
      </c>
    </row>
    <row r="31" spans="1:3" ht="14.25" customHeight="1" x14ac:dyDescent="0.35">
      <c r="A31" s="22" t="s">
        <v>1043</v>
      </c>
      <c r="B31" s="21">
        <v>8</v>
      </c>
      <c r="C31" s="21" t="str">
        <f>IF(Master_Sheet!Z221="","",Master_Sheet!Z221)</f>
        <v/>
      </c>
    </row>
    <row r="32" spans="1:3" ht="14.25" customHeight="1" x14ac:dyDescent="0.35">
      <c r="A32" s="22" t="s">
        <v>1044</v>
      </c>
      <c r="B32" s="21">
        <v>8</v>
      </c>
      <c r="C32" s="21" t="str">
        <f>IF(Master_Sheet!AA221="","",Master_Sheet!AA221)</f>
        <v/>
      </c>
    </row>
    <row r="33" spans="1:3" ht="14.25" customHeight="1" x14ac:dyDescent="0.35">
      <c r="A33" s="22" t="s">
        <v>1045</v>
      </c>
      <c r="B33" s="21">
        <v>8</v>
      </c>
      <c r="C33" s="21" t="str">
        <f>IF(Master_Sheet!AB221="","",Master_Sheet!AB221)</f>
        <v/>
      </c>
    </row>
    <row r="34" spans="1:3" ht="14.25" customHeight="1" x14ac:dyDescent="0.35">
      <c r="A34" s="69" t="s">
        <v>1033</v>
      </c>
      <c r="B34" s="70">
        <v>40</v>
      </c>
      <c r="C34" s="70" t="str">
        <f>IF(Master_Sheet!AC221="","",Master_Sheet!AC221)</f>
        <v/>
      </c>
    </row>
    <row r="36" spans="1:3" ht="15" customHeight="1" x14ac:dyDescent="0.35">
      <c r="A36" s="71" t="s">
        <v>1046</v>
      </c>
      <c r="B36" s="72">
        <v>100</v>
      </c>
      <c r="C36" s="72">
        <f>IF(Master_Sheet!AD221="","",Master_Sheet!AD221)</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IF(Master_Sheet!F222="","",Master_Sheet!F222)</f>
        <v>Juwairiyah</v>
      </c>
      <c r="C2" s="109"/>
    </row>
    <row r="3" spans="1:3" ht="14.25" customHeight="1" x14ac:dyDescent="0.35">
      <c r="A3" s="65" t="s">
        <v>1020</v>
      </c>
      <c r="B3" s="110">
        <f>IF(Master_Sheet!E222="","",Master_Sheet!E222)</f>
        <v>2400320100552</v>
      </c>
      <c r="C3" s="110"/>
    </row>
    <row r="4" spans="1:3" ht="14.25" customHeight="1" x14ac:dyDescent="0.35">
      <c r="A4" s="65" t="s">
        <v>1021</v>
      </c>
      <c r="B4" s="109" t="str">
        <f>IF(Master_Sheet!O222="","",Master_Sheet!O222)</f>
        <v>Mr. Abhishek Kumar Shukla</v>
      </c>
      <c r="C4" s="109"/>
    </row>
    <row r="5" spans="1:3" ht="14.25" customHeight="1" x14ac:dyDescent="0.35">
      <c r="A5" s="65" t="s">
        <v>1014</v>
      </c>
      <c r="B5" s="109" t="str">
        <f>IF(Master_Sheet!AI222="","",Master_Sheet!AI222)</f>
        <v>Mr. Mayank Mittal</v>
      </c>
      <c r="C5" s="109"/>
    </row>
    <row r="6" spans="1:3" ht="14.25" customHeight="1" x14ac:dyDescent="0.35">
      <c r="A6" s="65" t="s">
        <v>1022</v>
      </c>
      <c r="B6" s="109" t="str">
        <f>IF(Master_Sheet!AG222="","",Master_Sheet!AG222)</f>
        <v>P_071</v>
      </c>
      <c r="C6" s="109"/>
    </row>
    <row r="7" spans="1:3" ht="14.25" customHeight="1" x14ac:dyDescent="0.35">
      <c r="A7" s="65" t="s">
        <v>1023</v>
      </c>
      <c r="B7" s="109" t="str">
        <f>IF(Master_Sheet!AH222="","",Master_Sheet!AH222)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IF(Master_Sheet!G222="","",Master_Sheet!G222)</f>
        <v>0</v>
      </c>
    </row>
    <row r="12" spans="1:3" ht="14.25" customHeight="1" x14ac:dyDescent="0.35">
      <c r="A12" s="22" t="s">
        <v>1029</v>
      </c>
      <c r="B12" s="21">
        <v>6</v>
      </c>
      <c r="C12" s="21" t="str">
        <f>IF(Master_Sheet!H222="","",Master_Sheet!H222)</f>
        <v/>
      </c>
    </row>
    <row r="13" spans="1:3" ht="14.25" customHeight="1" x14ac:dyDescent="0.35">
      <c r="A13" s="22" t="s">
        <v>1030</v>
      </c>
      <c r="B13" s="21">
        <v>6</v>
      </c>
      <c r="C13" s="21" t="str">
        <f>IF(Master_Sheet!I222="","",Master_Sheet!I222)</f>
        <v/>
      </c>
    </row>
    <row r="14" spans="1:3" ht="27.75" customHeight="1" x14ac:dyDescent="0.35">
      <c r="A14" s="22" t="s">
        <v>1031</v>
      </c>
      <c r="B14" s="21">
        <v>6</v>
      </c>
      <c r="C14" s="21" t="str">
        <f>IF(Master_Sheet!J222="","",Master_Sheet!J222)</f>
        <v/>
      </c>
    </row>
    <row r="15" spans="1:3" ht="14.25" customHeight="1" x14ac:dyDescent="0.35">
      <c r="A15" s="22" t="s">
        <v>1032</v>
      </c>
      <c r="B15" s="21">
        <v>6</v>
      </c>
      <c r="C15" s="21" t="str">
        <f>IF(Master_Sheet!K222="","",Master_Sheet!K222)</f>
        <v/>
      </c>
    </row>
    <row r="16" spans="1:3" ht="14.25" customHeight="1" x14ac:dyDescent="0.35">
      <c r="A16" s="27" t="s">
        <v>1033</v>
      </c>
      <c r="B16" s="28">
        <v>30</v>
      </c>
      <c r="C16" s="28">
        <f>IF(Master_Sheet!M222="","",Master_Sheet!M222)</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IF(Master_Sheet!R222="","",Master_Sheet!R222)</f>
        <v/>
      </c>
    </row>
    <row r="21" spans="1:3" ht="26.25" customHeight="1" x14ac:dyDescent="0.35">
      <c r="A21" s="22" t="s">
        <v>1036</v>
      </c>
      <c r="B21" s="21">
        <v>6</v>
      </c>
      <c r="C21" s="21" t="str">
        <f>IF(Master_Sheet!S222="","",Master_Sheet!S222)</f>
        <v/>
      </c>
    </row>
    <row r="22" spans="1:3" ht="14.25" customHeight="1" x14ac:dyDescent="0.35">
      <c r="A22" s="22" t="s">
        <v>1037</v>
      </c>
      <c r="B22" s="21">
        <v>6</v>
      </c>
      <c r="C22" s="21" t="str">
        <f>IF(Master_Sheet!T222="","",Master_Sheet!T222)</f>
        <v/>
      </c>
    </row>
    <row r="23" spans="1:3" ht="26.25" customHeight="1" x14ac:dyDescent="0.35">
      <c r="A23" s="22" t="s">
        <v>1038</v>
      </c>
      <c r="B23" s="21">
        <v>6</v>
      </c>
      <c r="C23" s="21" t="str">
        <f>IF(Master_Sheet!U222="","",Master_Sheet!U222)</f>
        <v/>
      </c>
    </row>
    <row r="24" spans="1:3" ht="14.25" customHeight="1" x14ac:dyDescent="0.35">
      <c r="A24" s="22" t="s">
        <v>1039</v>
      </c>
      <c r="B24" s="21">
        <v>6</v>
      </c>
      <c r="C24" s="21" t="str">
        <f>IF(Master_Sheet!V222="","",Master_Sheet!V222)</f>
        <v/>
      </c>
    </row>
    <row r="25" spans="1:3" ht="14.25" customHeight="1" x14ac:dyDescent="0.35">
      <c r="A25" s="67" t="s">
        <v>1033</v>
      </c>
      <c r="B25" s="68">
        <v>30</v>
      </c>
      <c r="C25" s="68" t="str">
        <f>IF(Master_Sheet!W222="","",Master_Sheet!W222)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IF(Master_Sheet!X222="","",Master_Sheet!X222)</f>
        <v/>
      </c>
    </row>
    <row r="30" spans="1:3" ht="14.25" customHeight="1" x14ac:dyDescent="0.35">
      <c r="A30" s="22" t="s">
        <v>1042</v>
      </c>
      <c r="B30" s="21">
        <v>8</v>
      </c>
      <c r="C30" s="21" t="str">
        <f>IF(Master_Sheet!Y222="","",Master_Sheet!Y222)</f>
        <v/>
      </c>
    </row>
    <row r="31" spans="1:3" ht="14.25" customHeight="1" x14ac:dyDescent="0.35">
      <c r="A31" s="22" t="s">
        <v>1043</v>
      </c>
      <c r="B31" s="21">
        <v>8</v>
      </c>
      <c r="C31" s="21" t="str">
        <f>IF(Master_Sheet!Z222="","",Master_Sheet!Z222)</f>
        <v/>
      </c>
    </row>
    <row r="32" spans="1:3" ht="14.25" customHeight="1" x14ac:dyDescent="0.35">
      <c r="A32" s="22" t="s">
        <v>1044</v>
      </c>
      <c r="B32" s="21">
        <v>8</v>
      </c>
      <c r="C32" s="21" t="str">
        <f>IF(Master_Sheet!AA222="","",Master_Sheet!AA222)</f>
        <v/>
      </c>
    </row>
    <row r="33" spans="1:3" ht="14.25" customHeight="1" x14ac:dyDescent="0.35">
      <c r="A33" s="22" t="s">
        <v>1045</v>
      </c>
      <c r="B33" s="21">
        <v>8</v>
      </c>
      <c r="C33" s="21" t="str">
        <f>IF(Master_Sheet!AB222="","",Master_Sheet!AB222)</f>
        <v/>
      </c>
    </row>
    <row r="34" spans="1:3" ht="14.25" customHeight="1" x14ac:dyDescent="0.35">
      <c r="A34" s="69" t="s">
        <v>1033</v>
      </c>
      <c r="B34" s="70">
        <v>40</v>
      </c>
      <c r="C34" s="70" t="str">
        <f>IF(Master_Sheet!AC222="","",Master_Sheet!AC222)</f>
        <v/>
      </c>
    </row>
    <row r="36" spans="1:3" ht="15" customHeight="1" x14ac:dyDescent="0.35">
      <c r="A36" s="71" t="s">
        <v>1046</v>
      </c>
      <c r="B36" s="72">
        <v>100</v>
      </c>
      <c r="C36" s="72">
        <f>IF(Master_Sheet!AD222="","",Master_Sheet!AD222)</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IF(Master_Sheet!F223="","",Master_Sheet!F223)</f>
        <v>Kaushiki Tripathi</v>
      </c>
      <c r="C2" s="109"/>
    </row>
    <row r="3" spans="1:3" ht="14.25" customHeight="1" x14ac:dyDescent="0.35">
      <c r="A3" s="65" t="s">
        <v>1020</v>
      </c>
      <c r="B3" s="110">
        <f>IF(Master_Sheet!E223="","",Master_Sheet!E223)</f>
        <v>2400320100561</v>
      </c>
      <c r="C3" s="110"/>
    </row>
    <row r="4" spans="1:3" ht="14.25" customHeight="1" x14ac:dyDescent="0.35">
      <c r="A4" s="65" t="s">
        <v>1021</v>
      </c>
      <c r="B4" s="109" t="str">
        <f>IF(Master_Sheet!O223="","",Master_Sheet!O223)</f>
        <v>Mr. Abhishek Kumar Shukla</v>
      </c>
      <c r="C4" s="109"/>
    </row>
    <row r="5" spans="1:3" ht="14.25" customHeight="1" x14ac:dyDescent="0.35">
      <c r="A5" s="65" t="s">
        <v>1014</v>
      </c>
      <c r="B5" s="109" t="str">
        <f>IF(Master_Sheet!AI223="","",Master_Sheet!AI223)</f>
        <v>Mr. Mayank Mittal</v>
      </c>
      <c r="C5" s="109"/>
    </row>
    <row r="6" spans="1:3" ht="14.25" customHeight="1" x14ac:dyDescent="0.35">
      <c r="A6" s="65" t="s">
        <v>1022</v>
      </c>
      <c r="B6" s="109" t="str">
        <f>IF(Master_Sheet!AG223="","",Master_Sheet!AG223)</f>
        <v>P_071</v>
      </c>
      <c r="C6" s="109"/>
    </row>
    <row r="7" spans="1:3" ht="14.25" customHeight="1" x14ac:dyDescent="0.35">
      <c r="A7" s="65" t="s">
        <v>1023</v>
      </c>
      <c r="B7" s="109" t="str">
        <f>IF(Master_Sheet!AH223="","",Master_Sheet!AH223)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IF(Master_Sheet!G223="","",Master_Sheet!G223)</f>
        <v>0</v>
      </c>
    </row>
    <row r="12" spans="1:3" ht="14.25" customHeight="1" x14ac:dyDescent="0.35">
      <c r="A12" s="22" t="s">
        <v>1029</v>
      </c>
      <c r="B12" s="21">
        <v>6</v>
      </c>
      <c r="C12" s="21" t="str">
        <f>IF(Master_Sheet!H223="","",Master_Sheet!H223)</f>
        <v/>
      </c>
    </row>
    <row r="13" spans="1:3" ht="14.25" customHeight="1" x14ac:dyDescent="0.35">
      <c r="A13" s="22" t="s">
        <v>1030</v>
      </c>
      <c r="B13" s="21">
        <v>6</v>
      </c>
      <c r="C13" s="21" t="str">
        <f>IF(Master_Sheet!I223="","",Master_Sheet!I223)</f>
        <v/>
      </c>
    </row>
    <row r="14" spans="1:3" ht="27.75" customHeight="1" x14ac:dyDescent="0.35">
      <c r="A14" s="22" t="s">
        <v>1031</v>
      </c>
      <c r="B14" s="21">
        <v>6</v>
      </c>
      <c r="C14" s="21" t="str">
        <f>IF(Master_Sheet!J223="","",Master_Sheet!J223)</f>
        <v/>
      </c>
    </row>
    <row r="15" spans="1:3" ht="14.25" customHeight="1" x14ac:dyDescent="0.35">
      <c r="A15" s="22" t="s">
        <v>1032</v>
      </c>
      <c r="B15" s="21">
        <v>6</v>
      </c>
      <c r="C15" s="21" t="str">
        <f>IF(Master_Sheet!K223="","",Master_Sheet!K223)</f>
        <v/>
      </c>
    </row>
    <row r="16" spans="1:3" ht="14.25" customHeight="1" x14ac:dyDescent="0.35">
      <c r="A16" s="27" t="s">
        <v>1033</v>
      </c>
      <c r="B16" s="28">
        <v>30</v>
      </c>
      <c r="C16" s="28">
        <f>IF(Master_Sheet!M223="","",Master_Sheet!M223)</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IF(Master_Sheet!R223="","",Master_Sheet!R223)</f>
        <v/>
      </c>
    </row>
    <row r="21" spans="1:3" ht="26.25" customHeight="1" x14ac:dyDescent="0.35">
      <c r="A21" s="22" t="s">
        <v>1036</v>
      </c>
      <c r="B21" s="21">
        <v>6</v>
      </c>
      <c r="C21" s="21" t="str">
        <f>IF(Master_Sheet!S223="","",Master_Sheet!S223)</f>
        <v/>
      </c>
    </row>
    <row r="22" spans="1:3" ht="14.25" customHeight="1" x14ac:dyDescent="0.35">
      <c r="A22" s="22" t="s">
        <v>1037</v>
      </c>
      <c r="B22" s="21">
        <v>6</v>
      </c>
      <c r="C22" s="21" t="str">
        <f>IF(Master_Sheet!T223="","",Master_Sheet!T223)</f>
        <v/>
      </c>
    </row>
    <row r="23" spans="1:3" ht="26.25" customHeight="1" x14ac:dyDescent="0.35">
      <c r="A23" s="22" t="s">
        <v>1038</v>
      </c>
      <c r="B23" s="21">
        <v>6</v>
      </c>
      <c r="C23" s="21" t="str">
        <f>IF(Master_Sheet!U223="","",Master_Sheet!U223)</f>
        <v/>
      </c>
    </row>
    <row r="24" spans="1:3" ht="14.25" customHeight="1" x14ac:dyDescent="0.35">
      <c r="A24" s="22" t="s">
        <v>1039</v>
      </c>
      <c r="B24" s="21">
        <v>6</v>
      </c>
      <c r="C24" s="21" t="str">
        <f>IF(Master_Sheet!V223="","",Master_Sheet!V223)</f>
        <v/>
      </c>
    </row>
    <row r="25" spans="1:3" ht="14.25" customHeight="1" x14ac:dyDescent="0.35">
      <c r="A25" s="67" t="s">
        <v>1033</v>
      </c>
      <c r="B25" s="68">
        <v>30</v>
      </c>
      <c r="C25" s="68" t="str">
        <f>IF(Master_Sheet!W223="","",Master_Sheet!W223)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IF(Master_Sheet!X223="","",Master_Sheet!X223)</f>
        <v/>
      </c>
    </row>
    <row r="30" spans="1:3" ht="14.25" customHeight="1" x14ac:dyDescent="0.35">
      <c r="A30" s="22" t="s">
        <v>1042</v>
      </c>
      <c r="B30" s="21">
        <v>8</v>
      </c>
      <c r="C30" s="21" t="str">
        <f>IF(Master_Sheet!Y223="","",Master_Sheet!Y223)</f>
        <v/>
      </c>
    </row>
    <row r="31" spans="1:3" ht="14.25" customHeight="1" x14ac:dyDescent="0.35">
      <c r="A31" s="22" t="s">
        <v>1043</v>
      </c>
      <c r="B31" s="21">
        <v>8</v>
      </c>
      <c r="C31" s="21" t="str">
        <f>IF(Master_Sheet!Z223="","",Master_Sheet!Z223)</f>
        <v/>
      </c>
    </row>
    <row r="32" spans="1:3" ht="14.25" customHeight="1" x14ac:dyDescent="0.35">
      <c r="A32" s="22" t="s">
        <v>1044</v>
      </c>
      <c r="B32" s="21">
        <v>8</v>
      </c>
      <c r="C32" s="21" t="str">
        <f>IF(Master_Sheet!AA223="","",Master_Sheet!AA223)</f>
        <v/>
      </c>
    </row>
    <row r="33" spans="1:3" ht="14.25" customHeight="1" x14ac:dyDescent="0.35">
      <c r="A33" s="22" t="s">
        <v>1045</v>
      </c>
      <c r="B33" s="21">
        <v>8</v>
      </c>
      <c r="C33" s="21" t="str">
        <f>IF(Master_Sheet!AB223="","",Master_Sheet!AB223)</f>
        <v/>
      </c>
    </row>
    <row r="34" spans="1:3" ht="14.25" customHeight="1" x14ac:dyDescent="0.35">
      <c r="A34" s="69" t="s">
        <v>1033</v>
      </c>
      <c r="B34" s="70">
        <v>40</v>
      </c>
      <c r="C34" s="70" t="str">
        <f>IF(Master_Sheet!AC223="","",Master_Sheet!AC223)</f>
        <v/>
      </c>
    </row>
    <row r="36" spans="1:3" ht="15" customHeight="1" x14ac:dyDescent="0.35">
      <c r="A36" s="71" t="s">
        <v>1046</v>
      </c>
      <c r="B36" s="72">
        <v>100</v>
      </c>
      <c r="C36" s="72">
        <f>IF(Master_Sheet!AD223="","",Master_Sheet!AD223)</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IF(Master_Sheet!F224="","",Master_Sheet!F224)</f>
        <v>ilma az</v>
      </c>
      <c r="C2" s="109"/>
    </row>
    <row r="3" spans="1:3" ht="14.25" customHeight="1" x14ac:dyDescent="0.35">
      <c r="A3" s="65" t="s">
        <v>1020</v>
      </c>
      <c r="B3" s="110">
        <f>IF(Master_Sheet!E224="","",Master_Sheet!E224)</f>
        <v>2400320100532</v>
      </c>
      <c r="C3" s="110"/>
    </row>
    <row r="4" spans="1:3" ht="14.25" customHeight="1" x14ac:dyDescent="0.35">
      <c r="A4" s="65" t="s">
        <v>1021</v>
      </c>
      <c r="B4" s="109" t="str">
        <f>IF(Master_Sheet!O224="","",Master_Sheet!O224)</f>
        <v>Mr. Abhishek Kumar Shukla</v>
      </c>
      <c r="C4" s="109"/>
    </row>
    <row r="5" spans="1:3" ht="14.25" customHeight="1" x14ac:dyDescent="0.35">
      <c r="A5" s="65" t="s">
        <v>1014</v>
      </c>
      <c r="B5" s="109" t="str">
        <f>IF(Master_Sheet!AI224="","",Master_Sheet!AI224)</f>
        <v>Mr. Mayank Mittal</v>
      </c>
      <c r="C5" s="109"/>
    </row>
    <row r="6" spans="1:3" ht="14.25" customHeight="1" x14ac:dyDescent="0.35">
      <c r="A6" s="65" t="s">
        <v>1022</v>
      </c>
      <c r="B6" s="109" t="str">
        <f>IF(Master_Sheet!AG224="","",Master_Sheet!AG224)</f>
        <v>P_071</v>
      </c>
      <c r="C6" s="109"/>
    </row>
    <row r="7" spans="1:3" ht="14.25" customHeight="1" x14ac:dyDescent="0.35">
      <c r="A7" s="65" t="s">
        <v>1023</v>
      </c>
      <c r="B7" s="109" t="str">
        <f>IF(Master_Sheet!AH224="","",Master_Sheet!AH224)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IF(Master_Sheet!G224="","",Master_Sheet!G224)</f>
        <v>0</v>
      </c>
    </row>
    <row r="12" spans="1:3" ht="14.25" customHeight="1" x14ac:dyDescent="0.35">
      <c r="A12" s="22" t="s">
        <v>1029</v>
      </c>
      <c r="B12" s="21">
        <v>6</v>
      </c>
      <c r="C12" s="21" t="str">
        <f>IF(Master_Sheet!H224="","",Master_Sheet!H224)</f>
        <v/>
      </c>
    </row>
    <row r="13" spans="1:3" ht="14.25" customHeight="1" x14ac:dyDescent="0.35">
      <c r="A13" s="22" t="s">
        <v>1030</v>
      </c>
      <c r="B13" s="21">
        <v>6</v>
      </c>
      <c r="C13" s="21" t="str">
        <f>IF(Master_Sheet!I224="","",Master_Sheet!I224)</f>
        <v/>
      </c>
    </row>
    <row r="14" spans="1:3" ht="27.75" customHeight="1" x14ac:dyDescent="0.35">
      <c r="A14" s="22" t="s">
        <v>1031</v>
      </c>
      <c r="B14" s="21">
        <v>6</v>
      </c>
      <c r="C14" s="21" t="str">
        <f>IF(Master_Sheet!J224="","",Master_Sheet!J224)</f>
        <v/>
      </c>
    </row>
    <row r="15" spans="1:3" ht="14.25" customHeight="1" x14ac:dyDescent="0.35">
      <c r="A15" s="22" t="s">
        <v>1032</v>
      </c>
      <c r="B15" s="21">
        <v>6</v>
      </c>
      <c r="C15" s="21" t="str">
        <f>IF(Master_Sheet!K224="","",Master_Sheet!K224)</f>
        <v/>
      </c>
    </row>
    <row r="16" spans="1:3" ht="14.25" customHeight="1" x14ac:dyDescent="0.35">
      <c r="A16" s="27" t="s">
        <v>1033</v>
      </c>
      <c r="B16" s="28">
        <v>30</v>
      </c>
      <c r="C16" s="28">
        <f>IF(Master_Sheet!M224="","",Master_Sheet!M224)</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IF(Master_Sheet!R224="","",Master_Sheet!R224)</f>
        <v/>
      </c>
    </row>
    <row r="21" spans="1:3" ht="26.25" customHeight="1" x14ac:dyDescent="0.35">
      <c r="A21" s="22" t="s">
        <v>1036</v>
      </c>
      <c r="B21" s="21">
        <v>6</v>
      </c>
      <c r="C21" s="21" t="str">
        <f>IF(Master_Sheet!S224="","",Master_Sheet!S224)</f>
        <v/>
      </c>
    </row>
    <row r="22" spans="1:3" ht="14.25" customHeight="1" x14ac:dyDescent="0.35">
      <c r="A22" s="22" t="s">
        <v>1037</v>
      </c>
      <c r="B22" s="21">
        <v>6</v>
      </c>
      <c r="C22" s="21" t="str">
        <f>IF(Master_Sheet!T224="","",Master_Sheet!T224)</f>
        <v/>
      </c>
    </row>
    <row r="23" spans="1:3" ht="26.25" customHeight="1" x14ac:dyDescent="0.35">
      <c r="A23" s="22" t="s">
        <v>1038</v>
      </c>
      <c r="B23" s="21">
        <v>6</v>
      </c>
      <c r="C23" s="21" t="str">
        <f>IF(Master_Sheet!U224="","",Master_Sheet!U224)</f>
        <v/>
      </c>
    </row>
    <row r="24" spans="1:3" ht="14.25" customHeight="1" x14ac:dyDescent="0.35">
      <c r="A24" s="22" t="s">
        <v>1039</v>
      </c>
      <c r="B24" s="21">
        <v>6</v>
      </c>
      <c r="C24" s="21" t="str">
        <f>IF(Master_Sheet!V224="","",Master_Sheet!V224)</f>
        <v/>
      </c>
    </row>
    <row r="25" spans="1:3" ht="14.25" customHeight="1" x14ac:dyDescent="0.35">
      <c r="A25" s="67" t="s">
        <v>1033</v>
      </c>
      <c r="B25" s="68">
        <v>30</v>
      </c>
      <c r="C25" s="68" t="str">
        <f>IF(Master_Sheet!W224="","",Master_Sheet!W224)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IF(Master_Sheet!X224="","",Master_Sheet!X224)</f>
        <v/>
      </c>
    </row>
    <row r="30" spans="1:3" ht="14.25" customHeight="1" x14ac:dyDescent="0.35">
      <c r="A30" s="22" t="s">
        <v>1042</v>
      </c>
      <c r="B30" s="21">
        <v>8</v>
      </c>
      <c r="C30" s="21" t="str">
        <f>IF(Master_Sheet!Y224="","",Master_Sheet!Y224)</f>
        <v/>
      </c>
    </row>
    <row r="31" spans="1:3" ht="14.25" customHeight="1" x14ac:dyDescent="0.35">
      <c r="A31" s="22" t="s">
        <v>1043</v>
      </c>
      <c r="B31" s="21">
        <v>8</v>
      </c>
      <c r="C31" s="21" t="str">
        <f>IF(Master_Sheet!Z224="","",Master_Sheet!Z224)</f>
        <v/>
      </c>
    </row>
    <row r="32" spans="1:3" ht="14.25" customHeight="1" x14ac:dyDescent="0.35">
      <c r="A32" s="22" t="s">
        <v>1044</v>
      </c>
      <c r="B32" s="21">
        <v>8</v>
      </c>
      <c r="C32" s="21" t="str">
        <f>IF(Master_Sheet!AA224="","",Master_Sheet!AA224)</f>
        <v/>
      </c>
    </row>
    <row r="33" spans="1:3" ht="14.25" customHeight="1" x14ac:dyDescent="0.35">
      <c r="A33" s="22" t="s">
        <v>1045</v>
      </c>
      <c r="B33" s="21">
        <v>8</v>
      </c>
      <c r="C33" s="21" t="str">
        <f>IF(Master_Sheet!AB224="","",Master_Sheet!AB224)</f>
        <v/>
      </c>
    </row>
    <row r="34" spans="1:3" ht="14.25" customHeight="1" x14ac:dyDescent="0.35">
      <c r="A34" s="69" t="s">
        <v>1033</v>
      </c>
      <c r="B34" s="70">
        <v>40</v>
      </c>
      <c r="C34" s="70" t="str">
        <f>IF(Master_Sheet!AC224="","",Master_Sheet!AC224)</f>
        <v/>
      </c>
    </row>
    <row r="36" spans="1:3" ht="15" customHeight="1" x14ac:dyDescent="0.35">
      <c r="A36" s="71" t="s">
        <v>1046</v>
      </c>
      <c r="B36" s="72">
        <v>100</v>
      </c>
      <c r="C36" s="72">
        <f>IF(Master_Sheet!AD224="","",Master_Sheet!AD224)</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IF(Master_Sheet!F225="","",Master_Sheet!F225)</f>
        <v>Prem Sharma</v>
      </c>
      <c r="C2" s="109"/>
    </row>
    <row r="3" spans="1:3" ht="14.25" customHeight="1" x14ac:dyDescent="0.35">
      <c r="A3" s="65" t="s">
        <v>1020</v>
      </c>
      <c r="B3" s="110">
        <f>IF(Master_Sheet!E225="","",Master_Sheet!E225)</f>
        <v>2400320100838</v>
      </c>
      <c r="C3" s="110"/>
    </row>
    <row r="4" spans="1:3" ht="14.25" customHeight="1" x14ac:dyDescent="0.35">
      <c r="A4" s="65" t="s">
        <v>1021</v>
      </c>
      <c r="B4" s="109" t="str">
        <f>IF(Master_Sheet!O225="","",Master_Sheet!O225)</f>
        <v>Mr. Abhishek Kumar Shukla</v>
      </c>
      <c r="C4" s="109"/>
    </row>
    <row r="5" spans="1:3" ht="14.25" customHeight="1" x14ac:dyDescent="0.35">
      <c r="A5" s="65" t="s">
        <v>1014</v>
      </c>
      <c r="B5" s="109" t="str">
        <f>IF(Master_Sheet!AI225="","",Master_Sheet!AI225)</f>
        <v>Mr. Mayank Mittal</v>
      </c>
      <c r="C5" s="109"/>
    </row>
    <row r="6" spans="1:3" ht="14.25" customHeight="1" x14ac:dyDescent="0.35">
      <c r="A6" s="65" t="s">
        <v>1022</v>
      </c>
      <c r="B6" s="109" t="str">
        <f>IF(Master_Sheet!AG225="","",Master_Sheet!AG225)</f>
        <v>P_072</v>
      </c>
      <c r="C6" s="109"/>
    </row>
    <row r="7" spans="1:3" ht="14.25" customHeight="1" x14ac:dyDescent="0.35">
      <c r="A7" s="65" t="s">
        <v>1023</v>
      </c>
      <c r="B7" s="109" t="str">
        <f>IF(Master_Sheet!AH225="","",Master_Sheet!AH225)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IF(Master_Sheet!G225="","",Master_Sheet!G225)</f>
        <v>6</v>
      </c>
    </row>
    <row r="12" spans="1:3" ht="14.25" customHeight="1" x14ac:dyDescent="0.35">
      <c r="A12" s="22" t="s">
        <v>1029</v>
      </c>
      <c r="B12" s="21">
        <v>6</v>
      </c>
      <c r="C12" s="21" t="str">
        <f>IF(Master_Sheet!H225="","",Master_Sheet!H225)</f>
        <v/>
      </c>
    </row>
    <row r="13" spans="1:3" ht="14.25" customHeight="1" x14ac:dyDescent="0.35">
      <c r="A13" s="22" t="s">
        <v>1030</v>
      </c>
      <c r="B13" s="21">
        <v>6</v>
      </c>
      <c r="C13" s="21" t="str">
        <f>IF(Master_Sheet!I225="","",Master_Sheet!I225)</f>
        <v/>
      </c>
    </row>
    <row r="14" spans="1:3" ht="27.75" customHeight="1" x14ac:dyDescent="0.35">
      <c r="A14" s="22" t="s">
        <v>1031</v>
      </c>
      <c r="B14" s="21">
        <v>6</v>
      </c>
      <c r="C14" s="21" t="str">
        <f>IF(Master_Sheet!J225="","",Master_Sheet!J225)</f>
        <v/>
      </c>
    </row>
    <row r="15" spans="1:3" ht="14.25" customHeight="1" x14ac:dyDescent="0.35">
      <c r="A15" s="22" t="s">
        <v>1032</v>
      </c>
      <c r="B15" s="21">
        <v>6</v>
      </c>
      <c r="C15" s="21" t="str">
        <f>IF(Master_Sheet!K225="","",Master_Sheet!K225)</f>
        <v/>
      </c>
    </row>
    <row r="16" spans="1:3" ht="14.25" customHeight="1" x14ac:dyDescent="0.35">
      <c r="A16" s="27" t="s">
        <v>1033</v>
      </c>
      <c r="B16" s="28">
        <v>30</v>
      </c>
      <c r="C16" s="28">
        <f>IF(Master_Sheet!M225="","",Master_Sheet!M225)</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IF(Master_Sheet!R225="","",Master_Sheet!R225)</f>
        <v/>
      </c>
    </row>
    <row r="21" spans="1:3" ht="26.25" customHeight="1" x14ac:dyDescent="0.35">
      <c r="A21" s="22" t="s">
        <v>1036</v>
      </c>
      <c r="B21" s="21">
        <v>6</v>
      </c>
      <c r="C21" s="21" t="str">
        <f>IF(Master_Sheet!S225="","",Master_Sheet!S225)</f>
        <v/>
      </c>
    </row>
    <row r="22" spans="1:3" ht="14.25" customHeight="1" x14ac:dyDescent="0.35">
      <c r="A22" s="22" t="s">
        <v>1037</v>
      </c>
      <c r="B22" s="21">
        <v>6</v>
      </c>
      <c r="C22" s="21" t="str">
        <f>IF(Master_Sheet!T225="","",Master_Sheet!T225)</f>
        <v/>
      </c>
    </row>
    <row r="23" spans="1:3" ht="26.25" customHeight="1" x14ac:dyDescent="0.35">
      <c r="A23" s="22" t="s">
        <v>1038</v>
      </c>
      <c r="B23" s="21">
        <v>6</v>
      </c>
      <c r="C23" s="21" t="str">
        <f>IF(Master_Sheet!U225="","",Master_Sheet!U225)</f>
        <v/>
      </c>
    </row>
    <row r="24" spans="1:3" ht="14.25" customHeight="1" x14ac:dyDescent="0.35">
      <c r="A24" s="22" t="s">
        <v>1039</v>
      </c>
      <c r="B24" s="21">
        <v>6</v>
      </c>
      <c r="C24" s="21" t="str">
        <f>IF(Master_Sheet!V225="","",Master_Sheet!V225)</f>
        <v/>
      </c>
    </row>
    <row r="25" spans="1:3" ht="14.25" customHeight="1" x14ac:dyDescent="0.35">
      <c r="A25" s="67" t="s">
        <v>1033</v>
      </c>
      <c r="B25" s="68">
        <v>30</v>
      </c>
      <c r="C25" s="68" t="str">
        <f>IF(Master_Sheet!W225="","",Master_Sheet!W225)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IF(Master_Sheet!X225="","",Master_Sheet!X225)</f>
        <v/>
      </c>
    </row>
    <row r="30" spans="1:3" ht="14.25" customHeight="1" x14ac:dyDescent="0.35">
      <c r="A30" s="22" t="s">
        <v>1042</v>
      </c>
      <c r="B30" s="21">
        <v>8</v>
      </c>
      <c r="C30" s="21" t="str">
        <f>IF(Master_Sheet!Y225="","",Master_Sheet!Y225)</f>
        <v/>
      </c>
    </row>
    <row r="31" spans="1:3" ht="14.25" customHeight="1" x14ac:dyDescent="0.35">
      <c r="A31" s="22" t="s">
        <v>1043</v>
      </c>
      <c r="B31" s="21">
        <v>8</v>
      </c>
      <c r="C31" s="21" t="str">
        <f>IF(Master_Sheet!Z225="","",Master_Sheet!Z225)</f>
        <v/>
      </c>
    </row>
    <row r="32" spans="1:3" ht="14.25" customHeight="1" x14ac:dyDescent="0.35">
      <c r="A32" s="22" t="s">
        <v>1044</v>
      </c>
      <c r="B32" s="21">
        <v>8</v>
      </c>
      <c r="C32" s="21" t="str">
        <f>IF(Master_Sheet!AA225="","",Master_Sheet!AA225)</f>
        <v/>
      </c>
    </row>
    <row r="33" spans="1:3" ht="14.25" customHeight="1" x14ac:dyDescent="0.35">
      <c r="A33" s="22" t="s">
        <v>1045</v>
      </c>
      <c r="B33" s="21">
        <v>8</v>
      </c>
      <c r="C33" s="21" t="str">
        <f>IF(Master_Sheet!AB225="","",Master_Sheet!AB225)</f>
        <v/>
      </c>
    </row>
    <row r="34" spans="1:3" ht="14.25" customHeight="1" x14ac:dyDescent="0.35">
      <c r="A34" s="69" t="s">
        <v>1033</v>
      </c>
      <c r="B34" s="70">
        <v>40</v>
      </c>
      <c r="C34" s="70" t="str">
        <f>IF(Master_Sheet!AC225="","",Master_Sheet!AC225)</f>
        <v/>
      </c>
    </row>
    <row r="36" spans="1:3" ht="15" customHeight="1" x14ac:dyDescent="0.35">
      <c r="A36" s="71" t="s">
        <v>1046</v>
      </c>
      <c r="B36" s="72">
        <v>100</v>
      </c>
      <c r="C36" s="72">
        <f>IF(Master_Sheet!AD225="","",Master_Sheet!AD225)</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IF(Master_Sheet!F226="","",Master_Sheet!F226)</f>
        <v>Pawan Kumar</v>
      </c>
      <c r="C2" s="109"/>
    </row>
    <row r="3" spans="1:3" ht="14.25" customHeight="1" x14ac:dyDescent="0.35">
      <c r="A3" s="65" t="s">
        <v>1020</v>
      </c>
      <c r="B3" s="110">
        <f>IF(Master_Sheet!E226="","",Master_Sheet!E226)</f>
        <v>2400320100796</v>
      </c>
      <c r="C3" s="110"/>
    </row>
    <row r="4" spans="1:3" ht="14.25" customHeight="1" x14ac:dyDescent="0.35">
      <c r="A4" s="65" t="s">
        <v>1021</v>
      </c>
      <c r="B4" s="109" t="str">
        <f>IF(Master_Sheet!O226="","",Master_Sheet!O226)</f>
        <v>Mr. Abhishek Kumar Shukla</v>
      </c>
      <c r="C4" s="109"/>
    </row>
    <row r="5" spans="1:3" ht="14.25" customHeight="1" x14ac:dyDescent="0.35">
      <c r="A5" s="65" t="s">
        <v>1014</v>
      </c>
      <c r="B5" s="109" t="str">
        <f>IF(Master_Sheet!AI226="","",Master_Sheet!AI226)</f>
        <v>Mr. Mayank Mittal</v>
      </c>
      <c r="C5" s="109"/>
    </row>
    <row r="6" spans="1:3" ht="14.25" customHeight="1" x14ac:dyDescent="0.35">
      <c r="A6" s="65" t="s">
        <v>1022</v>
      </c>
      <c r="B6" s="109" t="str">
        <f>IF(Master_Sheet!AG226="","",Master_Sheet!AG226)</f>
        <v>P_072</v>
      </c>
      <c r="C6" s="109"/>
    </row>
    <row r="7" spans="1:3" ht="14.25" customHeight="1" x14ac:dyDescent="0.35">
      <c r="A7" s="65" t="s">
        <v>1023</v>
      </c>
      <c r="B7" s="109" t="str">
        <f>IF(Master_Sheet!AH226="","",Master_Sheet!AH226)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IF(Master_Sheet!G226="","",Master_Sheet!G226)</f>
        <v>6</v>
      </c>
    </row>
    <row r="12" spans="1:3" ht="14.25" customHeight="1" x14ac:dyDescent="0.35">
      <c r="A12" s="22" t="s">
        <v>1029</v>
      </c>
      <c r="B12" s="21">
        <v>6</v>
      </c>
      <c r="C12" s="21" t="str">
        <f>IF(Master_Sheet!H226="","",Master_Sheet!H226)</f>
        <v/>
      </c>
    </row>
    <row r="13" spans="1:3" ht="14.25" customHeight="1" x14ac:dyDescent="0.35">
      <c r="A13" s="22" t="s">
        <v>1030</v>
      </c>
      <c r="B13" s="21">
        <v>6</v>
      </c>
      <c r="C13" s="21" t="str">
        <f>IF(Master_Sheet!I226="","",Master_Sheet!I226)</f>
        <v/>
      </c>
    </row>
    <row r="14" spans="1:3" ht="27.75" customHeight="1" x14ac:dyDescent="0.35">
      <c r="A14" s="22" t="s">
        <v>1031</v>
      </c>
      <c r="B14" s="21">
        <v>6</v>
      </c>
      <c r="C14" s="21" t="str">
        <f>IF(Master_Sheet!J226="","",Master_Sheet!J226)</f>
        <v/>
      </c>
    </row>
    <row r="15" spans="1:3" ht="14.25" customHeight="1" x14ac:dyDescent="0.35">
      <c r="A15" s="22" t="s">
        <v>1032</v>
      </c>
      <c r="B15" s="21">
        <v>6</v>
      </c>
      <c r="C15" s="21" t="str">
        <f>IF(Master_Sheet!K226="","",Master_Sheet!K226)</f>
        <v/>
      </c>
    </row>
    <row r="16" spans="1:3" ht="14.25" customHeight="1" x14ac:dyDescent="0.35">
      <c r="A16" s="27" t="s">
        <v>1033</v>
      </c>
      <c r="B16" s="28">
        <v>30</v>
      </c>
      <c r="C16" s="28">
        <f>IF(Master_Sheet!M226="","",Master_Sheet!M226)</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IF(Master_Sheet!R226="","",Master_Sheet!R226)</f>
        <v/>
      </c>
    </row>
    <row r="21" spans="1:3" ht="26.25" customHeight="1" x14ac:dyDescent="0.35">
      <c r="A21" s="22" t="s">
        <v>1036</v>
      </c>
      <c r="B21" s="21">
        <v>6</v>
      </c>
      <c r="C21" s="21" t="str">
        <f>IF(Master_Sheet!S226="","",Master_Sheet!S226)</f>
        <v/>
      </c>
    </row>
    <row r="22" spans="1:3" ht="14.25" customHeight="1" x14ac:dyDescent="0.35">
      <c r="A22" s="22" t="s">
        <v>1037</v>
      </c>
      <c r="B22" s="21">
        <v>6</v>
      </c>
      <c r="C22" s="21" t="str">
        <f>IF(Master_Sheet!T226="","",Master_Sheet!T226)</f>
        <v/>
      </c>
    </row>
    <row r="23" spans="1:3" ht="26.25" customHeight="1" x14ac:dyDescent="0.35">
      <c r="A23" s="22" t="s">
        <v>1038</v>
      </c>
      <c r="B23" s="21">
        <v>6</v>
      </c>
      <c r="C23" s="21" t="str">
        <f>IF(Master_Sheet!U226="","",Master_Sheet!U226)</f>
        <v/>
      </c>
    </row>
    <row r="24" spans="1:3" ht="14.25" customHeight="1" x14ac:dyDescent="0.35">
      <c r="A24" s="22" t="s">
        <v>1039</v>
      </c>
      <c r="B24" s="21">
        <v>6</v>
      </c>
      <c r="C24" s="21" t="str">
        <f>IF(Master_Sheet!V226="","",Master_Sheet!V226)</f>
        <v/>
      </c>
    </row>
    <row r="25" spans="1:3" ht="14.25" customHeight="1" x14ac:dyDescent="0.35">
      <c r="A25" s="67" t="s">
        <v>1033</v>
      </c>
      <c r="B25" s="68">
        <v>30</v>
      </c>
      <c r="C25" s="68" t="str">
        <f>IF(Master_Sheet!W226="","",Master_Sheet!W226)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IF(Master_Sheet!X226="","",Master_Sheet!X226)</f>
        <v/>
      </c>
    </row>
    <row r="30" spans="1:3" ht="14.25" customHeight="1" x14ac:dyDescent="0.35">
      <c r="A30" s="22" t="s">
        <v>1042</v>
      </c>
      <c r="B30" s="21">
        <v>8</v>
      </c>
      <c r="C30" s="21" t="str">
        <f>IF(Master_Sheet!Y226="","",Master_Sheet!Y226)</f>
        <v/>
      </c>
    </row>
    <row r="31" spans="1:3" ht="14.25" customHeight="1" x14ac:dyDescent="0.35">
      <c r="A31" s="22" t="s">
        <v>1043</v>
      </c>
      <c r="B31" s="21">
        <v>8</v>
      </c>
      <c r="C31" s="21" t="str">
        <f>IF(Master_Sheet!Z226="","",Master_Sheet!Z226)</f>
        <v/>
      </c>
    </row>
    <row r="32" spans="1:3" ht="14.25" customHeight="1" x14ac:dyDescent="0.35">
      <c r="A32" s="22" t="s">
        <v>1044</v>
      </c>
      <c r="B32" s="21">
        <v>8</v>
      </c>
      <c r="C32" s="21" t="str">
        <f>IF(Master_Sheet!AA226="","",Master_Sheet!AA226)</f>
        <v/>
      </c>
    </row>
    <row r="33" spans="1:3" ht="14.25" customHeight="1" x14ac:dyDescent="0.35">
      <c r="A33" s="22" t="s">
        <v>1045</v>
      </c>
      <c r="B33" s="21">
        <v>8</v>
      </c>
      <c r="C33" s="21" t="str">
        <f>IF(Master_Sheet!AB226="","",Master_Sheet!AB226)</f>
        <v/>
      </c>
    </row>
    <row r="34" spans="1:3" ht="14.25" customHeight="1" x14ac:dyDescent="0.35">
      <c r="A34" s="69" t="s">
        <v>1033</v>
      </c>
      <c r="B34" s="70">
        <v>40</v>
      </c>
      <c r="C34" s="70" t="str">
        <f>IF(Master_Sheet!AC226="","",Master_Sheet!AC226)</f>
        <v/>
      </c>
    </row>
    <row r="36" spans="1:3" ht="15" customHeight="1" x14ac:dyDescent="0.35">
      <c r="A36" s="71" t="s">
        <v>1046</v>
      </c>
      <c r="B36" s="72">
        <v>100</v>
      </c>
      <c r="C36" s="72">
        <f>IF(Master_Sheet!AD226="","",Master_Sheet!AD226)</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IF(Master_Sheet!F227="","",Master_Sheet!F227)</f>
        <v>Kanishk Mishra</v>
      </c>
      <c r="C2" s="109"/>
    </row>
    <row r="3" spans="1:3" ht="14.25" customHeight="1" x14ac:dyDescent="0.35">
      <c r="A3" s="65" t="s">
        <v>1020</v>
      </c>
      <c r="B3" s="110">
        <f>IF(Master_Sheet!E227="","",Master_Sheet!E227)</f>
        <v>2400320100558</v>
      </c>
      <c r="C3" s="110"/>
    </row>
    <row r="4" spans="1:3" ht="14.25" customHeight="1" x14ac:dyDescent="0.35">
      <c r="A4" s="65" t="s">
        <v>1021</v>
      </c>
      <c r="B4" s="109" t="str">
        <f>IF(Master_Sheet!O227="","",Master_Sheet!O227)</f>
        <v>Mr. Abhishek Kumar Shukla</v>
      </c>
      <c r="C4" s="109"/>
    </row>
    <row r="5" spans="1:3" ht="14.25" customHeight="1" x14ac:dyDescent="0.35">
      <c r="A5" s="65" t="s">
        <v>1014</v>
      </c>
      <c r="B5" s="109" t="str">
        <f>IF(Master_Sheet!AI227="","",Master_Sheet!AI227)</f>
        <v>Mr. Mayank Mittal</v>
      </c>
      <c r="C5" s="109"/>
    </row>
    <row r="6" spans="1:3" ht="14.25" customHeight="1" x14ac:dyDescent="0.35">
      <c r="A6" s="65" t="s">
        <v>1022</v>
      </c>
      <c r="B6" s="109" t="str">
        <f>IF(Master_Sheet!AG227="","",Master_Sheet!AG227)</f>
        <v>P_073</v>
      </c>
      <c r="C6" s="109"/>
    </row>
    <row r="7" spans="1:3" ht="14.25" customHeight="1" x14ac:dyDescent="0.35">
      <c r="A7" s="65" t="s">
        <v>1023</v>
      </c>
      <c r="B7" s="109" t="str">
        <f>IF(Master_Sheet!AH227="","",Master_Sheet!AH227)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IF(Master_Sheet!G227="","",Master_Sheet!G227)</f>
        <v>0</v>
      </c>
    </row>
    <row r="12" spans="1:3" ht="14.25" customHeight="1" x14ac:dyDescent="0.35">
      <c r="A12" s="22" t="s">
        <v>1029</v>
      </c>
      <c r="B12" s="21">
        <v>6</v>
      </c>
      <c r="C12" s="21" t="str">
        <f>IF(Master_Sheet!H227="","",Master_Sheet!H227)</f>
        <v/>
      </c>
    </row>
    <row r="13" spans="1:3" ht="14.25" customHeight="1" x14ac:dyDescent="0.35">
      <c r="A13" s="22" t="s">
        <v>1030</v>
      </c>
      <c r="B13" s="21">
        <v>6</v>
      </c>
      <c r="C13" s="21" t="str">
        <f>IF(Master_Sheet!I227="","",Master_Sheet!I227)</f>
        <v/>
      </c>
    </row>
    <row r="14" spans="1:3" ht="27.75" customHeight="1" x14ac:dyDescent="0.35">
      <c r="A14" s="22" t="s">
        <v>1031</v>
      </c>
      <c r="B14" s="21">
        <v>6</v>
      </c>
      <c r="C14" s="21" t="str">
        <f>IF(Master_Sheet!J227="","",Master_Sheet!J227)</f>
        <v/>
      </c>
    </row>
    <row r="15" spans="1:3" ht="14.25" customHeight="1" x14ac:dyDescent="0.35">
      <c r="A15" s="22" t="s">
        <v>1032</v>
      </c>
      <c r="B15" s="21">
        <v>6</v>
      </c>
      <c r="C15" s="21" t="str">
        <f>IF(Master_Sheet!K227="","",Master_Sheet!K227)</f>
        <v/>
      </c>
    </row>
    <row r="16" spans="1:3" ht="14.25" customHeight="1" x14ac:dyDescent="0.35">
      <c r="A16" s="27" t="s">
        <v>1033</v>
      </c>
      <c r="B16" s="28">
        <v>30</v>
      </c>
      <c r="C16" s="28">
        <f>IF(Master_Sheet!M227="","",Master_Sheet!M227)</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IF(Master_Sheet!R227="","",Master_Sheet!R227)</f>
        <v/>
      </c>
    </row>
    <row r="21" spans="1:3" ht="26.25" customHeight="1" x14ac:dyDescent="0.35">
      <c r="A21" s="22" t="s">
        <v>1036</v>
      </c>
      <c r="B21" s="21">
        <v>6</v>
      </c>
      <c r="C21" s="21" t="str">
        <f>IF(Master_Sheet!S227="","",Master_Sheet!S227)</f>
        <v/>
      </c>
    </row>
    <row r="22" spans="1:3" ht="14.25" customHeight="1" x14ac:dyDescent="0.35">
      <c r="A22" s="22" t="s">
        <v>1037</v>
      </c>
      <c r="B22" s="21">
        <v>6</v>
      </c>
      <c r="C22" s="21" t="str">
        <f>IF(Master_Sheet!T227="","",Master_Sheet!T227)</f>
        <v/>
      </c>
    </row>
    <row r="23" spans="1:3" ht="26.25" customHeight="1" x14ac:dyDescent="0.35">
      <c r="A23" s="22" t="s">
        <v>1038</v>
      </c>
      <c r="B23" s="21">
        <v>6</v>
      </c>
      <c r="C23" s="21" t="str">
        <f>IF(Master_Sheet!U227="","",Master_Sheet!U227)</f>
        <v/>
      </c>
    </row>
    <row r="24" spans="1:3" ht="14.25" customHeight="1" x14ac:dyDescent="0.35">
      <c r="A24" s="22" t="s">
        <v>1039</v>
      </c>
      <c r="B24" s="21">
        <v>6</v>
      </c>
      <c r="C24" s="21" t="str">
        <f>IF(Master_Sheet!V227="","",Master_Sheet!V227)</f>
        <v/>
      </c>
    </row>
    <row r="25" spans="1:3" ht="14.25" customHeight="1" x14ac:dyDescent="0.35">
      <c r="A25" s="67" t="s">
        <v>1033</v>
      </c>
      <c r="B25" s="68">
        <v>30</v>
      </c>
      <c r="C25" s="68" t="str">
        <f>IF(Master_Sheet!W227="","",Master_Sheet!W227)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IF(Master_Sheet!X227="","",Master_Sheet!X227)</f>
        <v/>
      </c>
    </row>
    <row r="30" spans="1:3" ht="14.25" customHeight="1" x14ac:dyDescent="0.35">
      <c r="A30" s="22" t="s">
        <v>1042</v>
      </c>
      <c r="B30" s="21">
        <v>8</v>
      </c>
      <c r="C30" s="21" t="str">
        <f>IF(Master_Sheet!Y227="","",Master_Sheet!Y227)</f>
        <v/>
      </c>
    </row>
    <row r="31" spans="1:3" ht="14.25" customHeight="1" x14ac:dyDescent="0.35">
      <c r="A31" s="22" t="s">
        <v>1043</v>
      </c>
      <c r="B31" s="21">
        <v>8</v>
      </c>
      <c r="C31" s="21" t="str">
        <f>IF(Master_Sheet!Z227="","",Master_Sheet!Z227)</f>
        <v/>
      </c>
    </row>
    <row r="32" spans="1:3" ht="14.25" customHeight="1" x14ac:dyDescent="0.35">
      <c r="A32" s="22" t="s">
        <v>1044</v>
      </c>
      <c r="B32" s="21">
        <v>8</v>
      </c>
      <c r="C32" s="21" t="str">
        <f>IF(Master_Sheet!AA227="","",Master_Sheet!AA227)</f>
        <v/>
      </c>
    </row>
    <row r="33" spans="1:3" ht="14.25" customHeight="1" x14ac:dyDescent="0.35">
      <c r="A33" s="22" t="s">
        <v>1045</v>
      </c>
      <c r="B33" s="21">
        <v>8</v>
      </c>
      <c r="C33" s="21" t="str">
        <f>IF(Master_Sheet!AB227="","",Master_Sheet!AB227)</f>
        <v/>
      </c>
    </row>
    <row r="34" spans="1:3" ht="14.25" customHeight="1" x14ac:dyDescent="0.35">
      <c r="A34" s="69" t="s">
        <v>1033</v>
      </c>
      <c r="B34" s="70">
        <v>40</v>
      </c>
      <c r="C34" s="70" t="str">
        <f>IF(Master_Sheet!AC227="","",Master_Sheet!AC227)</f>
        <v/>
      </c>
    </row>
    <row r="36" spans="1:3" ht="15" customHeight="1" x14ac:dyDescent="0.35">
      <c r="A36" s="71" t="s">
        <v>1046</v>
      </c>
      <c r="B36" s="72">
        <v>100</v>
      </c>
      <c r="C36" s="72">
        <f>IF(Master_Sheet!AD227="","",Master_Sheet!AD227)</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IF(Master_Sheet!F228="","",Master_Sheet!F228)</f>
        <v>Ishan Pathak</v>
      </c>
      <c r="C2" s="109"/>
    </row>
    <row r="3" spans="1:3" ht="14.25" customHeight="1" x14ac:dyDescent="0.35">
      <c r="A3" s="65" t="s">
        <v>1020</v>
      </c>
      <c r="B3" s="110">
        <f>IF(Master_Sheet!E228="","",Master_Sheet!E228)</f>
        <v>2400320100539</v>
      </c>
      <c r="C3" s="110"/>
    </row>
    <row r="4" spans="1:3" ht="14.25" customHeight="1" x14ac:dyDescent="0.35">
      <c r="A4" s="65" t="s">
        <v>1021</v>
      </c>
      <c r="B4" s="109" t="str">
        <f>IF(Master_Sheet!O228="","",Master_Sheet!O228)</f>
        <v>Mr. Abhishek Kumar Shukla</v>
      </c>
      <c r="C4" s="109"/>
    </row>
    <row r="5" spans="1:3" ht="14.25" customHeight="1" x14ac:dyDescent="0.35">
      <c r="A5" s="65" t="s">
        <v>1014</v>
      </c>
      <c r="B5" s="109" t="str">
        <f>IF(Master_Sheet!AI228="","",Master_Sheet!AI228)</f>
        <v>Mr. Mayank Mittal</v>
      </c>
      <c r="C5" s="109"/>
    </row>
    <row r="6" spans="1:3" ht="14.25" customHeight="1" x14ac:dyDescent="0.35">
      <c r="A6" s="65" t="s">
        <v>1022</v>
      </c>
      <c r="B6" s="109" t="str">
        <f>IF(Master_Sheet!AG228="","",Master_Sheet!AG228)</f>
        <v>P_073</v>
      </c>
      <c r="C6" s="109"/>
    </row>
    <row r="7" spans="1:3" ht="14.25" customHeight="1" x14ac:dyDescent="0.35">
      <c r="A7" s="65" t="s">
        <v>1023</v>
      </c>
      <c r="B7" s="109" t="str">
        <f>IF(Master_Sheet!AH228="","",Master_Sheet!AH228)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IF(Master_Sheet!G228="","",Master_Sheet!G228)</f>
        <v>0</v>
      </c>
    </row>
    <row r="12" spans="1:3" ht="14.25" customHeight="1" x14ac:dyDescent="0.35">
      <c r="A12" s="22" t="s">
        <v>1029</v>
      </c>
      <c r="B12" s="21">
        <v>6</v>
      </c>
      <c r="C12" s="21" t="str">
        <f>IF(Master_Sheet!H228="","",Master_Sheet!H228)</f>
        <v/>
      </c>
    </row>
    <row r="13" spans="1:3" ht="14.25" customHeight="1" x14ac:dyDescent="0.35">
      <c r="A13" s="22" t="s">
        <v>1030</v>
      </c>
      <c r="B13" s="21">
        <v>6</v>
      </c>
      <c r="C13" s="21" t="str">
        <f>IF(Master_Sheet!I228="","",Master_Sheet!I228)</f>
        <v/>
      </c>
    </row>
    <row r="14" spans="1:3" ht="27.75" customHeight="1" x14ac:dyDescent="0.35">
      <c r="A14" s="22" t="s">
        <v>1031</v>
      </c>
      <c r="B14" s="21">
        <v>6</v>
      </c>
      <c r="C14" s="21" t="str">
        <f>IF(Master_Sheet!J228="","",Master_Sheet!J228)</f>
        <v/>
      </c>
    </row>
    <row r="15" spans="1:3" ht="14.25" customHeight="1" x14ac:dyDescent="0.35">
      <c r="A15" s="22" t="s">
        <v>1032</v>
      </c>
      <c r="B15" s="21">
        <v>6</v>
      </c>
      <c r="C15" s="21" t="str">
        <f>IF(Master_Sheet!K228="","",Master_Sheet!K228)</f>
        <v/>
      </c>
    </row>
    <row r="16" spans="1:3" ht="14.25" customHeight="1" x14ac:dyDescent="0.35">
      <c r="A16" s="27" t="s">
        <v>1033</v>
      </c>
      <c r="B16" s="28">
        <v>30</v>
      </c>
      <c r="C16" s="28">
        <f>IF(Master_Sheet!M228="","",Master_Sheet!M228)</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IF(Master_Sheet!R228="","",Master_Sheet!R228)</f>
        <v/>
      </c>
    </row>
    <row r="21" spans="1:3" ht="26.25" customHeight="1" x14ac:dyDescent="0.35">
      <c r="A21" s="22" t="s">
        <v>1036</v>
      </c>
      <c r="B21" s="21">
        <v>6</v>
      </c>
      <c r="C21" s="21" t="str">
        <f>IF(Master_Sheet!S228="","",Master_Sheet!S228)</f>
        <v/>
      </c>
    </row>
    <row r="22" spans="1:3" ht="14.25" customHeight="1" x14ac:dyDescent="0.35">
      <c r="A22" s="22" t="s">
        <v>1037</v>
      </c>
      <c r="B22" s="21">
        <v>6</v>
      </c>
      <c r="C22" s="21" t="str">
        <f>IF(Master_Sheet!T228="","",Master_Sheet!T228)</f>
        <v/>
      </c>
    </row>
    <row r="23" spans="1:3" ht="26.25" customHeight="1" x14ac:dyDescent="0.35">
      <c r="A23" s="22" t="s">
        <v>1038</v>
      </c>
      <c r="B23" s="21">
        <v>6</v>
      </c>
      <c r="C23" s="21" t="str">
        <f>IF(Master_Sheet!U228="","",Master_Sheet!U228)</f>
        <v/>
      </c>
    </row>
    <row r="24" spans="1:3" ht="14.25" customHeight="1" x14ac:dyDescent="0.35">
      <c r="A24" s="22" t="s">
        <v>1039</v>
      </c>
      <c r="B24" s="21">
        <v>6</v>
      </c>
      <c r="C24" s="21" t="str">
        <f>IF(Master_Sheet!V228="","",Master_Sheet!V228)</f>
        <v/>
      </c>
    </row>
    <row r="25" spans="1:3" ht="14.25" customHeight="1" x14ac:dyDescent="0.35">
      <c r="A25" s="67" t="s">
        <v>1033</v>
      </c>
      <c r="B25" s="68">
        <v>30</v>
      </c>
      <c r="C25" s="68" t="str">
        <f>IF(Master_Sheet!W228="","",Master_Sheet!W228)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IF(Master_Sheet!X228="","",Master_Sheet!X228)</f>
        <v/>
      </c>
    </row>
    <row r="30" spans="1:3" ht="14.25" customHeight="1" x14ac:dyDescent="0.35">
      <c r="A30" s="22" t="s">
        <v>1042</v>
      </c>
      <c r="B30" s="21">
        <v>8</v>
      </c>
      <c r="C30" s="21" t="str">
        <f>IF(Master_Sheet!Y228="","",Master_Sheet!Y228)</f>
        <v/>
      </c>
    </row>
    <row r="31" spans="1:3" ht="14.25" customHeight="1" x14ac:dyDescent="0.35">
      <c r="A31" s="22" t="s">
        <v>1043</v>
      </c>
      <c r="B31" s="21">
        <v>8</v>
      </c>
      <c r="C31" s="21" t="str">
        <f>IF(Master_Sheet!Z228="","",Master_Sheet!Z228)</f>
        <v/>
      </c>
    </row>
    <row r="32" spans="1:3" ht="14.25" customHeight="1" x14ac:dyDescent="0.35">
      <c r="A32" s="22" t="s">
        <v>1044</v>
      </c>
      <c r="B32" s="21">
        <v>8</v>
      </c>
      <c r="C32" s="21" t="str">
        <f>IF(Master_Sheet!AA228="","",Master_Sheet!AA228)</f>
        <v/>
      </c>
    </row>
    <row r="33" spans="1:3" ht="14.25" customHeight="1" x14ac:dyDescent="0.35">
      <c r="A33" s="22" t="s">
        <v>1045</v>
      </c>
      <c r="B33" s="21">
        <v>8</v>
      </c>
      <c r="C33" s="21" t="str">
        <f>IF(Master_Sheet!AB228="","",Master_Sheet!AB228)</f>
        <v/>
      </c>
    </row>
    <row r="34" spans="1:3" ht="14.25" customHeight="1" x14ac:dyDescent="0.35">
      <c r="A34" s="69" t="s">
        <v>1033</v>
      </c>
      <c r="B34" s="70">
        <v>40</v>
      </c>
      <c r="C34" s="70" t="str">
        <f>IF(Master_Sheet!AC228="","",Master_Sheet!AC228)</f>
        <v/>
      </c>
    </row>
    <row r="36" spans="1:3" ht="15" customHeight="1" x14ac:dyDescent="0.35">
      <c r="A36" s="71" t="s">
        <v>1046</v>
      </c>
      <c r="B36" s="72">
        <v>100</v>
      </c>
      <c r="C36" s="72">
        <f>IF(Master_Sheet!AD228="","",Master_Sheet!AD228)</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IF(Master_Sheet!F229="","",Master_Sheet!F229)</f>
        <v>Karteke singh</v>
      </c>
      <c r="C2" s="109"/>
    </row>
    <row r="3" spans="1:3" ht="14.25" customHeight="1" x14ac:dyDescent="0.35">
      <c r="A3" s="65" t="s">
        <v>1020</v>
      </c>
      <c r="B3" s="110">
        <f>IF(Master_Sheet!E229="","",Master_Sheet!E229)</f>
        <v>2400320100565</v>
      </c>
      <c r="C3" s="110"/>
    </row>
    <row r="4" spans="1:3" ht="14.25" customHeight="1" x14ac:dyDescent="0.35">
      <c r="A4" s="65" t="s">
        <v>1021</v>
      </c>
      <c r="B4" s="109" t="str">
        <f>IF(Master_Sheet!O229="","",Master_Sheet!O229)</f>
        <v>Mr. Abhishek Kumar Shukla</v>
      </c>
      <c r="C4" s="109"/>
    </row>
    <row r="5" spans="1:3" ht="14.25" customHeight="1" x14ac:dyDescent="0.35">
      <c r="A5" s="65" t="s">
        <v>1014</v>
      </c>
      <c r="B5" s="109" t="str">
        <f>IF(Master_Sheet!AI229="","",Master_Sheet!AI229)</f>
        <v>Mr. Mayank Mittal</v>
      </c>
      <c r="C5" s="109"/>
    </row>
    <row r="6" spans="1:3" ht="14.25" customHeight="1" x14ac:dyDescent="0.35">
      <c r="A6" s="65" t="s">
        <v>1022</v>
      </c>
      <c r="B6" s="109" t="str">
        <f>IF(Master_Sheet!AG229="","",Master_Sheet!AG229)</f>
        <v>P_073</v>
      </c>
      <c r="C6" s="109"/>
    </row>
    <row r="7" spans="1:3" ht="14.25" customHeight="1" x14ac:dyDescent="0.35">
      <c r="A7" s="65" t="s">
        <v>1023</v>
      </c>
      <c r="B7" s="109" t="str">
        <f>IF(Master_Sheet!AH229="","",Master_Sheet!AH229)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IF(Master_Sheet!G229="","",Master_Sheet!G229)</f>
        <v>0</v>
      </c>
    </row>
    <row r="12" spans="1:3" ht="14.25" customHeight="1" x14ac:dyDescent="0.35">
      <c r="A12" s="22" t="s">
        <v>1029</v>
      </c>
      <c r="B12" s="21">
        <v>6</v>
      </c>
      <c r="C12" s="21" t="str">
        <f>IF(Master_Sheet!H229="","",Master_Sheet!H229)</f>
        <v/>
      </c>
    </row>
    <row r="13" spans="1:3" ht="14.25" customHeight="1" x14ac:dyDescent="0.35">
      <c r="A13" s="22" t="s">
        <v>1030</v>
      </c>
      <c r="B13" s="21">
        <v>6</v>
      </c>
      <c r="C13" s="21" t="str">
        <f>IF(Master_Sheet!I229="","",Master_Sheet!I229)</f>
        <v/>
      </c>
    </row>
    <row r="14" spans="1:3" ht="27.75" customHeight="1" x14ac:dyDescent="0.35">
      <c r="A14" s="22" t="s">
        <v>1031</v>
      </c>
      <c r="B14" s="21">
        <v>6</v>
      </c>
      <c r="C14" s="21" t="str">
        <f>IF(Master_Sheet!J229="","",Master_Sheet!J229)</f>
        <v/>
      </c>
    </row>
    <row r="15" spans="1:3" ht="14.25" customHeight="1" x14ac:dyDescent="0.35">
      <c r="A15" s="22" t="s">
        <v>1032</v>
      </c>
      <c r="B15" s="21">
        <v>6</v>
      </c>
      <c r="C15" s="21" t="str">
        <f>IF(Master_Sheet!K229="","",Master_Sheet!K229)</f>
        <v/>
      </c>
    </row>
    <row r="16" spans="1:3" ht="14.25" customHeight="1" x14ac:dyDescent="0.35">
      <c r="A16" s="27" t="s">
        <v>1033</v>
      </c>
      <c r="B16" s="28">
        <v>30</v>
      </c>
      <c r="C16" s="28">
        <f>IF(Master_Sheet!M229="","",Master_Sheet!M229)</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IF(Master_Sheet!R229="","",Master_Sheet!R229)</f>
        <v/>
      </c>
    </row>
    <row r="21" spans="1:3" ht="26.25" customHeight="1" x14ac:dyDescent="0.35">
      <c r="A21" s="22" t="s">
        <v>1036</v>
      </c>
      <c r="B21" s="21">
        <v>6</v>
      </c>
      <c r="C21" s="21" t="str">
        <f>IF(Master_Sheet!S229="","",Master_Sheet!S229)</f>
        <v/>
      </c>
    </row>
    <row r="22" spans="1:3" ht="14.25" customHeight="1" x14ac:dyDescent="0.35">
      <c r="A22" s="22" t="s">
        <v>1037</v>
      </c>
      <c r="B22" s="21">
        <v>6</v>
      </c>
      <c r="C22" s="21" t="str">
        <f>IF(Master_Sheet!T229="","",Master_Sheet!T229)</f>
        <v/>
      </c>
    </row>
    <row r="23" spans="1:3" ht="26.25" customHeight="1" x14ac:dyDescent="0.35">
      <c r="A23" s="22" t="s">
        <v>1038</v>
      </c>
      <c r="B23" s="21">
        <v>6</v>
      </c>
      <c r="C23" s="21" t="str">
        <f>IF(Master_Sheet!U229="","",Master_Sheet!U229)</f>
        <v/>
      </c>
    </row>
    <row r="24" spans="1:3" ht="14.25" customHeight="1" x14ac:dyDescent="0.35">
      <c r="A24" s="22" t="s">
        <v>1039</v>
      </c>
      <c r="B24" s="21">
        <v>6</v>
      </c>
      <c r="C24" s="21" t="str">
        <f>IF(Master_Sheet!V229="","",Master_Sheet!V229)</f>
        <v/>
      </c>
    </row>
    <row r="25" spans="1:3" ht="14.25" customHeight="1" x14ac:dyDescent="0.35">
      <c r="A25" s="67" t="s">
        <v>1033</v>
      </c>
      <c r="B25" s="68">
        <v>30</v>
      </c>
      <c r="C25" s="68" t="str">
        <f>IF(Master_Sheet!W229="","",Master_Sheet!W229)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IF(Master_Sheet!X229="","",Master_Sheet!X229)</f>
        <v/>
      </c>
    </row>
    <row r="30" spans="1:3" ht="14.25" customHeight="1" x14ac:dyDescent="0.35">
      <c r="A30" s="22" t="s">
        <v>1042</v>
      </c>
      <c r="B30" s="21">
        <v>8</v>
      </c>
      <c r="C30" s="21" t="str">
        <f>IF(Master_Sheet!Y229="","",Master_Sheet!Y229)</f>
        <v/>
      </c>
    </row>
    <row r="31" spans="1:3" ht="14.25" customHeight="1" x14ac:dyDescent="0.35">
      <c r="A31" s="22" t="s">
        <v>1043</v>
      </c>
      <c r="B31" s="21">
        <v>8</v>
      </c>
      <c r="C31" s="21" t="str">
        <f>IF(Master_Sheet!Z229="","",Master_Sheet!Z229)</f>
        <v/>
      </c>
    </row>
    <row r="32" spans="1:3" ht="14.25" customHeight="1" x14ac:dyDescent="0.35">
      <c r="A32" s="22" t="s">
        <v>1044</v>
      </c>
      <c r="B32" s="21">
        <v>8</v>
      </c>
      <c r="C32" s="21" t="str">
        <f>IF(Master_Sheet!AA229="","",Master_Sheet!AA229)</f>
        <v/>
      </c>
    </row>
    <row r="33" spans="1:3" ht="14.25" customHeight="1" x14ac:dyDescent="0.35">
      <c r="A33" s="22" t="s">
        <v>1045</v>
      </c>
      <c r="B33" s="21">
        <v>8</v>
      </c>
      <c r="C33" s="21" t="str">
        <f>IF(Master_Sheet!AB229="","",Master_Sheet!AB229)</f>
        <v/>
      </c>
    </row>
    <row r="34" spans="1:3" ht="14.25" customHeight="1" x14ac:dyDescent="0.35">
      <c r="A34" s="69" t="s">
        <v>1033</v>
      </c>
      <c r="B34" s="70">
        <v>40</v>
      </c>
      <c r="C34" s="70" t="str">
        <f>IF(Master_Sheet!AC229="","",Master_Sheet!AC229)</f>
        <v/>
      </c>
    </row>
    <row r="36" spans="1:3" ht="15" customHeight="1" x14ac:dyDescent="0.35">
      <c r="A36" s="71" t="s">
        <v>1046</v>
      </c>
      <c r="B36" s="72">
        <v>100</v>
      </c>
      <c r="C36" s="72">
        <f>IF(Master_Sheet!AD229="","",Master_Sheet!AD229)</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IF(Master_Sheet!F230="","",Master_Sheet!F230)</f>
        <v>Mohit Krish Yadav</v>
      </c>
      <c r="C2" s="109"/>
    </row>
    <row r="3" spans="1:3" ht="14.25" customHeight="1" x14ac:dyDescent="0.35">
      <c r="A3" s="65" t="s">
        <v>1020</v>
      </c>
      <c r="B3" s="110">
        <f>IF(Master_Sheet!E230="","",Master_Sheet!E230)</f>
        <v>2400320100707</v>
      </c>
      <c r="C3" s="110"/>
    </row>
    <row r="4" spans="1:3" ht="14.25" customHeight="1" x14ac:dyDescent="0.35">
      <c r="A4" s="65" t="s">
        <v>1021</v>
      </c>
      <c r="B4" s="109" t="str">
        <f>IF(Master_Sheet!O230="","",Master_Sheet!O230)</f>
        <v>Mr. Mayank Mittal</v>
      </c>
      <c r="C4" s="109"/>
    </row>
    <row r="5" spans="1:3" ht="14.25" customHeight="1" x14ac:dyDescent="0.35">
      <c r="A5" s="65" t="s">
        <v>1014</v>
      </c>
      <c r="B5" s="109" t="str">
        <f>IF(Master_Sheet!AI230="","",Master_Sheet!AI230)</f>
        <v>Mr.Alok patel</v>
      </c>
      <c r="C5" s="109"/>
    </row>
    <row r="6" spans="1:3" ht="14.25" customHeight="1" x14ac:dyDescent="0.35">
      <c r="A6" s="65" t="s">
        <v>1022</v>
      </c>
      <c r="B6" s="109" t="str">
        <f>IF(Master_Sheet!AG230="","",Master_Sheet!AG230)</f>
        <v>P_074</v>
      </c>
      <c r="C6" s="109"/>
    </row>
    <row r="7" spans="1:3" ht="14.25" customHeight="1" x14ac:dyDescent="0.35">
      <c r="A7" s="65" t="s">
        <v>1023</v>
      </c>
      <c r="B7" s="109" t="str">
        <f>IF(Master_Sheet!AH230="","",Master_Sheet!AH230)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IF(Master_Sheet!G230="","",Master_Sheet!G230)</f>
        <v>0</v>
      </c>
    </row>
    <row r="12" spans="1:3" ht="14.25" customHeight="1" x14ac:dyDescent="0.35">
      <c r="A12" s="22" t="s">
        <v>1029</v>
      </c>
      <c r="B12" s="21">
        <v>6</v>
      </c>
      <c r="C12" s="21" t="str">
        <f>IF(Master_Sheet!H230="","",Master_Sheet!H230)</f>
        <v/>
      </c>
    </row>
    <row r="13" spans="1:3" ht="14.25" customHeight="1" x14ac:dyDescent="0.35">
      <c r="A13" s="22" t="s">
        <v>1030</v>
      </c>
      <c r="B13" s="21">
        <v>6</v>
      </c>
      <c r="C13" s="21" t="str">
        <f>IF(Master_Sheet!I230="","",Master_Sheet!I230)</f>
        <v/>
      </c>
    </row>
    <row r="14" spans="1:3" ht="27.75" customHeight="1" x14ac:dyDescent="0.35">
      <c r="A14" s="22" t="s">
        <v>1031</v>
      </c>
      <c r="B14" s="21">
        <v>6</v>
      </c>
      <c r="C14" s="21" t="str">
        <f>IF(Master_Sheet!J230="","",Master_Sheet!J230)</f>
        <v/>
      </c>
    </row>
    <row r="15" spans="1:3" ht="14.25" customHeight="1" x14ac:dyDescent="0.35">
      <c r="A15" s="22" t="s">
        <v>1032</v>
      </c>
      <c r="B15" s="21">
        <v>6</v>
      </c>
      <c r="C15" s="21" t="str">
        <f>IF(Master_Sheet!K230="","",Master_Sheet!K230)</f>
        <v/>
      </c>
    </row>
    <row r="16" spans="1:3" ht="14.25" customHeight="1" x14ac:dyDescent="0.35">
      <c r="A16" s="27" t="s">
        <v>1033</v>
      </c>
      <c r="B16" s="28">
        <v>30</v>
      </c>
      <c r="C16" s="28">
        <f>IF(Master_Sheet!M230="","",Master_Sheet!M230)</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IF(Master_Sheet!R230="","",Master_Sheet!R230)</f>
        <v/>
      </c>
    </row>
    <row r="21" spans="1:3" ht="26.25" customHeight="1" x14ac:dyDescent="0.35">
      <c r="A21" s="22" t="s">
        <v>1036</v>
      </c>
      <c r="B21" s="21">
        <v>6</v>
      </c>
      <c r="C21" s="21" t="str">
        <f>IF(Master_Sheet!S230="","",Master_Sheet!S230)</f>
        <v/>
      </c>
    </row>
    <row r="22" spans="1:3" ht="14.25" customHeight="1" x14ac:dyDescent="0.35">
      <c r="A22" s="22" t="s">
        <v>1037</v>
      </c>
      <c r="B22" s="21">
        <v>6</v>
      </c>
      <c r="C22" s="21" t="str">
        <f>IF(Master_Sheet!T230="","",Master_Sheet!T230)</f>
        <v/>
      </c>
    </row>
    <row r="23" spans="1:3" ht="26.25" customHeight="1" x14ac:dyDescent="0.35">
      <c r="A23" s="22" t="s">
        <v>1038</v>
      </c>
      <c r="B23" s="21">
        <v>6</v>
      </c>
      <c r="C23" s="21" t="str">
        <f>IF(Master_Sheet!U230="","",Master_Sheet!U230)</f>
        <v/>
      </c>
    </row>
    <row r="24" spans="1:3" ht="14.25" customHeight="1" x14ac:dyDescent="0.35">
      <c r="A24" s="22" t="s">
        <v>1039</v>
      </c>
      <c r="B24" s="21">
        <v>6</v>
      </c>
      <c r="C24" s="21" t="str">
        <f>IF(Master_Sheet!V230="","",Master_Sheet!V230)</f>
        <v/>
      </c>
    </row>
    <row r="25" spans="1:3" ht="14.25" customHeight="1" x14ac:dyDescent="0.35">
      <c r="A25" s="67" t="s">
        <v>1033</v>
      </c>
      <c r="B25" s="68">
        <v>30</v>
      </c>
      <c r="C25" s="68" t="str">
        <f>IF(Master_Sheet!W230="","",Master_Sheet!W230)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IF(Master_Sheet!X230="","",Master_Sheet!X230)</f>
        <v/>
      </c>
    </row>
    <row r="30" spans="1:3" ht="14.25" customHeight="1" x14ac:dyDescent="0.35">
      <c r="A30" s="22" t="s">
        <v>1042</v>
      </c>
      <c r="B30" s="21">
        <v>8</v>
      </c>
      <c r="C30" s="21" t="str">
        <f>IF(Master_Sheet!Y230="","",Master_Sheet!Y230)</f>
        <v/>
      </c>
    </row>
    <row r="31" spans="1:3" ht="14.25" customHeight="1" x14ac:dyDescent="0.35">
      <c r="A31" s="22" t="s">
        <v>1043</v>
      </c>
      <c r="B31" s="21">
        <v>8</v>
      </c>
      <c r="C31" s="21" t="str">
        <f>IF(Master_Sheet!Z230="","",Master_Sheet!Z230)</f>
        <v/>
      </c>
    </row>
    <row r="32" spans="1:3" ht="14.25" customHeight="1" x14ac:dyDescent="0.35">
      <c r="A32" s="22" t="s">
        <v>1044</v>
      </c>
      <c r="B32" s="21">
        <v>8</v>
      </c>
      <c r="C32" s="21" t="str">
        <f>IF(Master_Sheet!AA230="","",Master_Sheet!AA230)</f>
        <v/>
      </c>
    </row>
    <row r="33" spans="1:3" ht="14.25" customHeight="1" x14ac:dyDescent="0.35">
      <c r="A33" s="22" t="s">
        <v>1045</v>
      </c>
      <c r="B33" s="21">
        <v>8</v>
      </c>
      <c r="C33" s="21" t="str">
        <f>IF(Master_Sheet!AB230="","",Master_Sheet!AB230)</f>
        <v/>
      </c>
    </row>
    <row r="34" spans="1:3" ht="14.25" customHeight="1" x14ac:dyDescent="0.35">
      <c r="A34" s="69" t="s">
        <v>1033</v>
      </c>
      <c r="B34" s="70">
        <v>40</v>
      </c>
      <c r="C34" s="70" t="str">
        <f>IF(Master_Sheet!AC230="","",Master_Sheet!AC230)</f>
        <v/>
      </c>
    </row>
    <row r="36" spans="1:3" ht="15" customHeight="1" x14ac:dyDescent="0.35">
      <c r="A36" s="71" t="s">
        <v>1046</v>
      </c>
      <c r="B36" s="72">
        <v>100</v>
      </c>
      <c r="C36" s="72">
        <f>IF(Master_Sheet!AD230="","",Master_Sheet!AD230)</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IF(Master_Sheet!F231="","",Master_Sheet!F231)</f>
        <v>Prince Raj Gautam</v>
      </c>
      <c r="C2" s="109"/>
    </row>
    <row r="3" spans="1:3" ht="14.25" customHeight="1" x14ac:dyDescent="0.35">
      <c r="A3" s="65" t="s">
        <v>1020</v>
      </c>
      <c r="B3" s="110">
        <f>IF(Master_Sheet!E231="","",Master_Sheet!E231)</f>
        <v>2400320100840</v>
      </c>
      <c r="C3" s="110"/>
    </row>
    <row r="4" spans="1:3" ht="14.25" customHeight="1" x14ac:dyDescent="0.35">
      <c r="A4" s="65" t="s">
        <v>1021</v>
      </c>
      <c r="B4" s="109" t="str">
        <f>IF(Master_Sheet!O231="","",Master_Sheet!O231)</f>
        <v>Mr. Mayank Mittal</v>
      </c>
      <c r="C4" s="109"/>
    </row>
    <row r="5" spans="1:3" ht="14.25" customHeight="1" x14ac:dyDescent="0.35">
      <c r="A5" s="65" t="s">
        <v>1014</v>
      </c>
      <c r="B5" s="109" t="str">
        <f>IF(Master_Sheet!AI231="","",Master_Sheet!AI231)</f>
        <v>Mr.Alok patel</v>
      </c>
      <c r="C5" s="109"/>
    </row>
    <row r="6" spans="1:3" ht="14.25" customHeight="1" x14ac:dyDescent="0.35">
      <c r="A6" s="65" t="s">
        <v>1022</v>
      </c>
      <c r="B6" s="109" t="str">
        <f>IF(Master_Sheet!AG231="","",Master_Sheet!AG231)</f>
        <v>P_074</v>
      </c>
      <c r="C6" s="109"/>
    </row>
    <row r="7" spans="1:3" ht="14.25" customHeight="1" x14ac:dyDescent="0.35">
      <c r="A7" s="65" t="s">
        <v>1023</v>
      </c>
      <c r="B7" s="109" t="str">
        <f>IF(Master_Sheet!AH231="","",Master_Sheet!AH231)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IF(Master_Sheet!G231="","",Master_Sheet!G231)</f>
        <v>0</v>
      </c>
    </row>
    <row r="12" spans="1:3" ht="14.25" customHeight="1" x14ac:dyDescent="0.35">
      <c r="A12" s="22" t="s">
        <v>1029</v>
      </c>
      <c r="B12" s="21">
        <v>6</v>
      </c>
      <c r="C12" s="21" t="str">
        <f>IF(Master_Sheet!H231="","",Master_Sheet!H231)</f>
        <v/>
      </c>
    </row>
    <row r="13" spans="1:3" ht="14.25" customHeight="1" x14ac:dyDescent="0.35">
      <c r="A13" s="22" t="s">
        <v>1030</v>
      </c>
      <c r="B13" s="21">
        <v>6</v>
      </c>
      <c r="C13" s="21" t="str">
        <f>IF(Master_Sheet!I231="","",Master_Sheet!I231)</f>
        <v/>
      </c>
    </row>
    <row r="14" spans="1:3" ht="27.75" customHeight="1" x14ac:dyDescent="0.35">
      <c r="A14" s="22" t="s">
        <v>1031</v>
      </c>
      <c r="B14" s="21">
        <v>6</v>
      </c>
      <c r="C14" s="21" t="str">
        <f>IF(Master_Sheet!J231="","",Master_Sheet!J231)</f>
        <v/>
      </c>
    </row>
    <row r="15" spans="1:3" ht="14.25" customHeight="1" x14ac:dyDescent="0.35">
      <c r="A15" s="22" t="s">
        <v>1032</v>
      </c>
      <c r="B15" s="21">
        <v>6</v>
      </c>
      <c r="C15" s="21" t="str">
        <f>IF(Master_Sheet!K231="","",Master_Sheet!K231)</f>
        <v/>
      </c>
    </row>
    <row r="16" spans="1:3" ht="14.25" customHeight="1" x14ac:dyDescent="0.35">
      <c r="A16" s="27" t="s">
        <v>1033</v>
      </c>
      <c r="B16" s="28">
        <v>30</v>
      </c>
      <c r="C16" s="28">
        <f>IF(Master_Sheet!M231="","",Master_Sheet!M231)</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IF(Master_Sheet!R231="","",Master_Sheet!R231)</f>
        <v/>
      </c>
    </row>
    <row r="21" spans="1:3" ht="26.25" customHeight="1" x14ac:dyDescent="0.35">
      <c r="A21" s="22" t="s">
        <v>1036</v>
      </c>
      <c r="B21" s="21">
        <v>6</v>
      </c>
      <c r="C21" s="21" t="str">
        <f>IF(Master_Sheet!S231="","",Master_Sheet!S231)</f>
        <v/>
      </c>
    </row>
    <row r="22" spans="1:3" ht="14.25" customHeight="1" x14ac:dyDescent="0.35">
      <c r="A22" s="22" t="s">
        <v>1037</v>
      </c>
      <c r="B22" s="21">
        <v>6</v>
      </c>
      <c r="C22" s="21" t="str">
        <f>IF(Master_Sheet!T231="","",Master_Sheet!T231)</f>
        <v/>
      </c>
    </row>
    <row r="23" spans="1:3" ht="26.25" customHeight="1" x14ac:dyDescent="0.35">
      <c r="A23" s="22" t="s">
        <v>1038</v>
      </c>
      <c r="B23" s="21">
        <v>6</v>
      </c>
      <c r="C23" s="21" t="str">
        <f>IF(Master_Sheet!U231="","",Master_Sheet!U231)</f>
        <v/>
      </c>
    </row>
    <row r="24" spans="1:3" ht="14.25" customHeight="1" x14ac:dyDescent="0.35">
      <c r="A24" s="22" t="s">
        <v>1039</v>
      </c>
      <c r="B24" s="21">
        <v>6</v>
      </c>
      <c r="C24" s="21" t="str">
        <f>IF(Master_Sheet!V231="","",Master_Sheet!V231)</f>
        <v/>
      </c>
    </row>
    <row r="25" spans="1:3" ht="14.25" customHeight="1" x14ac:dyDescent="0.35">
      <c r="A25" s="67" t="s">
        <v>1033</v>
      </c>
      <c r="B25" s="68">
        <v>30</v>
      </c>
      <c r="C25" s="68" t="str">
        <f>IF(Master_Sheet!W231="","",Master_Sheet!W231)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IF(Master_Sheet!X231="","",Master_Sheet!X231)</f>
        <v/>
      </c>
    </row>
    <row r="30" spans="1:3" ht="14.25" customHeight="1" x14ac:dyDescent="0.35">
      <c r="A30" s="22" t="s">
        <v>1042</v>
      </c>
      <c r="B30" s="21">
        <v>8</v>
      </c>
      <c r="C30" s="21" t="str">
        <f>IF(Master_Sheet!Y231="","",Master_Sheet!Y231)</f>
        <v/>
      </c>
    </row>
    <row r="31" spans="1:3" ht="14.25" customHeight="1" x14ac:dyDescent="0.35">
      <c r="A31" s="22" t="s">
        <v>1043</v>
      </c>
      <c r="B31" s="21">
        <v>8</v>
      </c>
      <c r="C31" s="21" t="str">
        <f>IF(Master_Sheet!Z231="","",Master_Sheet!Z231)</f>
        <v/>
      </c>
    </row>
    <row r="32" spans="1:3" ht="14.25" customHeight="1" x14ac:dyDescent="0.35">
      <c r="A32" s="22" t="s">
        <v>1044</v>
      </c>
      <c r="B32" s="21">
        <v>8</v>
      </c>
      <c r="C32" s="21" t="str">
        <f>IF(Master_Sheet!AA231="","",Master_Sheet!AA231)</f>
        <v/>
      </c>
    </row>
    <row r="33" spans="1:3" ht="14.25" customHeight="1" x14ac:dyDescent="0.35">
      <c r="A33" s="22" t="s">
        <v>1045</v>
      </c>
      <c r="B33" s="21">
        <v>8</v>
      </c>
      <c r="C33" s="21" t="str">
        <f>IF(Master_Sheet!AB231="","",Master_Sheet!AB231)</f>
        <v/>
      </c>
    </row>
    <row r="34" spans="1:3" ht="14.25" customHeight="1" x14ac:dyDescent="0.35">
      <c r="A34" s="69" t="s">
        <v>1033</v>
      </c>
      <c r="B34" s="70">
        <v>40</v>
      </c>
      <c r="C34" s="70" t="str">
        <f>IF(Master_Sheet!AC231="","",Master_Sheet!AC231)</f>
        <v/>
      </c>
    </row>
    <row r="36" spans="1:3" ht="15" customHeight="1" x14ac:dyDescent="0.35">
      <c r="A36" s="71" t="s">
        <v>1046</v>
      </c>
      <c r="B36" s="72">
        <v>100</v>
      </c>
      <c r="C36" s="72">
        <f>IF(Master_Sheet!AD231="","",Master_Sheet!AD231)</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IF(Master_Sheet!F232="","",Master_Sheet!F232)</f>
        <v>Himanshu Shekhar Dwivedi</v>
      </c>
      <c r="C2" s="109"/>
    </row>
    <row r="3" spans="1:3" ht="14.25" customHeight="1" x14ac:dyDescent="0.35">
      <c r="A3" s="65" t="s">
        <v>1020</v>
      </c>
      <c r="B3" s="110">
        <f>IF(Master_Sheet!E232="","",Master_Sheet!E232)</f>
        <v>2400320100529</v>
      </c>
      <c r="C3" s="110"/>
    </row>
    <row r="4" spans="1:3" ht="14.25" customHeight="1" x14ac:dyDescent="0.35">
      <c r="A4" s="65" t="s">
        <v>1021</v>
      </c>
      <c r="B4" s="109" t="str">
        <f>IF(Master_Sheet!O232="","",Master_Sheet!O232)</f>
        <v>Mr. Mayank Mittal</v>
      </c>
      <c r="C4" s="109"/>
    </row>
    <row r="5" spans="1:3" ht="14.25" customHeight="1" x14ac:dyDescent="0.35">
      <c r="A5" s="65" t="s">
        <v>1014</v>
      </c>
      <c r="B5" s="109" t="str">
        <f>IF(Master_Sheet!AI232="","",Master_Sheet!AI232)</f>
        <v>Mr.Alok patel</v>
      </c>
      <c r="C5" s="109"/>
    </row>
    <row r="6" spans="1:3" ht="14.25" customHeight="1" x14ac:dyDescent="0.35">
      <c r="A6" s="65" t="s">
        <v>1022</v>
      </c>
      <c r="B6" s="109" t="str">
        <f>IF(Master_Sheet!AG232="","",Master_Sheet!AG232)</f>
        <v>P_075</v>
      </c>
      <c r="C6" s="109"/>
    </row>
    <row r="7" spans="1:3" ht="14.25" customHeight="1" x14ac:dyDescent="0.35">
      <c r="A7" s="65" t="s">
        <v>1023</v>
      </c>
      <c r="B7" s="109" t="str">
        <f>IF(Master_Sheet!AH232="","",Master_Sheet!AH232)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IF(Master_Sheet!G232="","",Master_Sheet!G232)</f>
        <v>5.3999999999999995</v>
      </c>
    </row>
    <row r="12" spans="1:3" ht="14.25" customHeight="1" x14ac:dyDescent="0.35">
      <c r="A12" s="22" t="s">
        <v>1029</v>
      </c>
      <c r="B12" s="21">
        <v>6</v>
      </c>
      <c r="C12" s="21" t="str">
        <f>IF(Master_Sheet!H232="","",Master_Sheet!H232)</f>
        <v/>
      </c>
    </row>
    <row r="13" spans="1:3" ht="14.25" customHeight="1" x14ac:dyDescent="0.35">
      <c r="A13" s="22" t="s">
        <v>1030</v>
      </c>
      <c r="B13" s="21">
        <v>6</v>
      </c>
      <c r="C13" s="21" t="str">
        <f>IF(Master_Sheet!I232="","",Master_Sheet!I232)</f>
        <v/>
      </c>
    </row>
    <row r="14" spans="1:3" ht="27.75" customHeight="1" x14ac:dyDescent="0.35">
      <c r="A14" s="22" t="s">
        <v>1031</v>
      </c>
      <c r="B14" s="21">
        <v>6</v>
      </c>
      <c r="C14" s="21" t="str">
        <f>IF(Master_Sheet!J232="","",Master_Sheet!J232)</f>
        <v/>
      </c>
    </row>
    <row r="15" spans="1:3" ht="14.25" customHeight="1" x14ac:dyDescent="0.35">
      <c r="A15" s="22" t="s">
        <v>1032</v>
      </c>
      <c r="B15" s="21">
        <v>6</v>
      </c>
      <c r="C15" s="21" t="str">
        <f>IF(Master_Sheet!K232="","",Master_Sheet!K232)</f>
        <v/>
      </c>
    </row>
    <row r="16" spans="1:3" ht="14.25" customHeight="1" x14ac:dyDescent="0.35">
      <c r="A16" s="27" t="s">
        <v>1033</v>
      </c>
      <c r="B16" s="28">
        <v>30</v>
      </c>
      <c r="C16" s="28">
        <f>IF(Master_Sheet!M232="","",Master_Sheet!M232)</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IF(Master_Sheet!R232="","",Master_Sheet!R232)</f>
        <v/>
      </c>
    </row>
    <row r="21" spans="1:3" ht="26.25" customHeight="1" x14ac:dyDescent="0.35">
      <c r="A21" s="22" t="s">
        <v>1036</v>
      </c>
      <c r="B21" s="21">
        <v>6</v>
      </c>
      <c r="C21" s="21" t="str">
        <f>IF(Master_Sheet!S232="","",Master_Sheet!S232)</f>
        <v/>
      </c>
    </row>
    <row r="22" spans="1:3" ht="14.25" customHeight="1" x14ac:dyDescent="0.35">
      <c r="A22" s="22" t="s">
        <v>1037</v>
      </c>
      <c r="B22" s="21">
        <v>6</v>
      </c>
      <c r="C22" s="21" t="str">
        <f>IF(Master_Sheet!T232="","",Master_Sheet!T232)</f>
        <v/>
      </c>
    </row>
    <row r="23" spans="1:3" ht="26.25" customHeight="1" x14ac:dyDescent="0.35">
      <c r="A23" s="22" t="s">
        <v>1038</v>
      </c>
      <c r="B23" s="21">
        <v>6</v>
      </c>
      <c r="C23" s="21" t="str">
        <f>IF(Master_Sheet!U232="","",Master_Sheet!U232)</f>
        <v/>
      </c>
    </row>
    <row r="24" spans="1:3" ht="14.25" customHeight="1" x14ac:dyDescent="0.35">
      <c r="A24" s="22" t="s">
        <v>1039</v>
      </c>
      <c r="B24" s="21">
        <v>6</v>
      </c>
      <c r="C24" s="21" t="str">
        <f>IF(Master_Sheet!V232="","",Master_Sheet!V232)</f>
        <v/>
      </c>
    </row>
    <row r="25" spans="1:3" ht="14.25" customHeight="1" x14ac:dyDescent="0.35">
      <c r="A25" s="67" t="s">
        <v>1033</v>
      </c>
      <c r="B25" s="68">
        <v>30</v>
      </c>
      <c r="C25" s="68" t="str">
        <f>IF(Master_Sheet!W232="","",Master_Sheet!W232)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IF(Master_Sheet!X232="","",Master_Sheet!X232)</f>
        <v/>
      </c>
    </row>
    <row r="30" spans="1:3" ht="14.25" customHeight="1" x14ac:dyDescent="0.35">
      <c r="A30" s="22" t="s">
        <v>1042</v>
      </c>
      <c r="B30" s="21">
        <v>8</v>
      </c>
      <c r="C30" s="21" t="str">
        <f>IF(Master_Sheet!Y232="","",Master_Sheet!Y232)</f>
        <v/>
      </c>
    </row>
    <row r="31" spans="1:3" ht="14.25" customHeight="1" x14ac:dyDescent="0.35">
      <c r="A31" s="22" t="s">
        <v>1043</v>
      </c>
      <c r="B31" s="21">
        <v>8</v>
      </c>
      <c r="C31" s="21" t="str">
        <f>IF(Master_Sheet!Z232="","",Master_Sheet!Z232)</f>
        <v/>
      </c>
    </row>
    <row r="32" spans="1:3" ht="14.25" customHeight="1" x14ac:dyDescent="0.35">
      <c r="A32" s="22" t="s">
        <v>1044</v>
      </c>
      <c r="B32" s="21">
        <v>8</v>
      </c>
      <c r="C32" s="21" t="str">
        <f>IF(Master_Sheet!AA232="","",Master_Sheet!AA232)</f>
        <v/>
      </c>
    </row>
    <row r="33" spans="1:3" ht="14.25" customHeight="1" x14ac:dyDescent="0.35">
      <c r="A33" s="22" t="s">
        <v>1045</v>
      </c>
      <c r="B33" s="21">
        <v>8</v>
      </c>
      <c r="C33" s="21" t="str">
        <f>IF(Master_Sheet!AB232="","",Master_Sheet!AB232)</f>
        <v/>
      </c>
    </row>
    <row r="34" spans="1:3" ht="14.25" customHeight="1" x14ac:dyDescent="0.35">
      <c r="A34" s="69" t="s">
        <v>1033</v>
      </c>
      <c r="B34" s="70">
        <v>40</v>
      </c>
      <c r="C34" s="70" t="str">
        <f>IF(Master_Sheet!AC232="","",Master_Sheet!AC232)</f>
        <v/>
      </c>
    </row>
    <row r="36" spans="1:3" ht="15" customHeight="1" x14ac:dyDescent="0.35">
      <c r="A36" s="71" t="s">
        <v>1046</v>
      </c>
      <c r="B36" s="72">
        <v>100</v>
      </c>
      <c r="C36" s="72">
        <f>IF(Master_Sheet!AD232="","",Master_Sheet!AD232)</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IF(Master_Sheet!F233="","",Master_Sheet!F233)</f>
        <v>Harshit pandey</v>
      </c>
      <c r="C2" s="109"/>
    </row>
    <row r="3" spans="1:3" ht="14.25" customHeight="1" x14ac:dyDescent="0.35">
      <c r="A3" s="65" t="s">
        <v>1020</v>
      </c>
      <c r="B3" s="110">
        <f>IF(Master_Sheet!E233="","",Master_Sheet!E233)</f>
        <v>2400320100509</v>
      </c>
      <c r="C3" s="110"/>
    </row>
    <row r="4" spans="1:3" ht="14.25" customHeight="1" x14ac:dyDescent="0.35">
      <c r="A4" s="65" t="s">
        <v>1021</v>
      </c>
      <c r="B4" s="109" t="str">
        <f>IF(Master_Sheet!O233="","",Master_Sheet!O233)</f>
        <v>Mr. Mayank Mittal</v>
      </c>
      <c r="C4" s="109"/>
    </row>
    <row r="5" spans="1:3" ht="14.25" customHeight="1" x14ac:dyDescent="0.35">
      <c r="A5" s="65" t="s">
        <v>1014</v>
      </c>
      <c r="B5" s="109" t="str">
        <f>IF(Master_Sheet!AI233="","",Master_Sheet!AI233)</f>
        <v>Mr.Alok patel</v>
      </c>
      <c r="C5" s="109"/>
    </row>
    <row r="6" spans="1:3" ht="14.25" customHeight="1" x14ac:dyDescent="0.35">
      <c r="A6" s="65" t="s">
        <v>1022</v>
      </c>
      <c r="B6" s="109" t="str">
        <f>IF(Master_Sheet!AG233="","",Master_Sheet!AG233)</f>
        <v>P_075</v>
      </c>
      <c r="C6" s="109"/>
    </row>
    <row r="7" spans="1:3" ht="14.25" customHeight="1" x14ac:dyDescent="0.35">
      <c r="A7" s="65" t="s">
        <v>1023</v>
      </c>
      <c r="B7" s="109" t="str">
        <f>IF(Master_Sheet!AH233="","",Master_Sheet!AH233)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IF(Master_Sheet!G233="","",Master_Sheet!G233)</f>
        <v>5.3999999999999995</v>
      </c>
    </row>
    <row r="12" spans="1:3" ht="14.25" customHeight="1" x14ac:dyDescent="0.35">
      <c r="A12" s="22" t="s">
        <v>1029</v>
      </c>
      <c r="B12" s="21">
        <v>6</v>
      </c>
      <c r="C12" s="21" t="str">
        <f>IF(Master_Sheet!H233="","",Master_Sheet!H233)</f>
        <v/>
      </c>
    </row>
    <row r="13" spans="1:3" ht="14.25" customHeight="1" x14ac:dyDescent="0.35">
      <c r="A13" s="22" t="s">
        <v>1030</v>
      </c>
      <c r="B13" s="21">
        <v>6</v>
      </c>
      <c r="C13" s="21" t="str">
        <f>IF(Master_Sheet!I233="","",Master_Sheet!I233)</f>
        <v/>
      </c>
    </row>
    <row r="14" spans="1:3" ht="27.75" customHeight="1" x14ac:dyDescent="0.35">
      <c r="A14" s="22" t="s">
        <v>1031</v>
      </c>
      <c r="B14" s="21">
        <v>6</v>
      </c>
      <c r="C14" s="21" t="str">
        <f>IF(Master_Sheet!J233="","",Master_Sheet!J233)</f>
        <v/>
      </c>
    </row>
    <row r="15" spans="1:3" ht="14.25" customHeight="1" x14ac:dyDescent="0.35">
      <c r="A15" s="22" t="s">
        <v>1032</v>
      </c>
      <c r="B15" s="21">
        <v>6</v>
      </c>
      <c r="C15" s="21" t="str">
        <f>IF(Master_Sheet!K233="","",Master_Sheet!K233)</f>
        <v/>
      </c>
    </row>
    <row r="16" spans="1:3" ht="14.25" customHeight="1" x14ac:dyDescent="0.35">
      <c r="A16" s="27" t="s">
        <v>1033</v>
      </c>
      <c r="B16" s="28">
        <v>30</v>
      </c>
      <c r="C16" s="28">
        <f>IF(Master_Sheet!M233="","",Master_Sheet!M233)</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IF(Master_Sheet!R233="","",Master_Sheet!R233)</f>
        <v/>
      </c>
    </row>
    <row r="21" spans="1:3" ht="26.25" customHeight="1" x14ac:dyDescent="0.35">
      <c r="A21" s="22" t="s">
        <v>1036</v>
      </c>
      <c r="B21" s="21">
        <v>6</v>
      </c>
      <c r="C21" s="21" t="str">
        <f>IF(Master_Sheet!S233="","",Master_Sheet!S233)</f>
        <v/>
      </c>
    </row>
    <row r="22" spans="1:3" ht="14.25" customHeight="1" x14ac:dyDescent="0.35">
      <c r="A22" s="22" t="s">
        <v>1037</v>
      </c>
      <c r="B22" s="21">
        <v>6</v>
      </c>
      <c r="C22" s="21" t="str">
        <f>IF(Master_Sheet!T233="","",Master_Sheet!T233)</f>
        <v/>
      </c>
    </row>
    <row r="23" spans="1:3" ht="26.25" customHeight="1" x14ac:dyDescent="0.35">
      <c r="A23" s="22" t="s">
        <v>1038</v>
      </c>
      <c r="B23" s="21">
        <v>6</v>
      </c>
      <c r="C23" s="21" t="str">
        <f>IF(Master_Sheet!U233="","",Master_Sheet!U233)</f>
        <v/>
      </c>
    </row>
    <row r="24" spans="1:3" ht="14.25" customHeight="1" x14ac:dyDescent="0.35">
      <c r="A24" s="22" t="s">
        <v>1039</v>
      </c>
      <c r="B24" s="21">
        <v>6</v>
      </c>
      <c r="C24" s="21" t="str">
        <f>IF(Master_Sheet!V233="","",Master_Sheet!V233)</f>
        <v/>
      </c>
    </row>
    <row r="25" spans="1:3" ht="14.25" customHeight="1" x14ac:dyDescent="0.35">
      <c r="A25" s="67" t="s">
        <v>1033</v>
      </c>
      <c r="B25" s="68">
        <v>30</v>
      </c>
      <c r="C25" s="68" t="str">
        <f>IF(Master_Sheet!W233="","",Master_Sheet!W233)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IF(Master_Sheet!X233="","",Master_Sheet!X233)</f>
        <v/>
      </c>
    </row>
    <row r="30" spans="1:3" ht="14.25" customHeight="1" x14ac:dyDescent="0.35">
      <c r="A30" s="22" t="s">
        <v>1042</v>
      </c>
      <c r="B30" s="21">
        <v>8</v>
      </c>
      <c r="C30" s="21" t="str">
        <f>IF(Master_Sheet!Y233="","",Master_Sheet!Y233)</f>
        <v/>
      </c>
    </row>
    <row r="31" spans="1:3" ht="14.25" customHeight="1" x14ac:dyDescent="0.35">
      <c r="A31" s="22" t="s">
        <v>1043</v>
      </c>
      <c r="B31" s="21">
        <v>8</v>
      </c>
      <c r="C31" s="21" t="str">
        <f>IF(Master_Sheet!Z233="","",Master_Sheet!Z233)</f>
        <v/>
      </c>
    </row>
    <row r="32" spans="1:3" ht="14.25" customHeight="1" x14ac:dyDescent="0.35">
      <c r="A32" s="22" t="s">
        <v>1044</v>
      </c>
      <c r="B32" s="21">
        <v>8</v>
      </c>
      <c r="C32" s="21" t="str">
        <f>IF(Master_Sheet!AA233="","",Master_Sheet!AA233)</f>
        <v/>
      </c>
    </row>
    <row r="33" spans="1:3" ht="14.25" customHeight="1" x14ac:dyDescent="0.35">
      <c r="A33" s="22" t="s">
        <v>1045</v>
      </c>
      <c r="B33" s="21">
        <v>8</v>
      </c>
      <c r="C33" s="21" t="str">
        <f>IF(Master_Sheet!AB233="","",Master_Sheet!AB233)</f>
        <v/>
      </c>
    </row>
    <row r="34" spans="1:3" ht="14.25" customHeight="1" x14ac:dyDescent="0.35">
      <c r="A34" s="69" t="s">
        <v>1033</v>
      </c>
      <c r="B34" s="70">
        <v>40</v>
      </c>
      <c r="C34" s="70" t="str">
        <f>IF(Master_Sheet!AC233="","",Master_Sheet!AC233)</f>
        <v/>
      </c>
    </row>
    <row r="36" spans="1:3" ht="15" customHeight="1" x14ac:dyDescent="0.35">
      <c r="A36" s="71" t="s">
        <v>1046</v>
      </c>
      <c r="B36" s="72">
        <v>100</v>
      </c>
      <c r="C36" s="72">
        <f>IF(Master_Sheet!AD233="","",Master_Sheet!AD233)</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IF(Master_Sheet!F234="","",Master_Sheet!F234)</f>
        <v>Hrishikesh kumar singh</v>
      </c>
      <c r="C2" s="109"/>
    </row>
    <row r="3" spans="1:3" ht="14.25" customHeight="1" x14ac:dyDescent="0.35">
      <c r="A3" s="65" t="s">
        <v>1020</v>
      </c>
      <c r="B3" s="110">
        <f>IF(Master_Sheet!E234="","",Master_Sheet!E234)</f>
        <v>2400320100531</v>
      </c>
      <c r="C3" s="110"/>
    </row>
    <row r="4" spans="1:3" ht="14.25" customHeight="1" x14ac:dyDescent="0.35">
      <c r="A4" s="65" t="s">
        <v>1021</v>
      </c>
      <c r="B4" s="109" t="str">
        <f>IF(Master_Sheet!O234="","",Master_Sheet!O234)</f>
        <v>Mr. Mayank Mittal</v>
      </c>
      <c r="C4" s="109"/>
    </row>
    <row r="5" spans="1:3" ht="14.25" customHeight="1" x14ac:dyDescent="0.35">
      <c r="A5" s="65" t="s">
        <v>1014</v>
      </c>
      <c r="B5" s="109" t="str">
        <f>IF(Master_Sheet!AI234="","",Master_Sheet!AI234)</f>
        <v>Mr.Alok patel</v>
      </c>
      <c r="C5" s="109"/>
    </row>
    <row r="6" spans="1:3" ht="14.25" customHeight="1" x14ac:dyDescent="0.35">
      <c r="A6" s="65" t="s">
        <v>1022</v>
      </c>
      <c r="B6" s="109" t="str">
        <f>IF(Master_Sheet!AG234="","",Master_Sheet!AG234)</f>
        <v>P_075</v>
      </c>
      <c r="C6" s="109"/>
    </row>
    <row r="7" spans="1:3" ht="14.25" customHeight="1" x14ac:dyDescent="0.35">
      <c r="A7" s="65" t="s">
        <v>1023</v>
      </c>
      <c r="B7" s="109" t="str">
        <f>IF(Master_Sheet!AH234="","",Master_Sheet!AH234)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IF(Master_Sheet!G234="","",Master_Sheet!G234)</f>
        <v>5.3999999999999995</v>
      </c>
    </row>
    <row r="12" spans="1:3" ht="14.25" customHeight="1" x14ac:dyDescent="0.35">
      <c r="A12" s="22" t="s">
        <v>1029</v>
      </c>
      <c r="B12" s="21">
        <v>6</v>
      </c>
      <c r="C12" s="21" t="str">
        <f>IF(Master_Sheet!H234="","",Master_Sheet!H234)</f>
        <v/>
      </c>
    </row>
    <row r="13" spans="1:3" ht="14.25" customHeight="1" x14ac:dyDescent="0.35">
      <c r="A13" s="22" t="s">
        <v>1030</v>
      </c>
      <c r="B13" s="21">
        <v>6</v>
      </c>
      <c r="C13" s="21" t="str">
        <f>IF(Master_Sheet!I234="","",Master_Sheet!I234)</f>
        <v/>
      </c>
    </row>
    <row r="14" spans="1:3" ht="27.75" customHeight="1" x14ac:dyDescent="0.35">
      <c r="A14" s="22" t="s">
        <v>1031</v>
      </c>
      <c r="B14" s="21">
        <v>6</v>
      </c>
      <c r="C14" s="21" t="str">
        <f>IF(Master_Sheet!J234="","",Master_Sheet!J234)</f>
        <v/>
      </c>
    </row>
    <row r="15" spans="1:3" ht="14.25" customHeight="1" x14ac:dyDescent="0.35">
      <c r="A15" s="22" t="s">
        <v>1032</v>
      </c>
      <c r="B15" s="21">
        <v>6</v>
      </c>
      <c r="C15" s="21" t="str">
        <f>IF(Master_Sheet!K234="","",Master_Sheet!K234)</f>
        <v/>
      </c>
    </row>
    <row r="16" spans="1:3" ht="14.25" customHeight="1" x14ac:dyDescent="0.35">
      <c r="A16" s="27" t="s">
        <v>1033</v>
      </c>
      <c r="B16" s="28">
        <v>30</v>
      </c>
      <c r="C16" s="28">
        <f>IF(Master_Sheet!M234="","",Master_Sheet!M234)</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IF(Master_Sheet!R234="","",Master_Sheet!R234)</f>
        <v/>
      </c>
    </row>
    <row r="21" spans="1:3" ht="26.25" customHeight="1" x14ac:dyDescent="0.35">
      <c r="A21" s="22" t="s">
        <v>1036</v>
      </c>
      <c r="B21" s="21">
        <v>6</v>
      </c>
      <c r="C21" s="21" t="str">
        <f>IF(Master_Sheet!S234="","",Master_Sheet!S234)</f>
        <v/>
      </c>
    </row>
    <row r="22" spans="1:3" ht="14.25" customHeight="1" x14ac:dyDescent="0.35">
      <c r="A22" s="22" t="s">
        <v>1037</v>
      </c>
      <c r="B22" s="21">
        <v>6</v>
      </c>
      <c r="C22" s="21" t="str">
        <f>IF(Master_Sheet!T234="","",Master_Sheet!T234)</f>
        <v/>
      </c>
    </row>
    <row r="23" spans="1:3" ht="26.25" customHeight="1" x14ac:dyDescent="0.35">
      <c r="A23" s="22" t="s">
        <v>1038</v>
      </c>
      <c r="B23" s="21">
        <v>6</v>
      </c>
      <c r="C23" s="21" t="str">
        <f>IF(Master_Sheet!U234="","",Master_Sheet!U234)</f>
        <v/>
      </c>
    </row>
    <row r="24" spans="1:3" ht="14.25" customHeight="1" x14ac:dyDescent="0.35">
      <c r="A24" s="22" t="s">
        <v>1039</v>
      </c>
      <c r="B24" s="21">
        <v>6</v>
      </c>
      <c r="C24" s="21" t="str">
        <f>IF(Master_Sheet!V234="","",Master_Sheet!V234)</f>
        <v/>
      </c>
    </row>
    <row r="25" spans="1:3" ht="14.25" customHeight="1" x14ac:dyDescent="0.35">
      <c r="A25" s="67" t="s">
        <v>1033</v>
      </c>
      <c r="B25" s="68">
        <v>30</v>
      </c>
      <c r="C25" s="68" t="str">
        <f>IF(Master_Sheet!W234="","",Master_Sheet!W234)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IF(Master_Sheet!X234="","",Master_Sheet!X234)</f>
        <v/>
      </c>
    </row>
    <row r="30" spans="1:3" ht="14.25" customHeight="1" x14ac:dyDescent="0.35">
      <c r="A30" s="22" t="s">
        <v>1042</v>
      </c>
      <c r="B30" s="21">
        <v>8</v>
      </c>
      <c r="C30" s="21" t="str">
        <f>IF(Master_Sheet!Y234="","",Master_Sheet!Y234)</f>
        <v/>
      </c>
    </row>
    <row r="31" spans="1:3" ht="14.25" customHeight="1" x14ac:dyDescent="0.35">
      <c r="A31" s="22" t="s">
        <v>1043</v>
      </c>
      <c r="B31" s="21">
        <v>8</v>
      </c>
      <c r="C31" s="21" t="str">
        <f>IF(Master_Sheet!Z234="","",Master_Sheet!Z234)</f>
        <v/>
      </c>
    </row>
    <row r="32" spans="1:3" ht="14.25" customHeight="1" x14ac:dyDescent="0.35">
      <c r="A32" s="22" t="s">
        <v>1044</v>
      </c>
      <c r="B32" s="21">
        <v>8</v>
      </c>
      <c r="C32" s="21" t="str">
        <f>IF(Master_Sheet!AA234="","",Master_Sheet!AA234)</f>
        <v/>
      </c>
    </row>
    <row r="33" spans="1:3" ht="14.25" customHeight="1" x14ac:dyDescent="0.35">
      <c r="A33" s="22" t="s">
        <v>1045</v>
      </c>
      <c r="B33" s="21">
        <v>8</v>
      </c>
      <c r="C33" s="21" t="str">
        <f>IF(Master_Sheet!AB234="","",Master_Sheet!AB234)</f>
        <v/>
      </c>
    </row>
    <row r="34" spans="1:3" ht="14.25" customHeight="1" x14ac:dyDescent="0.35">
      <c r="A34" s="69" t="s">
        <v>1033</v>
      </c>
      <c r="B34" s="70">
        <v>40</v>
      </c>
      <c r="C34" s="70" t="str">
        <f>IF(Master_Sheet!AC234="","",Master_Sheet!AC234)</f>
        <v/>
      </c>
    </row>
    <row r="36" spans="1:3" ht="15" customHeight="1" x14ac:dyDescent="0.35">
      <c r="A36" s="71" t="s">
        <v>1046</v>
      </c>
      <c r="B36" s="72">
        <v>100</v>
      </c>
      <c r="C36" s="72">
        <f>IF(Master_Sheet!AD234="","",Master_Sheet!AD234)</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IF(Master_Sheet!F235="","",Master_Sheet!F235)</f>
        <v>Harsh vardhan mishra</v>
      </c>
      <c r="C2" s="109"/>
    </row>
    <row r="3" spans="1:3" ht="14.25" customHeight="1" x14ac:dyDescent="0.35">
      <c r="A3" s="65" t="s">
        <v>1020</v>
      </c>
      <c r="B3" s="110">
        <f>IF(Master_Sheet!E235="","",Master_Sheet!E235)</f>
        <v>2400320100500</v>
      </c>
      <c r="C3" s="110"/>
    </row>
    <row r="4" spans="1:3" ht="14.25" customHeight="1" x14ac:dyDescent="0.35">
      <c r="A4" s="65" t="s">
        <v>1021</v>
      </c>
      <c r="B4" s="109" t="str">
        <f>IF(Master_Sheet!O235="","",Master_Sheet!O235)</f>
        <v>Mr. Mayank Mittal</v>
      </c>
      <c r="C4" s="109"/>
    </row>
    <row r="5" spans="1:3" ht="14.25" customHeight="1" x14ac:dyDescent="0.35">
      <c r="A5" s="65" t="s">
        <v>1014</v>
      </c>
      <c r="B5" s="109" t="str">
        <f>IF(Master_Sheet!AI235="","",Master_Sheet!AI235)</f>
        <v>Mr.Alok patel</v>
      </c>
      <c r="C5" s="109"/>
    </row>
    <row r="6" spans="1:3" ht="14.25" customHeight="1" x14ac:dyDescent="0.35">
      <c r="A6" s="65" t="s">
        <v>1022</v>
      </c>
      <c r="B6" s="109" t="str">
        <f>IF(Master_Sheet!AG235="","",Master_Sheet!AG235)</f>
        <v>P_075</v>
      </c>
      <c r="C6" s="109"/>
    </row>
    <row r="7" spans="1:3" ht="14.25" customHeight="1" x14ac:dyDescent="0.35">
      <c r="A7" s="65" t="s">
        <v>1023</v>
      </c>
      <c r="B7" s="109" t="str">
        <f>IF(Master_Sheet!AH235="","",Master_Sheet!AH235)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IF(Master_Sheet!G235="","",Master_Sheet!G235)</f>
        <v>5.3999999999999995</v>
      </c>
    </row>
    <row r="12" spans="1:3" ht="14.25" customHeight="1" x14ac:dyDescent="0.35">
      <c r="A12" s="22" t="s">
        <v>1029</v>
      </c>
      <c r="B12" s="21">
        <v>6</v>
      </c>
      <c r="C12" s="21" t="str">
        <f>IF(Master_Sheet!H235="","",Master_Sheet!H235)</f>
        <v/>
      </c>
    </row>
    <row r="13" spans="1:3" ht="14.25" customHeight="1" x14ac:dyDescent="0.35">
      <c r="A13" s="22" t="s">
        <v>1030</v>
      </c>
      <c r="B13" s="21">
        <v>6</v>
      </c>
      <c r="C13" s="21" t="str">
        <f>IF(Master_Sheet!I235="","",Master_Sheet!I235)</f>
        <v/>
      </c>
    </row>
    <row r="14" spans="1:3" ht="27.75" customHeight="1" x14ac:dyDescent="0.35">
      <c r="A14" s="22" t="s">
        <v>1031</v>
      </c>
      <c r="B14" s="21">
        <v>6</v>
      </c>
      <c r="C14" s="21" t="str">
        <f>IF(Master_Sheet!J235="","",Master_Sheet!J235)</f>
        <v/>
      </c>
    </row>
    <row r="15" spans="1:3" ht="14.25" customHeight="1" x14ac:dyDescent="0.35">
      <c r="A15" s="22" t="s">
        <v>1032</v>
      </c>
      <c r="B15" s="21">
        <v>6</v>
      </c>
      <c r="C15" s="21" t="str">
        <f>IF(Master_Sheet!K235="","",Master_Sheet!K235)</f>
        <v/>
      </c>
    </row>
    <row r="16" spans="1:3" ht="14.25" customHeight="1" x14ac:dyDescent="0.35">
      <c r="A16" s="27" t="s">
        <v>1033</v>
      </c>
      <c r="B16" s="28">
        <v>30</v>
      </c>
      <c r="C16" s="28">
        <f>IF(Master_Sheet!M235="","",Master_Sheet!M235)</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IF(Master_Sheet!R235="","",Master_Sheet!R235)</f>
        <v/>
      </c>
    </row>
    <row r="21" spans="1:3" ht="26.25" customHeight="1" x14ac:dyDescent="0.35">
      <c r="A21" s="22" t="s">
        <v>1036</v>
      </c>
      <c r="B21" s="21">
        <v>6</v>
      </c>
      <c r="C21" s="21" t="str">
        <f>IF(Master_Sheet!S235="","",Master_Sheet!S235)</f>
        <v/>
      </c>
    </row>
    <row r="22" spans="1:3" ht="14.25" customHeight="1" x14ac:dyDescent="0.35">
      <c r="A22" s="22" t="s">
        <v>1037</v>
      </c>
      <c r="B22" s="21">
        <v>6</v>
      </c>
      <c r="C22" s="21" t="str">
        <f>IF(Master_Sheet!T235="","",Master_Sheet!T235)</f>
        <v/>
      </c>
    </row>
    <row r="23" spans="1:3" ht="26.25" customHeight="1" x14ac:dyDescent="0.35">
      <c r="A23" s="22" t="s">
        <v>1038</v>
      </c>
      <c r="B23" s="21">
        <v>6</v>
      </c>
      <c r="C23" s="21" t="str">
        <f>IF(Master_Sheet!U235="","",Master_Sheet!U235)</f>
        <v/>
      </c>
    </row>
    <row r="24" spans="1:3" ht="14.25" customHeight="1" x14ac:dyDescent="0.35">
      <c r="A24" s="22" t="s">
        <v>1039</v>
      </c>
      <c r="B24" s="21">
        <v>6</v>
      </c>
      <c r="C24" s="21" t="str">
        <f>IF(Master_Sheet!V235="","",Master_Sheet!V235)</f>
        <v/>
      </c>
    </row>
    <row r="25" spans="1:3" ht="14.25" customHeight="1" x14ac:dyDescent="0.35">
      <c r="A25" s="67" t="s">
        <v>1033</v>
      </c>
      <c r="B25" s="68">
        <v>30</v>
      </c>
      <c r="C25" s="68" t="str">
        <f>IF(Master_Sheet!W235="","",Master_Sheet!W235)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IF(Master_Sheet!X235="","",Master_Sheet!X235)</f>
        <v/>
      </c>
    </row>
    <row r="30" spans="1:3" ht="14.25" customHeight="1" x14ac:dyDescent="0.35">
      <c r="A30" s="22" t="s">
        <v>1042</v>
      </c>
      <c r="B30" s="21">
        <v>8</v>
      </c>
      <c r="C30" s="21" t="str">
        <f>IF(Master_Sheet!Y235="","",Master_Sheet!Y235)</f>
        <v/>
      </c>
    </row>
    <row r="31" spans="1:3" ht="14.25" customHeight="1" x14ac:dyDescent="0.35">
      <c r="A31" s="22" t="s">
        <v>1043</v>
      </c>
      <c r="B31" s="21">
        <v>8</v>
      </c>
      <c r="C31" s="21" t="str">
        <f>IF(Master_Sheet!Z235="","",Master_Sheet!Z235)</f>
        <v/>
      </c>
    </row>
    <row r="32" spans="1:3" ht="14.25" customHeight="1" x14ac:dyDescent="0.35">
      <c r="A32" s="22" t="s">
        <v>1044</v>
      </c>
      <c r="B32" s="21">
        <v>8</v>
      </c>
      <c r="C32" s="21" t="str">
        <f>IF(Master_Sheet!AA235="","",Master_Sheet!AA235)</f>
        <v/>
      </c>
    </row>
    <row r="33" spans="1:3" ht="14.25" customHeight="1" x14ac:dyDescent="0.35">
      <c r="A33" s="22" t="s">
        <v>1045</v>
      </c>
      <c r="B33" s="21">
        <v>8</v>
      </c>
      <c r="C33" s="21" t="str">
        <f>IF(Master_Sheet!AB235="","",Master_Sheet!AB235)</f>
        <v/>
      </c>
    </row>
    <row r="34" spans="1:3" ht="14.25" customHeight="1" x14ac:dyDescent="0.35">
      <c r="A34" s="69" t="s">
        <v>1033</v>
      </c>
      <c r="B34" s="70">
        <v>40</v>
      </c>
      <c r="C34" s="70" t="str">
        <f>IF(Master_Sheet!AC235="","",Master_Sheet!AC235)</f>
        <v/>
      </c>
    </row>
    <row r="36" spans="1:3" ht="15" customHeight="1" x14ac:dyDescent="0.35">
      <c r="A36" s="71" t="s">
        <v>1046</v>
      </c>
      <c r="B36" s="72">
        <v>100</v>
      </c>
      <c r="C36" s="72">
        <f>IF(Master_Sheet!AD235="","",Master_Sheet!AD235)</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IF(Master_Sheet!F236="","",Master_Sheet!F236)</f>
        <v>Naina Tyagi</v>
      </c>
      <c r="C2" s="109"/>
    </row>
    <row r="3" spans="1:3" ht="14.25" customHeight="1" x14ac:dyDescent="0.35">
      <c r="A3" s="65" t="s">
        <v>1020</v>
      </c>
      <c r="B3" s="110">
        <f>IF(Master_Sheet!E236="","",Master_Sheet!E236)</f>
        <v>2400320100725</v>
      </c>
      <c r="C3" s="110"/>
    </row>
    <row r="4" spans="1:3" ht="14.25" customHeight="1" x14ac:dyDescent="0.35">
      <c r="A4" s="65" t="s">
        <v>1021</v>
      </c>
      <c r="B4" s="109" t="str">
        <f>IF(Master_Sheet!O236="","",Master_Sheet!O236)</f>
        <v>Mr. Mayank Mittal</v>
      </c>
      <c r="C4" s="109"/>
    </row>
    <row r="5" spans="1:3" ht="14.25" customHeight="1" x14ac:dyDescent="0.35">
      <c r="A5" s="65" t="s">
        <v>1014</v>
      </c>
      <c r="B5" s="109" t="str">
        <f>IF(Master_Sheet!AI236="","",Master_Sheet!AI236)</f>
        <v>Mr.Alok patel</v>
      </c>
      <c r="C5" s="109"/>
    </row>
    <row r="6" spans="1:3" ht="14.25" customHeight="1" x14ac:dyDescent="0.35">
      <c r="A6" s="65" t="s">
        <v>1022</v>
      </c>
      <c r="B6" s="109" t="str">
        <f>IF(Master_Sheet!AG236="","",Master_Sheet!AG236)</f>
        <v>P_076</v>
      </c>
      <c r="C6" s="109"/>
    </row>
    <row r="7" spans="1:3" ht="14.25" customHeight="1" x14ac:dyDescent="0.35">
      <c r="A7" s="65" t="s">
        <v>1023</v>
      </c>
      <c r="B7" s="109" t="str">
        <f>IF(Master_Sheet!AH236="","",Master_Sheet!AH236)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IF(Master_Sheet!G236="","",Master_Sheet!G236)</f>
        <v>6</v>
      </c>
    </row>
    <row r="12" spans="1:3" ht="14.25" customHeight="1" x14ac:dyDescent="0.35">
      <c r="A12" s="22" t="s">
        <v>1029</v>
      </c>
      <c r="B12" s="21">
        <v>6</v>
      </c>
      <c r="C12" s="21" t="str">
        <f>IF(Master_Sheet!H236="","",Master_Sheet!H236)</f>
        <v/>
      </c>
    </row>
    <row r="13" spans="1:3" ht="14.25" customHeight="1" x14ac:dyDescent="0.35">
      <c r="A13" s="22" t="s">
        <v>1030</v>
      </c>
      <c r="B13" s="21">
        <v>6</v>
      </c>
      <c r="C13" s="21" t="str">
        <f>IF(Master_Sheet!I236="","",Master_Sheet!I236)</f>
        <v/>
      </c>
    </row>
    <row r="14" spans="1:3" ht="27.75" customHeight="1" x14ac:dyDescent="0.35">
      <c r="A14" s="22" t="s">
        <v>1031</v>
      </c>
      <c r="B14" s="21">
        <v>6</v>
      </c>
      <c r="C14" s="21" t="str">
        <f>IF(Master_Sheet!J236="","",Master_Sheet!J236)</f>
        <v/>
      </c>
    </row>
    <row r="15" spans="1:3" ht="14.25" customHeight="1" x14ac:dyDescent="0.35">
      <c r="A15" s="22" t="s">
        <v>1032</v>
      </c>
      <c r="B15" s="21">
        <v>6</v>
      </c>
      <c r="C15" s="21" t="str">
        <f>IF(Master_Sheet!K236="","",Master_Sheet!K236)</f>
        <v/>
      </c>
    </row>
    <row r="16" spans="1:3" ht="14.25" customHeight="1" x14ac:dyDescent="0.35">
      <c r="A16" s="27" t="s">
        <v>1033</v>
      </c>
      <c r="B16" s="28">
        <v>30</v>
      </c>
      <c r="C16" s="28">
        <f>IF(Master_Sheet!M236="","",Master_Sheet!M236)</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IF(Master_Sheet!R236="","",Master_Sheet!R236)</f>
        <v/>
      </c>
    </row>
    <row r="21" spans="1:3" ht="26.25" customHeight="1" x14ac:dyDescent="0.35">
      <c r="A21" s="22" t="s">
        <v>1036</v>
      </c>
      <c r="B21" s="21">
        <v>6</v>
      </c>
      <c r="C21" s="21" t="str">
        <f>IF(Master_Sheet!S236="","",Master_Sheet!S236)</f>
        <v/>
      </c>
    </row>
    <row r="22" spans="1:3" ht="14.25" customHeight="1" x14ac:dyDescent="0.35">
      <c r="A22" s="22" t="s">
        <v>1037</v>
      </c>
      <c r="B22" s="21">
        <v>6</v>
      </c>
      <c r="C22" s="21" t="str">
        <f>IF(Master_Sheet!T236="","",Master_Sheet!T236)</f>
        <v/>
      </c>
    </row>
    <row r="23" spans="1:3" ht="26.25" customHeight="1" x14ac:dyDescent="0.35">
      <c r="A23" s="22" t="s">
        <v>1038</v>
      </c>
      <c r="B23" s="21">
        <v>6</v>
      </c>
      <c r="C23" s="21" t="str">
        <f>IF(Master_Sheet!U236="","",Master_Sheet!U236)</f>
        <v/>
      </c>
    </row>
    <row r="24" spans="1:3" ht="14.25" customHeight="1" x14ac:dyDescent="0.35">
      <c r="A24" s="22" t="s">
        <v>1039</v>
      </c>
      <c r="B24" s="21">
        <v>6</v>
      </c>
      <c r="C24" s="21" t="str">
        <f>IF(Master_Sheet!V236="","",Master_Sheet!V236)</f>
        <v/>
      </c>
    </row>
    <row r="25" spans="1:3" ht="14.25" customHeight="1" x14ac:dyDescent="0.35">
      <c r="A25" s="67" t="s">
        <v>1033</v>
      </c>
      <c r="B25" s="68">
        <v>30</v>
      </c>
      <c r="C25" s="68" t="str">
        <f>IF(Master_Sheet!W236="","",Master_Sheet!W236)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IF(Master_Sheet!X236="","",Master_Sheet!X236)</f>
        <v/>
      </c>
    </row>
    <row r="30" spans="1:3" ht="14.25" customHeight="1" x14ac:dyDescent="0.35">
      <c r="A30" s="22" t="s">
        <v>1042</v>
      </c>
      <c r="B30" s="21">
        <v>8</v>
      </c>
      <c r="C30" s="21" t="str">
        <f>IF(Master_Sheet!Y236="","",Master_Sheet!Y236)</f>
        <v/>
      </c>
    </row>
    <row r="31" spans="1:3" ht="14.25" customHeight="1" x14ac:dyDescent="0.35">
      <c r="A31" s="22" t="s">
        <v>1043</v>
      </c>
      <c r="B31" s="21">
        <v>8</v>
      </c>
      <c r="C31" s="21" t="str">
        <f>IF(Master_Sheet!Z236="","",Master_Sheet!Z236)</f>
        <v/>
      </c>
    </row>
    <row r="32" spans="1:3" ht="14.25" customHeight="1" x14ac:dyDescent="0.35">
      <c r="A32" s="22" t="s">
        <v>1044</v>
      </c>
      <c r="B32" s="21">
        <v>8</v>
      </c>
      <c r="C32" s="21" t="str">
        <f>IF(Master_Sheet!AA236="","",Master_Sheet!AA236)</f>
        <v/>
      </c>
    </row>
    <row r="33" spans="1:3" ht="14.25" customHeight="1" x14ac:dyDescent="0.35">
      <c r="A33" s="22" t="s">
        <v>1045</v>
      </c>
      <c r="B33" s="21">
        <v>8</v>
      </c>
      <c r="C33" s="21" t="str">
        <f>IF(Master_Sheet!AB236="","",Master_Sheet!AB236)</f>
        <v/>
      </c>
    </row>
    <row r="34" spans="1:3" ht="14.25" customHeight="1" x14ac:dyDescent="0.35">
      <c r="A34" s="69" t="s">
        <v>1033</v>
      </c>
      <c r="B34" s="70">
        <v>40</v>
      </c>
      <c r="C34" s="70" t="str">
        <f>IF(Master_Sheet!AC236="","",Master_Sheet!AC236)</f>
        <v/>
      </c>
    </row>
    <row r="36" spans="1:3" ht="15" customHeight="1" x14ac:dyDescent="0.35">
      <c r="A36" s="71" t="s">
        <v>1046</v>
      </c>
      <c r="B36" s="72">
        <v>100</v>
      </c>
      <c r="C36" s="72">
        <f>IF(Master_Sheet!AD236="","",Master_Sheet!AD236)</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IF(Master_Sheet!F237="","",Master_Sheet!F237)</f>
        <v>Manya Govil</v>
      </c>
      <c r="C2" s="109"/>
    </row>
    <row r="3" spans="1:3" ht="14.25" customHeight="1" x14ac:dyDescent="0.35">
      <c r="A3" s="65" t="s">
        <v>1020</v>
      </c>
      <c r="B3" s="110">
        <f>IF(Master_Sheet!E237="","",Master_Sheet!E237)</f>
        <v>2400320100671</v>
      </c>
      <c r="C3" s="110"/>
    </row>
    <row r="4" spans="1:3" ht="14.25" customHeight="1" x14ac:dyDescent="0.35">
      <c r="A4" s="65" t="s">
        <v>1021</v>
      </c>
      <c r="B4" s="109" t="str">
        <f>IF(Master_Sheet!O237="","",Master_Sheet!O237)</f>
        <v>Mr. Mayank Mittal</v>
      </c>
      <c r="C4" s="109"/>
    </row>
    <row r="5" spans="1:3" ht="14.25" customHeight="1" x14ac:dyDescent="0.35">
      <c r="A5" s="65" t="s">
        <v>1014</v>
      </c>
      <c r="B5" s="109" t="str">
        <f>IF(Master_Sheet!AI237="","",Master_Sheet!AI237)</f>
        <v>Mr.Alok patel</v>
      </c>
      <c r="C5" s="109"/>
    </row>
    <row r="6" spans="1:3" ht="14.25" customHeight="1" x14ac:dyDescent="0.35">
      <c r="A6" s="65" t="s">
        <v>1022</v>
      </c>
      <c r="B6" s="109" t="str">
        <f>IF(Master_Sheet!AG237="","",Master_Sheet!AG237)</f>
        <v>P_076</v>
      </c>
      <c r="C6" s="109"/>
    </row>
    <row r="7" spans="1:3" ht="14.25" customHeight="1" x14ac:dyDescent="0.35">
      <c r="A7" s="65" t="s">
        <v>1023</v>
      </c>
      <c r="B7" s="109" t="str">
        <f>IF(Master_Sheet!AH237="","",Master_Sheet!AH237)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IF(Master_Sheet!G237="","",Master_Sheet!G237)</f>
        <v>6</v>
      </c>
    </row>
    <row r="12" spans="1:3" ht="14.25" customHeight="1" x14ac:dyDescent="0.35">
      <c r="A12" s="22" t="s">
        <v>1029</v>
      </c>
      <c r="B12" s="21">
        <v>6</v>
      </c>
      <c r="C12" s="21" t="str">
        <f>IF(Master_Sheet!H237="","",Master_Sheet!H237)</f>
        <v/>
      </c>
    </row>
    <row r="13" spans="1:3" ht="14.25" customHeight="1" x14ac:dyDescent="0.35">
      <c r="A13" s="22" t="s">
        <v>1030</v>
      </c>
      <c r="B13" s="21">
        <v>6</v>
      </c>
      <c r="C13" s="21" t="str">
        <f>IF(Master_Sheet!I237="","",Master_Sheet!I237)</f>
        <v/>
      </c>
    </row>
    <row r="14" spans="1:3" ht="27.75" customHeight="1" x14ac:dyDescent="0.35">
      <c r="A14" s="22" t="s">
        <v>1031</v>
      </c>
      <c r="B14" s="21">
        <v>6</v>
      </c>
      <c r="C14" s="21" t="str">
        <f>IF(Master_Sheet!J237="","",Master_Sheet!J237)</f>
        <v/>
      </c>
    </row>
    <row r="15" spans="1:3" ht="14.25" customHeight="1" x14ac:dyDescent="0.35">
      <c r="A15" s="22" t="s">
        <v>1032</v>
      </c>
      <c r="B15" s="21">
        <v>6</v>
      </c>
      <c r="C15" s="21" t="str">
        <f>IF(Master_Sheet!K237="","",Master_Sheet!K237)</f>
        <v/>
      </c>
    </row>
    <row r="16" spans="1:3" ht="14.25" customHeight="1" x14ac:dyDescent="0.35">
      <c r="A16" s="27" t="s">
        <v>1033</v>
      </c>
      <c r="B16" s="28">
        <v>30</v>
      </c>
      <c r="C16" s="28">
        <f>IF(Master_Sheet!M237="","",Master_Sheet!M237)</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IF(Master_Sheet!R237="","",Master_Sheet!R237)</f>
        <v/>
      </c>
    </row>
    <row r="21" spans="1:3" ht="26.25" customHeight="1" x14ac:dyDescent="0.35">
      <c r="A21" s="22" t="s">
        <v>1036</v>
      </c>
      <c r="B21" s="21">
        <v>6</v>
      </c>
      <c r="C21" s="21" t="str">
        <f>IF(Master_Sheet!S237="","",Master_Sheet!S237)</f>
        <v/>
      </c>
    </row>
    <row r="22" spans="1:3" ht="14.25" customHeight="1" x14ac:dyDescent="0.35">
      <c r="A22" s="22" t="s">
        <v>1037</v>
      </c>
      <c r="B22" s="21">
        <v>6</v>
      </c>
      <c r="C22" s="21" t="str">
        <f>IF(Master_Sheet!T237="","",Master_Sheet!T237)</f>
        <v/>
      </c>
    </row>
    <row r="23" spans="1:3" ht="26.25" customHeight="1" x14ac:dyDescent="0.35">
      <c r="A23" s="22" t="s">
        <v>1038</v>
      </c>
      <c r="B23" s="21">
        <v>6</v>
      </c>
      <c r="C23" s="21" t="str">
        <f>IF(Master_Sheet!U237="","",Master_Sheet!U237)</f>
        <v/>
      </c>
    </row>
    <row r="24" spans="1:3" ht="14.25" customHeight="1" x14ac:dyDescent="0.35">
      <c r="A24" s="22" t="s">
        <v>1039</v>
      </c>
      <c r="B24" s="21">
        <v>6</v>
      </c>
      <c r="C24" s="21" t="str">
        <f>IF(Master_Sheet!V237="","",Master_Sheet!V237)</f>
        <v/>
      </c>
    </row>
    <row r="25" spans="1:3" ht="14.25" customHeight="1" x14ac:dyDescent="0.35">
      <c r="A25" s="67" t="s">
        <v>1033</v>
      </c>
      <c r="B25" s="68">
        <v>30</v>
      </c>
      <c r="C25" s="68" t="str">
        <f>IF(Master_Sheet!W237="","",Master_Sheet!W237)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IF(Master_Sheet!X237="","",Master_Sheet!X237)</f>
        <v/>
      </c>
    </row>
    <row r="30" spans="1:3" ht="14.25" customHeight="1" x14ac:dyDescent="0.35">
      <c r="A30" s="22" t="s">
        <v>1042</v>
      </c>
      <c r="B30" s="21">
        <v>8</v>
      </c>
      <c r="C30" s="21" t="str">
        <f>IF(Master_Sheet!Y237="","",Master_Sheet!Y237)</f>
        <v/>
      </c>
    </row>
    <row r="31" spans="1:3" ht="14.25" customHeight="1" x14ac:dyDescent="0.35">
      <c r="A31" s="22" t="s">
        <v>1043</v>
      </c>
      <c r="B31" s="21">
        <v>8</v>
      </c>
      <c r="C31" s="21" t="str">
        <f>IF(Master_Sheet!Z237="","",Master_Sheet!Z237)</f>
        <v/>
      </c>
    </row>
    <row r="32" spans="1:3" ht="14.25" customHeight="1" x14ac:dyDescent="0.35">
      <c r="A32" s="22" t="s">
        <v>1044</v>
      </c>
      <c r="B32" s="21">
        <v>8</v>
      </c>
      <c r="C32" s="21" t="str">
        <f>IF(Master_Sheet!AA237="","",Master_Sheet!AA237)</f>
        <v/>
      </c>
    </row>
    <row r="33" spans="1:3" ht="14.25" customHeight="1" x14ac:dyDescent="0.35">
      <c r="A33" s="22" t="s">
        <v>1045</v>
      </c>
      <c r="B33" s="21">
        <v>8</v>
      </c>
      <c r="C33" s="21" t="str">
        <f>IF(Master_Sheet!AB237="","",Master_Sheet!AB237)</f>
        <v/>
      </c>
    </row>
    <row r="34" spans="1:3" ht="14.25" customHeight="1" x14ac:dyDescent="0.35">
      <c r="A34" s="69" t="s">
        <v>1033</v>
      </c>
      <c r="B34" s="70">
        <v>40</v>
      </c>
      <c r="C34" s="70" t="str">
        <f>IF(Master_Sheet!AC237="","",Master_Sheet!AC237)</f>
        <v/>
      </c>
    </row>
    <row r="36" spans="1:3" ht="15" customHeight="1" x14ac:dyDescent="0.35">
      <c r="A36" s="71" t="s">
        <v>1046</v>
      </c>
      <c r="B36" s="72">
        <v>100</v>
      </c>
      <c r="C36" s="72">
        <f>IF(Master_Sheet!AD237="","",Master_Sheet!AD237)</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IF(Master_Sheet!F238="","",Master_Sheet!F238)</f>
        <v>Mansi Mittal</v>
      </c>
      <c r="C2" s="109"/>
    </row>
    <row r="3" spans="1:3" ht="14.25" customHeight="1" x14ac:dyDescent="0.35">
      <c r="A3" s="65" t="s">
        <v>1020</v>
      </c>
      <c r="B3" s="110">
        <f>IF(Master_Sheet!E238="","",Master_Sheet!E238)</f>
        <v>2400320100664</v>
      </c>
      <c r="C3" s="110"/>
    </row>
    <row r="4" spans="1:3" ht="14.25" customHeight="1" x14ac:dyDescent="0.35">
      <c r="A4" s="65" t="s">
        <v>1021</v>
      </c>
      <c r="B4" s="109" t="str">
        <f>IF(Master_Sheet!O238="","",Master_Sheet!O238)</f>
        <v>Mr. Mayank Mittal</v>
      </c>
      <c r="C4" s="109"/>
    </row>
    <row r="5" spans="1:3" ht="14.25" customHeight="1" x14ac:dyDescent="0.35">
      <c r="A5" s="65" t="s">
        <v>1014</v>
      </c>
      <c r="B5" s="109" t="str">
        <f>IF(Master_Sheet!AI238="","",Master_Sheet!AI238)</f>
        <v>Mr.Alok patel</v>
      </c>
      <c r="C5" s="109"/>
    </row>
    <row r="6" spans="1:3" ht="14.25" customHeight="1" x14ac:dyDescent="0.35">
      <c r="A6" s="65" t="s">
        <v>1022</v>
      </c>
      <c r="B6" s="109" t="str">
        <f>IF(Master_Sheet!AG238="","",Master_Sheet!AG238)</f>
        <v>P_076</v>
      </c>
      <c r="C6" s="109"/>
    </row>
    <row r="7" spans="1:3" ht="14.25" customHeight="1" x14ac:dyDescent="0.35">
      <c r="A7" s="65" t="s">
        <v>1023</v>
      </c>
      <c r="B7" s="109" t="str">
        <f>IF(Master_Sheet!AH238="","",Master_Sheet!AH238)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IF(Master_Sheet!G238="","",Master_Sheet!G238)</f>
        <v>6</v>
      </c>
    </row>
    <row r="12" spans="1:3" ht="14.25" customHeight="1" x14ac:dyDescent="0.35">
      <c r="A12" s="22" t="s">
        <v>1029</v>
      </c>
      <c r="B12" s="21">
        <v>6</v>
      </c>
      <c r="C12" s="21" t="str">
        <f>IF(Master_Sheet!H238="","",Master_Sheet!H238)</f>
        <v/>
      </c>
    </row>
    <row r="13" spans="1:3" ht="14.25" customHeight="1" x14ac:dyDescent="0.35">
      <c r="A13" s="22" t="s">
        <v>1030</v>
      </c>
      <c r="B13" s="21">
        <v>6</v>
      </c>
      <c r="C13" s="21" t="str">
        <f>IF(Master_Sheet!I238="","",Master_Sheet!I238)</f>
        <v/>
      </c>
    </row>
    <row r="14" spans="1:3" ht="27.75" customHeight="1" x14ac:dyDescent="0.35">
      <c r="A14" s="22" t="s">
        <v>1031</v>
      </c>
      <c r="B14" s="21">
        <v>6</v>
      </c>
      <c r="C14" s="21" t="str">
        <f>IF(Master_Sheet!J238="","",Master_Sheet!J238)</f>
        <v/>
      </c>
    </row>
    <row r="15" spans="1:3" ht="14.25" customHeight="1" x14ac:dyDescent="0.35">
      <c r="A15" s="22" t="s">
        <v>1032</v>
      </c>
      <c r="B15" s="21">
        <v>6</v>
      </c>
      <c r="C15" s="21" t="str">
        <f>IF(Master_Sheet!K238="","",Master_Sheet!K238)</f>
        <v/>
      </c>
    </row>
    <row r="16" spans="1:3" ht="14.25" customHeight="1" x14ac:dyDescent="0.35">
      <c r="A16" s="27" t="s">
        <v>1033</v>
      </c>
      <c r="B16" s="28">
        <v>30</v>
      </c>
      <c r="C16" s="28">
        <f>IF(Master_Sheet!M238="","",Master_Sheet!M238)</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IF(Master_Sheet!R238="","",Master_Sheet!R238)</f>
        <v/>
      </c>
    </row>
    <row r="21" spans="1:3" ht="26.25" customHeight="1" x14ac:dyDescent="0.35">
      <c r="A21" s="22" t="s">
        <v>1036</v>
      </c>
      <c r="B21" s="21">
        <v>6</v>
      </c>
      <c r="C21" s="21" t="str">
        <f>IF(Master_Sheet!S238="","",Master_Sheet!S238)</f>
        <v/>
      </c>
    </row>
    <row r="22" spans="1:3" ht="14.25" customHeight="1" x14ac:dyDescent="0.35">
      <c r="A22" s="22" t="s">
        <v>1037</v>
      </c>
      <c r="B22" s="21">
        <v>6</v>
      </c>
      <c r="C22" s="21" t="str">
        <f>IF(Master_Sheet!T238="","",Master_Sheet!T238)</f>
        <v/>
      </c>
    </row>
    <row r="23" spans="1:3" ht="26.25" customHeight="1" x14ac:dyDescent="0.35">
      <c r="A23" s="22" t="s">
        <v>1038</v>
      </c>
      <c r="B23" s="21">
        <v>6</v>
      </c>
      <c r="C23" s="21" t="str">
        <f>IF(Master_Sheet!U238="","",Master_Sheet!U238)</f>
        <v/>
      </c>
    </row>
    <row r="24" spans="1:3" ht="14.25" customHeight="1" x14ac:dyDescent="0.35">
      <c r="A24" s="22" t="s">
        <v>1039</v>
      </c>
      <c r="B24" s="21">
        <v>6</v>
      </c>
      <c r="C24" s="21" t="str">
        <f>IF(Master_Sheet!V238="","",Master_Sheet!V238)</f>
        <v/>
      </c>
    </row>
    <row r="25" spans="1:3" ht="14.25" customHeight="1" x14ac:dyDescent="0.35">
      <c r="A25" s="67" t="s">
        <v>1033</v>
      </c>
      <c r="B25" s="68">
        <v>30</v>
      </c>
      <c r="C25" s="68" t="str">
        <f>IF(Master_Sheet!W238="","",Master_Sheet!W238)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IF(Master_Sheet!X238="","",Master_Sheet!X238)</f>
        <v/>
      </c>
    </row>
    <row r="30" spans="1:3" ht="14.25" customHeight="1" x14ac:dyDescent="0.35">
      <c r="A30" s="22" t="s">
        <v>1042</v>
      </c>
      <c r="B30" s="21">
        <v>8</v>
      </c>
      <c r="C30" s="21" t="str">
        <f>IF(Master_Sheet!Y238="","",Master_Sheet!Y238)</f>
        <v/>
      </c>
    </row>
    <row r="31" spans="1:3" ht="14.25" customHeight="1" x14ac:dyDescent="0.35">
      <c r="A31" s="22" t="s">
        <v>1043</v>
      </c>
      <c r="B31" s="21">
        <v>8</v>
      </c>
      <c r="C31" s="21" t="str">
        <f>IF(Master_Sheet!Z238="","",Master_Sheet!Z238)</f>
        <v/>
      </c>
    </row>
    <row r="32" spans="1:3" ht="14.25" customHeight="1" x14ac:dyDescent="0.35">
      <c r="A32" s="22" t="s">
        <v>1044</v>
      </c>
      <c r="B32" s="21">
        <v>8</v>
      </c>
      <c r="C32" s="21" t="str">
        <f>IF(Master_Sheet!AA238="","",Master_Sheet!AA238)</f>
        <v/>
      </c>
    </row>
    <row r="33" spans="1:3" ht="14.25" customHeight="1" x14ac:dyDescent="0.35">
      <c r="A33" s="22" t="s">
        <v>1045</v>
      </c>
      <c r="B33" s="21">
        <v>8</v>
      </c>
      <c r="C33" s="21" t="str">
        <f>IF(Master_Sheet!AB238="","",Master_Sheet!AB238)</f>
        <v/>
      </c>
    </row>
    <row r="34" spans="1:3" ht="14.25" customHeight="1" x14ac:dyDescent="0.35">
      <c r="A34" s="69" t="s">
        <v>1033</v>
      </c>
      <c r="B34" s="70">
        <v>40</v>
      </c>
      <c r="C34" s="70" t="str">
        <f>IF(Master_Sheet!AC238="","",Master_Sheet!AC238)</f>
        <v/>
      </c>
    </row>
    <row r="36" spans="1:3" ht="15" customHeight="1" x14ac:dyDescent="0.35">
      <c r="A36" s="71" t="s">
        <v>1046</v>
      </c>
      <c r="B36" s="72">
        <v>100</v>
      </c>
      <c r="C36" s="72">
        <f>IF(Master_Sheet!AD238="","",Master_Sheet!AD238)</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IF(Master_Sheet!F239="","",Master_Sheet!F239)</f>
        <v>Mayank Kumar</v>
      </c>
      <c r="C2" s="109"/>
    </row>
    <row r="3" spans="1:3" ht="14.25" customHeight="1" x14ac:dyDescent="0.35">
      <c r="A3" s="65" t="s">
        <v>1020</v>
      </c>
      <c r="B3" s="110">
        <f>IF(Master_Sheet!E239="","",Master_Sheet!E239)</f>
        <v>2400320100675</v>
      </c>
      <c r="C3" s="110"/>
    </row>
    <row r="4" spans="1:3" ht="14.25" customHeight="1" x14ac:dyDescent="0.35">
      <c r="A4" s="65" t="s">
        <v>1021</v>
      </c>
      <c r="B4" s="109" t="str">
        <f>IF(Master_Sheet!O239="","",Master_Sheet!O239)</f>
        <v>Mr. Mayank Mittal</v>
      </c>
      <c r="C4" s="109"/>
    </row>
    <row r="5" spans="1:3" ht="14.25" customHeight="1" x14ac:dyDescent="0.35">
      <c r="A5" s="65" t="s">
        <v>1014</v>
      </c>
      <c r="B5" s="109" t="str">
        <f>IF(Master_Sheet!AI239="","",Master_Sheet!AI239)</f>
        <v>Mr.Alok patel</v>
      </c>
      <c r="C5" s="109"/>
    </row>
    <row r="6" spans="1:3" ht="14.25" customHeight="1" x14ac:dyDescent="0.35">
      <c r="A6" s="65" t="s">
        <v>1022</v>
      </c>
      <c r="B6" s="109" t="str">
        <f>IF(Master_Sheet!AG239="","",Master_Sheet!AG239)</f>
        <v>P_076</v>
      </c>
      <c r="C6" s="109"/>
    </row>
    <row r="7" spans="1:3" ht="14.25" customHeight="1" x14ac:dyDescent="0.35">
      <c r="A7" s="65" t="s">
        <v>1023</v>
      </c>
      <c r="B7" s="109" t="str">
        <f>IF(Master_Sheet!AH239="","",Master_Sheet!AH239)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IF(Master_Sheet!G239="","",Master_Sheet!G239)</f>
        <v>6</v>
      </c>
    </row>
    <row r="12" spans="1:3" ht="14.25" customHeight="1" x14ac:dyDescent="0.35">
      <c r="A12" s="22" t="s">
        <v>1029</v>
      </c>
      <c r="B12" s="21">
        <v>6</v>
      </c>
      <c r="C12" s="21" t="str">
        <f>IF(Master_Sheet!H239="","",Master_Sheet!H239)</f>
        <v/>
      </c>
    </row>
    <row r="13" spans="1:3" ht="14.25" customHeight="1" x14ac:dyDescent="0.35">
      <c r="A13" s="22" t="s">
        <v>1030</v>
      </c>
      <c r="B13" s="21">
        <v>6</v>
      </c>
      <c r="C13" s="21" t="str">
        <f>IF(Master_Sheet!I239="","",Master_Sheet!I239)</f>
        <v/>
      </c>
    </row>
    <row r="14" spans="1:3" ht="27.75" customHeight="1" x14ac:dyDescent="0.35">
      <c r="A14" s="22" t="s">
        <v>1031</v>
      </c>
      <c r="B14" s="21">
        <v>6</v>
      </c>
      <c r="C14" s="21" t="str">
        <f>IF(Master_Sheet!J239="","",Master_Sheet!J239)</f>
        <v/>
      </c>
    </row>
    <row r="15" spans="1:3" ht="14.25" customHeight="1" x14ac:dyDescent="0.35">
      <c r="A15" s="22" t="s">
        <v>1032</v>
      </c>
      <c r="B15" s="21">
        <v>6</v>
      </c>
      <c r="C15" s="21" t="str">
        <f>IF(Master_Sheet!K239="","",Master_Sheet!K239)</f>
        <v/>
      </c>
    </row>
    <row r="16" spans="1:3" ht="14.25" customHeight="1" x14ac:dyDescent="0.35">
      <c r="A16" s="27" t="s">
        <v>1033</v>
      </c>
      <c r="B16" s="28">
        <v>30</v>
      </c>
      <c r="C16" s="28">
        <f>IF(Master_Sheet!M239="","",Master_Sheet!M239)</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IF(Master_Sheet!R239="","",Master_Sheet!R239)</f>
        <v/>
      </c>
    </row>
    <row r="21" spans="1:3" ht="26.25" customHeight="1" x14ac:dyDescent="0.35">
      <c r="A21" s="22" t="s">
        <v>1036</v>
      </c>
      <c r="B21" s="21">
        <v>6</v>
      </c>
      <c r="C21" s="21" t="str">
        <f>IF(Master_Sheet!S239="","",Master_Sheet!S239)</f>
        <v/>
      </c>
    </row>
    <row r="22" spans="1:3" ht="14.25" customHeight="1" x14ac:dyDescent="0.35">
      <c r="A22" s="22" t="s">
        <v>1037</v>
      </c>
      <c r="B22" s="21">
        <v>6</v>
      </c>
      <c r="C22" s="21" t="str">
        <f>IF(Master_Sheet!T239="","",Master_Sheet!T239)</f>
        <v/>
      </c>
    </row>
    <row r="23" spans="1:3" ht="26.25" customHeight="1" x14ac:dyDescent="0.35">
      <c r="A23" s="22" t="s">
        <v>1038</v>
      </c>
      <c r="B23" s="21">
        <v>6</v>
      </c>
      <c r="C23" s="21" t="str">
        <f>IF(Master_Sheet!U239="","",Master_Sheet!U239)</f>
        <v/>
      </c>
    </row>
    <row r="24" spans="1:3" ht="14.25" customHeight="1" x14ac:dyDescent="0.35">
      <c r="A24" s="22" t="s">
        <v>1039</v>
      </c>
      <c r="B24" s="21">
        <v>6</v>
      </c>
      <c r="C24" s="21" t="str">
        <f>IF(Master_Sheet!V239="","",Master_Sheet!V239)</f>
        <v/>
      </c>
    </row>
    <row r="25" spans="1:3" ht="14.25" customHeight="1" x14ac:dyDescent="0.35">
      <c r="A25" s="67" t="s">
        <v>1033</v>
      </c>
      <c r="B25" s="68">
        <v>30</v>
      </c>
      <c r="C25" s="68" t="str">
        <f>IF(Master_Sheet!W239="","",Master_Sheet!W239)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IF(Master_Sheet!X239="","",Master_Sheet!X239)</f>
        <v/>
      </c>
    </row>
    <row r="30" spans="1:3" ht="14.25" customHeight="1" x14ac:dyDescent="0.35">
      <c r="A30" s="22" t="s">
        <v>1042</v>
      </c>
      <c r="B30" s="21">
        <v>8</v>
      </c>
      <c r="C30" s="21" t="str">
        <f>IF(Master_Sheet!Y239="","",Master_Sheet!Y239)</f>
        <v/>
      </c>
    </row>
    <row r="31" spans="1:3" ht="14.25" customHeight="1" x14ac:dyDescent="0.35">
      <c r="A31" s="22" t="s">
        <v>1043</v>
      </c>
      <c r="B31" s="21">
        <v>8</v>
      </c>
      <c r="C31" s="21" t="str">
        <f>IF(Master_Sheet!Z239="","",Master_Sheet!Z239)</f>
        <v/>
      </c>
    </row>
    <row r="32" spans="1:3" ht="14.25" customHeight="1" x14ac:dyDescent="0.35">
      <c r="A32" s="22" t="s">
        <v>1044</v>
      </c>
      <c r="B32" s="21">
        <v>8</v>
      </c>
      <c r="C32" s="21" t="str">
        <f>IF(Master_Sheet!AA239="","",Master_Sheet!AA239)</f>
        <v/>
      </c>
    </row>
    <row r="33" spans="1:3" ht="14.25" customHeight="1" x14ac:dyDescent="0.35">
      <c r="A33" s="22" t="s">
        <v>1045</v>
      </c>
      <c r="B33" s="21">
        <v>8</v>
      </c>
      <c r="C33" s="21" t="str">
        <f>IF(Master_Sheet!AB239="","",Master_Sheet!AB239)</f>
        <v/>
      </c>
    </row>
    <row r="34" spans="1:3" ht="14.25" customHeight="1" x14ac:dyDescent="0.35">
      <c r="A34" s="69" t="s">
        <v>1033</v>
      </c>
      <c r="B34" s="70">
        <v>40</v>
      </c>
      <c r="C34" s="70" t="str">
        <f>IF(Master_Sheet!AC239="","",Master_Sheet!AC239)</f>
        <v/>
      </c>
    </row>
    <row r="36" spans="1:3" ht="15" customHeight="1" x14ac:dyDescent="0.35">
      <c r="A36" s="71" t="s">
        <v>1046</v>
      </c>
      <c r="B36" s="72">
        <v>100</v>
      </c>
      <c r="C36" s="72">
        <f>IF(Master_Sheet!AD239="","",Master_Sheet!AD239)</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IF(Master_Sheet!F240="","",Master_Sheet!F240)</f>
        <v>Priya yadav</v>
      </c>
      <c r="C2" s="109"/>
    </row>
    <row r="3" spans="1:3" ht="14.25" customHeight="1" x14ac:dyDescent="0.35">
      <c r="A3" s="65" t="s">
        <v>1020</v>
      </c>
      <c r="B3" s="110">
        <f>IF(Master_Sheet!E240="","",Master_Sheet!E240)</f>
        <v>2400320100848</v>
      </c>
      <c r="C3" s="110"/>
    </row>
    <row r="4" spans="1:3" ht="14.25" customHeight="1" x14ac:dyDescent="0.35">
      <c r="A4" s="65" t="s">
        <v>1021</v>
      </c>
      <c r="B4" s="109" t="str">
        <f>IF(Master_Sheet!O240="","",Master_Sheet!O240)</f>
        <v>Mr. Mayank Mittal</v>
      </c>
      <c r="C4" s="109"/>
    </row>
    <row r="5" spans="1:3" ht="14.25" customHeight="1" x14ac:dyDescent="0.35">
      <c r="A5" s="65" t="s">
        <v>1014</v>
      </c>
      <c r="B5" s="109" t="str">
        <f>IF(Master_Sheet!AI240="","",Master_Sheet!AI240)</f>
        <v>Mr.Alok patel</v>
      </c>
      <c r="C5" s="109"/>
    </row>
    <row r="6" spans="1:3" ht="14.25" customHeight="1" x14ac:dyDescent="0.35">
      <c r="A6" s="65" t="s">
        <v>1022</v>
      </c>
      <c r="B6" s="109" t="str">
        <f>IF(Master_Sheet!AG240="","",Master_Sheet!AG240)</f>
        <v>P_077</v>
      </c>
      <c r="C6" s="109"/>
    </row>
    <row r="7" spans="1:3" ht="14.25" customHeight="1" x14ac:dyDescent="0.35">
      <c r="A7" s="65" t="s">
        <v>1023</v>
      </c>
      <c r="B7" s="109" t="str">
        <f>IF(Master_Sheet!AH240="","",Master_Sheet!AH240)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IF(Master_Sheet!G240="","",Master_Sheet!G240)</f>
        <v>5.3999999999999995</v>
      </c>
    </row>
    <row r="12" spans="1:3" ht="14.25" customHeight="1" x14ac:dyDescent="0.35">
      <c r="A12" s="22" t="s">
        <v>1029</v>
      </c>
      <c r="B12" s="21">
        <v>6</v>
      </c>
      <c r="C12" s="21" t="str">
        <f>IF(Master_Sheet!H240="","",Master_Sheet!H240)</f>
        <v/>
      </c>
    </row>
    <row r="13" spans="1:3" ht="14.25" customHeight="1" x14ac:dyDescent="0.35">
      <c r="A13" s="22" t="s">
        <v>1030</v>
      </c>
      <c r="B13" s="21">
        <v>6</v>
      </c>
      <c r="C13" s="21" t="str">
        <f>IF(Master_Sheet!I240="","",Master_Sheet!I240)</f>
        <v/>
      </c>
    </row>
    <row r="14" spans="1:3" ht="27.75" customHeight="1" x14ac:dyDescent="0.35">
      <c r="A14" s="22" t="s">
        <v>1031</v>
      </c>
      <c r="B14" s="21">
        <v>6</v>
      </c>
      <c r="C14" s="21" t="str">
        <f>IF(Master_Sheet!J240="","",Master_Sheet!J240)</f>
        <v/>
      </c>
    </row>
    <row r="15" spans="1:3" ht="14.25" customHeight="1" x14ac:dyDescent="0.35">
      <c r="A15" s="22" t="s">
        <v>1032</v>
      </c>
      <c r="B15" s="21">
        <v>6</v>
      </c>
      <c r="C15" s="21" t="str">
        <f>IF(Master_Sheet!K240="","",Master_Sheet!K240)</f>
        <v/>
      </c>
    </row>
    <row r="16" spans="1:3" ht="14.25" customHeight="1" x14ac:dyDescent="0.35">
      <c r="A16" s="27" t="s">
        <v>1033</v>
      </c>
      <c r="B16" s="28">
        <v>30</v>
      </c>
      <c r="C16" s="28">
        <f>IF(Master_Sheet!M240="","",Master_Sheet!M240)</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IF(Master_Sheet!R240="","",Master_Sheet!R240)</f>
        <v/>
      </c>
    </row>
    <row r="21" spans="1:3" ht="26.25" customHeight="1" x14ac:dyDescent="0.35">
      <c r="A21" s="22" t="s">
        <v>1036</v>
      </c>
      <c r="B21" s="21">
        <v>6</v>
      </c>
      <c r="C21" s="21" t="str">
        <f>IF(Master_Sheet!S240="","",Master_Sheet!S240)</f>
        <v/>
      </c>
    </row>
    <row r="22" spans="1:3" ht="14.25" customHeight="1" x14ac:dyDescent="0.35">
      <c r="A22" s="22" t="s">
        <v>1037</v>
      </c>
      <c r="B22" s="21">
        <v>6</v>
      </c>
      <c r="C22" s="21" t="str">
        <f>IF(Master_Sheet!T240="","",Master_Sheet!T240)</f>
        <v/>
      </c>
    </row>
    <row r="23" spans="1:3" ht="26.25" customHeight="1" x14ac:dyDescent="0.35">
      <c r="A23" s="22" t="s">
        <v>1038</v>
      </c>
      <c r="B23" s="21">
        <v>6</v>
      </c>
      <c r="C23" s="21" t="str">
        <f>IF(Master_Sheet!U240="","",Master_Sheet!U240)</f>
        <v/>
      </c>
    </row>
    <row r="24" spans="1:3" ht="14.25" customHeight="1" x14ac:dyDescent="0.35">
      <c r="A24" s="22" t="s">
        <v>1039</v>
      </c>
      <c r="B24" s="21">
        <v>6</v>
      </c>
      <c r="C24" s="21" t="str">
        <f>IF(Master_Sheet!V240="","",Master_Sheet!V240)</f>
        <v/>
      </c>
    </row>
    <row r="25" spans="1:3" ht="14.25" customHeight="1" x14ac:dyDescent="0.35">
      <c r="A25" s="67" t="s">
        <v>1033</v>
      </c>
      <c r="B25" s="68">
        <v>30</v>
      </c>
      <c r="C25" s="68" t="str">
        <f>IF(Master_Sheet!W240="","",Master_Sheet!W240)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IF(Master_Sheet!X240="","",Master_Sheet!X240)</f>
        <v/>
      </c>
    </row>
    <row r="30" spans="1:3" ht="14.25" customHeight="1" x14ac:dyDescent="0.35">
      <c r="A30" s="22" t="s">
        <v>1042</v>
      </c>
      <c r="B30" s="21">
        <v>8</v>
      </c>
      <c r="C30" s="21" t="str">
        <f>IF(Master_Sheet!Y240="","",Master_Sheet!Y240)</f>
        <v/>
      </c>
    </row>
    <row r="31" spans="1:3" ht="14.25" customHeight="1" x14ac:dyDescent="0.35">
      <c r="A31" s="22" t="s">
        <v>1043</v>
      </c>
      <c r="B31" s="21">
        <v>8</v>
      </c>
      <c r="C31" s="21" t="str">
        <f>IF(Master_Sheet!Z240="","",Master_Sheet!Z240)</f>
        <v/>
      </c>
    </row>
    <row r="32" spans="1:3" ht="14.25" customHeight="1" x14ac:dyDescent="0.35">
      <c r="A32" s="22" t="s">
        <v>1044</v>
      </c>
      <c r="B32" s="21">
        <v>8</v>
      </c>
      <c r="C32" s="21" t="str">
        <f>IF(Master_Sheet!AA240="","",Master_Sheet!AA240)</f>
        <v/>
      </c>
    </row>
    <row r="33" spans="1:3" ht="14.25" customHeight="1" x14ac:dyDescent="0.35">
      <c r="A33" s="22" t="s">
        <v>1045</v>
      </c>
      <c r="B33" s="21">
        <v>8</v>
      </c>
      <c r="C33" s="21" t="str">
        <f>IF(Master_Sheet!AB240="","",Master_Sheet!AB240)</f>
        <v/>
      </c>
    </row>
    <row r="34" spans="1:3" ht="14.25" customHeight="1" x14ac:dyDescent="0.35">
      <c r="A34" s="69" t="s">
        <v>1033</v>
      </c>
      <c r="B34" s="70">
        <v>40</v>
      </c>
      <c r="C34" s="70" t="str">
        <f>IF(Master_Sheet!AC240="","",Master_Sheet!AC240)</f>
        <v/>
      </c>
    </row>
    <row r="36" spans="1:3" ht="15" customHeight="1" x14ac:dyDescent="0.35">
      <c r="A36" s="71" t="s">
        <v>1046</v>
      </c>
      <c r="B36" s="72">
        <v>100</v>
      </c>
      <c r="C36" s="72">
        <f>IF(Master_Sheet!AD240="","",Master_Sheet!AD240)</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IF(Master_Sheet!F241="","",Master_Sheet!F241)</f>
        <v>Prachi tyagi</v>
      </c>
      <c r="C2" s="109"/>
    </row>
    <row r="3" spans="1:3" ht="14.25" customHeight="1" x14ac:dyDescent="0.35">
      <c r="A3" s="65" t="s">
        <v>1020</v>
      </c>
      <c r="B3" s="110">
        <f>IF(Master_Sheet!E241="","",Master_Sheet!E241)</f>
        <v>2400320100809</v>
      </c>
      <c r="C3" s="110"/>
    </row>
    <row r="4" spans="1:3" ht="14.25" customHeight="1" x14ac:dyDescent="0.35">
      <c r="A4" s="65" t="s">
        <v>1021</v>
      </c>
      <c r="B4" s="109" t="str">
        <f>IF(Master_Sheet!O241="","",Master_Sheet!O241)</f>
        <v>Mr. Mayank Mittal</v>
      </c>
      <c r="C4" s="109"/>
    </row>
    <row r="5" spans="1:3" ht="14.25" customHeight="1" x14ac:dyDescent="0.35">
      <c r="A5" s="65" t="s">
        <v>1014</v>
      </c>
      <c r="B5" s="109" t="str">
        <f>IF(Master_Sheet!AI241="","",Master_Sheet!AI241)</f>
        <v>Mr.Alok patel</v>
      </c>
      <c r="C5" s="109"/>
    </row>
    <row r="6" spans="1:3" ht="14.25" customHeight="1" x14ac:dyDescent="0.35">
      <c r="A6" s="65" t="s">
        <v>1022</v>
      </c>
      <c r="B6" s="109" t="str">
        <f>IF(Master_Sheet!AG241="","",Master_Sheet!AG241)</f>
        <v>P_077</v>
      </c>
      <c r="C6" s="109"/>
    </row>
    <row r="7" spans="1:3" ht="14.25" customHeight="1" x14ac:dyDescent="0.35">
      <c r="A7" s="65" t="s">
        <v>1023</v>
      </c>
      <c r="B7" s="109" t="str">
        <f>IF(Master_Sheet!AH241="","",Master_Sheet!AH241)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IF(Master_Sheet!G241="","",Master_Sheet!G241)</f>
        <v>5.3999999999999995</v>
      </c>
    </row>
    <row r="12" spans="1:3" ht="14.25" customHeight="1" x14ac:dyDescent="0.35">
      <c r="A12" s="22" t="s">
        <v>1029</v>
      </c>
      <c r="B12" s="21">
        <v>6</v>
      </c>
      <c r="C12" s="21" t="str">
        <f>IF(Master_Sheet!H241="","",Master_Sheet!H241)</f>
        <v/>
      </c>
    </row>
    <row r="13" spans="1:3" ht="14.25" customHeight="1" x14ac:dyDescent="0.35">
      <c r="A13" s="22" t="s">
        <v>1030</v>
      </c>
      <c r="B13" s="21">
        <v>6</v>
      </c>
      <c r="C13" s="21" t="str">
        <f>IF(Master_Sheet!I241="","",Master_Sheet!I241)</f>
        <v/>
      </c>
    </row>
    <row r="14" spans="1:3" ht="27.75" customHeight="1" x14ac:dyDescent="0.35">
      <c r="A14" s="22" t="s">
        <v>1031</v>
      </c>
      <c r="B14" s="21">
        <v>6</v>
      </c>
      <c r="C14" s="21" t="str">
        <f>IF(Master_Sheet!J241="","",Master_Sheet!J241)</f>
        <v/>
      </c>
    </row>
    <row r="15" spans="1:3" ht="14.25" customHeight="1" x14ac:dyDescent="0.35">
      <c r="A15" s="22" t="s">
        <v>1032</v>
      </c>
      <c r="B15" s="21">
        <v>6</v>
      </c>
      <c r="C15" s="21" t="str">
        <f>IF(Master_Sheet!K241="","",Master_Sheet!K241)</f>
        <v/>
      </c>
    </row>
    <row r="16" spans="1:3" ht="14.25" customHeight="1" x14ac:dyDescent="0.35">
      <c r="A16" s="27" t="s">
        <v>1033</v>
      </c>
      <c r="B16" s="28">
        <v>30</v>
      </c>
      <c r="C16" s="28">
        <f>IF(Master_Sheet!M241="","",Master_Sheet!M241)</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IF(Master_Sheet!R241="","",Master_Sheet!R241)</f>
        <v/>
      </c>
    </row>
    <row r="21" spans="1:3" ht="26.25" customHeight="1" x14ac:dyDescent="0.35">
      <c r="A21" s="22" t="s">
        <v>1036</v>
      </c>
      <c r="B21" s="21">
        <v>6</v>
      </c>
      <c r="C21" s="21" t="str">
        <f>IF(Master_Sheet!S241="","",Master_Sheet!S241)</f>
        <v/>
      </c>
    </row>
    <row r="22" spans="1:3" ht="14.25" customHeight="1" x14ac:dyDescent="0.35">
      <c r="A22" s="22" t="s">
        <v>1037</v>
      </c>
      <c r="B22" s="21">
        <v>6</v>
      </c>
      <c r="C22" s="21" t="str">
        <f>IF(Master_Sheet!T241="","",Master_Sheet!T241)</f>
        <v/>
      </c>
    </row>
    <row r="23" spans="1:3" ht="26.25" customHeight="1" x14ac:dyDescent="0.35">
      <c r="A23" s="22" t="s">
        <v>1038</v>
      </c>
      <c r="B23" s="21">
        <v>6</v>
      </c>
      <c r="C23" s="21" t="str">
        <f>IF(Master_Sheet!U241="","",Master_Sheet!U241)</f>
        <v/>
      </c>
    </row>
    <row r="24" spans="1:3" ht="14.25" customHeight="1" x14ac:dyDescent="0.35">
      <c r="A24" s="22" t="s">
        <v>1039</v>
      </c>
      <c r="B24" s="21">
        <v>6</v>
      </c>
      <c r="C24" s="21" t="str">
        <f>IF(Master_Sheet!V241="","",Master_Sheet!V241)</f>
        <v/>
      </c>
    </row>
    <row r="25" spans="1:3" ht="14.25" customHeight="1" x14ac:dyDescent="0.35">
      <c r="A25" s="67" t="s">
        <v>1033</v>
      </c>
      <c r="B25" s="68">
        <v>30</v>
      </c>
      <c r="C25" s="68" t="str">
        <f>IF(Master_Sheet!W241="","",Master_Sheet!W241)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IF(Master_Sheet!X241="","",Master_Sheet!X241)</f>
        <v/>
      </c>
    </row>
    <row r="30" spans="1:3" ht="14.25" customHeight="1" x14ac:dyDescent="0.35">
      <c r="A30" s="22" t="s">
        <v>1042</v>
      </c>
      <c r="B30" s="21">
        <v>8</v>
      </c>
      <c r="C30" s="21" t="str">
        <f>IF(Master_Sheet!Y241="","",Master_Sheet!Y241)</f>
        <v/>
      </c>
    </row>
    <row r="31" spans="1:3" ht="14.25" customHeight="1" x14ac:dyDescent="0.35">
      <c r="A31" s="22" t="s">
        <v>1043</v>
      </c>
      <c r="B31" s="21">
        <v>8</v>
      </c>
      <c r="C31" s="21" t="str">
        <f>IF(Master_Sheet!Z241="","",Master_Sheet!Z241)</f>
        <v/>
      </c>
    </row>
    <row r="32" spans="1:3" ht="14.25" customHeight="1" x14ac:dyDescent="0.35">
      <c r="A32" s="22" t="s">
        <v>1044</v>
      </c>
      <c r="B32" s="21">
        <v>8</v>
      </c>
      <c r="C32" s="21" t="str">
        <f>IF(Master_Sheet!AA241="","",Master_Sheet!AA241)</f>
        <v/>
      </c>
    </row>
    <row r="33" spans="1:3" ht="14.25" customHeight="1" x14ac:dyDescent="0.35">
      <c r="A33" s="22" t="s">
        <v>1045</v>
      </c>
      <c r="B33" s="21">
        <v>8</v>
      </c>
      <c r="C33" s="21" t="str">
        <f>IF(Master_Sheet!AB241="","",Master_Sheet!AB241)</f>
        <v/>
      </c>
    </row>
    <row r="34" spans="1:3" ht="14.25" customHeight="1" x14ac:dyDescent="0.35">
      <c r="A34" s="69" t="s">
        <v>1033</v>
      </c>
      <c r="B34" s="70">
        <v>40</v>
      </c>
      <c r="C34" s="70" t="str">
        <f>IF(Master_Sheet!AC241="","",Master_Sheet!AC241)</f>
        <v/>
      </c>
    </row>
    <row r="36" spans="1:3" ht="15" customHeight="1" x14ac:dyDescent="0.35">
      <c r="A36" s="71" t="s">
        <v>1046</v>
      </c>
      <c r="B36" s="72">
        <v>100</v>
      </c>
      <c r="C36" s="72">
        <f>IF(Master_Sheet!AD241="","",Master_Sheet!AD241)</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IF(Master_Sheet!F242="","",Master_Sheet!F242)</f>
        <v>Pradhum yadav</v>
      </c>
      <c r="C2" s="109"/>
    </row>
    <row r="3" spans="1:3" ht="14.25" customHeight="1" x14ac:dyDescent="0.35">
      <c r="A3" s="65" t="s">
        <v>1020</v>
      </c>
      <c r="B3" s="110">
        <f>IF(Master_Sheet!E242="","",Master_Sheet!E242)</f>
        <v>2400320100811</v>
      </c>
      <c r="C3" s="110"/>
    </row>
    <row r="4" spans="1:3" ht="14.25" customHeight="1" x14ac:dyDescent="0.35">
      <c r="A4" s="65" t="s">
        <v>1021</v>
      </c>
      <c r="B4" s="109" t="str">
        <f>IF(Master_Sheet!O242="","",Master_Sheet!O242)</f>
        <v>Mr. Mayank Mittal</v>
      </c>
      <c r="C4" s="109"/>
    </row>
    <row r="5" spans="1:3" ht="14.25" customHeight="1" x14ac:dyDescent="0.35">
      <c r="A5" s="65" t="s">
        <v>1014</v>
      </c>
      <c r="B5" s="109" t="str">
        <f>IF(Master_Sheet!AI242="","",Master_Sheet!AI242)</f>
        <v>Mr.Alok patel</v>
      </c>
      <c r="C5" s="109"/>
    </row>
    <row r="6" spans="1:3" ht="14.25" customHeight="1" x14ac:dyDescent="0.35">
      <c r="A6" s="65" t="s">
        <v>1022</v>
      </c>
      <c r="B6" s="109" t="str">
        <f>IF(Master_Sheet!AG242="","",Master_Sheet!AG242)</f>
        <v>P_077</v>
      </c>
      <c r="C6" s="109"/>
    </row>
    <row r="7" spans="1:3" ht="14.25" customHeight="1" x14ac:dyDescent="0.35">
      <c r="A7" s="65" t="s">
        <v>1023</v>
      </c>
      <c r="B7" s="109" t="str">
        <f>IF(Master_Sheet!AH242="","",Master_Sheet!AH242)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IF(Master_Sheet!G242="","",Master_Sheet!G242)</f>
        <v>5.3999999999999995</v>
      </c>
    </row>
    <row r="12" spans="1:3" ht="14.25" customHeight="1" x14ac:dyDescent="0.35">
      <c r="A12" s="22" t="s">
        <v>1029</v>
      </c>
      <c r="B12" s="21">
        <v>6</v>
      </c>
      <c r="C12" s="21" t="str">
        <f>IF(Master_Sheet!H242="","",Master_Sheet!H242)</f>
        <v/>
      </c>
    </row>
    <row r="13" spans="1:3" ht="14.25" customHeight="1" x14ac:dyDescent="0.35">
      <c r="A13" s="22" t="s">
        <v>1030</v>
      </c>
      <c r="B13" s="21">
        <v>6</v>
      </c>
      <c r="C13" s="21" t="str">
        <f>IF(Master_Sheet!I242="","",Master_Sheet!I242)</f>
        <v/>
      </c>
    </row>
    <row r="14" spans="1:3" ht="27.75" customHeight="1" x14ac:dyDescent="0.35">
      <c r="A14" s="22" t="s">
        <v>1031</v>
      </c>
      <c r="B14" s="21">
        <v>6</v>
      </c>
      <c r="C14" s="21" t="str">
        <f>IF(Master_Sheet!J242="","",Master_Sheet!J242)</f>
        <v/>
      </c>
    </row>
    <row r="15" spans="1:3" ht="14.25" customHeight="1" x14ac:dyDescent="0.35">
      <c r="A15" s="22" t="s">
        <v>1032</v>
      </c>
      <c r="B15" s="21">
        <v>6</v>
      </c>
      <c r="C15" s="21" t="str">
        <f>IF(Master_Sheet!K242="","",Master_Sheet!K242)</f>
        <v/>
      </c>
    </row>
    <row r="16" spans="1:3" ht="14.25" customHeight="1" x14ac:dyDescent="0.35">
      <c r="A16" s="27" t="s">
        <v>1033</v>
      </c>
      <c r="B16" s="28">
        <v>30</v>
      </c>
      <c r="C16" s="28">
        <f>IF(Master_Sheet!M242="","",Master_Sheet!M242)</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IF(Master_Sheet!R242="","",Master_Sheet!R242)</f>
        <v/>
      </c>
    </row>
    <row r="21" spans="1:3" ht="26.25" customHeight="1" x14ac:dyDescent="0.35">
      <c r="A21" s="22" t="s">
        <v>1036</v>
      </c>
      <c r="B21" s="21">
        <v>6</v>
      </c>
      <c r="C21" s="21" t="str">
        <f>IF(Master_Sheet!S242="","",Master_Sheet!S242)</f>
        <v/>
      </c>
    </row>
    <row r="22" spans="1:3" ht="14.25" customHeight="1" x14ac:dyDescent="0.35">
      <c r="A22" s="22" t="s">
        <v>1037</v>
      </c>
      <c r="B22" s="21">
        <v>6</v>
      </c>
      <c r="C22" s="21" t="str">
        <f>IF(Master_Sheet!T242="","",Master_Sheet!T242)</f>
        <v/>
      </c>
    </row>
    <row r="23" spans="1:3" ht="26.25" customHeight="1" x14ac:dyDescent="0.35">
      <c r="A23" s="22" t="s">
        <v>1038</v>
      </c>
      <c r="B23" s="21">
        <v>6</v>
      </c>
      <c r="C23" s="21" t="str">
        <f>IF(Master_Sheet!U242="","",Master_Sheet!U242)</f>
        <v/>
      </c>
    </row>
    <row r="24" spans="1:3" ht="14.25" customHeight="1" x14ac:dyDescent="0.35">
      <c r="A24" s="22" t="s">
        <v>1039</v>
      </c>
      <c r="B24" s="21">
        <v>6</v>
      </c>
      <c r="C24" s="21" t="str">
        <f>IF(Master_Sheet!V242="","",Master_Sheet!V242)</f>
        <v/>
      </c>
    </row>
    <row r="25" spans="1:3" ht="14.25" customHeight="1" x14ac:dyDescent="0.35">
      <c r="A25" s="67" t="s">
        <v>1033</v>
      </c>
      <c r="B25" s="68">
        <v>30</v>
      </c>
      <c r="C25" s="68" t="str">
        <f>IF(Master_Sheet!W242="","",Master_Sheet!W242)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IF(Master_Sheet!X242="","",Master_Sheet!X242)</f>
        <v/>
      </c>
    </row>
    <row r="30" spans="1:3" ht="14.25" customHeight="1" x14ac:dyDescent="0.35">
      <c r="A30" s="22" t="s">
        <v>1042</v>
      </c>
      <c r="B30" s="21">
        <v>8</v>
      </c>
      <c r="C30" s="21" t="str">
        <f>IF(Master_Sheet!Y242="","",Master_Sheet!Y242)</f>
        <v/>
      </c>
    </row>
    <row r="31" spans="1:3" ht="14.25" customHeight="1" x14ac:dyDescent="0.35">
      <c r="A31" s="22" t="s">
        <v>1043</v>
      </c>
      <c r="B31" s="21">
        <v>8</v>
      </c>
      <c r="C31" s="21" t="str">
        <f>IF(Master_Sheet!Z242="","",Master_Sheet!Z242)</f>
        <v/>
      </c>
    </row>
    <row r="32" spans="1:3" ht="14.25" customHeight="1" x14ac:dyDescent="0.35">
      <c r="A32" s="22" t="s">
        <v>1044</v>
      </c>
      <c r="B32" s="21">
        <v>8</v>
      </c>
      <c r="C32" s="21" t="str">
        <f>IF(Master_Sheet!AA242="","",Master_Sheet!AA242)</f>
        <v/>
      </c>
    </row>
    <row r="33" spans="1:3" ht="14.25" customHeight="1" x14ac:dyDescent="0.35">
      <c r="A33" s="22" t="s">
        <v>1045</v>
      </c>
      <c r="B33" s="21">
        <v>8</v>
      </c>
      <c r="C33" s="21" t="str">
        <f>IF(Master_Sheet!AB242="","",Master_Sheet!AB242)</f>
        <v/>
      </c>
    </row>
    <row r="34" spans="1:3" ht="14.25" customHeight="1" x14ac:dyDescent="0.35">
      <c r="A34" s="69" t="s">
        <v>1033</v>
      </c>
      <c r="B34" s="70">
        <v>40</v>
      </c>
      <c r="C34" s="70" t="str">
        <f>IF(Master_Sheet!AC242="","",Master_Sheet!AC242)</f>
        <v/>
      </c>
    </row>
    <row r="36" spans="1:3" ht="15" customHeight="1" x14ac:dyDescent="0.35">
      <c r="A36" s="71" t="s">
        <v>1046</v>
      </c>
      <c r="B36" s="72">
        <v>100</v>
      </c>
      <c r="C36" s="72">
        <f>IF(Master_Sheet!AD242="","",Master_Sheet!AD242)</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IF(Master_Sheet!F243="","",Master_Sheet!F243)</f>
        <v>Pratyaksh pathak</v>
      </c>
      <c r="C2" s="109"/>
    </row>
    <row r="3" spans="1:3" ht="14.25" customHeight="1" x14ac:dyDescent="0.35">
      <c r="A3" s="65" t="s">
        <v>1020</v>
      </c>
      <c r="B3" s="110">
        <f>IF(Master_Sheet!E243="","",Master_Sheet!E243)</f>
        <v>2400320100830</v>
      </c>
      <c r="C3" s="110"/>
    </row>
    <row r="4" spans="1:3" ht="14.25" customHeight="1" x14ac:dyDescent="0.35">
      <c r="A4" s="65" t="s">
        <v>1021</v>
      </c>
      <c r="B4" s="109" t="str">
        <f>IF(Master_Sheet!O243="","",Master_Sheet!O243)</f>
        <v>Mr. Mayank Mittal</v>
      </c>
      <c r="C4" s="109"/>
    </row>
    <row r="5" spans="1:3" ht="14.25" customHeight="1" x14ac:dyDescent="0.35">
      <c r="A5" s="65" t="s">
        <v>1014</v>
      </c>
      <c r="B5" s="109" t="str">
        <f>IF(Master_Sheet!AI243="","",Master_Sheet!AI243)</f>
        <v>Mr.Alok patel</v>
      </c>
      <c r="C5" s="109"/>
    </row>
    <row r="6" spans="1:3" ht="14.25" customHeight="1" x14ac:dyDescent="0.35">
      <c r="A6" s="65" t="s">
        <v>1022</v>
      </c>
      <c r="B6" s="109" t="str">
        <f>IF(Master_Sheet!AG243="","",Master_Sheet!AG243)</f>
        <v>P_077</v>
      </c>
      <c r="C6" s="109"/>
    </row>
    <row r="7" spans="1:3" ht="14.25" customHeight="1" x14ac:dyDescent="0.35">
      <c r="A7" s="65" t="s">
        <v>1023</v>
      </c>
      <c r="B7" s="109" t="str">
        <f>IF(Master_Sheet!AH243="","",Master_Sheet!AH243)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IF(Master_Sheet!G243="","",Master_Sheet!G243)</f>
        <v>5.3999999999999995</v>
      </c>
    </row>
    <row r="12" spans="1:3" ht="14.25" customHeight="1" x14ac:dyDescent="0.35">
      <c r="A12" s="22" t="s">
        <v>1029</v>
      </c>
      <c r="B12" s="21">
        <v>6</v>
      </c>
      <c r="C12" s="21" t="str">
        <f>IF(Master_Sheet!H243="","",Master_Sheet!H243)</f>
        <v/>
      </c>
    </row>
    <row r="13" spans="1:3" ht="14.25" customHeight="1" x14ac:dyDescent="0.35">
      <c r="A13" s="22" t="s">
        <v>1030</v>
      </c>
      <c r="B13" s="21">
        <v>6</v>
      </c>
      <c r="C13" s="21" t="str">
        <f>IF(Master_Sheet!I243="","",Master_Sheet!I243)</f>
        <v/>
      </c>
    </row>
    <row r="14" spans="1:3" ht="27.75" customHeight="1" x14ac:dyDescent="0.35">
      <c r="A14" s="22" t="s">
        <v>1031</v>
      </c>
      <c r="B14" s="21">
        <v>6</v>
      </c>
      <c r="C14" s="21" t="str">
        <f>IF(Master_Sheet!J243="","",Master_Sheet!J243)</f>
        <v/>
      </c>
    </row>
    <row r="15" spans="1:3" ht="14.25" customHeight="1" x14ac:dyDescent="0.35">
      <c r="A15" s="22" t="s">
        <v>1032</v>
      </c>
      <c r="B15" s="21">
        <v>6</v>
      </c>
      <c r="C15" s="21" t="str">
        <f>IF(Master_Sheet!K243="","",Master_Sheet!K243)</f>
        <v/>
      </c>
    </row>
    <row r="16" spans="1:3" ht="14.25" customHeight="1" x14ac:dyDescent="0.35">
      <c r="A16" s="27" t="s">
        <v>1033</v>
      </c>
      <c r="B16" s="28">
        <v>30</v>
      </c>
      <c r="C16" s="28">
        <f>IF(Master_Sheet!M243="","",Master_Sheet!M243)</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IF(Master_Sheet!R243="","",Master_Sheet!R243)</f>
        <v/>
      </c>
    </row>
    <row r="21" spans="1:3" ht="26.25" customHeight="1" x14ac:dyDescent="0.35">
      <c r="A21" s="22" t="s">
        <v>1036</v>
      </c>
      <c r="B21" s="21">
        <v>6</v>
      </c>
      <c r="C21" s="21" t="str">
        <f>IF(Master_Sheet!S243="","",Master_Sheet!S243)</f>
        <v/>
      </c>
    </row>
    <row r="22" spans="1:3" ht="14.25" customHeight="1" x14ac:dyDescent="0.35">
      <c r="A22" s="22" t="s">
        <v>1037</v>
      </c>
      <c r="B22" s="21">
        <v>6</v>
      </c>
      <c r="C22" s="21" t="str">
        <f>IF(Master_Sheet!T243="","",Master_Sheet!T243)</f>
        <v/>
      </c>
    </row>
    <row r="23" spans="1:3" ht="26.25" customHeight="1" x14ac:dyDescent="0.35">
      <c r="A23" s="22" t="s">
        <v>1038</v>
      </c>
      <c r="B23" s="21">
        <v>6</v>
      </c>
      <c r="C23" s="21" t="str">
        <f>IF(Master_Sheet!U243="","",Master_Sheet!U243)</f>
        <v/>
      </c>
    </row>
    <row r="24" spans="1:3" ht="14.25" customHeight="1" x14ac:dyDescent="0.35">
      <c r="A24" s="22" t="s">
        <v>1039</v>
      </c>
      <c r="B24" s="21">
        <v>6</v>
      </c>
      <c r="C24" s="21" t="str">
        <f>IF(Master_Sheet!V243="","",Master_Sheet!V243)</f>
        <v/>
      </c>
    </row>
    <row r="25" spans="1:3" ht="14.25" customHeight="1" x14ac:dyDescent="0.35">
      <c r="A25" s="67" t="s">
        <v>1033</v>
      </c>
      <c r="B25" s="68">
        <v>30</v>
      </c>
      <c r="C25" s="68" t="str">
        <f>IF(Master_Sheet!W243="","",Master_Sheet!W243)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IF(Master_Sheet!X243="","",Master_Sheet!X243)</f>
        <v/>
      </c>
    </row>
    <row r="30" spans="1:3" ht="14.25" customHeight="1" x14ac:dyDescent="0.35">
      <c r="A30" s="22" t="s">
        <v>1042</v>
      </c>
      <c r="B30" s="21">
        <v>8</v>
      </c>
      <c r="C30" s="21" t="str">
        <f>IF(Master_Sheet!Y243="","",Master_Sheet!Y243)</f>
        <v/>
      </c>
    </row>
    <row r="31" spans="1:3" ht="14.25" customHeight="1" x14ac:dyDescent="0.35">
      <c r="A31" s="22" t="s">
        <v>1043</v>
      </c>
      <c r="B31" s="21">
        <v>8</v>
      </c>
      <c r="C31" s="21" t="str">
        <f>IF(Master_Sheet!Z243="","",Master_Sheet!Z243)</f>
        <v/>
      </c>
    </row>
    <row r="32" spans="1:3" ht="14.25" customHeight="1" x14ac:dyDescent="0.35">
      <c r="A32" s="22" t="s">
        <v>1044</v>
      </c>
      <c r="B32" s="21">
        <v>8</v>
      </c>
      <c r="C32" s="21" t="str">
        <f>IF(Master_Sheet!AA243="","",Master_Sheet!AA243)</f>
        <v/>
      </c>
    </row>
    <row r="33" spans="1:3" ht="14.25" customHeight="1" x14ac:dyDescent="0.35">
      <c r="A33" s="22" t="s">
        <v>1045</v>
      </c>
      <c r="B33" s="21">
        <v>8</v>
      </c>
      <c r="C33" s="21" t="str">
        <f>IF(Master_Sheet!AB243="","",Master_Sheet!AB243)</f>
        <v/>
      </c>
    </row>
    <row r="34" spans="1:3" ht="14.25" customHeight="1" x14ac:dyDescent="0.35">
      <c r="A34" s="69" t="s">
        <v>1033</v>
      </c>
      <c r="B34" s="70">
        <v>40</v>
      </c>
      <c r="C34" s="70" t="str">
        <f>IF(Master_Sheet!AC243="","",Master_Sheet!AC243)</f>
        <v/>
      </c>
    </row>
    <row r="36" spans="1:3" ht="15" customHeight="1" x14ac:dyDescent="0.35">
      <c r="A36" s="71" t="s">
        <v>1046</v>
      </c>
      <c r="B36" s="72">
        <v>100</v>
      </c>
      <c r="C36" s="72">
        <f>IF(Master_Sheet!AD243="","",Master_Sheet!AD243)</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IF(Master_Sheet!F244="","",Master_Sheet!F244)</f>
        <v>Muskan khan</v>
      </c>
      <c r="C2" s="109"/>
    </row>
    <row r="3" spans="1:3" ht="14.25" customHeight="1" x14ac:dyDescent="0.35">
      <c r="A3" s="65" t="s">
        <v>1020</v>
      </c>
      <c r="B3" s="110">
        <f>IF(Master_Sheet!E244="","",Master_Sheet!E244)</f>
        <v>2400320100722</v>
      </c>
      <c r="C3" s="110"/>
    </row>
    <row r="4" spans="1:3" ht="14.25" customHeight="1" x14ac:dyDescent="0.35">
      <c r="A4" s="65" t="s">
        <v>1021</v>
      </c>
      <c r="B4" s="109" t="str">
        <f>IF(Master_Sheet!O244="","",Master_Sheet!O244)</f>
        <v>Mr.Alok patel</v>
      </c>
      <c r="C4" s="109"/>
    </row>
    <row r="5" spans="1:3" ht="14.25" customHeight="1" x14ac:dyDescent="0.35">
      <c r="A5" s="65" t="s">
        <v>1014</v>
      </c>
      <c r="B5" s="109" t="str">
        <f>IF(Master_Sheet!AI244="","",Master_Sheet!AI244)</f>
        <v>Ms. Akshita Sharma</v>
      </c>
      <c r="C5" s="109"/>
    </row>
    <row r="6" spans="1:3" ht="14.25" customHeight="1" x14ac:dyDescent="0.35">
      <c r="A6" s="65" t="s">
        <v>1022</v>
      </c>
      <c r="B6" s="109" t="str">
        <f>IF(Master_Sheet!AG244="","",Master_Sheet!AG244)</f>
        <v>P_078</v>
      </c>
      <c r="C6" s="109"/>
    </row>
    <row r="7" spans="1:3" ht="14.25" customHeight="1" x14ac:dyDescent="0.35">
      <c r="A7" s="65" t="s">
        <v>1023</v>
      </c>
      <c r="B7" s="109" t="str">
        <f>IF(Master_Sheet!AH244="","",Master_Sheet!AH244)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IF(Master_Sheet!G244="","",Master_Sheet!G244)</f>
        <v>5.3999999999999995</v>
      </c>
    </row>
    <row r="12" spans="1:3" ht="14.25" customHeight="1" x14ac:dyDescent="0.35">
      <c r="A12" s="22" t="s">
        <v>1029</v>
      </c>
      <c r="B12" s="21">
        <v>6</v>
      </c>
      <c r="C12" s="21" t="str">
        <f>IF(Master_Sheet!H244="","",Master_Sheet!H244)</f>
        <v/>
      </c>
    </row>
    <row r="13" spans="1:3" ht="14.25" customHeight="1" x14ac:dyDescent="0.35">
      <c r="A13" s="22" t="s">
        <v>1030</v>
      </c>
      <c r="B13" s="21">
        <v>6</v>
      </c>
      <c r="C13" s="21" t="str">
        <f>IF(Master_Sheet!I244="","",Master_Sheet!I244)</f>
        <v/>
      </c>
    </row>
    <row r="14" spans="1:3" ht="27.75" customHeight="1" x14ac:dyDescent="0.35">
      <c r="A14" s="22" t="s">
        <v>1031</v>
      </c>
      <c r="B14" s="21">
        <v>6</v>
      </c>
      <c r="C14" s="21" t="str">
        <f>IF(Master_Sheet!J244="","",Master_Sheet!J244)</f>
        <v/>
      </c>
    </row>
    <row r="15" spans="1:3" ht="14.25" customHeight="1" x14ac:dyDescent="0.35">
      <c r="A15" s="22" t="s">
        <v>1032</v>
      </c>
      <c r="B15" s="21">
        <v>6</v>
      </c>
      <c r="C15" s="21" t="str">
        <f>IF(Master_Sheet!K244="","",Master_Sheet!K244)</f>
        <v/>
      </c>
    </row>
    <row r="16" spans="1:3" ht="14.25" customHeight="1" x14ac:dyDescent="0.35">
      <c r="A16" s="27" t="s">
        <v>1033</v>
      </c>
      <c r="B16" s="28">
        <v>30</v>
      </c>
      <c r="C16" s="28">
        <f>IF(Master_Sheet!M244="","",Master_Sheet!M244)</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IF(Master_Sheet!R244="","",Master_Sheet!R244)</f>
        <v/>
      </c>
    </row>
    <row r="21" spans="1:3" ht="26.25" customHeight="1" x14ac:dyDescent="0.35">
      <c r="A21" s="22" t="s">
        <v>1036</v>
      </c>
      <c r="B21" s="21">
        <v>6</v>
      </c>
      <c r="C21" s="21" t="str">
        <f>IF(Master_Sheet!S244="","",Master_Sheet!S244)</f>
        <v/>
      </c>
    </row>
    <row r="22" spans="1:3" ht="14.25" customHeight="1" x14ac:dyDescent="0.35">
      <c r="A22" s="22" t="s">
        <v>1037</v>
      </c>
      <c r="B22" s="21">
        <v>6</v>
      </c>
      <c r="C22" s="21" t="str">
        <f>IF(Master_Sheet!T244="","",Master_Sheet!T244)</f>
        <v/>
      </c>
    </row>
    <row r="23" spans="1:3" ht="26.25" customHeight="1" x14ac:dyDescent="0.35">
      <c r="A23" s="22" t="s">
        <v>1038</v>
      </c>
      <c r="B23" s="21">
        <v>6</v>
      </c>
      <c r="C23" s="21" t="str">
        <f>IF(Master_Sheet!U244="","",Master_Sheet!U244)</f>
        <v/>
      </c>
    </row>
    <row r="24" spans="1:3" ht="14.25" customHeight="1" x14ac:dyDescent="0.35">
      <c r="A24" s="22" t="s">
        <v>1039</v>
      </c>
      <c r="B24" s="21">
        <v>6</v>
      </c>
      <c r="C24" s="21" t="str">
        <f>IF(Master_Sheet!V244="","",Master_Sheet!V244)</f>
        <v/>
      </c>
    </row>
    <row r="25" spans="1:3" ht="14.25" customHeight="1" x14ac:dyDescent="0.35">
      <c r="A25" s="67" t="s">
        <v>1033</v>
      </c>
      <c r="B25" s="68">
        <v>30</v>
      </c>
      <c r="C25" s="68" t="str">
        <f>IF(Master_Sheet!W244="","",Master_Sheet!W244)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IF(Master_Sheet!X244="","",Master_Sheet!X244)</f>
        <v/>
      </c>
    </row>
    <row r="30" spans="1:3" ht="14.25" customHeight="1" x14ac:dyDescent="0.35">
      <c r="A30" s="22" t="s">
        <v>1042</v>
      </c>
      <c r="B30" s="21">
        <v>8</v>
      </c>
      <c r="C30" s="21" t="str">
        <f>IF(Master_Sheet!Y244="","",Master_Sheet!Y244)</f>
        <v/>
      </c>
    </row>
    <row r="31" spans="1:3" ht="14.25" customHeight="1" x14ac:dyDescent="0.35">
      <c r="A31" s="22" t="s">
        <v>1043</v>
      </c>
      <c r="B31" s="21">
        <v>8</v>
      </c>
      <c r="C31" s="21" t="str">
        <f>IF(Master_Sheet!Z244="","",Master_Sheet!Z244)</f>
        <v/>
      </c>
    </row>
    <row r="32" spans="1:3" ht="14.25" customHeight="1" x14ac:dyDescent="0.35">
      <c r="A32" s="22" t="s">
        <v>1044</v>
      </c>
      <c r="B32" s="21">
        <v>8</v>
      </c>
      <c r="C32" s="21" t="str">
        <f>IF(Master_Sheet!AA244="","",Master_Sheet!AA244)</f>
        <v/>
      </c>
    </row>
    <row r="33" spans="1:3" ht="14.25" customHeight="1" x14ac:dyDescent="0.35">
      <c r="A33" s="22" t="s">
        <v>1045</v>
      </c>
      <c r="B33" s="21">
        <v>8</v>
      </c>
      <c r="C33" s="21" t="str">
        <f>IF(Master_Sheet!AB244="","",Master_Sheet!AB244)</f>
        <v/>
      </c>
    </row>
    <row r="34" spans="1:3" ht="14.25" customHeight="1" x14ac:dyDescent="0.35">
      <c r="A34" s="69" t="s">
        <v>1033</v>
      </c>
      <c r="B34" s="70">
        <v>40</v>
      </c>
      <c r="C34" s="70" t="str">
        <f>IF(Master_Sheet!AC244="","",Master_Sheet!AC244)</f>
        <v/>
      </c>
    </row>
    <row r="36" spans="1:3" ht="15" customHeight="1" x14ac:dyDescent="0.35">
      <c r="A36" s="71" t="s">
        <v>1046</v>
      </c>
      <c r="B36" s="72">
        <v>100</v>
      </c>
      <c r="C36" s="72">
        <f>IF(Master_Sheet!AD244="","",Master_Sheet!AD244)</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IF(Master_Sheet!F245="","",Master_Sheet!F245)</f>
        <v>HARSH GOSWAMI</v>
      </c>
      <c r="C2" s="109"/>
    </row>
    <row r="3" spans="1:3" ht="14.25" customHeight="1" x14ac:dyDescent="0.35">
      <c r="A3" s="65" t="s">
        <v>1020</v>
      </c>
      <c r="B3" s="110">
        <f>IF(Master_Sheet!E245="","",Master_Sheet!E245)</f>
        <v>2400320100485</v>
      </c>
      <c r="C3" s="110"/>
    </row>
    <row r="4" spans="1:3" ht="14.25" customHeight="1" x14ac:dyDescent="0.35">
      <c r="A4" s="65" t="s">
        <v>1021</v>
      </c>
      <c r="B4" s="109" t="str">
        <f>IF(Master_Sheet!O245="","",Master_Sheet!O245)</f>
        <v>Mr.Alok patel</v>
      </c>
      <c r="C4" s="109"/>
    </row>
    <row r="5" spans="1:3" ht="14.25" customHeight="1" x14ac:dyDescent="0.35">
      <c r="A5" s="65" t="s">
        <v>1014</v>
      </c>
      <c r="B5" s="109" t="str">
        <f>IF(Master_Sheet!AI245="","",Master_Sheet!AI245)</f>
        <v>Ms. Akshita Sharma</v>
      </c>
      <c r="C5" s="109"/>
    </row>
    <row r="6" spans="1:3" ht="14.25" customHeight="1" x14ac:dyDescent="0.35">
      <c r="A6" s="65" t="s">
        <v>1022</v>
      </c>
      <c r="B6" s="109" t="str">
        <f>IF(Master_Sheet!AG245="","",Master_Sheet!AG245)</f>
        <v>P_079</v>
      </c>
      <c r="C6" s="109"/>
    </row>
    <row r="7" spans="1:3" ht="14.25" customHeight="1" x14ac:dyDescent="0.35">
      <c r="A7" s="65" t="s">
        <v>1023</v>
      </c>
      <c r="B7" s="109" t="str">
        <f>IF(Master_Sheet!AH245="","",Master_Sheet!AH245)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IF(Master_Sheet!G245="","",Master_Sheet!G245)</f>
        <v>4.8</v>
      </c>
    </row>
    <row r="12" spans="1:3" ht="14.25" customHeight="1" x14ac:dyDescent="0.35">
      <c r="A12" s="22" t="s">
        <v>1029</v>
      </c>
      <c r="B12" s="21">
        <v>6</v>
      </c>
      <c r="C12" s="21" t="str">
        <f>IF(Master_Sheet!H245="","",Master_Sheet!H245)</f>
        <v/>
      </c>
    </row>
    <row r="13" spans="1:3" ht="14.25" customHeight="1" x14ac:dyDescent="0.35">
      <c r="A13" s="22" t="s">
        <v>1030</v>
      </c>
      <c r="B13" s="21">
        <v>6</v>
      </c>
      <c r="C13" s="21" t="str">
        <f>IF(Master_Sheet!I245="","",Master_Sheet!I245)</f>
        <v/>
      </c>
    </row>
    <row r="14" spans="1:3" ht="27.75" customHeight="1" x14ac:dyDescent="0.35">
      <c r="A14" s="22" t="s">
        <v>1031</v>
      </c>
      <c r="B14" s="21">
        <v>6</v>
      </c>
      <c r="C14" s="21" t="str">
        <f>IF(Master_Sheet!J245="","",Master_Sheet!J245)</f>
        <v/>
      </c>
    </row>
    <row r="15" spans="1:3" ht="14.25" customHeight="1" x14ac:dyDescent="0.35">
      <c r="A15" s="22" t="s">
        <v>1032</v>
      </c>
      <c r="B15" s="21">
        <v>6</v>
      </c>
      <c r="C15" s="21" t="str">
        <f>IF(Master_Sheet!K245="","",Master_Sheet!K245)</f>
        <v/>
      </c>
    </row>
    <row r="16" spans="1:3" ht="14.25" customHeight="1" x14ac:dyDescent="0.35">
      <c r="A16" s="27" t="s">
        <v>1033</v>
      </c>
      <c r="B16" s="28">
        <v>30</v>
      </c>
      <c r="C16" s="28">
        <f>IF(Master_Sheet!M245="","",Master_Sheet!M245)</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IF(Master_Sheet!R245="","",Master_Sheet!R245)</f>
        <v/>
      </c>
    </row>
    <row r="21" spans="1:3" ht="26.25" customHeight="1" x14ac:dyDescent="0.35">
      <c r="A21" s="22" t="s">
        <v>1036</v>
      </c>
      <c r="B21" s="21">
        <v>6</v>
      </c>
      <c r="C21" s="21" t="str">
        <f>IF(Master_Sheet!S245="","",Master_Sheet!S245)</f>
        <v/>
      </c>
    </row>
    <row r="22" spans="1:3" ht="14.25" customHeight="1" x14ac:dyDescent="0.35">
      <c r="A22" s="22" t="s">
        <v>1037</v>
      </c>
      <c r="B22" s="21">
        <v>6</v>
      </c>
      <c r="C22" s="21" t="str">
        <f>IF(Master_Sheet!T245="","",Master_Sheet!T245)</f>
        <v/>
      </c>
    </row>
    <row r="23" spans="1:3" ht="26.25" customHeight="1" x14ac:dyDescent="0.35">
      <c r="A23" s="22" t="s">
        <v>1038</v>
      </c>
      <c r="B23" s="21">
        <v>6</v>
      </c>
      <c r="C23" s="21" t="str">
        <f>IF(Master_Sheet!U245="","",Master_Sheet!U245)</f>
        <v/>
      </c>
    </row>
    <row r="24" spans="1:3" ht="14.25" customHeight="1" x14ac:dyDescent="0.35">
      <c r="A24" s="22" t="s">
        <v>1039</v>
      </c>
      <c r="B24" s="21">
        <v>6</v>
      </c>
      <c r="C24" s="21" t="str">
        <f>IF(Master_Sheet!V245="","",Master_Sheet!V245)</f>
        <v/>
      </c>
    </row>
    <row r="25" spans="1:3" ht="14.25" customHeight="1" x14ac:dyDescent="0.35">
      <c r="A25" s="67" t="s">
        <v>1033</v>
      </c>
      <c r="B25" s="68">
        <v>30</v>
      </c>
      <c r="C25" s="68" t="str">
        <f>IF(Master_Sheet!W245="","",Master_Sheet!W245)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IF(Master_Sheet!X245="","",Master_Sheet!X245)</f>
        <v/>
      </c>
    </row>
    <row r="30" spans="1:3" ht="14.25" customHeight="1" x14ac:dyDescent="0.35">
      <c r="A30" s="22" t="s">
        <v>1042</v>
      </c>
      <c r="B30" s="21">
        <v>8</v>
      </c>
      <c r="C30" s="21" t="str">
        <f>IF(Master_Sheet!Y245="","",Master_Sheet!Y245)</f>
        <v/>
      </c>
    </row>
    <row r="31" spans="1:3" ht="14.25" customHeight="1" x14ac:dyDescent="0.35">
      <c r="A31" s="22" t="s">
        <v>1043</v>
      </c>
      <c r="B31" s="21">
        <v>8</v>
      </c>
      <c r="C31" s="21" t="str">
        <f>IF(Master_Sheet!Z245="","",Master_Sheet!Z245)</f>
        <v/>
      </c>
    </row>
    <row r="32" spans="1:3" ht="14.25" customHeight="1" x14ac:dyDescent="0.35">
      <c r="A32" s="22" t="s">
        <v>1044</v>
      </c>
      <c r="B32" s="21">
        <v>8</v>
      </c>
      <c r="C32" s="21" t="str">
        <f>IF(Master_Sheet!AA245="","",Master_Sheet!AA245)</f>
        <v/>
      </c>
    </row>
    <row r="33" spans="1:3" ht="14.25" customHeight="1" x14ac:dyDescent="0.35">
      <c r="A33" s="22" t="s">
        <v>1045</v>
      </c>
      <c r="B33" s="21">
        <v>8</v>
      </c>
      <c r="C33" s="21" t="str">
        <f>IF(Master_Sheet!AB245="","",Master_Sheet!AB245)</f>
        <v/>
      </c>
    </row>
    <row r="34" spans="1:3" ht="14.25" customHeight="1" x14ac:dyDescent="0.35">
      <c r="A34" s="69" t="s">
        <v>1033</v>
      </c>
      <c r="B34" s="70">
        <v>40</v>
      </c>
      <c r="C34" s="70" t="str">
        <f>IF(Master_Sheet!AC245="","",Master_Sheet!AC245)</f>
        <v/>
      </c>
    </row>
    <row r="36" spans="1:3" ht="15" customHeight="1" x14ac:dyDescent="0.35">
      <c r="A36" s="71" t="s">
        <v>1046</v>
      </c>
      <c r="B36" s="72">
        <v>100</v>
      </c>
      <c r="C36" s="72">
        <f>IF(Master_Sheet!AD245="","",Master_Sheet!AD245)</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IF(Master_Sheet!F246="","",Master_Sheet!F246)</f>
        <v>HARSHIT GAUR</v>
      </c>
      <c r="C2" s="109"/>
    </row>
    <row r="3" spans="1:3" ht="14.25" customHeight="1" x14ac:dyDescent="0.35">
      <c r="A3" s="65" t="s">
        <v>1020</v>
      </c>
      <c r="B3" s="110">
        <f>IF(Master_Sheet!E246="","",Master_Sheet!E246)</f>
        <v>2400320100507</v>
      </c>
      <c r="C3" s="110"/>
    </row>
    <row r="4" spans="1:3" ht="14.25" customHeight="1" x14ac:dyDescent="0.35">
      <c r="A4" s="65" t="s">
        <v>1021</v>
      </c>
      <c r="B4" s="109" t="str">
        <f>IF(Master_Sheet!O246="","",Master_Sheet!O246)</f>
        <v>Mr.Alok patel</v>
      </c>
      <c r="C4" s="109"/>
    </row>
    <row r="5" spans="1:3" ht="14.25" customHeight="1" x14ac:dyDescent="0.35">
      <c r="A5" s="65" t="s">
        <v>1014</v>
      </c>
      <c r="B5" s="109" t="str">
        <f>IF(Master_Sheet!AI246="","",Master_Sheet!AI246)</f>
        <v>Ms. Akshita Sharma</v>
      </c>
      <c r="C5" s="109"/>
    </row>
    <row r="6" spans="1:3" ht="14.25" customHeight="1" x14ac:dyDescent="0.35">
      <c r="A6" s="65" t="s">
        <v>1022</v>
      </c>
      <c r="B6" s="109" t="str">
        <f>IF(Master_Sheet!AG246="","",Master_Sheet!AG246)</f>
        <v>P_079</v>
      </c>
      <c r="C6" s="109"/>
    </row>
    <row r="7" spans="1:3" ht="14.25" customHeight="1" x14ac:dyDescent="0.35">
      <c r="A7" s="65" t="s">
        <v>1023</v>
      </c>
      <c r="B7" s="109" t="str">
        <f>IF(Master_Sheet!AH246="","",Master_Sheet!AH246)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IF(Master_Sheet!G246="","",Master_Sheet!G246)</f>
        <v>4.8</v>
      </c>
    </row>
    <row r="12" spans="1:3" ht="14.25" customHeight="1" x14ac:dyDescent="0.35">
      <c r="A12" s="22" t="s">
        <v>1029</v>
      </c>
      <c r="B12" s="21">
        <v>6</v>
      </c>
      <c r="C12" s="21" t="str">
        <f>IF(Master_Sheet!H246="","",Master_Sheet!H246)</f>
        <v/>
      </c>
    </row>
    <row r="13" spans="1:3" ht="14.25" customHeight="1" x14ac:dyDescent="0.35">
      <c r="A13" s="22" t="s">
        <v>1030</v>
      </c>
      <c r="B13" s="21">
        <v>6</v>
      </c>
      <c r="C13" s="21" t="str">
        <f>IF(Master_Sheet!I246="","",Master_Sheet!I246)</f>
        <v/>
      </c>
    </row>
    <row r="14" spans="1:3" ht="27.75" customHeight="1" x14ac:dyDescent="0.35">
      <c r="A14" s="22" t="s">
        <v>1031</v>
      </c>
      <c r="B14" s="21">
        <v>6</v>
      </c>
      <c r="C14" s="21" t="str">
        <f>IF(Master_Sheet!J246="","",Master_Sheet!J246)</f>
        <v/>
      </c>
    </row>
    <row r="15" spans="1:3" ht="14.25" customHeight="1" x14ac:dyDescent="0.35">
      <c r="A15" s="22" t="s">
        <v>1032</v>
      </c>
      <c r="B15" s="21">
        <v>6</v>
      </c>
      <c r="C15" s="21" t="str">
        <f>IF(Master_Sheet!K246="","",Master_Sheet!K246)</f>
        <v/>
      </c>
    </row>
    <row r="16" spans="1:3" ht="14.25" customHeight="1" x14ac:dyDescent="0.35">
      <c r="A16" s="27" t="s">
        <v>1033</v>
      </c>
      <c r="B16" s="28">
        <v>30</v>
      </c>
      <c r="C16" s="28">
        <f>IF(Master_Sheet!M246="","",Master_Sheet!M246)</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IF(Master_Sheet!R246="","",Master_Sheet!R246)</f>
        <v/>
      </c>
    </row>
    <row r="21" spans="1:3" ht="26.25" customHeight="1" x14ac:dyDescent="0.35">
      <c r="A21" s="22" t="s">
        <v>1036</v>
      </c>
      <c r="B21" s="21">
        <v>6</v>
      </c>
      <c r="C21" s="21" t="str">
        <f>IF(Master_Sheet!S246="","",Master_Sheet!S246)</f>
        <v/>
      </c>
    </row>
    <row r="22" spans="1:3" ht="14.25" customHeight="1" x14ac:dyDescent="0.35">
      <c r="A22" s="22" t="s">
        <v>1037</v>
      </c>
      <c r="B22" s="21">
        <v>6</v>
      </c>
      <c r="C22" s="21" t="str">
        <f>IF(Master_Sheet!T246="","",Master_Sheet!T246)</f>
        <v/>
      </c>
    </row>
    <row r="23" spans="1:3" ht="26.25" customHeight="1" x14ac:dyDescent="0.35">
      <c r="A23" s="22" t="s">
        <v>1038</v>
      </c>
      <c r="B23" s="21">
        <v>6</v>
      </c>
      <c r="C23" s="21" t="str">
        <f>IF(Master_Sheet!U246="","",Master_Sheet!U246)</f>
        <v/>
      </c>
    </row>
    <row r="24" spans="1:3" ht="14.25" customHeight="1" x14ac:dyDescent="0.35">
      <c r="A24" s="22" t="s">
        <v>1039</v>
      </c>
      <c r="B24" s="21">
        <v>6</v>
      </c>
      <c r="C24" s="21" t="str">
        <f>IF(Master_Sheet!V246="","",Master_Sheet!V246)</f>
        <v/>
      </c>
    </row>
    <row r="25" spans="1:3" ht="14.25" customHeight="1" x14ac:dyDescent="0.35">
      <c r="A25" s="67" t="s">
        <v>1033</v>
      </c>
      <c r="B25" s="68">
        <v>30</v>
      </c>
      <c r="C25" s="68" t="str">
        <f>IF(Master_Sheet!W246="","",Master_Sheet!W246)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IF(Master_Sheet!X246="","",Master_Sheet!X246)</f>
        <v/>
      </c>
    </row>
    <row r="30" spans="1:3" ht="14.25" customHeight="1" x14ac:dyDescent="0.35">
      <c r="A30" s="22" t="s">
        <v>1042</v>
      </c>
      <c r="B30" s="21">
        <v>8</v>
      </c>
      <c r="C30" s="21" t="str">
        <f>IF(Master_Sheet!Y246="","",Master_Sheet!Y246)</f>
        <v/>
      </c>
    </row>
    <row r="31" spans="1:3" ht="14.25" customHeight="1" x14ac:dyDescent="0.35">
      <c r="A31" s="22" t="s">
        <v>1043</v>
      </c>
      <c r="B31" s="21">
        <v>8</v>
      </c>
      <c r="C31" s="21" t="str">
        <f>IF(Master_Sheet!Z246="","",Master_Sheet!Z246)</f>
        <v/>
      </c>
    </row>
    <row r="32" spans="1:3" ht="14.25" customHeight="1" x14ac:dyDescent="0.35">
      <c r="A32" s="22" t="s">
        <v>1044</v>
      </c>
      <c r="B32" s="21">
        <v>8</v>
      </c>
      <c r="C32" s="21" t="str">
        <f>IF(Master_Sheet!AA246="","",Master_Sheet!AA246)</f>
        <v/>
      </c>
    </row>
    <row r="33" spans="1:3" ht="14.25" customHeight="1" x14ac:dyDescent="0.35">
      <c r="A33" s="22" t="s">
        <v>1045</v>
      </c>
      <c r="B33" s="21">
        <v>8</v>
      </c>
      <c r="C33" s="21" t="str">
        <f>IF(Master_Sheet!AB246="","",Master_Sheet!AB246)</f>
        <v/>
      </c>
    </row>
    <row r="34" spans="1:3" ht="14.25" customHeight="1" x14ac:dyDescent="0.35">
      <c r="A34" s="69" t="s">
        <v>1033</v>
      </c>
      <c r="B34" s="70">
        <v>40</v>
      </c>
      <c r="C34" s="70" t="str">
        <f>IF(Master_Sheet!AC246="","",Master_Sheet!AC246)</f>
        <v/>
      </c>
    </row>
    <row r="36" spans="1:3" ht="15" customHeight="1" x14ac:dyDescent="0.35">
      <c r="A36" s="71" t="s">
        <v>1046</v>
      </c>
      <c r="B36" s="72">
        <v>100</v>
      </c>
      <c r="C36" s="72">
        <f>IF(Master_Sheet!AD246="","",Master_Sheet!AD246)</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IF(Master_Sheet!F247="","",Master_Sheet!F247)</f>
        <v>KUNAL ARORA</v>
      </c>
      <c r="C2" s="109"/>
    </row>
    <row r="3" spans="1:3" ht="14.25" customHeight="1" x14ac:dyDescent="0.35">
      <c r="A3" s="65" t="s">
        <v>1020</v>
      </c>
      <c r="B3" s="110">
        <f>IF(Master_Sheet!E247="","",Master_Sheet!E247)</f>
        <v>2400320100631</v>
      </c>
      <c r="C3" s="110"/>
    </row>
    <row r="4" spans="1:3" ht="14.25" customHeight="1" x14ac:dyDescent="0.35">
      <c r="A4" s="65" t="s">
        <v>1021</v>
      </c>
      <c r="B4" s="109" t="str">
        <f>IF(Master_Sheet!O247="","",Master_Sheet!O247)</f>
        <v>Mr.Alok patel</v>
      </c>
      <c r="C4" s="109"/>
    </row>
    <row r="5" spans="1:3" ht="14.25" customHeight="1" x14ac:dyDescent="0.35">
      <c r="A5" s="65" t="s">
        <v>1014</v>
      </c>
      <c r="B5" s="109" t="str">
        <f>IF(Master_Sheet!AI247="","",Master_Sheet!AI247)</f>
        <v>Ms. Akshita Sharma</v>
      </c>
      <c r="C5" s="109"/>
    </row>
    <row r="6" spans="1:3" ht="14.25" customHeight="1" x14ac:dyDescent="0.35">
      <c r="A6" s="65" t="s">
        <v>1022</v>
      </c>
      <c r="B6" s="109" t="str">
        <f>IF(Master_Sheet!AG247="","",Master_Sheet!AG247)</f>
        <v>P_079</v>
      </c>
      <c r="C6" s="109"/>
    </row>
    <row r="7" spans="1:3" ht="14.25" customHeight="1" x14ac:dyDescent="0.35">
      <c r="A7" s="65" t="s">
        <v>1023</v>
      </c>
      <c r="B7" s="109" t="str">
        <f>IF(Master_Sheet!AH247="","",Master_Sheet!AH247)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IF(Master_Sheet!G247="","",Master_Sheet!G247)</f>
        <v>4.8</v>
      </c>
    </row>
    <row r="12" spans="1:3" ht="14.25" customHeight="1" x14ac:dyDescent="0.35">
      <c r="A12" s="22" t="s">
        <v>1029</v>
      </c>
      <c r="B12" s="21">
        <v>6</v>
      </c>
      <c r="C12" s="21" t="str">
        <f>IF(Master_Sheet!H247="","",Master_Sheet!H247)</f>
        <v/>
      </c>
    </row>
    <row r="13" spans="1:3" ht="14.25" customHeight="1" x14ac:dyDescent="0.35">
      <c r="A13" s="22" t="s">
        <v>1030</v>
      </c>
      <c r="B13" s="21">
        <v>6</v>
      </c>
      <c r="C13" s="21" t="str">
        <f>IF(Master_Sheet!I247="","",Master_Sheet!I247)</f>
        <v/>
      </c>
    </row>
    <row r="14" spans="1:3" ht="27.75" customHeight="1" x14ac:dyDescent="0.35">
      <c r="A14" s="22" t="s">
        <v>1031</v>
      </c>
      <c r="B14" s="21">
        <v>6</v>
      </c>
      <c r="C14" s="21" t="str">
        <f>IF(Master_Sheet!J247="","",Master_Sheet!J247)</f>
        <v/>
      </c>
    </row>
    <row r="15" spans="1:3" ht="14.25" customHeight="1" x14ac:dyDescent="0.35">
      <c r="A15" s="22" t="s">
        <v>1032</v>
      </c>
      <c r="B15" s="21">
        <v>6</v>
      </c>
      <c r="C15" s="21" t="str">
        <f>IF(Master_Sheet!K247="","",Master_Sheet!K247)</f>
        <v/>
      </c>
    </row>
    <row r="16" spans="1:3" ht="14.25" customHeight="1" x14ac:dyDescent="0.35">
      <c r="A16" s="27" t="s">
        <v>1033</v>
      </c>
      <c r="B16" s="28">
        <v>30</v>
      </c>
      <c r="C16" s="28">
        <f>IF(Master_Sheet!M247="","",Master_Sheet!M247)</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IF(Master_Sheet!R247="","",Master_Sheet!R247)</f>
        <v/>
      </c>
    </row>
    <row r="21" spans="1:3" ht="26.25" customHeight="1" x14ac:dyDescent="0.35">
      <c r="A21" s="22" t="s">
        <v>1036</v>
      </c>
      <c r="B21" s="21">
        <v>6</v>
      </c>
      <c r="C21" s="21" t="str">
        <f>IF(Master_Sheet!S247="","",Master_Sheet!S247)</f>
        <v/>
      </c>
    </row>
    <row r="22" spans="1:3" ht="14.25" customHeight="1" x14ac:dyDescent="0.35">
      <c r="A22" s="22" t="s">
        <v>1037</v>
      </c>
      <c r="B22" s="21">
        <v>6</v>
      </c>
      <c r="C22" s="21" t="str">
        <f>IF(Master_Sheet!T247="","",Master_Sheet!T247)</f>
        <v/>
      </c>
    </row>
    <row r="23" spans="1:3" ht="26.25" customHeight="1" x14ac:dyDescent="0.35">
      <c r="A23" s="22" t="s">
        <v>1038</v>
      </c>
      <c r="B23" s="21">
        <v>6</v>
      </c>
      <c r="C23" s="21" t="str">
        <f>IF(Master_Sheet!U247="","",Master_Sheet!U247)</f>
        <v/>
      </c>
    </row>
    <row r="24" spans="1:3" ht="14.25" customHeight="1" x14ac:dyDescent="0.35">
      <c r="A24" s="22" t="s">
        <v>1039</v>
      </c>
      <c r="B24" s="21">
        <v>6</v>
      </c>
      <c r="C24" s="21" t="str">
        <f>IF(Master_Sheet!V247="","",Master_Sheet!V247)</f>
        <v/>
      </c>
    </row>
    <row r="25" spans="1:3" ht="14.25" customHeight="1" x14ac:dyDescent="0.35">
      <c r="A25" s="67" t="s">
        <v>1033</v>
      </c>
      <c r="B25" s="68">
        <v>30</v>
      </c>
      <c r="C25" s="68" t="str">
        <f>IF(Master_Sheet!W247="","",Master_Sheet!W247)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IF(Master_Sheet!X247="","",Master_Sheet!X247)</f>
        <v/>
      </c>
    </row>
    <row r="30" spans="1:3" ht="14.25" customHeight="1" x14ac:dyDescent="0.35">
      <c r="A30" s="22" t="s">
        <v>1042</v>
      </c>
      <c r="B30" s="21">
        <v>8</v>
      </c>
      <c r="C30" s="21" t="str">
        <f>IF(Master_Sheet!Y247="","",Master_Sheet!Y247)</f>
        <v/>
      </c>
    </row>
    <row r="31" spans="1:3" ht="14.25" customHeight="1" x14ac:dyDescent="0.35">
      <c r="A31" s="22" t="s">
        <v>1043</v>
      </c>
      <c r="B31" s="21">
        <v>8</v>
      </c>
      <c r="C31" s="21" t="str">
        <f>IF(Master_Sheet!Z247="","",Master_Sheet!Z247)</f>
        <v/>
      </c>
    </row>
    <row r="32" spans="1:3" ht="14.25" customHeight="1" x14ac:dyDescent="0.35">
      <c r="A32" s="22" t="s">
        <v>1044</v>
      </c>
      <c r="B32" s="21">
        <v>8</v>
      </c>
      <c r="C32" s="21" t="str">
        <f>IF(Master_Sheet!AA247="","",Master_Sheet!AA247)</f>
        <v/>
      </c>
    </row>
    <row r="33" spans="1:3" ht="14.25" customHeight="1" x14ac:dyDescent="0.35">
      <c r="A33" s="22" t="s">
        <v>1045</v>
      </c>
      <c r="B33" s="21">
        <v>8</v>
      </c>
      <c r="C33" s="21" t="str">
        <f>IF(Master_Sheet!AB247="","",Master_Sheet!AB247)</f>
        <v/>
      </c>
    </row>
    <row r="34" spans="1:3" ht="14.25" customHeight="1" x14ac:dyDescent="0.35">
      <c r="A34" s="69" t="s">
        <v>1033</v>
      </c>
      <c r="B34" s="70">
        <v>40</v>
      </c>
      <c r="C34" s="70" t="str">
        <f>IF(Master_Sheet!AC247="","",Master_Sheet!AC247)</f>
        <v/>
      </c>
    </row>
    <row r="36" spans="1:3" ht="15" customHeight="1" x14ac:dyDescent="0.35">
      <c r="A36" s="71" t="s">
        <v>1046</v>
      </c>
      <c r="B36" s="72">
        <v>100</v>
      </c>
      <c r="C36" s="72">
        <f>IF(Master_Sheet!AD247="","",Master_Sheet!AD247)</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IF(Master_Sheet!F248="","",Master_Sheet!F248)</f>
        <v>HARSH SRIVASTAVA</v>
      </c>
      <c r="C2" s="109"/>
    </row>
    <row r="3" spans="1:3" ht="14.25" customHeight="1" x14ac:dyDescent="0.35">
      <c r="A3" s="65" t="s">
        <v>1020</v>
      </c>
      <c r="B3" s="110">
        <f>IF(Master_Sheet!E248="","",Master_Sheet!E248)</f>
        <v>2400320100497</v>
      </c>
      <c r="C3" s="110"/>
    </row>
    <row r="4" spans="1:3" ht="14.25" customHeight="1" x14ac:dyDescent="0.35">
      <c r="A4" s="65" t="s">
        <v>1021</v>
      </c>
      <c r="B4" s="109" t="str">
        <f>IF(Master_Sheet!O248="","",Master_Sheet!O248)</f>
        <v>Mr.Alok patel</v>
      </c>
      <c r="C4" s="109"/>
    </row>
    <row r="5" spans="1:3" ht="14.25" customHeight="1" x14ac:dyDescent="0.35">
      <c r="A5" s="65" t="s">
        <v>1014</v>
      </c>
      <c r="B5" s="109" t="str">
        <f>IF(Master_Sheet!AI248="","",Master_Sheet!AI248)</f>
        <v>Ms. Akshita Sharma</v>
      </c>
      <c r="C5" s="109"/>
    </row>
    <row r="6" spans="1:3" ht="14.25" customHeight="1" x14ac:dyDescent="0.35">
      <c r="A6" s="65" t="s">
        <v>1022</v>
      </c>
      <c r="B6" s="109" t="str">
        <f>IF(Master_Sheet!AG248="","",Master_Sheet!AG248)</f>
        <v>P_080</v>
      </c>
      <c r="C6" s="109"/>
    </row>
    <row r="7" spans="1:3" ht="14.25" customHeight="1" x14ac:dyDescent="0.35">
      <c r="A7" s="65" t="s">
        <v>1023</v>
      </c>
      <c r="B7" s="109" t="str">
        <f>IF(Master_Sheet!AH248="","",Master_Sheet!AH248)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IF(Master_Sheet!G248="","",Master_Sheet!G248)</f>
        <v>4.8</v>
      </c>
    </row>
    <row r="12" spans="1:3" ht="14.25" customHeight="1" x14ac:dyDescent="0.35">
      <c r="A12" s="22" t="s">
        <v>1029</v>
      </c>
      <c r="B12" s="21">
        <v>6</v>
      </c>
      <c r="C12" s="21" t="str">
        <f>IF(Master_Sheet!H248="","",Master_Sheet!H248)</f>
        <v/>
      </c>
    </row>
    <row r="13" spans="1:3" ht="14.25" customHeight="1" x14ac:dyDescent="0.35">
      <c r="A13" s="22" t="s">
        <v>1030</v>
      </c>
      <c r="B13" s="21">
        <v>6</v>
      </c>
      <c r="C13" s="21" t="str">
        <f>IF(Master_Sheet!I248="","",Master_Sheet!I248)</f>
        <v/>
      </c>
    </row>
    <row r="14" spans="1:3" ht="27.75" customHeight="1" x14ac:dyDescent="0.35">
      <c r="A14" s="22" t="s">
        <v>1031</v>
      </c>
      <c r="B14" s="21">
        <v>6</v>
      </c>
      <c r="C14" s="21" t="str">
        <f>IF(Master_Sheet!J248="","",Master_Sheet!J248)</f>
        <v/>
      </c>
    </row>
    <row r="15" spans="1:3" ht="14.25" customHeight="1" x14ac:dyDescent="0.35">
      <c r="A15" s="22" t="s">
        <v>1032</v>
      </c>
      <c r="B15" s="21">
        <v>6</v>
      </c>
      <c r="C15" s="21" t="str">
        <f>IF(Master_Sheet!K248="","",Master_Sheet!K248)</f>
        <v/>
      </c>
    </row>
    <row r="16" spans="1:3" ht="14.25" customHeight="1" x14ac:dyDescent="0.35">
      <c r="A16" s="27" t="s">
        <v>1033</v>
      </c>
      <c r="B16" s="28">
        <v>30</v>
      </c>
      <c r="C16" s="28">
        <f>IF(Master_Sheet!M248="","",Master_Sheet!M248)</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IF(Master_Sheet!R248="","",Master_Sheet!R248)</f>
        <v/>
      </c>
    </row>
    <row r="21" spans="1:3" ht="26.25" customHeight="1" x14ac:dyDescent="0.35">
      <c r="A21" s="22" t="s">
        <v>1036</v>
      </c>
      <c r="B21" s="21">
        <v>6</v>
      </c>
      <c r="C21" s="21" t="str">
        <f>IF(Master_Sheet!S248="","",Master_Sheet!S248)</f>
        <v/>
      </c>
    </row>
    <row r="22" spans="1:3" ht="14.25" customHeight="1" x14ac:dyDescent="0.35">
      <c r="A22" s="22" t="s">
        <v>1037</v>
      </c>
      <c r="B22" s="21">
        <v>6</v>
      </c>
      <c r="C22" s="21" t="str">
        <f>IF(Master_Sheet!T248="","",Master_Sheet!T248)</f>
        <v/>
      </c>
    </row>
    <row r="23" spans="1:3" ht="26.25" customHeight="1" x14ac:dyDescent="0.35">
      <c r="A23" s="22" t="s">
        <v>1038</v>
      </c>
      <c r="B23" s="21">
        <v>6</v>
      </c>
      <c r="C23" s="21" t="str">
        <f>IF(Master_Sheet!U248="","",Master_Sheet!U248)</f>
        <v/>
      </c>
    </row>
    <row r="24" spans="1:3" ht="14.25" customHeight="1" x14ac:dyDescent="0.35">
      <c r="A24" s="22" t="s">
        <v>1039</v>
      </c>
      <c r="B24" s="21">
        <v>6</v>
      </c>
      <c r="C24" s="21" t="str">
        <f>IF(Master_Sheet!V248="","",Master_Sheet!V248)</f>
        <v/>
      </c>
    </row>
    <row r="25" spans="1:3" ht="14.25" customHeight="1" x14ac:dyDescent="0.35">
      <c r="A25" s="67" t="s">
        <v>1033</v>
      </c>
      <c r="B25" s="68">
        <v>30</v>
      </c>
      <c r="C25" s="68" t="str">
        <f>IF(Master_Sheet!W248="","",Master_Sheet!W248)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IF(Master_Sheet!X248="","",Master_Sheet!X248)</f>
        <v/>
      </c>
    </row>
    <row r="30" spans="1:3" ht="14.25" customHeight="1" x14ac:dyDescent="0.35">
      <c r="A30" s="22" t="s">
        <v>1042</v>
      </c>
      <c r="B30" s="21">
        <v>8</v>
      </c>
      <c r="C30" s="21" t="str">
        <f>IF(Master_Sheet!Y248="","",Master_Sheet!Y248)</f>
        <v/>
      </c>
    </row>
    <row r="31" spans="1:3" ht="14.25" customHeight="1" x14ac:dyDescent="0.35">
      <c r="A31" s="22" t="s">
        <v>1043</v>
      </c>
      <c r="B31" s="21">
        <v>8</v>
      </c>
      <c r="C31" s="21" t="str">
        <f>IF(Master_Sheet!Z248="","",Master_Sheet!Z248)</f>
        <v/>
      </c>
    </row>
    <row r="32" spans="1:3" ht="14.25" customHeight="1" x14ac:dyDescent="0.35">
      <c r="A32" s="22" t="s">
        <v>1044</v>
      </c>
      <c r="B32" s="21">
        <v>8</v>
      </c>
      <c r="C32" s="21" t="str">
        <f>IF(Master_Sheet!AA248="","",Master_Sheet!AA248)</f>
        <v/>
      </c>
    </row>
    <row r="33" spans="1:3" ht="14.25" customHeight="1" x14ac:dyDescent="0.35">
      <c r="A33" s="22" t="s">
        <v>1045</v>
      </c>
      <c r="B33" s="21">
        <v>8</v>
      </c>
      <c r="C33" s="21" t="str">
        <f>IF(Master_Sheet!AB248="","",Master_Sheet!AB248)</f>
        <v/>
      </c>
    </row>
    <row r="34" spans="1:3" ht="14.25" customHeight="1" x14ac:dyDescent="0.35">
      <c r="A34" s="69" t="s">
        <v>1033</v>
      </c>
      <c r="B34" s="70">
        <v>40</v>
      </c>
      <c r="C34" s="70" t="str">
        <f>IF(Master_Sheet!AC248="","",Master_Sheet!AC248)</f>
        <v/>
      </c>
    </row>
    <row r="36" spans="1:3" ht="15" customHeight="1" x14ac:dyDescent="0.35">
      <c r="A36" s="71" t="s">
        <v>1046</v>
      </c>
      <c r="B36" s="72">
        <v>100</v>
      </c>
      <c r="C36" s="72">
        <f>IF(Master_Sheet!AD248="","",Master_Sheet!AD248)</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IF(Master_Sheet!F249="","",Master_Sheet!F249)</f>
        <v>KARTIKAY AGGARWAL</v>
      </c>
      <c r="C2" s="109"/>
    </row>
    <row r="3" spans="1:3" ht="14.25" customHeight="1" x14ac:dyDescent="0.35">
      <c r="A3" s="65" t="s">
        <v>1020</v>
      </c>
      <c r="B3" s="110">
        <f>IF(Master_Sheet!E249="","",Master_Sheet!E249)</f>
        <v>2400320100575</v>
      </c>
      <c r="C3" s="110"/>
    </row>
    <row r="4" spans="1:3" ht="14.25" customHeight="1" x14ac:dyDescent="0.35">
      <c r="A4" s="65" t="s">
        <v>1021</v>
      </c>
      <c r="B4" s="109" t="str">
        <f>IF(Master_Sheet!O249="","",Master_Sheet!O249)</f>
        <v>Mr.Alok patel</v>
      </c>
      <c r="C4" s="109"/>
    </row>
    <row r="5" spans="1:3" ht="14.25" customHeight="1" x14ac:dyDescent="0.35">
      <c r="A5" s="65" t="s">
        <v>1014</v>
      </c>
      <c r="B5" s="109" t="str">
        <f>IF(Master_Sheet!AI249="","",Master_Sheet!AI249)</f>
        <v>Ms. Akshita Sharma</v>
      </c>
      <c r="C5" s="109"/>
    </row>
    <row r="6" spans="1:3" ht="14.25" customHeight="1" x14ac:dyDescent="0.35">
      <c r="A6" s="65" t="s">
        <v>1022</v>
      </c>
      <c r="B6" s="109" t="str">
        <f>IF(Master_Sheet!AG249="","",Master_Sheet!AG249)</f>
        <v>P_080</v>
      </c>
      <c r="C6" s="109"/>
    </row>
    <row r="7" spans="1:3" ht="14.25" customHeight="1" x14ac:dyDescent="0.35">
      <c r="A7" s="65" t="s">
        <v>1023</v>
      </c>
      <c r="B7" s="109" t="str">
        <f>IF(Master_Sheet!AH249="","",Master_Sheet!AH249)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IF(Master_Sheet!G249="","",Master_Sheet!G249)</f>
        <v>4.8</v>
      </c>
    </row>
    <row r="12" spans="1:3" ht="14.25" customHeight="1" x14ac:dyDescent="0.35">
      <c r="A12" s="22" t="s">
        <v>1029</v>
      </c>
      <c r="B12" s="21">
        <v>6</v>
      </c>
      <c r="C12" s="21" t="str">
        <f>IF(Master_Sheet!H249="","",Master_Sheet!H249)</f>
        <v/>
      </c>
    </row>
    <row r="13" spans="1:3" ht="14.25" customHeight="1" x14ac:dyDescent="0.35">
      <c r="A13" s="22" t="s">
        <v>1030</v>
      </c>
      <c r="B13" s="21">
        <v>6</v>
      </c>
      <c r="C13" s="21" t="str">
        <f>IF(Master_Sheet!I249="","",Master_Sheet!I249)</f>
        <v/>
      </c>
    </row>
    <row r="14" spans="1:3" ht="27.75" customHeight="1" x14ac:dyDescent="0.35">
      <c r="A14" s="22" t="s">
        <v>1031</v>
      </c>
      <c r="B14" s="21">
        <v>6</v>
      </c>
      <c r="C14" s="21" t="str">
        <f>IF(Master_Sheet!J249="","",Master_Sheet!J249)</f>
        <v/>
      </c>
    </row>
    <row r="15" spans="1:3" ht="14.25" customHeight="1" x14ac:dyDescent="0.35">
      <c r="A15" s="22" t="s">
        <v>1032</v>
      </c>
      <c r="B15" s="21">
        <v>6</v>
      </c>
      <c r="C15" s="21" t="str">
        <f>IF(Master_Sheet!K249="","",Master_Sheet!K249)</f>
        <v/>
      </c>
    </row>
    <row r="16" spans="1:3" ht="14.25" customHeight="1" x14ac:dyDescent="0.35">
      <c r="A16" s="27" t="s">
        <v>1033</v>
      </c>
      <c r="B16" s="28">
        <v>30</v>
      </c>
      <c r="C16" s="28">
        <f>IF(Master_Sheet!M249="","",Master_Sheet!M249)</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IF(Master_Sheet!R249="","",Master_Sheet!R249)</f>
        <v/>
      </c>
    </row>
    <row r="21" spans="1:3" ht="26.25" customHeight="1" x14ac:dyDescent="0.35">
      <c r="A21" s="22" t="s">
        <v>1036</v>
      </c>
      <c r="B21" s="21">
        <v>6</v>
      </c>
      <c r="C21" s="21" t="str">
        <f>IF(Master_Sheet!S249="","",Master_Sheet!S249)</f>
        <v/>
      </c>
    </row>
    <row r="22" spans="1:3" ht="14.25" customHeight="1" x14ac:dyDescent="0.35">
      <c r="A22" s="22" t="s">
        <v>1037</v>
      </c>
      <c r="B22" s="21">
        <v>6</v>
      </c>
      <c r="C22" s="21" t="str">
        <f>IF(Master_Sheet!T249="","",Master_Sheet!T249)</f>
        <v/>
      </c>
    </row>
    <row r="23" spans="1:3" ht="26.25" customHeight="1" x14ac:dyDescent="0.35">
      <c r="A23" s="22" t="s">
        <v>1038</v>
      </c>
      <c r="B23" s="21">
        <v>6</v>
      </c>
      <c r="C23" s="21" t="str">
        <f>IF(Master_Sheet!U249="","",Master_Sheet!U249)</f>
        <v/>
      </c>
    </row>
    <row r="24" spans="1:3" ht="14.25" customHeight="1" x14ac:dyDescent="0.35">
      <c r="A24" s="22" t="s">
        <v>1039</v>
      </c>
      <c r="B24" s="21">
        <v>6</v>
      </c>
      <c r="C24" s="21" t="str">
        <f>IF(Master_Sheet!V249="","",Master_Sheet!V249)</f>
        <v/>
      </c>
    </row>
    <row r="25" spans="1:3" ht="14.25" customHeight="1" x14ac:dyDescent="0.35">
      <c r="A25" s="67" t="s">
        <v>1033</v>
      </c>
      <c r="B25" s="68">
        <v>30</v>
      </c>
      <c r="C25" s="68" t="str">
        <f>IF(Master_Sheet!W249="","",Master_Sheet!W249)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IF(Master_Sheet!X249="","",Master_Sheet!X249)</f>
        <v/>
      </c>
    </row>
    <row r="30" spans="1:3" ht="14.25" customHeight="1" x14ac:dyDescent="0.35">
      <c r="A30" s="22" t="s">
        <v>1042</v>
      </c>
      <c r="B30" s="21">
        <v>8</v>
      </c>
      <c r="C30" s="21" t="str">
        <f>IF(Master_Sheet!Y249="","",Master_Sheet!Y249)</f>
        <v/>
      </c>
    </row>
    <row r="31" spans="1:3" ht="14.25" customHeight="1" x14ac:dyDescent="0.35">
      <c r="A31" s="22" t="s">
        <v>1043</v>
      </c>
      <c r="B31" s="21">
        <v>8</v>
      </c>
      <c r="C31" s="21" t="str">
        <f>IF(Master_Sheet!Z249="","",Master_Sheet!Z249)</f>
        <v/>
      </c>
    </row>
    <row r="32" spans="1:3" ht="14.25" customHeight="1" x14ac:dyDescent="0.35">
      <c r="A32" s="22" t="s">
        <v>1044</v>
      </c>
      <c r="B32" s="21">
        <v>8</v>
      </c>
      <c r="C32" s="21" t="str">
        <f>IF(Master_Sheet!AA249="","",Master_Sheet!AA249)</f>
        <v/>
      </c>
    </row>
    <row r="33" spans="1:3" ht="14.25" customHeight="1" x14ac:dyDescent="0.35">
      <c r="A33" s="22" t="s">
        <v>1045</v>
      </c>
      <c r="B33" s="21">
        <v>8</v>
      </c>
      <c r="C33" s="21" t="str">
        <f>IF(Master_Sheet!AB249="","",Master_Sheet!AB249)</f>
        <v/>
      </c>
    </row>
    <row r="34" spans="1:3" ht="14.25" customHeight="1" x14ac:dyDescent="0.35">
      <c r="A34" s="69" t="s">
        <v>1033</v>
      </c>
      <c r="B34" s="70">
        <v>40</v>
      </c>
      <c r="C34" s="70" t="str">
        <f>IF(Master_Sheet!AC249="","",Master_Sheet!AC249)</f>
        <v/>
      </c>
    </row>
    <row r="36" spans="1:3" ht="15" customHeight="1" x14ac:dyDescent="0.35">
      <c r="A36" s="71" t="s">
        <v>1046</v>
      </c>
      <c r="B36" s="72">
        <v>100</v>
      </c>
      <c r="C36" s="72">
        <f>IF(Master_Sheet!AD249="","",Master_Sheet!AD249)</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IF(Master_Sheet!F250="","",Master_Sheet!F250)</f>
        <v>KUMAR UDAY PARASHAR</v>
      </c>
      <c r="C2" s="109"/>
    </row>
    <row r="3" spans="1:3" ht="14.25" customHeight="1" x14ac:dyDescent="0.35">
      <c r="A3" s="65" t="s">
        <v>1020</v>
      </c>
      <c r="B3" s="110">
        <f>IF(Master_Sheet!E250="","",Master_Sheet!E250)</f>
        <v>2400320100633</v>
      </c>
      <c r="C3" s="110"/>
    </row>
    <row r="4" spans="1:3" ht="14.25" customHeight="1" x14ac:dyDescent="0.35">
      <c r="A4" s="65" t="s">
        <v>1021</v>
      </c>
      <c r="B4" s="109" t="str">
        <f>IF(Master_Sheet!O250="","",Master_Sheet!O250)</f>
        <v>Mr.Alok patel</v>
      </c>
      <c r="C4" s="109"/>
    </row>
    <row r="5" spans="1:3" ht="14.25" customHeight="1" x14ac:dyDescent="0.35">
      <c r="A5" s="65" t="s">
        <v>1014</v>
      </c>
      <c r="B5" s="109" t="str">
        <f>IF(Master_Sheet!AI250="","",Master_Sheet!AI250)</f>
        <v>Ms. Akshita Sharma</v>
      </c>
      <c r="C5" s="109"/>
    </row>
    <row r="6" spans="1:3" ht="14.25" customHeight="1" x14ac:dyDescent="0.35">
      <c r="A6" s="65" t="s">
        <v>1022</v>
      </c>
      <c r="B6" s="109" t="str">
        <f>IF(Master_Sheet!AG250="","",Master_Sheet!AG250)</f>
        <v>P_080</v>
      </c>
      <c r="C6" s="109"/>
    </row>
    <row r="7" spans="1:3" ht="14.25" customHeight="1" x14ac:dyDescent="0.35">
      <c r="A7" s="65" t="s">
        <v>1023</v>
      </c>
      <c r="B7" s="109" t="str">
        <f>IF(Master_Sheet!AH250="","",Master_Sheet!AH250)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IF(Master_Sheet!G250="","",Master_Sheet!G250)</f>
        <v>4.8</v>
      </c>
    </row>
    <row r="12" spans="1:3" ht="14.25" customHeight="1" x14ac:dyDescent="0.35">
      <c r="A12" s="22" t="s">
        <v>1029</v>
      </c>
      <c r="B12" s="21">
        <v>6</v>
      </c>
      <c r="C12" s="21" t="str">
        <f>IF(Master_Sheet!H250="","",Master_Sheet!H250)</f>
        <v/>
      </c>
    </row>
    <row r="13" spans="1:3" ht="14.25" customHeight="1" x14ac:dyDescent="0.35">
      <c r="A13" s="22" t="s">
        <v>1030</v>
      </c>
      <c r="B13" s="21">
        <v>6</v>
      </c>
      <c r="C13" s="21" t="str">
        <f>IF(Master_Sheet!I250="","",Master_Sheet!I250)</f>
        <v/>
      </c>
    </row>
    <row r="14" spans="1:3" ht="27.75" customHeight="1" x14ac:dyDescent="0.35">
      <c r="A14" s="22" t="s">
        <v>1031</v>
      </c>
      <c r="B14" s="21">
        <v>6</v>
      </c>
      <c r="C14" s="21" t="str">
        <f>IF(Master_Sheet!J250="","",Master_Sheet!J250)</f>
        <v/>
      </c>
    </row>
    <row r="15" spans="1:3" ht="14.25" customHeight="1" x14ac:dyDescent="0.35">
      <c r="A15" s="22" t="s">
        <v>1032</v>
      </c>
      <c r="B15" s="21">
        <v>6</v>
      </c>
      <c r="C15" s="21" t="str">
        <f>IF(Master_Sheet!K250="","",Master_Sheet!K250)</f>
        <v/>
      </c>
    </row>
    <row r="16" spans="1:3" ht="14.25" customHeight="1" x14ac:dyDescent="0.35">
      <c r="A16" s="27" t="s">
        <v>1033</v>
      </c>
      <c r="B16" s="28">
        <v>30</v>
      </c>
      <c r="C16" s="28">
        <f>IF(Master_Sheet!M250="","",Master_Sheet!M250)</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IF(Master_Sheet!R250="","",Master_Sheet!R250)</f>
        <v/>
      </c>
    </row>
    <row r="21" spans="1:3" ht="26.25" customHeight="1" x14ac:dyDescent="0.35">
      <c r="A21" s="22" t="s">
        <v>1036</v>
      </c>
      <c r="B21" s="21">
        <v>6</v>
      </c>
      <c r="C21" s="21" t="str">
        <f>IF(Master_Sheet!S250="","",Master_Sheet!S250)</f>
        <v/>
      </c>
    </row>
    <row r="22" spans="1:3" ht="14.25" customHeight="1" x14ac:dyDescent="0.35">
      <c r="A22" s="22" t="s">
        <v>1037</v>
      </c>
      <c r="B22" s="21">
        <v>6</v>
      </c>
      <c r="C22" s="21" t="str">
        <f>IF(Master_Sheet!T250="","",Master_Sheet!T250)</f>
        <v/>
      </c>
    </row>
    <row r="23" spans="1:3" ht="26.25" customHeight="1" x14ac:dyDescent="0.35">
      <c r="A23" s="22" t="s">
        <v>1038</v>
      </c>
      <c r="B23" s="21">
        <v>6</v>
      </c>
      <c r="C23" s="21" t="str">
        <f>IF(Master_Sheet!U250="","",Master_Sheet!U250)</f>
        <v/>
      </c>
    </row>
    <row r="24" spans="1:3" ht="14.25" customHeight="1" x14ac:dyDescent="0.35">
      <c r="A24" s="22" t="s">
        <v>1039</v>
      </c>
      <c r="B24" s="21">
        <v>6</v>
      </c>
      <c r="C24" s="21" t="str">
        <f>IF(Master_Sheet!V250="","",Master_Sheet!V250)</f>
        <v/>
      </c>
    </row>
    <row r="25" spans="1:3" ht="14.25" customHeight="1" x14ac:dyDescent="0.35">
      <c r="A25" s="67" t="s">
        <v>1033</v>
      </c>
      <c r="B25" s="68">
        <v>30</v>
      </c>
      <c r="C25" s="68" t="str">
        <f>IF(Master_Sheet!W250="","",Master_Sheet!W250)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IF(Master_Sheet!X250="","",Master_Sheet!X250)</f>
        <v/>
      </c>
    </row>
    <row r="30" spans="1:3" ht="14.25" customHeight="1" x14ac:dyDescent="0.35">
      <c r="A30" s="22" t="s">
        <v>1042</v>
      </c>
      <c r="B30" s="21">
        <v>8</v>
      </c>
      <c r="C30" s="21" t="str">
        <f>IF(Master_Sheet!Y250="","",Master_Sheet!Y250)</f>
        <v/>
      </c>
    </row>
    <row r="31" spans="1:3" ht="14.25" customHeight="1" x14ac:dyDescent="0.35">
      <c r="A31" s="22" t="s">
        <v>1043</v>
      </c>
      <c r="B31" s="21">
        <v>8</v>
      </c>
      <c r="C31" s="21" t="str">
        <f>IF(Master_Sheet!Z250="","",Master_Sheet!Z250)</f>
        <v/>
      </c>
    </row>
    <row r="32" spans="1:3" ht="14.25" customHeight="1" x14ac:dyDescent="0.35">
      <c r="A32" s="22" t="s">
        <v>1044</v>
      </c>
      <c r="B32" s="21">
        <v>8</v>
      </c>
      <c r="C32" s="21" t="str">
        <f>IF(Master_Sheet!AA250="","",Master_Sheet!AA250)</f>
        <v/>
      </c>
    </row>
    <row r="33" spans="1:3" ht="14.25" customHeight="1" x14ac:dyDescent="0.35">
      <c r="A33" s="22" t="s">
        <v>1045</v>
      </c>
      <c r="B33" s="21">
        <v>8</v>
      </c>
      <c r="C33" s="21" t="str">
        <f>IF(Master_Sheet!AB250="","",Master_Sheet!AB250)</f>
        <v/>
      </c>
    </row>
    <row r="34" spans="1:3" ht="14.25" customHeight="1" x14ac:dyDescent="0.35">
      <c r="A34" s="69" t="s">
        <v>1033</v>
      </c>
      <c r="B34" s="70">
        <v>40</v>
      </c>
      <c r="C34" s="70" t="str">
        <f>IF(Master_Sheet!AC250="","",Master_Sheet!AC250)</f>
        <v/>
      </c>
    </row>
    <row r="36" spans="1:3" ht="15" customHeight="1" x14ac:dyDescent="0.35">
      <c r="A36" s="71" t="s">
        <v>1046</v>
      </c>
      <c r="B36" s="72">
        <v>100</v>
      </c>
      <c r="C36" s="72">
        <f>IF(Master_Sheet!AD250="","",Master_Sheet!AD250)</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IF(Master_Sheet!F251="","",Master_Sheet!F251)</f>
        <v>KRISHNA YADAV</v>
      </c>
      <c r="C2" s="109"/>
    </row>
    <row r="3" spans="1:3" ht="14.25" customHeight="1" x14ac:dyDescent="0.35">
      <c r="A3" s="65" t="s">
        <v>1020</v>
      </c>
      <c r="B3" s="110">
        <f>IF(Master_Sheet!E251="","",Master_Sheet!E251)</f>
        <v>2400320100625</v>
      </c>
      <c r="C3" s="110"/>
    </row>
    <row r="4" spans="1:3" ht="14.25" customHeight="1" x14ac:dyDescent="0.35">
      <c r="A4" s="65" t="s">
        <v>1021</v>
      </c>
      <c r="B4" s="109" t="str">
        <f>IF(Master_Sheet!O251="","",Master_Sheet!O251)</f>
        <v>Mr.Alok patel</v>
      </c>
      <c r="C4" s="109"/>
    </row>
    <row r="5" spans="1:3" ht="14.25" customHeight="1" x14ac:dyDescent="0.35">
      <c r="A5" s="65" t="s">
        <v>1014</v>
      </c>
      <c r="B5" s="109" t="str">
        <f>IF(Master_Sheet!AI251="","",Master_Sheet!AI251)</f>
        <v>Ms. Akshita Sharma</v>
      </c>
      <c r="C5" s="109"/>
    </row>
    <row r="6" spans="1:3" ht="14.25" customHeight="1" x14ac:dyDescent="0.35">
      <c r="A6" s="65" t="s">
        <v>1022</v>
      </c>
      <c r="B6" s="109" t="str">
        <f>IF(Master_Sheet!AG251="","",Master_Sheet!AG251)</f>
        <v>P_080</v>
      </c>
      <c r="C6" s="109"/>
    </row>
    <row r="7" spans="1:3" ht="14.25" customHeight="1" x14ac:dyDescent="0.35">
      <c r="A7" s="65" t="s">
        <v>1023</v>
      </c>
      <c r="B7" s="109" t="str">
        <f>IF(Master_Sheet!AH251="","",Master_Sheet!AH251)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IF(Master_Sheet!G251="","",Master_Sheet!G251)</f>
        <v>4.8</v>
      </c>
    </row>
    <row r="12" spans="1:3" ht="14.25" customHeight="1" x14ac:dyDescent="0.35">
      <c r="A12" s="22" t="s">
        <v>1029</v>
      </c>
      <c r="B12" s="21">
        <v>6</v>
      </c>
      <c r="C12" s="21" t="str">
        <f>IF(Master_Sheet!H251="","",Master_Sheet!H251)</f>
        <v/>
      </c>
    </row>
    <row r="13" spans="1:3" ht="14.25" customHeight="1" x14ac:dyDescent="0.35">
      <c r="A13" s="22" t="s">
        <v>1030</v>
      </c>
      <c r="B13" s="21">
        <v>6</v>
      </c>
      <c r="C13" s="21" t="str">
        <f>IF(Master_Sheet!I251="","",Master_Sheet!I251)</f>
        <v/>
      </c>
    </row>
    <row r="14" spans="1:3" ht="27.75" customHeight="1" x14ac:dyDescent="0.35">
      <c r="A14" s="22" t="s">
        <v>1031</v>
      </c>
      <c r="B14" s="21">
        <v>6</v>
      </c>
      <c r="C14" s="21" t="str">
        <f>IF(Master_Sheet!J251="","",Master_Sheet!J251)</f>
        <v/>
      </c>
    </row>
    <row r="15" spans="1:3" ht="14.25" customHeight="1" x14ac:dyDescent="0.35">
      <c r="A15" s="22" t="s">
        <v>1032</v>
      </c>
      <c r="B15" s="21">
        <v>6</v>
      </c>
      <c r="C15" s="21" t="str">
        <f>IF(Master_Sheet!K251="","",Master_Sheet!K251)</f>
        <v/>
      </c>
    </row>
    <row r="16" spans="1:3" ht="14.25" customHeight="1" x14ac:dyDescent="0.35">
      <c r="A16" s="27" t="s">
        <v>1033</v>
      </c>
      <c r="B16" s="28">
        <v>30</v>
      </c>
      <c r="C16" s="28">
        <f>IF(Master_Sheet!M251="","",Master_Sheet!M251)</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IF(Master_Sheet!R251="","",Master_Sheet!R251)</f>
        <v/>
      </c>
    </row>
    <row r="21" spans="1:3" ht="26.25" customHeight="1" x14ac:dyDescent="0.35">
      <c r="A21" s="22" t="s">
        <v>1036</v>
      </c>
      <c r="B21" s="21">
        <v>6</v>
      </c>
      <c r="C21" s="21" t="str">
        <f>IF(Master_Sheet!S251="","",Master_Sheet!S251)</f>
        <v/>
      </c>
    </row>
    <row r="22" spans="1:3" ht="14.25" customHeight="1" x14ac:dyDescent="0.35">
      <c r="A22" s="22" t="s">
        <v>1037</v>
      </c>
      <c r="B22" s="21">
        <v>6</v>
      </c>
      <c r="C22" s="21" t="str">
        <f>IF(Master_Sheet!T251="","",Master_Sheet!T251)</f>
        <v/>
      </c>
    </row>
    <row r="23" spans="1:3" ht="26.25" customHeight="1" x14ac:dyDescent="0.35">
      <c r="A23" s="22" t="s">
        <v>1038</v>
      </c>
      <c r="B23" s="21">
        <v>6</v>
      </c>
      <c r="C23" s="21" t="str">
        <f>IF(Master_Sheet!U251="","",Master_Sheet!U251)</f>
        <v/>
      </c>
    </row>
    <row r="24" spans="1:3" ht="14.25" customHeight="1" x14ac:dyDescent="0.35">
      <c r="A24" s="22" t="s">
        <v>1039</v>
      </c>
      <c r="B24" s="21">
        <v>6</v>
      </c>
      <c r="C24" s="21" t="str">
        <f>IF(Master_Sheet!V251="","",Master_Sheet!V251)</f>
        <v/>
      </c>
    </row>
    <row r="25" spans="1:3" ht="14.25" customHeight="1" x14ac:dyDescent="0.35">
      <c r="A25" s="67" t="s">
        <v>1033</v>
      </c>
      <c r="B25" s="68">
        <v>30</v>
      </c>
      <c r="C25" s="68" t="str">
        <f>IF(Master_Sheet!W251="","",Master_Sheet!W251)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IF(Master_Sheet!X251="","",Master_Sheet!X251)</f>
        <v/>
      </c>
    </row>
    <row r="30" spans="1:3" ht="14.25" customHeight="1" x14ac:dyDescent="0.35">
      <c r="A30" s="22" t="s">
        <v>1042</v>
      </c>
      <c r="B30" s="21">
        <v>8</v>
      </c>
      <c r="C30" s="21" t="str">
        <f>IF(Master_Sheet!Y251="","",Master_Sheet!Y251)</f>
        <v/>
      </c>
    </row>
    <row r="31" spans="1:3" ht="14.25" customHeight="1" x14ac:dyDescent="0.35">
      <c r="A31" s="22" t="s">
        <v>1043</v>
      </c>
      <c r="B31" s="21">
        <v>8</v>
      </c>
      <c r="C31" s="21" t="str">
        <f>IF(Master_Sheet!Z251="","",Master_Sheet!Z251)</f>
        <v/>
      </c>
    </row>
    <row r="32" spans="1:3" ht="14.25" customHeight="1" x14ac:dyDescent="0.35">
      <c r="A32" s="22" t="s">
        <v>1044</v>
      </c>
      <c r="B32" s="21">
        <v>8</v>
      </c>
      <c r="C32" s="21" t="str">
        <f>IF(Master_Sheet!AA251="","",Master_Sheet!AA251)</f>
        <v/>
      </c>
    </row>
    <row r="33" spans="1:3" ht="14.25" customHeight="1" x14ac:dyDescent="0.35">
      <c r="A33" s="22" t="s">
        <v>1045</v>
      </c>
      <c r="B33" s="21">
        <v>8</v>
      </c>
      <c r="C33" s="21" t="str">
        <f>IF(Master_Sheet!AB251="","",Master_Sheet!AB251)</f>
        <v/>
      </c>
    </row>
    <row r="34" spans="1:3" ht="14.25" customHeight="1" x14ac:dyDescent="0.35">
      <c r="A34" s="69" t="s">
        <v>1033</v>
      </c>
      <c r="B34" s="70">
        <v>40</v>
      </c>
      <c r="C34" s="70" t="str">
        <f>IF(Master_Sheet!AC251="","",Master_Sheet!AC251)</f>
        <v/>
      </c>
    </row>
    <row r="36" spans="1:3" ht="15" customHeight="1" x14ac:dyDescent="0.35">
      <c r="A36" s="71" t="s">
        <v>1046</v>
      </c>
      <c r="B36" s="72">
        <v>100</v>
      </c>
      <c r="C36" s="72">
        <f>IF(Master_Sheet!AD251="","",Master_Sheet!AD251)</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IF(Master_Sheet!F252="","",Master_Sheet!F252)</f>
        <v>KARTIKEY BA</v>
      </c>
      <c r="C2" s="109"/>
    </row>
    <row r="3" spans="1:3" ht="14.25" customHeight="1" x14ac:dyDescent="0.35">
      <c r="A3" s="65" t="s">
        <v>1020</v>
      </c>
      <c r="B3" s="110">
        <f>IF(Master_Sheet!E252="","",Master_Sheet!E252)</f>
        <v>2400320100576</v>
      </c>
      <c r="C3" s="110"/>
    </row>
    <row r="4" spans="1:3" ht="14.25" customHeight="1" x14ac:dyDescent="0.35">
      <c r="A4" s="65" t="s">
        <v>1021</v>
      </c>
      <c r="B4" s="109" t="str">
        <f>IF(Master_Sheet!O252="","",Master_Sheet!O252)</f>
        <v>Mr.Alok patel</v>
      </c>
      <c r="C4" s="109"/>
    </row>
    <row r="5" spans="1:3" ht="14.25" customHeight="1" x14ac:dyDescent="0.35">
      <c r="A5" s="65" t="s">
        <v>1014</v>
      </c>
      <c r="B5" s="109" t="str">
        <f>IF(Master_Sheet!AI252="","",Master_Sheet!AI252)</f>
        <v>Ms. Akshita Sharma</v>
      </c>
      <c r="C5" s="109"/>
    </row>
    <row r="6" spans="1:3" ht="14.25" customHeight="1" x14ac:dyDescent="0.35">
      <c r="A6" s="65" t="s">
        <v>1022</v>
      </c>
      <c r="B6" s="109" t="str">
        <f>IF(Master_Sheet!AG252="","",Master_Sheet!AG252)</f>
        <v>P_081</v>
      </c>
      <c r="C6" s="109"/>
    </row>
    <row r="7" spans="1:3" ht="14.25" customHeight="1" x14ac:dyDescent="0.35">
      <c r="A7" s="65" t="s">
        <v>1023</v>
      </c>
      <c r="B7" s="109" t="str">
        <f>IF(Master_Sheet!AH252="","",Master_Sheet!AH252)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IF(Master_Sheet!G252="","",Master_Sheet!G252)</f>
        <v>0</v>
      </c>
    </row>
    <row r="12" spans="1:3" ht="14.25" customHeight="1" x14ac:dyDescent="0.35">
      <c r="A12" s="22" t="s">
        <v>1029</v>
      </c>
      <c r="B12" s="21">
        <v>6</v>
      </c>
      <c r="C12" s="21" t="str">
        <f>IF(Master_Sheet!H252="","",Master_Sheet!H252)</f>
        <v/>
      </c>
    </row>
    <row r="13" spans="1:3" ht="14.25" customHeight="1" x14ac:dyDescent="0.35">
      <c r="A13" s="22" t="s">
        <v>1030</v>
      </c>
      <c r="B13" s="21">
        <v>6</v>
      </c>
      <c r="C13" s="21" t="str">
        <f>IF(Master_Sheet!I252="","",Master_Sheet!I252)</f>
        <v/>
      </c>
    </row>
    <row r="14" spans="1:3" ht="27.75" customHeight="1" x14ac:dyDescent="0.35">
      <c r="A14" s="22" t="s">
        <v>1031</v>
      </c>
      <c r="B14" s="21">
        <v>6</v>
      </c>
      <c r="C14" s="21" t="str">
        <f>IF(Master_Sheet!J252="","",Master_Sheet!J252)</f>
        <v/>
      </c>
    </row>
    <row r="15" spans="1:3" ht="14.25" customHeight="1" x14ac:dyDescent="0.35">
      <c r="A15" s="22" t="s">
        <v>1032</v>
      </c>
      <c r="B15" s="21">
        <v>6</v>
      </c>
      <c r="C15" s="21" t="str">
        <f>IF(Master_Sheet!K252="","",Master_Sheet!K252)</f>
        <v/>
      </c>
    </row>
    <row r="16" spans="1:3" ht="14.25" customHeight="1" x14ac:dyDescent="0.35">
      <c r="A16" s="27" t="s">
        <v>1033</v>
      </c>
      <c r="B16" s="28">
        <v>30</v>
      </c>
      <c r="C16" s="28">
        <f>IF(Master_Sheet!M252="","",Master_Sheet!M252)</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IF(Master_Sheet!R252="","",Master_Sheet!R252)</f>
        <v/>
      </c>
    </row>
    <row r="21" spans="1:3" ht="26.25" customHeight="1" x14ac:dyDescent="0.35">
      <c r="A21" s="22" t="s">
        <v>1036</v>
      </c>
      <c r="B21" s="21">
        <v>6</v>
      </c>
      <c r="C21" s="21" t="str">
        <f>IF(Master_Sheet!S252="","",Master_Sheet!S252)</f>
        <v/>
      </c>
    </row>
    <row r="22" spans="1:3" ht="14.25" customHeight="1" x14ac:dyDescent="0.35">
      <c r="A22" s="22" t="s">
        <v>1037</v>
      </c>
      <c r="B22" s="21">
        <v>6</v>
      </c>
      <c r="C22" s="21" t="str">
        <f>IF(Master_Sheet!T252="","",Master_Sheet!T252)</f>
        <v/>
      </c>
    </row>
    <row r="23" spans="1:3" ht="26.25" customHeight="1" x14ac:dyDescent="0.35">
      <c r="A23" s="22" t="s">
        <v>1038</v>
      </c>
      <c r="B23" s="21">
        <v>6</v>
      </c>
      <c r="C23" s="21" t="str">
        <f>IF(Master_Sheet!U252="","",Master_Sheet!U252)</f>
        <v/>
      </c>
    </row>
    <row r="24" spans="1:3" ht="14.25" customHeight="1" x14ac:dyDescent="0.35">
      <c r="A24" s="22" t="s">
        <v>1039</v>
      </c>
      <c r="B24" s="21">
        <v>6</v>
      </c>
      <c r="C24" s="21" t="str">
        <f>IF(Master_Sheet!V252="","",Master_Sheet!V252)</f>
        <v/>
      </c>
    </row>
    <row r="25" spans="1:3" ht="14.25" customHeight="1" x14ac:dyDescent="0.35">
      <c r="A25" s="67" t="s">
        <v>1033</v>
      </c>
      <c r="B25" s="68">
        <v>30</v>
      </c>
      <c r="C25" s="68" t="str">
        <f>IF(Master_Sheet!W252="","",Master_Sheet!W252)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IF(Master_Sheet!X252="","",Master_Sheet!X252)</f>
        <v/>
      </c>
    </row>
    <row r="30" spans="1:3" ht="14.25" customHeight="1" x14ac:dyDescent="0.35">
      <c r="A30" s="22" t="s">
        <v>1042</v>
      </c>
      <c r="B30" s="21">
        <v>8</v>
      </c>
      <c r="C30" s="21" t="str">
        <f>IF(Master_Sheet!Y252="","",Master_Sheet!Y252)</f>
        <v/>
      </c>
    </row>
    <row r="31" spans="1:3" ht="14.25" customHeight="1" x14ac:dyDescent="0.35">
      <c r="A31" s="22" t="s">
        <v>1043</v>
      </c>
      <c r="B31" s="21">
        <v>8</v>
      </c>
      <c r="C31" s="21" t="str">
        <f>IF(Master_Sheet!Z252="","",Master_Sheet!Z252)</f>
        <v/>
      </c>
    </row>
    <row r="32" spans="1:3" ht="14.25" customHeight="1" x14ac:dyDescent="0.35">
      <c r="A32" s="22" t="s">
        <v>1044</v>
      </c>
      <c r="B32" s="21">
        <v>8</v>
      </c>
      <c r="C32" s="21" t="str">
        <f>IF(Master_Sheet!AA252="","",Master_Sheet!AA252)</f>
        <v/>
      </c>
    </row>
    <row r="33" spans="1:3" ht="14.25" customHeight="1" x14ac:dyDescent="0.35">
      <c r="A33" s="22" t="s">
        <v>1045</v>
      </c>
      <c r="B33" s="21">
        <v>8</v>
      </c>
      <c r="C33" s="21" t="str">
        <f>IF(Master_Sheet!AB252="","",Master_Sheet!AB252)</f>
        <v/>
      </c>
    </row>
    <row r="34" spans="1:3" ht="14.25" customHeight="1" x14ac:dyDescent="0.35">
      <c r="A34" s="69" t="s">
        <v>1033</v>
      </c>
      <c r="B34" s="70">
        <v>40</v>
      </c>
      <c r="C34" s="70" t="str">
        <f>IF(Master_Sheet!AC252="","",Master_Sheet!AC252)</f>
        <v/>
      </c>
    </row>
    <row r="36" spans="1:3" ht="15" customHeight="1" x14ac:dyDescent="0.35">
      <c r="A36" s="71" t="s">
        <v>1046</v>
      </c>
      <c r="B36" s="72">
        <v>100</v>
      </c>
      <c r="C36" s="72">
        <f>IF(Master_Sheet!AD252="","",Master_Sheet!AD252)</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IF(Master_Sheet!F253="","",Master_Sheet!F253)</f>
        <v>KUSH YADAV</v>
      </c>
      <c r="C2" s="109"/>
    </row>
    <row r="3" spans="1:3" ht="14.25" customHeight="1" x14ac:dyDescent="0.35">
      <c r="A3" s="65" t="s">
        <v>1020</v>
      </c>
      <c r="B3" s="110">
        <f>IF(Master_Sheet!E253="","",Master_Sheet!E253)</f>
        <v>2400320100634</v>
      </c>
      <c r="C3" s="110"/>
    </row>
    <row r="4" spans="1:3" ht="14.25" customHeight="1" x14ac:dyDescent="0.35">
      <c r="A4" s="65" t="s">
        <v>1021</v>
      </c>
      <c r="B4" s="109" t="str">
        <f>IF(Master_Sheet!O253="","",Master_Sheet!O253)</f>
        <v>Mr.Alok patel</v>
      </c>
      <c r="C4" s="109"/>
    </row>
    <row r="5" spans="1:3" ht="14.25" customHeight="1" x14ac:dyDescent="0.35">
      <c r="A5" s="65" t="s">
        <v>1014</v>
      </c>
      <c r="B5" s="109" t="str">
        <f>IF(Master_Sheet!AI253="","",Master_Sheet!AI253)</f>
        <v>Ms. Akshita Sharma</v>
      </c>
      <c r="C5" s="109"/>
    </row>
    <row r="6" spans="1:3" ht="14.25" customHeight="1" x14ac:dyDescent="0.35">
      <c r="A6" s="65" t="s">
        <v>1022</v>
      </c>
      <c r="B6" s="109" t="str">
        <f>IF(Master_Sheet!AG253="","",Master_Sheet!AG253)</f>
        <v>P_081</v>
      </c>
      <c r="C6" s="109"/>
    </row>
    <row r="7" spans="1:3" ht="14.25" customHeight="1" x14ac:dyDescent="0.35">
      <c r="A7" s="65" t="s">
        <v>1023</v>
      </c>
      <c r="B7" s="109" t="str">
        <f>IF(Master_Sheet!AH253="","",Master_Sheet!AH253)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IF(Master_Sheet!G253="","",Master_Sheet!G253)</f>
        <v>0</v>
      </c>
    </row>
    <row r="12" spans="1:3" ht="14.25" customHeight="1" x14ac:dyDescent="0.35">
      <c r="A12" s="22" t="s">
        <v>1029</v>
      </c>
      <c r="B12" s="21">
        <v>6</v>
      </c>
      <c r="C12" s="21" t="str">
        <f>IF(Master_Sheet!H253="","",Master_Sheet!H253)</f>
        <v/>
      </c>
    </row>
    <row r="13" spans="1:3" ht="14.25" customHeight="1" x14ac:dyDescent="0.35">
      <c r="A13" s="22" t="s">
        <v>1030</v>
      </c>
      <c r="B13" s="21">
        <v>6</v>
      </c>
      <c r="C13" s="21" t="str">
        <f>IF(Master_Sheet!I253="","",Master_Sheet!I253)</f>
        <v/>
      </c>
    </row>
    <row r="14" spans="1:3" ht="27.75" customHeight="1" x14ac:dyDescent="0.35">
      <c r="A14" s="22" t="s">
        <v>1031</v>
      </c>
      <c r="B14" s="21">
        <v>6</v>
      </c>
      <c r="C14" s="21" t="str">
        <f>IF(Master_Sheet!J253="","",Master_Sheet!J253)</f>
        <v/>
      </c>
    </row>
    <row r="15" spans="1:3" ht="14.25" customHeight="1" x14ac:dyDescent="0.35">
      <c r="A15" s="22" t="s">
        <v>1032</v>
      </c>
      <c r="B15" s="21">
        <v>6</v>
      </c>
      <c r="C15" s="21" t="str">
        <f>IF(Master_Sheet!K253="","",Master_Sheet!K253)</f>
        <v/>
      </c>
    </row>
    <row r="16" spans="1:3" ht="14.25" customHeight="1" x14ac:dyDescent="0.35">
      <c r="A16" s="27" t="s">
        <v>1033</v>
      </c>
      <c r="B16" s="28">
        <v>30</v>
      </c>
      <c r="C16" s="28">
        <f>IF(Master_Sheet!M253="","",Master_Sheet!M253)</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IF(Master_Sheet!R253="","",Master_Sheet!R253)</f>
        <v/>
      </c>
    </row>
    <row r="21" spans="1:3" ht="26.25" customHeight="1" x14ac:dyDescent="0.35">
      <c r="A21" s="22" t="s">
        <v>1036</v>
      </c>
      <c r="B21" s="21">
        <v>6</v>
      </c>
      <c r="C21" s="21" t="str">
        <f>IF(Master_Sheet!S253="","",Master_Sheet!S253)</f>
        <v/>
      </c>
    </row>
    <row r="22" spans="1:3" ht="14.25" customHeight="1" x14ac:dyDescent="0.35">
      <c r="A22" s="22" t="s">
        <v>1037</v>
      </c>
      <c r="B22" s="21">
        <v>6</v>
      </c>
      <c r="C22" s="21" t="str">
        <f>IF(Master_Sheet!T253="","",Master_Sheet!T253)</f>
        <v/>
      </c>
    </row>
    <row r="23" spans="1:3" ht="26.25" customHeight="1" x14ac:dyDescent="0.35">
      <c r="A23" s="22" t="s">
        <v>1038</v>
      </c>
      <c r="B23" s="21">
        <v>6</v>
      </c>
      <c r="C23" s="21" t="str">
        <f>IF(Master_Sheet!U253="","",Master_Sheet!U253)</f>
        <v/>
      </c>
    </row>
    <row r="24" spans="1:3" ht="14.25" customHeight="1" x14ac:dyDescent="0.35">
      <c r="A24" s="22" t="s">
        <v>1039</v>
      </c>
      <c r="B24" s="21">
        <v>6</v>
      </c>
      <c r="C24" s="21" t="str">
        <f>IF(Master_Sheet!V253="","",Master_Sheet!V253)</f>
        <v/>
      </c>
    </row>
    <row r="25" spans="1:3" ht="14.25" customHeight="1" x14ac:dyDescent="0.35">
      <c r="A25" s="67" t="s">
        <v>1033</v>
      </c>
      <c r="B25" s="68">
        <v>30</v>
      </c>
      <c r="C25" s="68" t="str">
        <f>IF(Master_Sheet!W253="","",Master_Sheet!W253)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IF(Master_Sheet!X253="","",Master_Sheet!X253)</f>
        <v/>
      </c>
    </row>
    <row r="30" spans="1:3" ht="14.25" customHeight="1" x14ac:dyDescent="0.35">
      <c r="A30" s="22" t="s">
        <v>1042</v>
      </c>
      <c r="B30" s="21">
        <v>8</v>
      </c>
      <c r="C30" s="21" t="str">
        <f>IF(Master_Sheet!Y253="","",Master_Sheet!Y253)</f>
        <v/>
      </c>
    </row>
    <row r="31" spans="1:3" ht="14.25" customHeight="1" x14ac:dyDescent="0.35">
      <c r="A31" s="22" t="s">
        <v>1043</v>
      </c>
      <c r="B31" s="21">
        <v>8</v>
      </c>
      <c r="C31" s="21" t="str">
        <f>IF(Master_Sheet!Z253="","",Master_Sheet!Z253)</f>
        <v/>
      </c>
    </row>
    <row r="32" spans="1:3" ht="14.25" customHeight="1" x14ac:dyDescent="0.35">
      <c r="A32" s="22" t="s">
        <v>1044</v>
      </c>
      <c r="B32" s="21">
        <v>8</v>
      </c>
      <c r="C32" s="21" t="str">
        <f>IF(Master_Sheet!AA253="","",Master_Sheet!AA253)</f>
        <v/>
      </c>
    </row>
    <row r="33" spans="1:3" ht="14.25" customHeight="1" x14ac:dyDescent="0.35">
      <c r="A33" s="22" t="s">
        <v>1045</v>
      </c>
      <c r="B33" s="21">
        <v>8</v>
      </c>
      <c r="C33" s="21" t="str">
        <f>IF(Master_Sheet!AB253="","",Master_Sheet!AB253)</f>
        <v/>
      </c>
    </row>
    <row r="34" spans="1:3" ht="14.25" customHeight="1" x14ac:dyDescent="0.35">
      <c r="A34" s="69" t="s">
        <v>1033</v>
      </c>
      <c r="B34" s="70">
        <v>40</v>
      </c>
      <c r="C34" s="70" t="str">
        <f>IF(Master_Sheet!AC253="","",Master_Sheet!AC253)</f>
        <v/>
      </c>
    </row>
    <row r="36" spans="1:3" ht="15" customHeight="1" x14ac:dyDescent="0.35">
      <c r="A36" s="71" t="s">
        <v>1046</v>
      </c>
      <c r="B36" s="72">
        <v>100</v>
      </c>
      <c r="C36" s="72">
        <f>IF(Master_Sheet!AD253="","",Master_Sheet!AD253)</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IF(Master_Sheet!F254="","",Master_Sheet!F254)</f>
        <v>LAKSHYA TOMAR</v>
      </c>
      <c r="C2" s="109"/>
    </row>
    <row r="3" spans="1:3" ht="14.25" customHeight="1" x14ac:dyDescent="0.35">
      <c r="A3" s="65" t="s">
        <v>1020</v>
      </c>
      <c r="B3" s="110">
        <f>IF(Master_Sheet!E254="","",Master_Sheet!E254)</f>
        <v>2400320100643</v>
      </c>
      <c r="C3" s="110"/>
    </row>
    <row r="4" spans="1:3" ht="14.25" customHeight="1" x14ac:dyDescent="0.35">
      <c r="A4" s="65" t="s">
        <v>1021</v>
      </c>
      <c r="B4" s="109" t="str">
        <f>IF(Master_Sheet!O254="","",Master_Sheet!O254)</f>
        <v>Mr.Alok patel</v>
      </c>
      <c r="C4" s="109"/>
    </row>
    <row r="5" spans="1:3" ht="14.25" customHeight="1" x14ac:dyDescent="0.35">
      <c r="A5" s="65" t="s">
        <v>1014</v>
      </c>
      <c r="B5" s="109" t="str">
        <f>IF(Master_Sheet!AI254="","",Master_Sheet!AI254)</f>
        <v>Ms. Akshita Sharma</v>
      </c>
      <c r="C5" s="109"/>
    </row>
    <row r="6" spans="1:3" ht="14.25" customHeight="1" x14ac:dyDescent="0.35">
      <c r="A6" s="65" t="s">
        <v>1022</v>
      </c>
      <c r="B6" s="109" t="str">
        <f>IF(Master_Sheet!AG254="","",Master_Sheet!AG254)</f>
        <v>P_081</v>
      </c>
      <c r="C6" s="109"/>
    </row>
    <row r="7" spans="1:3" ht="14.25" customHeight="1" x14ac:dyDescent="0.35">
      <c r="A7" s="65" t="s">
        <v>1023</v>
      </c>
      <c r="B7" s="109" t="str">
        <f>IF(Master_Sheet!AH254="","",Master_Sheet!AH254)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IF(Master_Sheet!G254="","",Master_Sheet!G254)</f>
        <v>0</v>
      </c>
    </row>
    <row r="12" spans="1:3" ht="14.25" customHeight="1" x14ac:dyDescent="0.35">
      <c r="A12" s="22" t="s">
        <v>1029</v>
      </c>
      <c r="B12" s="21">
        <v>6</v>
      </c>
      <c r="C12" s="21" t="str">
        <f>IF(Master_Sheet!H254="","",Master_Sheet!H254)</f>
        <v/>
      </c>
    </row>
    <row r="13" spans="1:3" ht="14.25" customHeight="1" x14ac:dyDescent="0.35">
      <c r="A13" s="22" t="s">
        <v>1030</v>
      </c>
      <c r="B13" s="21">
        <v>6</v>
      </c>
      <c r="C13" s="21" t="str">
        <f>IF(Master_Sheet!I254="","",Master_Sheet!I254)</f>
        <v/>
      </c>
    </row>
    <row r="14" spans="1:3" ht="27.75" customHeight="1" x14ac:dyDescent="0.35">
      <c r="A14" s="22" t="s">
        <v>1031</v>
      </c>
      <c r="B14" s="21">
        <v>6</v>
      </c>
      <c r="C14" s="21" t="str">
        <f>IF(Master_Sheet!J254="","",Master_Sheet!J254)</f>
        <v/>
      </c>
    </row>
    <row r="15" spans="1:3" ht="14.25" customHeight="1" x14ac:dyDescent="0.35">
      <c r="A15" s="22" t="s">
        <v>1032</v>
      </c>
      <c r="B15" s="21">
        <v>6</v>
      </c>
      <c r="C15" s="21" t="str">
        <f>IF(Master_Sheet!K254="","",Master_Sheet!K254)</f>
        <v/>
      </c>
    </row>
    <row r="16" spans="1:3" ht="14.25" customHeight="1" x14ac:dyDescent="0.35">
      <c r="A16" s="27" t="s">
        <v>1033</v>
      </c>
      <c r="B16" s="28">
        <v>30</v>
      </c>
      <c r="C16" s="28">
        <f>IF(Master_Sheet!M254="","",Master_Sheet!M254)</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IF(Master_Sheet!R254="","",Master_Sheet!R254)</f>
        <v/>
      </c>
    </row>
    <row r="21" spans="1:3" ht="26.25" customHeight="1" x14ac:dyDescent="0.35">
      <c r="A21" s="22" t="s">
        <v>1036</v>
      </c>
      <c r="B21" s="21">
        <v>6</v>
      </c>
      <c r="C21" s="21" t="str">
        <f>IF(Master_Sheet!S254="","",Master_Sheet!S254)</f>
        <v/>
      </c>
    </row>
    <row r="22" spans="1:3" ht="14.25" customHeight="1" x14ac:dyDescent="0.35">
      <c r="A22" s="22" t="s">
        <v>1037</v>
      </c>
      <c r="B22" s="21">
        <v>6</v>
      </c>
      <c r="C22" s="21" t="str">
        <f>IF(Master_Sheet!T254="","",Master_Sheet!T254)</f>
        <v/>
      </c>
    </row>
    <row r="23" spans="1:3" ht="26.25" customHeight="1" x14ac:dyDescent="0.35">
      <c r="A23" s="22" t="s">
        <v>1038</v>
      </c>
      <c r="B23" s="21">
        <v>6</v>
      </c>
      <c r="C23" s="21" t="str">
        <f>IF(Master_Sheet!U254="","",Master_Sheet!U254)</f>
        <v/>
      </c>
    </row>
    <row r="24" spans="1:3" ht="14.25" customHeight="1" x14ac:dyDescent="0.35">
      <c r="A24" s="22" t="s">
        <v>1039</v>
      </c>
      <c r="B24" s="21">
        <v>6</v>
      </c>
      <c r="C24" s="21" t="str">
        <f>IF(Master_Sheet!V254="","",Master_Sheet!V254)</f>
        <v/>
      </c>
    </row>
    <row r="25" spans="1:3" ht="14.25" customHeight="1" x14ac:dyDescent="0.35">
      <c r="A25" s="67" t="s">
        <v>1033</v>
      </c>
      <c r="B25" s="68">
        <v>30</v>
      </c>
      <c r="C25" s="68" t="str">
        <f>IF(Master_Sheet!W254="","",Master_Sheet!W254)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IF(Master_Sheet!X254="","",Master_Sheet!X254)</f>
        <v/>
      </c>
    </row>
    <row r="30" spans="1:3" ht="14.25" customHeight="1" x14ac:dyDescent="0.35">
      <c r="A30" s="22" t="s">
        <v>1042</v>
      </c>
      <c r="B30" s="21">
        <v>8</v>
      </c>
      <c r="C30" s="21" t="str">
        <f>IF(Master_Sheet!Y254="","",Master_Sheet!Y254)</f>
        <v/>
      </c>
    </row>
    <row r="31" spans="1:3" ht="14.25" customHeight="1" x14ac:dyDescent="0.35">
      <c r="A31" s="22" t="s">
        <v>1043</v>
      </c>
      <c r="B31" s="21">
        <v>8</v>
      </c>
      <c r="C31" s="21" t="str">
        <f>IF(Master_Sheet!Z254="","",Master_Sheet!Z254)</f>
        <v/>
      </c>
    </row>
    <row r="32" spans="1:3" ht="14.25" customHeight="1" x14ac:dyDescent="0.35">
      <c r="A32" s="22" t="s">
        <v>1044</v>
      </c>
      <c r="B32" s="21">
        <v>8</v>
      </c>
      <c r="C32" s="21" t="str">
        <f>IF(Master_Sheet!AA254="","",Master_Sheet!AA254)</f>
        <v/>
      </c>
    </row>
    <row r="33" spans="1:3" ht="14.25" customHeight="1" x14ac:dyDescent="0.35">
      <c r="A33" s="22" t="s">
        <v>1045</v>
      </c>
      <c r="B33" s="21">
        <v>8</v>
      </c>
      <c r="C33" s="21" t="str">
        <f>IF(Master_Sheet!AB254="","",Master_Sheet!AB254)</f>
        <v/>
      </c>
    </row>
    <row r="34" spans="1:3" ht="14.25" customHeight="1" x14ac:dyDescent="0.35">
      <c r="A34" s="69" t="s">
        <v>1033</v>
      </c>
      <c r="B34" s="70">
        <v>40</v>
      </c>
      <c r="C34" s="70" t="str">
        <f>IF(Master_Sheet!AC254="","",Master_Sheet!AC254)</f>
        <v/>
      </c>
    </row>
    <row r="36" spans="1:3" ht="15" customHeight="1" x14ac:dyDescent="0.35">
      <c r="A36" s="71" t="s">
        <v>1046</v>
      </c>
      <c r="B36" s="72">
        <v>100</v>
      </c>
      <c r="C36" s="72">
        <f>IF(Master_Sheet!AD254="","",Master_Sheet!AD254)</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IF(Master_Sheet!F255="","",Master_Sheet!F255)</f>
        <v>Prav Mudgal</v>
      </c>
      <c r="C2" s="109"/>
    </row>
    <row r="3" spans="1:3" ht="14.25" customHeight="1" x14ac:dyDescent="0.35">
      <c r="A3" s="65" t="s">
        <v>1020</v>
      </c>
      <c r="B3" s="110">
        <f>IF(Master_Sheet!E255="","",Master_Sheet!E255)</f>
        <v>2400320100815</v>
      </c>
      <c r="C3" s="110"/>
    </row>
    <row r="4" spans="1:3" ht="14.25" customHeight="1" x14ac:dyDescent="0.35">
      <c r="A4" s="65" t="s">
        <v>1021</v>
      </c>
      <c r="B4" s="109" t="str">
        <f>IF(Master_Sheet!O255="","",Master_Sheet!O255)</f>
        <v>Ms. Akshita Sharma</v>
      </c>
      <c r="C4" s="109"/>
    </row>
    <row r="5" spans="1:3" ht="14.25" customHeight="1" x14ac:dyDescent="0.35">
      <c r="A5" s="65" t="s">
        <v>1014</v>
      </c>
      <c r="B5" s="109" t="str">
        <f>IF(Master_Sheet!AI255="","",Master_Sheet!AI255)</f>
        <v>Ms. Bharati Shukla</v>
      </c>
      <c r="C5" s="109"/>
    </row>
    <row r="6" spans="1:3" ht="14.25" customHeight="1" x14ac:dyDescent="0.35">
      <c r="A6" s="65" t="s">
        <v>1022</v>
      </c>
      <c r="B6" s="109" t="str">
        <f>IF(Master_Sheet!AG255="","",Master_Sheet!AG255)</f>
        <v>P_082</v>
      </c>
      <c r="C6" s="109"/>
    </row>
    <row r="7" spans="1:3" ht="14.25" customHeight="1" x14ac:dyDescent="0.35">
      <c r="A7" s="65" t="s">
        <v>1023</v>
      </c>
      <c r="B7" s="109" t="str">
        <f>IF(Master_Sheet!AH255="","",Master_Sheet!AH255)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IF(Master_Sheet!G255="","",Master_Sheet!G255)</f>
        <v>6</v>
      </c>
    </row>
    <row r="12" spans="1:3" ht="14.25" customHeight="1" x14ac:dyDescent="0.35">
      <c r="A12" s="22" t="s">
        <v>1029</v>
      </c>
      <c r="B12" s="21">
        <v>6</v>
      </c>
      <c r="C12" s="21" t="str">
        <f>IF(Master_Sheet!H255="","",Master_Sheet!H255)</f>
        <v/>
      </c>
    </row>
    <row r="13" spans="1:3" ht="14.25" customHeight="1" x14ac:dyDescent="0.35">
      <c r="A13" s="22" t="s">
        <v>1030</v>
      </c>
      <c r="B13" s="21">
        <v>6</v>
      </c>
      <c r="C13" s="21" t="str">
        <f>IF(Master_Sheet!I255="","",Master_Sheet!I255)</f>
        <v/>
      </c>
    </row>
    <row r="14" spans="1:3" ht="27.75" customHeight="1" x14ac:dyDescent="0.35">
      <c r="A14" s="22" t="s">
        <v>1031</v>
      </c>
      <c r="B14" s="21">
        <v>6</v>
      </c>
      <c r="C14" s="21" t="str">
        <f>IF(Master_Sheet!J255="","",Master_Sheet!J255)</f>
        <v/>
      </c>
    </row>
    <row r="15" spans="1:3" ht="14.25" customHeight="1" x14ac:dyDescent="0.35">
      <c r="A15" s="22" t="s">
        <v>1032</v>
      </c>
      <c r="B15" s="21">
        <v>6</v>
      </c>
      <c r="C15" s="21" t="str">
        <f>IF(Master_Sheet!K255="","",Master_Sheet!K255)</f>
        <v/>
      </c>
    </row>
    <row r="16" spans="1:3" ht="14.25" customHeight="1" x14ac:dyDescent="0.35">
      <c r="A16" s="27" t="s">
        <v>1033</v>
      </c>
      <c r="B16" s="28">
        <v>30</v>
      </c>
      <c r="C16" s="28">
        <f>IF(Master_Sheet!M255="","",Master_Sheet!M255)</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IF(Master_Sheet!R255="","",Master_Sheet!R255)</f>
        <v/>
      </c>
    </row>
    <row r="21" spans="1:3" ht="26.25" customHeight="1" x14ac:dyDescent="0.35">
      <c r="A21" s="22" t="s">
        <v>1036</v>
      </c>
      <c r="B21" s="21">
        <v>6</v>
      </c>
      <c r="C21" s="21" t="str">
        <f>IF(Master_Sheet!S255="","",Master_Sheet!S255)</f>
        <v/>
      </c>
    </row>
    <row r="22" spans="1:3" ht="14.25" customHeight="1" x14ac:dyDescent="0.35">
      <c r="A22" s="22" t="s">
        <v>1037</v>
      </c>
      <c r="B22" s="21">
        <v>6</v>
      </c>
      <c r="C22" s="21" t="str">
        <f>IF(Master_Sheet!T255="","",Master_Sheet!T255)</f>
        <v/>
      </c>
    </row>
    <row r="23" spans="1:3" ht="26.25" customHeight="1" x14ac:dyDescent="0.35">
      <c r="A23" s="22" t="s">
        <v>1038</v>
      </c>
      <c r="B23" s="21">
        <v>6</v>
      </c>
      <c r="C23" s="21" t="str">
        <f>IF(Master_Sheet!U255="","",Master_Sheet!U255)</f>
        <v/>
      </c>
    </row>
    <row r="24" spans="1:3" ht="14.25" customHeight="1" x14ac:dyDescent="0.35">
      <c r="A24" s="22" t="s">
        <v>1039</v>
      </c>
      <c r="B24" s="21">
        <v>6</v>
      </c>
      <c r="C24" s="21" t="str">
        <f>IF(Master_Sheet!V255="","",Master_Sheet!V255)</f>
        <v/>
      </c>
    </row>
    <row r="25" spans="1:3" ht="14.25" customHeight="1" x14ac:dyDescent="0.35">
      <c r="A25" s="67" t="s">
        <v>1033</v>
      </c>
      <c r="B25" s="68">
        <v>30</v>
      </c>
      <c r="C25" s="68" t="str">
        <f>IF(Master_Sheet!W255="","",Master_Sheet!W255)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IF(Master_Sheet!X255="","",Master_Sheet!X255)</f>
        <v/>
      </c>
    </row>
    <row r="30" spans="1:3" ht="14.25" customHeight="1" x14ac:dyDescent="0.35">
      <c r="A30" s="22" t="s">
        <v>1042</v>
      </c>
      <c r="B30" s="21">
        <v>8</v>
      </c>
      <c r="C30" s="21" t="str">
        <f>IF(Master_Sheet!Y255="","",Master_Sheet!Y255)</f>
        <v/>
      </c>
    </row>
    <row r="31" spans="1:3" ht="14.25" customHeight="1" x14ac:dyDescent="0.35">
      <c r="A31" s="22" t="s">
        <v>1043</v>
      </c>
      <c r="B31" s="21">
        <v>8</v>
      </c>
      <c r="C31" s="21" t="str">
        <f>IF(Master_Sheet!Z255="","",Master_Sheet!Z255)</f>
        <v/>
      </c>
    </row>
    <row r="32" spans="1:3" ht="14.25" customHeight="1" x14ac:dyDescent="0.35">
      <c r="A32" s="22" t="s">
        <v>1044</v>
      </c>
      <c r="B32" s="21">
        <v>8</v>
      </c>
      <c r="C32" s="21" t="str">
        <f>IF(Master_Sheet!AA255="","",Master_Sheet!AA255)</f>
        <v/>
      </c>
    </row>
    <row r="33" spans="1:3" ht="14.25" customHeight="1" x14ac:dyDescent="0.35">
      <c r="A33" s="22" t="s">
        <v>1045</v>
      </c>
      <c r="B33" s="21">
        <v>8</v>
      </c>
      <c r="C33" s="21" t="str">
        <f>IF(Master_Sheet!AB255="","",Master_Sheet!AB255)</f>
        <v/>
      </c>
    </row>
    <row r="34" spans="1:3" ht="14.25" customHeight="1" x14ac:dyDescent="0.35">
      <c r="A34" s="69" t="s">
        <v>1033</v>
      </c>
      <c r="B34" s="70">
        <v>40</v>
      </c>
      <c r="C34" s="70" t="str">
        <f>IF(Master_Sheet!AC255="","",Master_Sheet!AC255)</f>
        <v/>
      </c>
    </row>
    <row r="36" spans="1:3" ht="15" customHeight="1" x14ac:dyDescent="0.35">
      <c r="A36" s="71" t="s">
        <v>1046</v>
      </c>
      <c r="B36" s="72">
        <v>100</v>
      </c>
      <c r="C36" s="72">
        <f>IF(Master_Sheet!AD255="","",Master_Sheet!AD255)</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IF(Master_Sheet!F256="","",Master_Sheet!F256)</f>
        <v>Priyansh gupta</v>
      </c>
      <c r="C2" s="109"/>
    </row>
    <row r="3" spans="1:3" ht="14.25" customHeight="1" x14ac:dyDescent="0.35">
      <c r="A3" s="65" t="s">
        <v>1020</v>
      </c>
      <c r="B3" s="110">
        <f>IF(Master_Sheet!E256="","",Master_Sheet!E256)</f>
        <v>2400320100851</v>
      </c>
      <c r="C3" s="110"/>
    </row>
    <row r="4" spans="1:3" ht="14.25" customHeight="1" x14ac:dyDescent="0.35">
      <c r="A4" s="65" t="s">
        <v>1021</v>
      </c>
      <c r="B4" s="109" t="str">
        <f>IF(Master_Sheet!O256="","",Master_Sheet!O256)</f>
        <v>Ms. Akshita Sharma</v>
      </c>
      <c r="C4" s="109"/>
    </row>
    <row r="5" spans="1:3" ht="14.25" customHeight="1" x14ac:dyDescent="0.35">
      <c r="A5" s="65" t="s">
        <v>1014</v>
      </c>
      <c r="B5" s="109" t="str">
        <f>IF(Master_Sheet!AI256="","",Master_Sheet!AI256)</f>
        <v>Ms. Bharati Shukla</v>
      </c>
      <c r="C5" s="109"/>
    </row>
    <row r="6" spans="1:3" ht="14.25" customHeight="1" x14ac:dyDescent="0.35">
      <c r="A6" s="65" t="s">
        <v>1022</v>
      </c>
      <c r="B6" s="109" t="str">
        <f>IF(Master_Sheet!AG256="","",Master_Sheet!AG256)</f>
        <v>P_082</v>
      </c>
      <c r="C6" s="109"/>
    </row>
    <row r="7" spans="1:3" ht="14.25" customHeight="1" x14ac:dyDescent="0.35">
      <c r="A7" s="65" t="s">
        <v>1023</v>
      </c>
      <c r="B7" s="109" t="str">
        <f>IF(Master_Sheet!AH256="","",Master_Sheet!AH256)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IF(Master_Sheet!G256="","",Master_Sheet!G256)</f>
        <v>6</v>
      </c>
    </row>
    <row r="12" spans="1:3" ht="14.25" customHeight="1" x14ac:dyDescent="0.35">
      <c r="A12" s="22" t="s">
        <v>1029</v>
      </c>
      <c r="B12" s="21">
        <v>6</v>
      </c>
      <c r="C12" s="21" t="str">
        <f>IF(Master_Sheet!H256="","",Master_Sheet!H256)</f>
        <v/>
      </c>
    </row>
    <row r="13" spans="1:3" ht="14.25" customHeight="1" x14ac:dyDescent="0.35">
      <c r="A13" s="22" t="s">
        <v>1030</v>
      </c>
      <c r="B13" s="21">
        <v>6</v>
      </c>
      <c r="C13" s="21" t="str">
        <f>IF(Master_Sheet!I256="","",Master_Sheet!I256)</f>
        <v/>
      </c>
    </row>
    <row r="14" spans="1:3" ht="27.75" customHeight="1" x14ac:dyDescent="0.35">
      <c r="A14" s="22" t="s">
        <v>1031</v>
      </c>
      <c r="B14" s="21">
        <v>6</v>
      </c>
      <c r="C14" s="21" t="str">
        <f>IF(Master_Sheet!J256="","",Master_Sheet!J256)</f>
        <v/>
      </c>
    </row>
    <row r="15" spans="1:3" ht="14.25" customHeight="1" x14ac:dyDescent="0.35">
      <c r="A15" s="22" t="s">
        <v>1032</v>
      </c>
      <c r="B15" s="21">
        <v>6</v>
      </c>
      <c r="C15" s="21" t="str">
        <f>IF(Master_Sheet!K256="","",Master_Sheet!K256)</f>
        <v/>
      </c>
    </row>
    <row r="16" spans="1:3" ht="14.25" customHeight="1" x14ac:dyDescent="0.35">
      <c r="A16" s="27" t="s">
        <v>1033</v>
      </c>
      <c r="B16" s="28">
        <v>30</v>
      </c>
      <c r="C16" s="28">
        <f>IF(Master_Sheet!M256="","",Master_Sheet!M256)</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IF(Master_Sheet!R256="","",Master_Sheet!R256)</f>
        <v/>
      </c>
    </row>
    <row r="21" spans="1:3" ht="26.25" customHeight="1" x14ac:dyDescent="0.35">
      <c r="A21" s="22" t="s">
        <v>1036</v>
      </c>
      <c r="B21" s="21">
        <v>6</v>
      </c>
      <c r="C21" s="21" t="str">
        <f>IF(Master_Sheet!S256="","",Master_Sheet!S256)</f>
        <v/>
      </c>
    </row>
    <row r="22" spans="1:3" ht="14.25" customHeight="1" x14ac:dyDescent="0.35">
      <c r="A22" s="22" t="s">
        <v>1037</v>
      </c>
      <c r="B22" s="21">
        <v>6</v>
      </c>
      <c r="C22" s="21" t="str">
        <f>IF(Master_Sheet!T256="","",Master_Sheet!T256)</f>
        <v/>
      </c>
    </row>
    <row r="23" spans="1:3" ht="26.25" customHeight="1" x14ac:dyDescent="0.35">
      <c r="A23" s="22" t="s">
        <v>1038</v>
      </c>
      <c r="B23" s="21">
        <v>6</v>
      </c>
      <c r="C23" s="21" t="str">
        <f>IF(Master_Sheet!U256="","",Master_Sheet!U256)</f>
        <v/>
      </c>
    </row>
    <row r="24" spans="1:3" ht="14.25" customHeight="1" x14ac:dyDescent="0.35">
      <c r="A24" s="22" t="s">
        <v>1039</v>
      </c>
      <c r="B24" s="21">
        <v>6</v>
      </c>
      <c r="C24" s="21" t="str">
        <f>IF(Master_Sheet!V256="","",Master_Sheet!V256)</f>
        <v/>
      </c>
    </row>
    <row r="25" spans="1:3" ht="14.25" customHeight="1" x14ac:dyDescent="0.35">
      <c r="A25" s="67" t="s">
        <v>1033</v>
      </c>
      <c r="B25" s="68">
        <v>30</v>
      </c>
      <c r="C25" s="68" t="str">
        <f>IF(Master_Sheet!W256="","",Master_Sheet!W256)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IF(Master_Sheet!X256="","",Master_Sheet!X256)</f>
        <v/>
      </c>
    </row>
    <row r="30" spans="1:3" ht="14.25" customHeight="1" x14ac:dyDescent="0.35">
      <c r="A30" s="22" t="s">
        <v>1042</v>
      </c>
      <c r="B30" s="21">
        <v>8</v>
      </c>
      <c r="C30" s="21" t="str">
        <f>IF(Master_Sheet!Y256="","",Master_Sheet!Y256)</f>
        <v/>
      </c>
    </row>
    <row r="31" spans="1:3" ht="14.25" customHeight="1" x14ac:dyDescent="0.35">
      <c r="A31" s="22" t="s">
        <v>1043</v>
      </c>
      <c r="B31" s="21">
        <v>8</v>
      </c>
      <c r="C31" s="21" t="str">
        <f>IF(Master_Sheet!Z256="","",Master_Sheet!Z256)</f>
        <v/>
      </c>
    </row>
    <row r="32" spans="1:3" ht="14.25" customHeight="1" x14ac:dyDescent="0.35">
      <c r="A32" s="22" t="s">
        <v>1044</v>
      </c>
      <c r="B32" s="21">
        <v>8</v>
      </c>
      <c r="C32" s="21" t="str">
        <f>IF(Master_Sheet!AA256="","",Master_Sheet!AA256)</f>
        <v/>
      </c>
    </row>
    <row r="33" spans="1:3" ht="14.25" customHeight="1" x14ac:dyDescent="0.35">
      <c r="A33" s="22" t="s">
        <v>1045</v>
      </c>
      <c r="B33" s="21">
        <v>8</v>
      </c>
      <c r="C33" s="21" t="str">
        <f>IF(Master_Sheet!AB256="","",Master_Sheet!AB256)</f>
        <v/>
      </c>
    </row>
    <row r="34" spans="1:3" ht="14.25" customHeight="1" x14ac:dyDescent="0.35">
      <c r="A34" s="69" t="s">
        <v>1033</v>
      </c>
      <c r="B34" s="70">
        <v>40</v>
      </c>
      <c r="C34" s="70" t="str">
        <f>IF(Master_Sheet!AC256="","",Master_Sheet!AC256)</f>
        <v/>
      </c>
    </row>
    <row r="36" spans="1:3" ht="15" customHeight="1" x14ac:dyDescent="0.35">
      <c r="A36" s="71" t="s">
        <v>1046</v>
      </c>
      <c r="B36" s="72">
        <v>100</v>
      </c>
      <c r="C36" s="72">
        <f>IF(Master_Sheet!AD256="","",Master_Sheet!AD256)</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IF(Master_Sheet!F257="","",Master_Sheet!F257)</f>
        <v>imran haider</v>
      </c>
      <c r="C2" s="109"/>
    </row>
    <row r="3" spans="1:3" ht="14.25" customHeight="1" x14ac:dyDescent="0.35">
      <c r="A3" s="65" t="s">
        <v>1020</v>
      </c>
      <c r="B3" s="110">
        <f>IF(Master_Sheet!E257="","",Master_Sheet!E257)</f>
        <v>2400320100533</v>
      </c>
      <c r="C3" s="110"/>
    </row>
    <row r="4" spans="1:3" ht="14.25" customHeight="1" x14ac:dyDescent="0.35">
      <c r="A4" s="65" t="s">
        <v>1021</v>
      </c>
      <c r="B4" s="109" t="str">
        <f>IF(Master_Sheet!O257="","",Master_Sheet!O257)</f>
        <v>Ms. Akshita Sharma</v>
      </c>
      <c r="C4" s="109"/>
    </row>
    <row r="5" spans="1:3" ht="14.25" customHeight="1" x14ac:dyDescent="0.35">
      <c r="A5" s="65" t="s">
        <v>1014</v>
      </c>
      <c r="B5" s="109" t="str">
        <f>IF(Master_Sheet!AI257="","",Master_Sheet!AI257)</f>
        <v>Ms. Bharati Shukla</v>
      </c>
      <c r="C5" s="109"/>
    </row>
    <row r="6" spans="1:3" ht="14.25" customHeight="1" x14ac:dyDescent="0.35">
      <c r="A6" s="65" t="s">
        <v>1022</v>
      </c>
      <c r="B6" s="109" t="str">
        <f>IF(Master_Sheet!AG257="","",Master_Sheet!AG257)</f>
        <v>P_083</v>
      </c>
      <c r="C6" s="109"/>
    </row>
    <row r="7" spans="1:3" ht="14.25" customHeight="1" x14ac:dyDescent="0.35">
      <c r="A7" s="65" t="s">
        <v>1023</v>
      </c>
      <c r="B7" s="109" t="str">
        <f>IF(Master_Sheet!AH257="","",Master_Sheet!AH257)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IF(Master_Sheet!G257="","",Master_Sheet!G257)</f>
        <v>0</v>
      </c>
    </row>
    <row r="12" spans="1:3" ht="14.25" customHeight="1" x14ac:dyDescent="0.35">
      <c r="A12" s="22" t="s">
        <v>1029</v>
      </c>
      <c r="B12" s="21">
        <v>6</v>
      </c>
      <c r="C12" s="21" t="str">
        <f>IF(Master_Sheet!H257="","",Master_Sheet!H257)</f>
        <v/>
      </c>
    </row>
    <row r="13" spans="1:3" ht="14.25" customHeight="1" x14ac:dyDescent="0.35">
      <c r="A13" s="22" t="s">
        <v>1030</v>
      </c>
      <c r="B13" s="21">
        <v>6</v>
      </c>
      <c r="C13" s="21" t="str">
        <f>IF(Master_Sheet!I257="","",Master_Sheet!I257)</f>
        <v/>
      </c>
    </row>
    <row r="14" spans="1:3" ht="27.75" customHeight="1" x14ac:dyDescent="0.35">
      <c r="A14" s="22" t="s">
        <v>1031</v>
      </c>
      <c r="B14" s="21">
        <v>6</v>
      </c>
      <c r="C14" s="21" t="str">
        <f>IF(Master_Sheet!J257="","",Master_Sheet!J257)</f>
        <v/>
      </c>
    </row>
    <row r="15" spans="1:3" ht="14.25" customHeight="1" x14ac:dyDescent="0.35">
      <c r="A15" s="22" t="s">
        <v>1032</v>
      </c>
      <c r="B15" s="21">
        <v>6</v>
      </c>
      <c r="C15" s="21" t="str">
        <f>IF(Master_Sheet!K257="","",Master_Sheet!K257)</f>
        <v/>
      </c>
    </row>
    <row r="16" spans="1:3" ht="14.25" customHeight="1" x14ac:dyDescent="0.35">
      <c r="A16" s="27" t="s">
        <v>1033</v>
      </c>
      <c r="B16" s="28">
        <v>30</v>
      </c>
      <c r="C16" s="28">
        <f>IF(Master_Sheet!M257="","",Master_Sheet!M257)</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IF(Master_Sheet!R257="","",Master_Sheet!R257)</f>
        <v/>
      </c>
    </row>
    <row r="21" spans="1:3" ht="26.25" customHeight="1" x14ac:dyDescent="0.35">
      <c r="A21" s="22" t="s">
        <v>1036</v>
      </c>
      <c r="B21" s="21">
        <v>6</v>
      </c>
      <c r="C21" s="21" t="str">
        <f>IF(Master_Sheet!S257="","",Master_Sheet!S257)</f>
        <v/>
      </c>
    </row>
    <row r="22" spans="1:3" ht="14.25" customHeight="1" x14ac:dyDescent="0.35">
      <c r="A22" s="22" t="s">
        <v>1037</v>
      </c>
      <c r="B22" s="21">
        <v>6</v>
      </c>
      <c r="C22" s="21" t="str">
        <f>IF(Master_Sheet!T257="","",Master_Sheet!T257)</f>
        <v/>
      </c>
    </row>
    <row r="23" spans="1:3" ht="26.25" customHeight="1" x14ac:dyDescent="0.35">
      <c r="A23" s="22" t="s">
        <v>1038</v>
      </c>
      <c r="B23" s="21">
        <v>6</v>
      </c>
      <c r="C23" s="21" t="str">
        <f>IF(Master_Sheet!U257="","",Master_Sheet!U257)</f>
        <v/>
      </c>
    </row>
    <row r="24" spans="1:3" ht="14.25" customHeight="1" x14ac:dyDescent="0.35">
      <c r="A24" s="22" t="s">
        <v>1039</v>
      </c>
      <c r="B24" s="21">
        <v>6</v>
      </c>
      <c r="C24" s="21" t="str">
        <f>IF(Master_Sheet!V257="","",Master_Sheet!V257)</f>
        <v/>
      </c>
    </row>
    <row r="25" spans="1:3" ht="14.25" customHeight="1" x14ac:dyDescent="0.35">
      <c r="A25" s="67" t="s">
        <v>1033</v>
      </c>
      <c r="B25" s="68">
        <v>30</v>
      </c>
      <c r="C25" s="68" t="str">
        <f>IF(Master_Sheet!W257="","",Master_Sheet!W257)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IF(Master_Sheet!X257="","",Master_Sheet!X257)</f>
        <v/>
      </c>
    </row>
    <row r="30" spans="1:3" ht="14.25" customHeight="1" x14ac:dyDescent="0.35">
      <c r="A30" s="22" t="s">
        <v>1042</v>
      </c>
      <c r="B30" s="21">
        <v>8</v>
      </c>
      <c r="C30" s="21" t="str">
        <f>IF(Master_Sheet!Y257="","",Master_Sheet!Y257)</f>
        <v/>
      </c>
    </row>
    <row r="31" spans="1:3" ht="14.25" customHeight="1" x14ac:dyDescent="0.35">
      <c r="A31" s="22" t="s">
        <v>1043</v>
      </c>
      <c r="B31" s="21">
        <v>8</v>
      </c>
      <c r="C31" s="21" t="str">
        <f>IF(Master_Sheet!Z257="","",Master_Sheet!Z257)</f>
        <v/>
      </c>
    </row>
    <row r="32" spans="1:3" ht="14.25" customHeight="1" x14ac:dyDescent="0.35">
      <c r="A32" s="22" t="s">
        <v>1044</v>
      </c>
      <c r="B32" s="21">
        <v>8</v>
      </c>
      <c r="C32" s="21" t="str">
        <f>IF(Master_Sheet!AA257="","",Master_Sheet!AA257)</f>
        <v/>
      </c>
    </row>
    <row r="33" spans="1:3" ht="14.25" customHeight="1" x14ac:dyDescent="0.35">
      <c r="A33" s="22" t="s">
        <v>1045</v>
      </c>
      <c r="B33" s="21">
        <v>8</v>
      </c>
      <c r="C33" s="21" t="str">
        <f>IF(Master_Sheet!AB257="","",Master_Sheet!AB257)</f>
        <v/>
      </c>
    </row>
    <row r="34" spans="1:3" ht="14.25" customHeight="1" x14ac:dyDescent="0.35">
      <c r="A34" s="69" t="s">
        <v>1033</v>
      </c>
      <c r="B34" s="70">
        <v>40</v>
      </c>
      <c r="C34" s="70" t="str">
        <f>IF(Master_Sheet!AC257="","",Master_Sheet!AC257)</f>
        <v/>
      </c>
    </row>
    <row r="36" spans="1:3" ht="15" customHeight="1" x14ac:dyDescent="0.35">
      <c r="A36" s="71" t="s">
        <v>1046</v>
      </c>
      <c r="B36" s="72">
        <v>100</v>
      </c>
      <c r="C36" s="72">
        <f>IF(Master_Sheet!AD257="","",Master_Sheet!AD257)</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IF(Master_Sheet!F258="","",Master_Sheet!F258)</f>
        <v>Dipanshu maurya</v>
      </c>
      <c r="C2" s="109"/>
    </row>
    <row r="3" spans="1:3" ht="14.25" customHeight="1" x14ac:dyDescent="0.35">
      <c r="A3" s="65" t="s">
        <v>1020</v>
      </c>
      <c r="B3" s="110">
        <f>IF(Master_Sheet!E258="","",Master_Sheet!E258)</f>
        <v>2400320100430</v>
      </c>
      <c r="C3" s="110"/>
    </row>
    <row r="4" spans="1:3" ht="14.25" customHeight="1" x14ac:dyDescent="0.35">
      <c r="A4" s="65" t="s">
        <v>1021</v>
      </c>
      <c r="B4" s="109" t="str">
        <f>IF(Master_Sheet!O258="","",Master_Sheet!O258)</f>
        <v>Ms. Akshita Sharma</v>
      </c>
      <c r="C4" s="109"/>
    </row>
    <row r="5" spans="1:3" ht="14.25" customHeight="1" x14ac:dyDescent="0.35">
      <c r="A5" s="65" t="s">
        <v>1014</v>
      </c>
      <c r="B5" s="109" t="str">
        <f>IF(Master_Sheet!AI258="","",Master_Sheet!AI258)</f>
        <v>Ms. Bharati Shukla</v>
      </c>
      <c r="C5" s="109"/>
    </row>
    <row r="6" spans="1:3" ht="14.25" customHeight="1" x14ac:dyDescent="0.35">
      <c r="A6" s="65" t="s">
        <v>1022</v>
      </c>
      <c r="B6" s="109" t="str">
        <f>IF(Master_Sheet!AG258="","",Master_Sheet!AG258)</f>
        <v>P_083</v>
      </c>
      <c r="C6" s="109"/>
    </row>
    <row r="7" spans="1:3" ht="14.25" customHeight="1" x14ac:dyDescent="0.35">
      <c r="A7" s="65" t="s">
        <v>1023</v>
      </c>
      <c r="B7" s="109" t="str">
        <f>IF(Master_Sheet!AH258="","",Master_Sheet!AH258)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IF(Master_Sheet!G258="","",Master_Sheet!G258)</f>
        <v>0</v>
      </c>
    </row>
    <row r="12" spans="1:3" ht="14.25" customHeight="1" x14ac:dyDescent="0.35">
      <c r="A12" s="22" t="s">
        <v>1029</v>
      </c>
      <c r="B12" s="21">
        <v>6</v>
      </c>
      <c r="C12" s="21" t="str">
        <f>IF(Master_Sheet!H258="","",Master_Sheet!H258)</f>
        <v/>
      </c>
    </row>
    <row r="13" spans="1:3" ht="14.25" customHeight="1" x14ac:dyDescent="0.35">
      <c r="A13" s="22" t="s">
        <v>1030</v>
      </c>
      <c r="B13" s="21">
        <v>6</v>
      </c>
      <c r="C13" s="21" t="str">
        <f>IF(Master_Sheet!I258="","",Master_Sheet!I258)</f>
        <v/>
      </c>
    </row>
    <row r="14" spans="1:3" ht="27.75" customHeight="1" x14ac:dyDescent="0.35">
      <c r="A14" s="22" t="s">
        <v>1031</v>
      </c>
      <c r="B14" s="21">
        <v>6</v>
      </c>
      <c r="C14" s="21" t="str">
        <f>IF(Master_Sheet!J258="","",Master_Sheet!J258)</f>
        <v/>
      </c>
    </row>
    <row r="15" spans="1:3" ht="14.25" customHeight="1" x14ac:dyDescent="0.35">
      <c r="A15" s="22" t="s">
        <v>1032</v>
      </c>
      <c r="B15" s="21">
        <v>6</v>
      </c>
      <c r="C15" s="21" t="str">
        <f>IF(Master_Sheet!K258="","",Master_Sheet!K258)</f>
        <v/>
      </c>
    </row>
    <row r="16" spans="1:3" ht="14.25" customHeight="1" x14ac:dyDescent="0.35">
      <c r="A16" s="27" t="s">
        <v>1033</v>
      </c>
      <c r="B16" s="28">
        <v>30</v>
      </c>
      <c r="C16" s="28">
        <f>IF(Master_Sheet!M258="","",Master_Sheet!M258)</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IF(Master_Sheet!R258="","",Master_Sheet!R258)</f>
        <v/>
      </c>
    </row>
    <row r="21" spans="1:3" ht="26.25" customHeight="1" x14ac:dyDescent="0.35">
      <c r="A21" s="22" t="s">
        <v>1036</v>
      </c>
      <c r="B21" s="21">
        <v>6</v>
      </c>
      <c r="C21" s="21" t="str">
        <f>IF(Master_Sheet!S258="","",Master_Sheet!S258)</f>
        <v/>
      </c>
    </row>
    <row r="22" spans="1:3" ht="14.25" customHeight="1" x14ac:dyDescent="0.35">
      <c r="A22" s="22" t="s">
        <v>1037</v>
      </c>
      <c r="B22" s="21">
        <v>6</v>
      </c>
      <c r="C22" s="21" t="str">
        <f>IF(Master_Sheet!T258="","",Master_Sheet!T258)</f>
        <v/>
      </c>
    </row>
    <row r="23" spans="1:3" ht="26.25" customHeight="1" x14ac:dyDescent="0.35">
      <c r="A23" s="22" t="s">
        <v>1038</v>
      </c>
      <c r="B23" s="21">
        <v>6</v>
      </c>
      <c r="C23" s="21" t="str">
        <f>IF(Master_Sheet!U258="","",Master_Sheet!U258)</f>
        <v/>
      </c>
    </row>
    <row r="24" spans="1:3" ht="14.25" customHeight="1" x14ac:dyDescent="0.35">
      <c r="A24" s="22" t="s">
        <v>1039</v>
      </c>
      <c r="B24" s="21">
        <v>6</v>
      </c>
      <c r="C24" s="21" t="str">
        <f>IF(Master_Sheet!V258="","",Master_Sheet!V258)</f>
        <v/>
      </c>
    </row>
    <row r="25" spans="1:3" ht="14.25" customHeight="1" x14ac:dyDescent="0.35">
      <c r="A25" s="67" t="s">
        <v>1033</v>
      </c>
      <c r="B25" s="68">
        <v>30</v>
      </c>
      <c r="C25" s="68" t="str">
        <f>IF(Master_Sheet!W258="","",Master_Sheet!W258)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IF(Master_Sheet!X258="","",Master_Sheet!X258)</f>
        <v/>
      </c>
    </row>
    <row r="30" spans="1:3" ht="14.25" customHeight="1" x14ac:dyDescent="0.35">
      <c r="A30" s="22" t="s">
        <v>1042</v>
      </c>
      <c r="B30" s="21">
        <v>8</v>
      </c>
      <c r="C30" s="21" t="str">
        <f>IF(Master_Sheet!Y258="","",Master_Sheet!Y258)</f>
        <v/>
      </c>
    </row>
    <row r="31" spans="1:3" ht="14.25" customHeight="1" x14ac:dyDescent="0.35">
      <c r="A31" s="22" t="s">
        <v>1043</v>
      </c>
      <c r="B31" s="21">
        <v>8</v>
      </c>
      <c r="C31" s="21" t="str">
        <f>IF(Master_Sheet!Z258="","",Master_Sheet!Z258)</f>
        <v/>
      </c>
    </row>
    <row r="32" spans="1:3" ht="14.25" customHeight="1" x14ac:dyDescent="0.35">
      <c r="A32" s="22" t="s">
        <v>1044</v>
      </c>
      <c r="B32" s="21">
        <v>8</v>
      </c>
      <c r="C32" s="21" t="str">
        <f>IF(Master_Sheet!AA258="","",Master_Sheet!AA258)</f>
        <v/>
      </c>
    </row>
    <row r="33" spans="1:3" ht="14.25" customHeight="1" x14ac:dyDescent="0.35">
      <c r="A33" s="22" t="s">
        <v>1045</v>
      </c>
      <c r="B33" s="21">
        <v>8</v>
      </c>
      <c r="C33" s="21" t="str">
        <f>IF(Master_Sheet!AB258="","",Master_Sheet!AB258)</f>
        <v/>
      </c>
    </row>
    <row r="34" spans="1:3" ht="14.25" customHeight="1" x14ac:dyDescent="0.35">
      <c r="A34" s="69" t="s">
        <v>1033</v>
      </c>
      <c r="B34" s="70">
        <v>40</v>
      </c>
      <c r="C34" s="70" t="str">
        <f>IF(Master_Sheet!AC258="","",Master_Sheet!AC258)</f>
        <v/>
      </c>
    </row>
    <row r="36" spans="1:3" ht="15" customHeight="1" x14ac:dyDescent="0.35">
      <c r="A36" s="71" t="s">
        <v>1046</v>
      </c>
      <c r="B36" s="72">
        <v>100</v>
      </c>
      <c r="C36" s="72">
        <f>IF(Master_Sheet!AD258="","",Master_Sheet!AD258)</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IF(Master_Sheet!F259="","",Master_Sheet!F259)</f>
        <v>Lakshya Mehrotra</v>
      </c>
      <c r="C2" s="109"/>
    </row>
    <row r="3" spans="1:3" ht="14.25" customHeight="1" x14ac:dyDescent="0.35">
      <c r="A3" s="65" t="s">
        <v>1020</v>
      </c>
      <c r="B3" s="110">
        <f>IF(Master_Sheet!E259="","",Master_Sheet!E259)</f>
        <v>2400320100642</v>
      </c>
      <c r="C3" s="110"/>
    </row>
    <row r="4" spans="1:3" ht="14.25" customHeight="1" x14ac:dyDescent="0.35">
      <c r="A4" s="65" t="s">
        <v>1021</v>
      </c>
      <c r="B4" s="109" t="str">
        <f>IF(Master_Sheet!O259="","",Master_Sheet!O259)</f>
        <v>Ms. Akshita Sharma</v>
      </c>
      <c r="C4" s="109"/>
    </row>
    <row r="5" spans="1:3" ht="14.25" customHeight="1" x14ac:dyDescent="0.35">
      <c r="A5" s="65" t="s">
        <v>1014</v>
      </c>
      <c r="B5" s="109" t="str">
        <f>IF(Master_Sheet!AI259="","",Master_Sheet!AI259)</f>
        <v>Ms. Bharati Shukla</v>
      </c>
      <c r="C5" s="109"/>
    </row>
    <row r="6" spans="1:3" ht="14.25" customHeight="1" x14ac:dyDescent="0.35">
      <c r="A6" s="65" t="s">
        <v>1022</v>
      </c>
      <c r="B6" s="109" t="str">
        <f>IF(Master_Sheet!AG259="","",Master_Sheet!AG259)</f>
        <v>P_083</v>
      </c>
      <c r="C6" s="109"/>
    </row>
    <row r="7" spans="1:3" ht="14.25" customHeight="1" x14ac:dyDescent="0.35">
      <c r="A7" s="65" t="s">
        <v>1023</v>
      </c>
      <c r="B7" s="109" t="str">
        <f>IF(Master_Sheet!AH259="","",Master_Sheet!AH259)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IF(Master_Sheet!G259="","",Master_Sheet!G259)</f>
        <v>0</v>
      </c>
    </row>
    <row r="12" spans="1:3" ht="14.25" customHeight="1" x14ac:dyDescent="0.35">
      <c r="A12" s="22" t="s">
        <v>1029</v>
      </c>
      <c r="B12" s="21">
        <v>6</v>
      </c>
      <c r="C12" s="21" t="str">
        <f>IF(Master_Sheet!H259="","",Master_Sheet!H259)</f>
        <v/>
      </c>
    </row>
    <row r="13" spans="1:3" ht="14.25" customHeight="1" x14ac:dyDescent="0.35">
      <c r="A13" s="22" t="s">
        <v>1030</v>
      </c>
      <c r="B13" s="21">
        <v>6</v>
      </c>
      <c r="C13" s="21" t="str">
        <f>IF(Master_Sheet!I259="","",Master_Sheet!I259)</f>
        <v/>
      </c>
    </row>
    <row r="14" spans="1:3" ht="27.75" customHeight="1" x14ac:dyDescent="0.35">
      <c r="A14" s="22" t="s">
        <v>1031</v>
      </c>
      <c r="B14" s="21">
        <v>6</v>
      </c>
      <c r="C14" s="21" t="str">
        <f>IF(Master_Sheet!J259="","",Master_Sheet!J259)</f>
        <v/>
      </c>
    </row>
    <row r="15" spans="1:3" ht="14.25" customHeight="1" x14ac:dyDescent="0.35">
      <c r="A15" s="22" t="s">
        <v>1032</v>
      </c>
      <c r="B15" s="21">
        <v>6</v>
      </c>
      <c r="C15" s="21" t="str">
        <f>IF(Master_Sheet!K259="","",Master_Sheet!K259)</f>
        <v/>
      </c>
    </row>
    <row r="16" spans="1:3" ht="14.25" customHeight="1" x14ac:dyDescent="0.35">
      <c r="A16" s="27" t="s">
        <v>1033</v>
      </c>
      <c r="B16" s="28">
        <v>30</v>
      </c>
      <c r="C16" s="28">
        <f>IF(Master_Sheet!M259="","",Master_Sheet!M259)</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IF(Master_Sheet!R259="","",Master_Sheet!R259)</f>
        <v/>
      </c>
    </row>
    <row r="21" spans="1:3" ht="26.25" customHeight="1" x14ac:dyDescent="0.35">
      <c r="A21" s="22" t="s">
        <v>1036</v>
      </c>
      <c r="B21" s="21">
        <v>6</v>
      </c>
      <c r="C21" s="21" t="str">
        <f>IF(Master_Sheet!S259="","",Master_Sheet!S259)</f>
        <v/>
      </c>
    </row>
    <row r="22" spans="1:3" ht="14.25" customHeight="1" x14ac:dyDescent="0.35">
      <c r="A22" s="22" t="s">
        <v>1037</v>
      </c>
      <c r="B22" s="21">
        <v>6</v>
      </c>
      <c r="C22" s="21" t="str">
        <f>IF(Master_Sheet!T259="","",Master_Sheet!T259)</f>
        <v/>
      </c>
    </row>
    <row r="23" spans="1:3" ht="26.25" customHeight="1" x14ac:dyDescent="0.35">
      <c r="A23" s="22" t="s">
        <v>1038</v>
      </c>
      <c r="B23" s="21">
        <v>6</v>
      </c>
      <c r="C23" s="21" t="str">
        <f>IF(Master_Sheet!U259="","",Master_Sheet!U259)</f>
        <v/>
      </c>
    </row>
    <row r="24" spans="1:3" ht="14.25" customHeight="1" x14ac:dyDescent="0.35">
      <c r="A24" s="22" t="s">
        <v>1039</v>
      </c>
      <c r="B24" s="21">
        <v>6</v>
      </c>
      <c r="C24" s="21" t="str">
        <f>IF(Master_Sheet!V259="","",Master_Sheet!V259)</f>
        <v/>
      </c>
    </row>
    <row r="25" spans="1:3" ht="14.25" customHeight="1" x14ac:dyDescent="0.35">
      <c r="A25" s="67" t="s">
        <v>1033</v>
      </c>
      <c r="B25" s="68">
        <v>30</v>
      </c>
      <c r="C25" s="68" t="str">
        <f>IF(Master_Sheet!W259="","",Master_Sheet!W259)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IF(Master_Sheet!X259="","",Master_Sheet!X259)</f>
        <v/>
      </c>
    </row>
    <row r="30" spans="1:3" ht="14.25" customHeight="1" x14ac:dyDescent="0.35">
      <c r="A30" s="22" t="s">
        <v>1042</v>
      </c>
      <c r="B30" s="21">
        <v>8</v>
      </c>
      <c r="C30" s="21" t="str">
        <f>IF(Master_Sheet!Y259="","",Master_Sheet!Y259)</f>
        <v/>
      </c>
    </row>
    <row r="31" spans="1:3" ht="14.25" customHeight="1" x14ac:dyDescent="0.35">
      <c r="A31" s="22" t="s">
        <v>1043</v>
      </c>
      <c r="B31" s="21">
        <v>8</v>
      </c>
      <c r="C31" s="21" t="str">
        <f>IF(Master_Sheet!Z259="","",Master_Sheet!Z259)</f>
        <v/>
      </c>
    </row>
    <row r="32" spans="1:3" ht="14.25" customHeight="1" x14ac:dyDescent="0.35">
      <c r="A32" s="22" t="s">
        <v>1044</v>
      </c>
      <c r="B32" s="21">
        <v>8</v>
      </c>
      <c r="C32" s="21" t="str">
        <f>IF(Master_Sheet!AA259="","",Master_Sheet!AA259)</f>
        <v/>
      </c>
    </row>
    <row r="33" spans="1:3" ht="14.25" customHeight="1" x14ac:dyDescent="0.35">
      <c r="A33" s="22" t="s">
        <v>1045</v>
      </c>
      <c r="B33" s="21">
        <v>8</v>
      </c>
      <c r="C33" s="21" t="str">
        <f>IF(Master_Sheet!AB259="","",Master_Sheet!AB259)</f>
        <v/>
      </c>
    </row>
    <row r="34" spans="1:3" ht="14.25" customHeight="1" x14ac:dyDescent="0.35">
      <c r="A34" s="69" t="s">
        <v>1033</v>
      </c>
      <c r="B34" s="70">
        <v>40</v>
      </c>
      <c r="C34" s="70" t="str">
        <f>IF(Master_Sheet!AC259="","",Master_Sheet!AC259)</f>
        <v/>
      </c>
    </row>
    <row r="36" spans="1:3" ht="15" customHeight="1" x14ac:dyDescent="0.35">
      <c r="A36" s="71" t="s">
        <v>1046</v>
      </c>
      <c r="B36" s="72">
        <v>100</v>
      </c>
      <c r="C36" s="72">
        <f>IF(Master_Sheet!AD259="","",Master_Sheet!AD259)</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IF(Master_Sheet!F260="","",Master_Sheet!F260)</f>
        <v>Divyansh Kumar</v>
      </c>
      <c r="C2" s="109"/>
    </row>
    <row r="3" spans="1:3" ht="14.25" customHeight="1" x14ac:dyDescent="0.35">
      <c r="A3" s="65" t="s">
        <v>1020</v>
      </c>
      <c r="B3" s="110">
        <f>IF(Master_Sheet!E260="","",Master_Sheet!E260)</f>
        <v>2400320100440</v>
      </c>
      <c r="C3" s="110"/>
    </row>
    <row r="4" spans="1:3" ht="14.25" customHeight="1" x14ac:dyDescent="0.35">
      <c r="A4" s="65" t="s">
        <v>1021</v>
      </c>
      <c r="B4" s="109" t="str">
        <f>IF(Master_Sheet!O260="","",Master_Sheet!O260)</f>
        <v>Ms. Akshita Sharma</v>
      </c>
      <c r="C4" s="109"/>
    </row>
    <row r="5" spans="1:3" ht="14.25" customHeight="1" x14ac:dyDescent="0.35">
      <c r="A5" s="65" t="s">
        <v>1014</v>
      </c>
      <c r="B5" s="109" t="str">
        <f>IF(Master_Sheet!AI260="","",Master_Sheet!AI260)</f>
        <v>Ms. Bharati Shukla</v>
      </c>
      <c r="C5" s="109"/>
    </row>
    <row r="6" spans="1:3" ht="14.25" customHeight="1" x14ac:dyDescent="0.35">
      <c r="A6" s="65" t="s">
        <v>1022</v>
      </c>
      <c r="B6" s="109" t="str">
        <f>IF(Master_Sheet!AG260="","",Master_Sheet!AG260)</f>
        <v>P_083</v>
      </c>
      <c r="C6" s="109"/>
    </row>
    <row r="7" spans="1:3" ht="14.25" customHeight="1" x14ac:dyDescent="0.35">
      <c r="A7" s="65" t="s">
        <v>1023</v>
      </c>
      <c r="B7" s="109" t="str">
        <f>IF(Master_Sheet!AH260="","",Master_Sheet!AH260)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IF(Master_Sheet!G260="","",Master_Sheet!G260)</f>
        <v>0</v>
      </c>
    </row>
    <row r="12" spans="1:3" ht="14.25" customHeight="1" x14ac:dyDescent="0.35">
      <c r="A12" s="22" t="s">
        <v>1029</v>
      </c>
      <c r="B12" s="21">
        <v>6</v>
      </c>
      <c r="C12" s="21" t="str">
        <f>IF(Master_Sheet!H260="","",Master_Sheet!H260)</f>
        <v/>
      </c>
    </row>
    <row r="13" spans="1:3" ht="14.25" customHeight="1" x14ac:dyDescent="0.35">
      <c r="A13" s="22" t="s">
        <v>1030</v>
      </c>
      <c r="B13" s="21">
        <v>6</v>
      </c>
      <c r="C13" s="21" t="str">
        <f>IF(Master_Sheet!I260="","",Master_Sheet!I260)</f>
        <v/>
      </c>
    </row>
    <row r="14" spans="1:3" ht="27.75" customHeight="1" x14ac:dyDescent="0.35">
      <c r="A14" s="22" t="s">
        <v>1031</v>
      </c>
      <c r="B14" s="21">
        <v>6</v>
      </c>
      <c r="C14" s="21" t="str">
        <f>IF(Master_Sheet!J260="","",Master_Sheet!J260)</f>
        <v/>
      </c>
    </row>
    <row r="15" spans="1:3" ht="14.25" customHeight="1" x14ac:dyDescent="0.35">
      <c r="A15" s="22" t="s">
        <v>1032</v>
      </c>
      <c r="B15" s="21">
        <v>6</v>
      </c>
      <c r="C15" s="21" t="str">
        <f>IF(Master_Sheet!K260="","",Master_Sheet!K260)</f>
        <v/>
      </c>
    </row>
    <row r="16" spans="1:3" ht="14.25" customHeight="1" x14ac:dyDescent="0.35">
      <c r="A16" s="27" t="s">
        <v>1033</v>
      </c>
      <c r="B16" s="28">
        <v>30</v>
      </c>
      <c r="C16" s="28">
        <f>IF(Master_Sheet!M260="","",Master_Sheet!M260)</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IF(Master_Sheet!R260="","",Master_Sheet!R260)</f>
        <v/>
      </c>
    </row>
    <row r="21" spans="1:3" ht="26.25" customHeight="1" x14ac:dyDescent="0.35">
      <c r="A21" s="22" t="s">
        <v>1036</v>
      </c>
      <c r="B21" s="21">
        <v>6</v>
      </c>
      <c r="C21" s="21" t="str">
        <f>IF(Master_Sheet!S260="","",Master_Sheet!S260)</f>
        <v/>
      </c>
    </row>
    <row r="22" spans="1:3" ht="14.25" customHeight="1" x14ac:dyDescent="0.35">
      <c r="A22" s="22" t="s">
        <v>1037</v>
      </c>
      <c r="B22" s="21">
        <v>6</v>
      </c>
      <c r="C22" s="21" t="str">
        <f>IF(Master_Sheet!T260="","",Master_Sheet!T260)</f>
        <v/>
      </c>
    </row>
    <row r="23" spans="1:3" ht="26.25" customHeight="1" x14ac:dyDescent="0.35">
      <c r="A23" s="22" t="s">
        <v>1038</v>
      </c>
      <c r="B23" s="21">
        <v>6</v>
      </c>
      <c r="C23" s="21" t="str">
        <f>IF(Master_Sheet!U260="","",Master_Sheet!U260)</f>
        <v/>
      </c>
    </row>
    <row r="24" spans="1:3" ht="14.25" customHeight="1" x14ac:dyDescent="0.35">
      <c r="A24" s="22" t="s">
        <v>1039</v>
      </c>
      <c r="B24" s="21">
        <v>6</v>
      </c>
      <c r="C24" s="21" t="str">
        <f>IF(Master_Sheet!V260="","",Master_Sheet!V260)</f>
        <v/>
      </c>
    </row>
    <row r="25" spans="1:3" ht="14.25" customHeight="1" x14ac:dyDescent="0.35">
      <c r="A25" s="67" t="s">
        <v>1033</v>
      </c>
      <c r="B25" s="68">
        <v>30</v>
      </c>
      <c r="C25" s="68" t="str">
        <f>IF(Master_Sheet!W260="","",Master_Sheet!W260)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IF(Master_Sheet!X260="","",Master_Sheet!X260)</f>
        <v/>
      </c>
    </row>
    <row r="30" spans="1:3" ht="14.25" customHeight="1" x14ac:dyDescent="0.35">
      <c r="A30" s="22" t="s">
        <v>1042</v>
      </c>
      <c r="B30" s="21">
        <v>8</v>
      </c>
      <c r="C30" s="21" t="str">
        <f>IF(Master_Sheet!Y260="","",Master_Sheet!Y260)</f>
        <v/>
      </c>
    </row>
    <row r="31" spans="1:3" ht="14.25" customHeight="1" x14ac:dyDescent="0.35">
      <c r="A31" s="22" t="s">
        <v>1043</v>
      </c>
      <c r="B31" s="21">
        <v>8</v>
      </c>
      <c r="C31" s="21" t="str">
        <f>IF(Master_Sheet!Z260="","",Master_Sheet!Z260)</f>
        <v/>
      </c>
    </row>
    <row r="32" spans="1:3" ht="14.25" customHeight="1" x14ac:dyDescent="0.35">
      <c r="A32" s="22" t="s">
        <v>1044</v>
      </c>
      <c r="B32" s="21">
        <v>8</v>
      </c>
      <c r="C32" s="21" t="str">
        <f>IF(Master_Sheet!AA260="","",Master_Sheet!AA260)</f>
        <v/>
      </c>
    </row>
    <row r="33" spans="1:3" ht="14.25" customHeight="1" x14ac:dyDescent="0.35">
      <c r="A33" s="22" t="s">
        <v>1045</v>
      </c>
      <c r="B33" s="21">
        <v>8</v>
      </c>
      <c r="C33" s="21" t="str">
        <f>IF(Master_Sheet!AB260="","",Master_Sheet!AB260)</f>
        <v/>
      </c>
    </row>
    <row r="34" spans="1:3" ht="14.25" customHeight="1" x14ac:dyDescent="0.35">
      <c r="A34" s="69" t="s">
        <v>1033</v>
      </c>
      <c r="B34" s="70">
        <v>40</v>
      </c>
      <c r="C34" s="70" t="str">
        <f>IF(Master_Sheet!AC260="","",Master_Sheet!AC260)</f>
        <v/>
      </c>
    </row>
    <row r="36" spans="1:3" ht="15" customHeight="1" x14ac:dyDescent="0.35">
      <c r="A36" s="71" t="s">
        <v>1046</v>
      </c>
      <c r="B36" s="72">
        <v>100</v>
      </c>
      <c r="C36" s="72">
        <f>IF(Master_Sheet!AD260="","",Master_Sheet!AD260)</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IF(Master_Sheet!F261="","",Master_Sheet!F261)</f>
        <v>Divyansh Kumar</v>
      </c>
      <c r="C2" s="109"/>
    </row>
    <row r="3" spans="1:3" ht="14.25" customHeight="1" x14ac:dyDescent="0.35">
      <c r="A3" s="65" t="s">
        <v>1020</v>
      </c>
      <c r="B3" s="110">
        <f>IF(Master_Sheet!E261="","",Master_Sheet!E261)</f>
        <v>2400320100440</v>
      </c>
      <c r="C3" s="110"/>
    </row>
    <row r="4" spans="1:3" ht="14.25" customHeight="1" x14ac:dyDescent="0.35">
      <c r="A4" s="65" t="s">
        <v>1021</v>
      </c>
      <c r="B4" s="109" t="str">
        <f>IF(Master_Sheet!O261="","",Master_Sheet!O261)</f>
        <v>Ms. Akshita Sharma</v>
      </c>
      <c r="C4" s="109"/>
    </row>
    <row r="5" spans="1:3" ht="14.25" customHeight="1" x14ac:dyDescent="0.35">
      <c r="A5" s="65" t="s">
        <v>1014</v>
      </c>
      <c r="B5" s="109" t="str">
        <f>IF(Master_Sheet!AI261="","",Master_Sheet!AI261)</f>
        <v>Ms. Bharati Shukla</v>
      </c>
      <c r="C5" s="109"/>
    </row>
    <row r="6" spans="1:3" ht="14.25" customHeight="1" x14ac:dyDescent="0.35">
      <c r="A6" s="65" t="s">
        <v>1022</v>
      </c>
      <c r="B6" s="109" t="str">
        <f>IF(Master_Sheet!AG261="","",Master_Sheet!AG261)</f>
        <v>P_084</v>
      </c>
      <c r="C6" s="109"/>
    </row>
    <row r="7" spans="1:3" ht="14.25" customHeight="1" x14ac:dyDescent="0.35">
      <c r="A7" s="65" t="s">
        <v>1023</v>
      </c>
      <c r="B7" s="109" t="str">
        <f>IF(Master_Sheet!AH261="","",Master_Sheet!AH261)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IF(Master_Sheet!G261="","",Master_Sheet!G261)</f>
        <v>0</v>
      </c>
    </row>
    <row r="12" spans="1:3" ht="14.25" customHeight="1" x14ac:dyDescent="0.35">
      <c r="A12" s="22" t="s">
        <v>1029</v>
      </c>
      <c r="B12" s="21">
        <v>6</v>
      </c>
      <c r="C12" s="21" t="str">
        <f>IF(Master_Sheet!H261="","",Master_Sheet!H261)</f>
        <v/>
      </c>
    </row>
    <row r="13" spans="1:3" ht="14.25" customHeight="1" x14ac:dyDescent="0.35">
      <c r="A13" s="22" t="s">
        <v>1030</v>
      </c>
      <c r="B13" s="21">
        <v>6</v>
      </c>
      <c r="C13" s="21" t="str">
        <f>IF(Master_Sheet!I261="","",Master_Sheet!I261)</f>
        <v/>
      </c>
    </row>
    <row r="14" spans="1:3" ht="27.75" customHeight="1" x14ac:dyDescent="0.35">
      <c r="A14" s="22" t="s">
        <v>1031</v>
      </c>
      <c r="B14" s="21">
        <v>6</v>
      </c>
      <c r="C14" s="21" t="str">
        <f>IF(Master_Sheet!J261="","",Master_Sheet!J261)</f>
        <v/>
      </c>
    </row>
    <row r="15" spans="1:3" ht="14.25" customHeight="1" x14ac:dyDescent="0.35">
      <c r="A15" s="22" t="s">
        <v>1032</v>
      </c>
      <c r="B15" s="21">
        <v>6</v>
      </c>
      <c r="C15" s="21" t="str">
        <f>IF(Master_Sheet!K261="","",Master_Sheet!K261)</f>
        <v/>
      </c>
    </row>
    <row r="16" spans="1:3" ht="14.25" customHeight="1" x14ac:dyDescent="0.35">
      <c r="A16" s="27" t="s">
        <v>1033</v>
      </c>
      <c r="B16" s="28">
        <v>30</v>
      </c>
      <c r="C16" s="28">
        <f>IF(Master_Sheet!M261="","",Master_Sheet!M261)</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IF(Master_Sheet!R261="","",Master_Sheet!R261)</f>
        <v/>
      </c>
    </row>
    <row r="21" spans="1:3" ht="26.25" customHeight="1" x14ac:dyDescent="0.35">
      <c r="A21" s="22" t="s">
        <v>1036</v>
      </c>
      <c r="B21" s="21">
        <v>6</v>
      </c>
      <c r="C21" s="21" t="str">
        <f>IF(Master_Sheet!S261="","",Master_Sheet!S261)</f>
        <v/>
      </c>
    </row>
    <row r="22" spans="1:3" ht="14.25" customHeight="1" x14ac:dyDescent="0.35">
      <c r="A22" s="22" t="s">
        <v>1037</v>
      </c>
      <c r="B22" s="21">
        <v>6</v>
      </c>
      <c r="C22" s="21" t="str">
        <f>IF(Master_Sheet!T261="","",Master_Sheet!T261)</f>
        <v/>
      </c>
    </row>
    <row r="23" spans="1:3" ht="26.25" customHeight="1" x14ac:dyDescent="0.35">
      <c r="A23" s="22" t="s">
        <v>1038</v>
      </c>
      <c r="B23" s="21">
        <v>6</v>
      </c>
      <c r="C23" s="21" t="str">
        <f>IF(Master_Sheet!U261="","",Master_Sheet!U261)</f>
        <v/>
      </c>
    </row>
    <row r="24" spans="1:3" ht="14.25" customHeight="1" x14ac:dyDescent="0.35">
      <c r="A24" s="22" t="s">
        <v>1039</v>
      </c>
      <c r="B24" s="21">
        <v>6</v>
      </c>
      <c r="C24" s="21" t="str">
        <f>IF(Master_Sheet!V261="","",Master_Sheet!V261)</f>
        <v/>
      </c>
    </row>
    <row r="25" spans="1:3" ht="14.25" customHeight="1" x14ac:dyDescent="0.35">
      <c r="A25" s="67" t="s">
        <v>1033</v>
      </c>
      <c r="B25" s="68">
        <v>30</v>
      </c>
      <c r="C25" s="68" t="str">
        <f>IF(Master_Sheet!W261="","",Master_Sheet!W261)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IF(Master_Sheet!X261="","",Master_Sheet!X261)</f>
        <v/>
      </c>
    </row>
    <row r="30" spans="1:3" ht="14.25" customHeight="1" x14ac:dyDescent="0.35">
      <c r="A30" s="22" t="s">
        <v>1042</v>
      </c>
      <c r="B30" s="21">
        <v>8</v>
      </c>
      <c r="C30" s="21" t="str">
        <f>IF(Master_Sheet!Y261="","",Master_Sheet!Y261)</f>
        <v/>
      </c>
    </row>
    <row r="31" spans="1:3" ht="14.25" customHeight="1" x14ac:dyDescent="0.35">
      <c r="A31" s="22" t="s">
        <v>1043</v>
      </c>
      <c r="B31" s="21">
        <v>8</v>
      </c>
      <c r="C31" s="21" t="str">
        <f>IF(Master_Sheet!Z261="","",Master_Sheet!Z261)</f>
        <v/>
      </c>
    </row>
    <row r="32" spans="1:3" ht="14.25" customHeight="1" x14ac:dyDescent="0.35">
      <c r="A32" s="22" t="s">
        <v>1044</v>
      </c>
      <c r="B32" s="21">
        <v>8</v>
      </c>
      <c r="C32" s="21" t="str">
        <f>IF(Master_Sheet!AA261="","",Master_Sheet!AA261)</f>
        <v/>
      </c>
    </row>
    <row r="33" spans="1:3" ht="14.25" customHeight="1" x14ac:dyDescent="0.35">
      <c r="A33" s="22" t="s">
        <v>1045</v>
      </c>
      <c r="B33" s="21">
        <v>8</v>
      </c>
      <c r="C33" s="21" t="str">
        <f>IF(Master_Sheet!AB261="","",Master_Sheet!AB261)</f>
        <v/>
      </c>
    </row>
    <row r="34" spans="1:3" ht="14.25" customHeight="1" x14ac:dyDescent="0.35">
      <c r="A34" s="69" t="s">
        <v>1033</v>
      </c>
      <c r="B34" s="70">
        <v>40</v>
      </c>
      <c r="C34" s="70" t="str">
        <f>IF(Master_Sheet!AC261="","",Master_Sheet!AC261)</f>
        <v/>
      </c>
    </row>
    <row r="36" spans="1:3" ht="15" customHeight="1" x14ac:dyDescent="0.35">
      <c r="A36" s="71" t="s">
        <v>1046</v>
      </c>
      <c r="B36" s="72">
        <v>100</v>
      </c>
      <c r="C36" s="72">
        <f>IF(Master_Sheet!AD261="","",Master_Sheet!AD261)</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IF(Master_Sheet!F262="","",Master_Sheet!F262)</f>
        <v>Keshu Dalmiya</v>
      </c>
      <c r="C2" s="109"/>
    </row>
    <row r="3" spans="1:3" ht="14.25" customHeight="1" x14ac:dyDescent="0.35">
      <c r="A3" s="65" t="s">
        <v>1020</v>
      </c>
      <c r="B3" s="110">
        <f>IF(Master_Sheet!E262="","",Master_Sheet!E262)</f>
        <v>2400320100590</v>
      </c>
      <c r="C3" s="110"/>
    </row>
    <row r="4" spans="1:3" ht="14.25" customHeight="1" x14ac:dyDescent="0.35">
      <c r="A4" s="65" t="s">
        <v>1021</v>
      </c>
      <c r="B4" s="109" t="str">
        <f>IF(Master_Sheet!O262="","",Master_Sheet!O262)</f>
        <v>Ms. Akshita Sharma</v>
      </c>
      <c r="C4" s="109"/>
    </row>
    <row r="5" spans="1:3" ht="14.25" customHeight="1" x14ac:dyDescent="0.35">
      <c r="A5" s="65" t="s">
        <v>1014</v>
      </c>
      <c r="B5" s="109" t="str">
        <f>IF(Master_Sheet!AI262="","",Master_Sheet!AI262)</f>
        <v>Ms. Bharati Shukla</v>
      </c>
      <c r="C5" s="109"/>
    </row>
    <row r="6" spans="1:3" ht="14.25" customHeight="1" x14ac:dyDescent="0.35">
      <c r="A6" s="65" t="s">
        <v>1022</v>
      </c>
      <c r="B6" s="109" t="str">
        <f>IF(Master_Sheet!AG262="","",Master_Sheet!AG262)</f>
        <v>P_085</v>
      </c>
      <c r="C6" s="109"/>
    </row>
    <row r="7" spans="1:3" ht="14.25" customHeight="1" x14ac:dyDescent="0.35">
      <c r="A7" s="65" t="s">
        <v>1023</v>
      </c>
      <c r="B7" s="109" t="str">
        <f>IF(Master_Sheet!AH262="","",Master_Sheet!AH262)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IF(Master_Sheet!G262="","",Master_Sheet!G262)</f>
        <v>5.3999999999999995</v>
      </c>
    </row>
    <row r="12" spans="1:3" ht="14.25" customHeight="1" x14ac:dyDescent="0.35">
      <c r="A12" s="22" t="s">
        <v>1029</v>
      </c>
      <c r="B12" s="21">
        <v>6</v>
      </c>
      <c r="C12" s="21" t="str">
        <f>IF(Master_Sheet!H262="","",Master_Sheet!H262)</f>
        <v/>
      </c>
    </row>
    <row r="13" spans="1:3" ht="14.25" customHeight="1" x14ac:dyDescent="0.35">
      <c r="A13" s="22" t="s">
        <v>1030</v>
      </c>
      <c r="B13" s="21">
        <v>6</v>
      </c>
      <c r="C13" s="21" t="str">
        <f>IF(Master_Sheet!I262="","",Master_Sheet!I262)</f>
        <v/>
      </c>
    </row>
    <row r="14" spans="1:3" ht="27.75" customHeight="1" x14ac:dyDescent="0.35">
      <c r="A14" s="22" t="s">
        <v>1031</v>
      </c>
      <c r="B14" s="21">
        <v>6</v>
      </c>
      <c r="C14" s="21" t="str">
        <f>IF(Master_Sheet!J262="","",Master_Sheet!J262)</f>
        <v/>
      </c>
    </row>
    <row r="15" spans="1:3" ht="14.25" customHeight="1" x14ac:dyDescent="0.35">
      <c r="A15" s="22" t="s">
        <v>1032</v>
      </c>
      <c r="B15" s="21">
        <v>6</v>
      </c>
      <c r="C15" s="21" t="str">
        <f>IF(Master_Sheet!K262="","",Master_Sheet!K262)</f>
        <v/>
      </c>
    </row>
    <row r="16" spans="1:3" ht="14.25" customHeight="1" x14ac:dyDescent="0.35">
      <c r="A16" s="27" t="s">
        <v>1033</v>
      </c>
      <c r="B16" s="28">
        <v>30</v>
      </c>
      <c r="C16" s="28">
        <f>IF(Master_Sheet!M262="","",Master_Sheet!M262)</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IF(Master_Sheet!R262="","",Master_Sheet!R262)</f>
        <v/>
      </c>
    </row>
    <row r="21" spans="1:3" ht="26.25" customHeight="1" x14ac:dyDescent="0.35">
      <c r="A21" s="22" t="s">
        <v>1036</v>
      </c>
      <c r="B21" s="21">
        <v>6</v>
      </c>
      <c r="C21" s="21" t="str">
        <f>IF(Master_Sheet!S262="","",Master_Sheet!S262)</f>
        <v/>
      </c>
    </row>
    <row r="22" spans="1:3" ht="14.25" customHeight="1" x14ac:dyDescent="0.35">
      <c r="A22" s="22" t="s">
        <v>1037</v>
      </c>
      <c r="B22" s="21">
        <v>6</v>
      </c>
      <c r="C22" s="21" t="str">
        <f>IF(Master_Sheet!T262="","",Master_Sheet!T262)</f>
        <v/>
      </c>
    </row>
    <row r="23" spans="1:3" ht="26.25" customHeight="1" x14ac:dyDescent="0.35">
      <c r="A23" s="22" t="s">
        <v>1038</v>
      </c>
      <c r="B23" s="21">
        <v>6</v>
      </c>
      <c r="C23" s="21" t="str">
        <f>IF(Master_Sheet!U262="","",Master_Sheet!U262)</f>
        <v/>
      </c>
    </row>
    <row r="24" spans="1:3" ht="14.25" customHeight="1" x14ac:dyDescent="0.35">
      <c r="A24" s="22" t="s">
        <v>1039</v>
      </c>
      <c r="B24" s="21">
        <v>6</v>
      </c>
      <c r="C24" s="21" t="str">
        <f>IF(Master_Sheet!V262="","",Master_Sheet!V262)</f>
        <v/>
      </c>
    </row>
    <row r="25" spans="1:3" ht="14.25" customHeight="1" x14ac:dyDescent="0.35">
      <c r="A25" s="67" t="s">
        <v>1033</v>
      </c>
      <c r="B25" s="68">
        <v>30</v>
      </c>
      <c r="C25" s="68" t="str">
        <f>IF(Master_Sheet!W262="","",Master_Sheet!W262)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IF(Master_Sheet!X262="","",Master_Sheet!X262)</f>
        <v/>
      </c>
    </row>
    <row r="30" spans="1:3" ht="14.25" customHeight="1" x14ac:dyDescent="0.35">
      <c r="A30" s="22" t="s">
        <v>1042</v>
      </c>
      <c r="B30" s="21">
        <v>8</v>
      </c>
      <c r="C30" s="21" t="str">
        <f>IF(Master_Sheet!Y262="","",Master_Sheet!Y262)</f>
        <v/>
      </c>
    </row>
    <row r="31" spans="1:3" ht="14.25" customHeight="1" x14ac:dyDescent="0.35">
      <c r="A31" s="22" t="s">
        <v>1043</v>
      </c>
      <c r="B31" s="21">
        <v>8</v>
      </c>
      <c r="C31" s="21" t="str">
        <f>IF(Master_Sheet!Z262="","",Master_Sheet!Z262)</f>
        <v/>
      </c>
    </row>
    <row r="32" spans="1:3" ht="14.25" customHeight="1" x14ac:dyDescent="0.35">
      <c r="A32" s="22" t="s">
        <v>1044</v>
      </c>
      <c r="B32" s="21">
        <v>8</v>
      </c>
      <c r="C32" s="21" t="str">
        <f>IF(Master_Sheet!AA262="","",Master_Sheet!AA262)</f>
        <v/>
      </c>
    </row>
    <row r="33" spans="1:3" ht="14.25" customHeight="1" x14ac:dyDescent="0.35">
      <c r="A33" s="22" t="s">
        <v>1045</v>
      </c>
      <c r="B33" s="21">
        <v>8</v>
      </c>
      <c r="C33" s="21" t="str">
        <f>IF(Master_Sheet!AB262="","",Master_Sheet!AB262)</f>
        <v/>
      </c>
    </row>
    <row r="34" spans="1:3" ht="14.25" customHeight="1" x14ac:dyDescent="0.35">
      <c r="A34" s="69" t="s">
        <v>1033</v>
      </c>
      <c r="B34" s="70">
        <v>40</v>
      </c>
      <c r="C34" s="70" t="str">
        <f>IF(Master_Sheet!AC262="","",Master_Sheet!AC262)</f>
        <v/>
      </c>
    </row>
    <row r="36" spans="1:3" ht="15" customHeight="1" x14ac:dyDescent="0.35">
      <c r="A36" s="71" t="s">
        <v>1046</v>
      </c>
      <c r="B36" s="72">
        <v>100</v>
      </c>
      <c r="C36" s="72">
        <f>IF(Master_Sheet!AD262="","",Master_Sheet!AD262)</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IF(Master_Sheet!F263="","",Master_Sheet!F263)</f>
        <v>Krish Garg</v>
      </c>
      <c r="C2" s="109"/>
    </row>
    <row r="3" spans="1:3" ht="14.25" customHeight="1" x14ac:dyDescent="0.35">
      <c r="A3" s="65" t="s">
        <v>1020</v>
      </c>
      <c r="B3" s="110">
        <f>IF(Master_Sheet!E263="","",Master_Sheet!E263)</f>
        <v>2400320100615</v>
      </c>
      <c r="C3" s="110"/>
    </row>
    <row r="4" spans="1:3" ht="14.25" customHeight="1" x14ac:dyDescent="0.35">
      <c r="A4" s="65" t="s">
        <v>1021</v>
      </c>
      <c r="B4" s="109" t="str">
        <f>IF(Master_Sheet!O263="","",Master_Sheet!O263)</f>
        <v>Ms. Akshita Sharma</v>
      </c>
      <c r="C4" s="109"/>
    </row>
    <row r="5" spans="1:3" ht="14.25" customHeight="1" x14ac:dyDescent="0.35">
      <c r="A5" s="65" t="s">
        <v>1014</v>
      </c>
      <c r="B5" s="109" t="str">
        <f>IF(Master_Sheet!AI263="","",Master_Sheet!AI263)</f>
        <v>Ms. Bharati Shukla</v>
      </c>
      <c r="C5" s="109"/>
    </row>
    <row r="6" spans="1:3" ht="14.25" customHeight="1" x14ac:dyDescent="0.35">
      <c r="A6" s="65" t="s">
        <v>1022</v>
      </c>
      <c r="B6" s="109" t="str">
        <f>IF(Master_Sheet!AG263="","",Master_Sheet!AG263)</f>
        <v>P_085</v>
      </c>
      <c r="C6" s="109"/>
    </row>
    <row r="7" spans="1:3" ht="14.25" customHeight="1" x14ac:dyDescent="0.35">
      <c r="A7" s="65" t="s">
        <v>1023</v>
      </c>
      <c r="B7" s="109" t="str">
        <f>IF(Master_Sheet!AH263="","",Master_Sheet!AH263)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IF(Master_Sheet!G263="","",Master_Sheet!G263)</f>
        <v>5.3999999999999995</v>
      </c>
    </row>
    <row r="12" spans="1:3" ht="14.25" customHeight="1" x14ac:dyDescent="0.35">
      <c r="A12" s="22" t="s">
        <v>1029</v>
      </c>
      <c r="B12" s="21">
        <v>6</v>
      </c>
      <c r="C12" s="21" t="str">
        <f>IF(Master_Sheet!H263="","",Master_Sheet!H263)</f>
        <v/>
      </c>
    </row>
    <row r="13" spans="1:3" ht="14.25" customHeight="1" x14ac:dyDescent="0.35">
      <c r="A13" s="22" t="s">
        <v>1030</v>
      </c>
      <c r="B13" s="21">
        <v>6</v>
      </c>
      <c r="C13" s="21" t="str">
        <f>IF(Master_Sheet!I263="","",Master_Sheet!I263)</f>
        <v/>
      </c>
    </row>
    <row r="14" spans="1:3" ht="27.75" customHeight="1" x14ac:dyDescent="0.35">
      <c r="A14" s="22" t="s">
        <v>1031</v>
      </c>
      <c r="B14" s="21">
        <v>6</v>
      </c>
      <c r="C14" s="21" t="str">
        <f>IF(Master_Sheet!J263="","",Master_Sheet!J263)</f>
        <v/>
      </c>
    </row>
    <row r="15" spans="1:3" ht="14.25" customHeight="1" x14ac:dyDescent="0.35">
      <c r="A15" s="22" t="s">
        <v>1032</v>
      </c>
      <c r="B15" s="21">
        <v>6</v>
      </c>
      <c r="C15" s="21" t="str">
        <f>IF(Master_Sheet!K263="","",Master_Sheet!K263)</f>
        <v/>
      </c>
    </row>
    <row r="16" spans="1:3" ht="14.25" customHeight="1" x14ac:dyDescent="0.35">
      <c r="A16" s="27" t="s">
        <v>1033</v>
      </c>
      <c r="B16" s="28">
        <v>30</v>
      </c>
      <c r="C16" s="28">
        <f>IF(Master_Sheet!M263="","",Master_Sheet!M263)</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IF(Master_Sheet!R263="","",Master_Sheet!R263)</f>
        <v/>
      </c>
    </row>
    <row r="21" spans="1:3" ht="26.25" customHeight="1" x14ac:dyDescent="0.35">
      <c r="A21" s="22" t="s">
        <v>1036</v>
      </c>
      <c r="B21" s="21">
        <v>6</v>
      </c>
      <c r="C21" s="21" t="str">
        <f>IF(Master_Sheet!S263="","",Master_Sheet!S263)</f>
        <v/>
      </c>
    </row>
    <row r="22" spans="1:3" ht="14.25" customHeight="1" x14ac:dyDescent="0.35">
      <c r="A22" s="22" t="s">
        <v>1037</v>
      </c>
      <c r="B22" s="21">
        <v>6</v>
      </c>
      <c r="C22" s="21" t="str">
        <f>IF(Master_Sheet!T263="","",Master_Sheet!T263)</f>
        <v/>
      </c>
    </row>
    <row r="23" spans="1:3" ht="26.25" customHeight="1" x14ac:dyDescent="0.35">
      <c r="A23" s="22" t="s">
        <v>1038</v>
      </c>
      <c r="B23" s="21">
        <v>6</v>
      </c>
      <c r="C23" s="21" t="str">
        <f>IF(Master_Sheet!U263="","",Master_Sheet!U263)</f>
        <v/>
      </c>
    </row>
    <row r="24" spans="1:3" ht="14.25" customHeight="1" x14ac:dyDescent="0.35">
      <c r="A24" s="22" t="s">
        <v>1039</v>
      </c>
      <c r="B24" s="21">
        <v>6</v>
      </c>
      <c r="C24" s="21" t="str">
        <f>IF(Master_Sheet!V263="","",Master_Sheet!V263)</f>
        <v/>
      </c>
    </row>
    <row r="25" spans="1:3" ht="14.25" customHeight="1" x14ac:dyDescent="0.35">
      <c r="A25" s="67" t="s">
        <v>1033</v>
      </c>
      <c r="B25" s="68">
        <v>30</v>
      </c>
      <c r="C25" s="68" t="str">
        <f>IF(Master_Sheet!W263="","",Master_Sheet!W263)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IF(Master_Sheet!X263="","",Master_Sheet!X263)</f>
        <v/>
      </c>
    </row>
    <row r="30" spans="1:3" ht="14.25" customHeight="1" x14ac:dyDescent="0.35">
      <c r="A30" s="22" t="s">
        <v>1042</v>
      </c>
      <c r="B30" s="21">
        <v>8</v>
      </c>
      <c r="C30" s="21" t="str">
        <f>IF(Master_Sheet!Y263="","",Master_Sheet!Y263)</f>
        <v/>
      </c>
    </row>
    <row r="31" spans="1:3" ht="14.25" customHeight="1" x14ac:dyDescent="0.35">
      <c r="A31" s="22" t="s">
        <v>1043</v>
      </c>
      <c r="B31" s="21">
        <v>8</v>
      </c>
      <c r="C31" s="21" t="str">
        <f>IF(Master_Sheet!Z263="","",Master_Sheet!Z263)</f>
        <v/>
      </c>
    </row>
    <row r="32" spans="1:3" ht="14.25" customHeight="1" x14ac:dyDescent="0.35">
      <c r="A32" s="22" t="s">
        <v>1044</v>
      </c>
      <c r="B32" s="21">
        <v>8</v>
      </c>
      <c r="C32" s="21" t="str">
        <f>IF(Master_Sheet!AA263="","",Master_Sheet!AA263)</f>
        <v/>
      </c>
    </row>
    <row r="33" spans="1:3" ht="14.25" customHeight="1" x14ac:dyDescent="0.35">
      <c r="A33" s="22" t="s">
        <v>1045</v>
      </c>
      <c r="B33" s="21">
        <v>8</v>
      </c>
      <c r="C33" s="21" t="str">
        <f>IF(Master_Sheet!AB263="","",Master_Sheet!AB263)</f>
        <v/>
      </c>
    </row>
    <row r="34" spans="1:3" ht="14.25" customHeight="1" x14ac:dyDescent="0.35">
      <c r="A34" s="69" t="s">
        <v>1033</v>
      </c>
      <c r="B34" s="70">
        <v>40</v>
      </c>
      <c r="C34" s="70" t="str">
        <f>IF(Master_Sheet!AC263="","",Master_Sheet!AC263)</f>
        <v/>
      </c>
    </row>
    <row r="36" spans="1:3" ht="15" customHeight="1" x14ac:dyDescent="0.35">
      <c r="A36" s="71" t="s">
        <v>1046</v>
      </c>
      <c r="B36" s="72">
        <v>100</v>
      </c>
      <c r="C36" s="72">
        <f>IF(Master_Sheet!AD263="","",Master_Sheet!AD263)</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IF(Master_Sheet!F264="","",Master_Sheet!F264)</f>
        <v>Kashish Mani Tripathi</v>
      </c>
      <c r="C2" s="109"/>
    </row>
    <row r="3" spans="1:3" ht="14.25" customHeight="1" x14ac:dyDescent="0.35">
      <c r="A3" s="65" t="s">
        <v>1020</v>
      </c>
      <c r="B3" s="110">
        <f>IF(Master_Sheet!E264="","",Master_Sheet!E264)</f>
        <v>2400320100582</v>
      </c>
      <c r="C3" s="110"/>
    </row>
    <row r="4" spans="1:3" ht="14.25" customHeight="1" x14ac:dyDescent="0.35">
      <c r="A4" s="65" t="s">
        <v>1021</v>
      </c>
      <c r="B4" s="109" t="str">
        <f>IF(Master_Sheet!O264="","",Master_Sheet!O264)</f>
        <v>Ms. Akshita Sharma</v>
      </c>
      <c r="C4" s="109"/>
    </row>
    <row r="5" spans="1:3" ht="14.25" customHeight="1" x14ac:dyDescent="0.35">
      <c r="A5" s="65" t="s">
        <v>1014</v>
      </c>
      <c r="B5" s="109" t="str">
        <f>IF(Master_Sheet!AI264="","",Master_Sheet!AI264)</f>
        <v>Ms. Bharati Shukla</v>
      </c>
      <c r="C5" s="109"/>
    </row>
    <row r="6" spans="1:3" ht="14.25" customHeight="1" x14ac:dyDescent="0.35">
      <c r="A6" s="65" t="s">
        <v>1022</v>
      </c>
      <c r="B6" s="109" t="str">
        <f>IF(Master_Sheet!AG264="","",Master_Sheet!AG264)</f>
        <v>P_085</v>
      </c>
      <c r="C6" s="109"/>
    </row>
    <row r="7" spans="1:3" ht="14.25" customHeight="1" x14ac:dyDescent="0.35">
      <c r="A7" s="65" t="s">
        <v>1023</v>
      </c>
      <c r="B7" s="109" t="str">
        <f>IF(Master_Sheet!AH264="","",Master_Sheet!AH264)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IF(Master_Sheet!G264="","",Master_Sheet!G264)</f>
        <v>5.3999999999999995</v>
      </c>
    </row>
    <row r="12" spans="1:3" ht="14.25" customHeight="1" x14ac:dyDescent="0.35">
      <c r="A12" s="22" t="s">
        <v>1029</v>
      </c>
      <c r="B12" s="21">
        <v>6</v>
      </c>
      <c r="C12" s="21" t="str">
        <f>IF(Master_Sheet!H264="","",Master_Sheet!H264)</f>
        <v/>
      </c>
    </row>
    <row r="13" spans="1:3" ht="14.25" customHeight="1" x14ac:dyDescent="0.35">
      <c r="A13" s="22" t="s">
        <v>1030</v>
      </c>
      <c r="B13" s="21">
        <v>6</v>
      </c>
      <c r="C13" s="21" t="str">
        <f>IF(Master_Sheet!I264="","",Master_Sheet!I264)</f>
        <v/>
      </c>
    </row>
    <row r="14" spans="1:3" ht="27.75" customHeight="1" x14ac:dyDescent="0.35">
      <c r="A14" s="22" t="s">
        <v>1031</v>
      </c>
      <c r="B14" s="21">
        <v>6</v>
      </c>
      <c r="C14" s="21" t="str">
        <f>IF(Master_Sheet!J264="","",Master_Sheet!J264)</f>
        <v/>
      </c>
    </row>
    <row r="15" spans="1:3" ht="14.25" customHeight="1" x14ac:dyDescent="0.35">
      <c r="A15" s="22" t="s">
        <v>1032</v>
      </c>
      <c r="B15" s="21">
        <v>6</v>
      </c>
      <c r="C15" s="21" t="str">
        <f>IF(Master_Sheet!K264="","",Master_Sheet!K264)</f>
        <v/>
      </c>
    </row>
    <row r="16" spans="1:3" ht="14.25" customHeight="1" x14ac:dyDescent="0.35">
      <c r="A16" s="27" t="s">
        <v>1033</v>
      </c>
      <c r="B16" s="28">
        <v>30</v>
      </c>
      <c r="C16" s="28">
        <f>IF(Master_Sheet!M264="","",Master_Sheet!M264)</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IF(Master_Sheet!R264="","",Master_Sheet!R264)</f>
        <v/>
      </c>
    </row>
    <row r="21" spans="1:3" ht="26.25" customHeight="1" x14ac:dyDescent="0.35">
      <c r="A21" s="22" t="s">
        <v>1036</v>
      </c>
      <c r="B21" s="21">
        <v>6</v>
      </c>
      <c r="C21" s="21" t="str">
        <f>IF(Master_Sheet!S264="","",Master_Sheet!S264)</f>
        <v/>
      </c>
    </row>
    <row r="22" spans="1:3" ht="14.25" customHeight="1" x14ac:dyDescent="0.35">
      <c r="A22" s="22" t="s">
        <v>1037</v>
      </c>
      <c r="B22" s="21">
        <v>6</v>
      </c>
      <c r="C22" s="21" t="str">
        <f>IF(Master_Sheet!T264="","",Master_Sheet!T264)</f>
        <v/>
      </c>
    </row>
    <row r="23" spans="1:3" ht="26.25" customHeight="1" x14ac:dyDescent="0.35">
      <c r="A23" s="22" t="s">
        <v>1038</v>
      </c>
      <c r="B23" s="21">
        <v>6</v>
      </c>
      <c r="C23" s="21" t="str">
        <f>IF(Master_Sheet!U264="","",Master_Sheet!U264)</f>
        <v/>
      </c>
    </row>
    <row r="24" spans="1:3" ht="14.25" customHeight="1" x14ac:dyDescent="0.35">
      <c r="A24" s="22" t="s">
        <v>1039</v>
      </c>
      <c r="B24" s="21">
        <v>6</v>
      </c>
      <c r="C24" s="21" t="str">
        <f>IF(Master_Sheet!V264="","",Master_Sheet!V264)</f>
        <v/>
      </c>
    </row>
    <row r="25" spans="1:3" ht="14.25" customHeight="1" x14ac:dyDescent="0.35">
      <c r="A25" s="67" t="s">
        <v>1033</v>
      </c>
      <c r="B25" s="68">
        <v>30</v>
      </c>
      <c r="C25" s="68" t="str">
        <f>IF(Master_Sheet!W264="","",Master_Sheet!W264)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IF(Master_Sheet!X264="","",Master_Sheet!X264)</f>
        <v/>
      </c>
    </row>
    <row r="30" spans="1:3" ht="14.25" customHeight="1" x14ac:dyDescent="0.35">
      <c r="A30" s="22" t="s">
        <v>1042</v>
      </c>
      <c r="B30" s="21">
        <v>8</v>
      </c>
      <c r="C30" s="21" t="str">
        <f>IF(Master_Sheet!Y264="","",Master_Sheet!Y264)</f>
        <v/>
      </c>
    </row>
    <row r="31" spans="1:3" ht="14.25" customHeight="1" x14ac:dyDescent="0.35">
      <c r="A31" s="22" t="s">
        <v>1043</v>
      </c>
      <c r="B31" s="21">
        <v>8</v>
      </c>
      <c r="C31" s="21" t="str">
        <f>IF(Master_Sheet!Z264="","",Master_Sheet!Z264)</f>
        <v/>
      </c>
    </row>
    <row r="32" spans="1:3" ht="14.25" customHeight="1" x14ac:dyDescent="0.35">
      <c r="A32" s="22" t="s">
        <v>1044</v>
      </c>
      <c r="B32" s="21">
        <v>8</v>
      </c>
      <c r="C32" s="21" t="str">
        <f>IF(Master_Sheet!AA264="","",Master_Sheet!AA264)</f>
        <v/>
      </c>
    </row>
    <row r="33" spans="1:3" ht="14.25" customHeight="1" x14ac:dyDescent="0.35">
      <c r="A33" s="22" t="s">
        <v>1045</v>
      </c>
      <c r="B33" s="21">
        <v>8</v>
      </c>
      <c r="C33" s="21" t="str">
        <f>IF(Master_Sheet!AB264="","",Master_Sheet!AB264)</f>
        <v/>
      </c>
    </row>
    <row r="34" spans="1:3" ht="14.25" customHeight="1" x14ac:dyDescent="0.35">
      <c r="A34" s="69" t="s">
        <v>1033</v>
      </c>
      <c r="B34" s="70">
        <v>40</v>
      </c>
      <c r="C34" s="70" t="str">
        <f>IF(Master_Sheet!AC264="","",Master_Sheet!AC264)</f>
        <v/>
      </c>
    </row>
    <row r="36" spans="1:3" ht="15" customHeight="1" x14ac:dyDescent="0.35">
      <c r="A36" s="71" t="s">
        <v>1046</v>
      </c>
      <c r="B36" s="72">
        <v>100</v>
      </c>
      <c r="C36" s="72">
        <f>IF(Master_Sheet!AD264="","",Master_Sheet!AD264)</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IF(Master_Sheet!F265="","",Master_Sheet!F265)</f>
        <v>KRISH GUPTA</v>
      </c>
      <c r="C2" s="109"/>
    </row>
    <row r="3" spans="1:3" ht="14.25" customHeight="1" x14ac:dyDescent="0.35">
      <c r="A3" s="65" t="s">
        <v>1020</v>
      </c>
      <c r="B3" s="110">
        <f>IF(Master_Sheet!E265="","",Master_Sheet!E265)</f>
        <v>2400320100616</v>
      </c>
      <c r="C3" s="110"/>
    </row>
    <row r="4" spans="1:3" ht="14.25" customHeight="1" x14ac:dyDescent="0.35">
      <c r="A4" s="65" t="s">
        <v>1021</v>
      </c>
      <c r="B4" s="109" t="str">
        <f>IF(Master_Sheet!O265="","",Master_Sheet!O265)</f>
        <v>Ms. Akshita Sharma</v>
      </c>
      <c r="C4" s="109"/>
    </row>
    <row r="5" spans="1:3" ht="14.25" customHeight="1" x14ac:dyDescent="0.35">
      <c r="A5" s="65" t="s">
        <v>1014</v>
      </c>
      <c r="B5" s="109" t="str">
        <f>IF(Master_Sheet!AI265="","",Master_Sheet!AI265)</f>
        <v>Ms. Bharati Shukla</v>
      </c>
      <c r="C5" s="109"/>
    </row>
    <row r="6" spans="1:3" ht="14.25" customHeight="1" x14ac:dyDescent="0.35">
      <c r="A6" s="65" t="s">
        <v>1022</v>
      </c>
      <c r="B6" s="109" t="str">
        <f>IF(Master_Sheet!AG265="","",Master_Sheet!AG265)</f>
        <v>P_085</v>
      </c>
      <c r="C6" s="109"/>
    </row>
    <row r="7" spans="1:3" ht="14.25" customHeight="1" x14ac:dyDescent="0.35">
      <c r="A7" s="65" t="s">
        <v>1023</v>
      </c>
      <c r="B7" s="109" t="str">
        <f>IF(Master_Sheet!AH265="","",Master_Sheet!AH265)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IF(Master_Sheet!G265="","",Master_Sheet!G265)</f>
        <v>5.3999999999999995</v>
      </c>
    </row>
    <row r="12" spans="1:3" ht="14.25" customHeight="1" x14ac:dyDescent="0.35">
      <c r="A12" s="22" t="s">
        <v>1029</v>
      </c>
      <c r="B12" s="21">
        <v>6</v>
      </c>
      <c r="C12" s="21" t="str">
        <f>IF(Master_Sheet!H265="","",Master_Sheet!H265)</f>
        <v/>
      </c>
    </row>
    <row r="13" spans="1:3" ht="14.25" customHeight="1" x14ac:dyDescent="0.35">
      <c r="A13" s="22" t="s">
        <v>1030</v>
      </c>
      <c r="B13" s="21">
        <v>6</v>
      </c>
      <c r="C13" s="21" t="str">
        <f>IF(Master_Sheet!I265="","",Master_Sheet!I265)</f>
        <v/>
      </c>
    </row>
    <row r="14" spans="1:3" ht="27.75" customHeight="1" x14ac:dyDescent="0.35">
      <c r="A14" s="22" t="s">
        <v>1031</v>
      </c>
      <c r="B14" s="21">
        <v>6</v>
      </c>
      <c r="C14" s="21" t="str">
        <f>IF(Master_Sheet!J265="","",Master_Sheet!J265)</f>
        <v/>
      </c>
    </row>
    <row r="15" spans="1:3" ht="14.25" customHeight="1" x14ac:dyDescent="0.35">
      <c r="A15" s="22" t="s">
        <v>1032</v>
      </c>
      <c r="B15" s="21">
        <v>6</v>
      </c>
      <c r="C15" s="21" t="str">
        <f>IF(Master_Sheet!K265="","",Master_Sheet!K265)</f>
        <v/>
      </c>
    </row>
    <row r="16" spans="1:3" ht="14.25" customHeight="1" x14ac:dyDescent="0.35">
      <c r="A16" s="27" t="s">
        <v>1033</v>
      </c>
      <c r="B16" s="28">
        <v>30</v>
      </c>
      <c r="C16" s="28">
        <f>IF(Master_Sheet!M265="","",Master_Sheet!M265)</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IF(Master_Sheet!R265="","",Master_Sheet!R265)</f>
        <v/>
      </c>
    </row>
    <row r="21" spans="1:3" ht="26.25" customHeight="1" x14ac:dyDescent="0.35">
      <c r="A21" s="22" t="s">
        <v>1036</v>
      </c>
      <c r="B21" s="21">
        <v>6</v>
      </c>
      <c r="C21" s="21" t="str">
        <f>IF(Master_Sheet!S265="","",Master_Sheet!S265)</f>
        <v/>
      </c>
    </row>
    <row r="22" spans="1:3" ht="14.25" customHeight="1" x14ac:dyDescent="0.35">
      <c r="A22" s="22" t="s">
        <v>1037</v>
      </c>
      <c r="B22" s="21">
        <v>6</v>
      </c>
      <c r="C22" s="21" t="str">
        <f>IF(Master_Sheet!T265="","",Master_Sheet!T265)</f>
        <v/>
      </c>
    </row>
    <row r="23" spans="1:3" ht="26.25" customHeight="1" x14ac:dyDescent="0.35">
      <c r="A23" s="22" t="s">
        <v>1038</v>
      </c>
      <c r="B23" s="21">
        <v>6</v>
      </c>
      <c r="C23" s="21" t="str">
        <f>IF(Master_Sheet!U265="","",Master_Sheet!U265)</f>
        <v/>
      </c>
    </row>
    <row r="24" spans="1:3" ht="14.25" customHeight="1" x14ac:dyDescent="0.35">
      <c r="A24" s="22" t="s">
        <v>1039</v>
      </c>
      <c r="B24" s="21">
        <v>6</v>
      </c>
      <c r="C24" s="21" t="str">
        <f>IF(Master_Sheet!V265="","",Master_Sheet!V265)</f>
        <v/>
      </c>
    </row>
    <row r="25" spans="1:3" ht="14.25" customHeight="1" x14ac:dyDescent="0.35">
      <c r="A25" s="67" t="s">
        <v>1033</v>
      </c>
      <c r="B25" s="68">
        <v>30</v>
      </c>
      <c r="C25" s="68" t="str">
        <f>IF(Master_Sheet!W265="","",Master_Sheet!W265)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IF(Master_Sheet!X265="","",Master_Sheet!X265)</f>
        <v/>
      </c>
    </row>
    <row r="30" spans="1:3" ht="14.25" customHeight="1" x14ac:dyDescent="0.35">
      <c r="A30" s="22" t="s">
        <v>1042</v>
      </c>
      <c r="B30" s="21">
        <v>8</v>
      </c>
      <c r="C30" s="21" t="str">
        <f>IF(Master_Sheet!Y265="","",Master_Sheet!Y265)</f>
        <v/>
      </c>
    </row>
    <row r="31" spans="1:3" ht="14.25" customHeight="1" x14ac:dyDescent="0.35">
      <c r="A31" s="22" t="s">
        <v>1043</v>
      </c>
      <c r="B31" s="21">
        <v>8</v>
      </c>
      <c r="C31" s="21" t="str">
        <f>IF(Master_Sheet!Z265="","",Master_Sheet!Z265)</f>
        <v/>
      </c>
    </row>
    <row r="32" spans="1:3" ht="14.25" customHeight="1" x14ac:dyDescent="0.35">
      <c r="A32" s="22" t="s">
        <v>1044</v>
      </c>
      <c r="B32" s="21">
        <v>8</v>
      </c>
      <c r="C32" s="21" t="str">
        <f>IF(Master_Sheet!AA265="","",Master_Sheet!AA265)</f>
        <v/>
      </c>
    </row>
    <row r="33" spans="1:3" ht="14.25" customHeight="1" x14ac:dyDescent="0.35">
      <c r="A33" s="22" t="s">
        <v>1045</v>
      </c>
      <c r="B33" s="21">
        <v>8</v>
      </c>
      <c r="C33" s="21" t="str">
        <f>IF(Master_Sheet!AB265="","",Master_Sheet!AB265)</f>
        <v/>
      </c>
    </row>
    <row r="34" spans="1:3" ht="14.25" customHeight="1" x14ac:dyDescent="0.35">
      <c r="A34" s="69" t="s">
        <v>1033</v>
      </c>
      <c r="B34" s="70">
        <v>40</v>
      </c>
      <c r="C34" s="70" t="str">
        <f>IF(Master_Sheet!AC265="","",Master_Sheet!AC265)</f>
        <v/>
      </c>
    </row>
    <row r="36" spans="1:3" ht="15" customHeight="1" x14ac:dyDescent="0.35">
      <c r="A36" s="71" t="s">
        <v>1046</v>
      </c>
      <c r="B36" s="72">
        <v>100</v>
      </c>
      <c r="C36" s="72">
        <f>IF(Master_Sheet!AD265="","",Master_Sheet!AD265)</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IF(Master_Sheet!F266="","",Master_Sheet!F266)</f>
        <v>Nikhil Sharma</v>
      </c>
      <c r="C2" s="109"/>
    </row>
    <row r="3" spans="1:3" ht="14.25" customHeight="1" x14ac:dyDescent="0.35">
      <c r="A3" s="65" t="s">
        <v>1020</v>
      </c>
      <c r="B3" s="110">
        <f>IF(Master_Sheet!E266="","",Master_Sheet!E266)</f>
        <v>2400320100749</v>
      </c>
      <c r="C3" s="110"/>
    </row>
    <row r="4" spans="1:3" ht="14.25" customHeight="1" x14ac:dyDescent="0.35">
      <c r="A4" s="65" t="s">
        <v>1021</v>
      </c>
      <c r="B4" s="109" t="str">
        <f>IF(Master_Sheet!O266="","",Master_Sheet!O266)</f>
        <v>Ms. Bharati Shukla</v>
      </c>
      <c r="C4" s="109"/>
    </row>
    <row r="5" spans="1:3" ht="14.25" customHeight="1" x14ac:dyDescent="0.35">
      <c r="A5" s="65" t="s">
        <v>1014</v>
      </c>
      <c r="B5" s="109" t="str">
        <f>IF(Master_Sheet!AI266="","",Master_Sheet!AI266)</f>
        <v>Ms. Shipra Guatam</v>
      </c>
      <c r="C5" s="109"/>
    </row>
    <row r="6" spans="1:3" ht="14.25" customHeight="1" x14ac:dyDescent="0.35">
      <c r="A6" s="65" t="s">
        <v>1022</v>
      </c>
      <c r="B6" s="109" t="str">
        <f>IF(Master_Sheet!AG266="","",Master_Sheet!AG266)</f>
        <v>P_086</v>
      </c>
      <c r="C6" s="109"/>
    </row>
    <row r="7" spans="1:3" ht="14.25" customHeight="1" x14ac:dyDescent="0.35">
      <c r="A7" s="65" t="s">
        <v>1023</v>
      </c>
      <c r="B7" s="109" t="str">
        <f>IF(Master_Sheet!AH266="","",Master_Sheet!AH266)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IF(Master_Sheet!G266="","",Master_Sheet!G266)</f>
        <v>0</v>
      </c>
    </row>
    <row r="12" spans="1:3" ht="14.25" customHeight="1" x14ac:dyDescent="0.35">
      <c r="A12" s="22" t="s">
        <v>1029</v>
      </c>
      <c r="B12" s="21">
        <v>6</v>
      </c>
      <c r="C12" s="21" t="str">
        <f>IF(Master_Sheet!H266="","",Master_Sheet!H266)</f>
        <v/>
      </c>
    </row>
    <row r="13" spans="1:3" ht="14.25" customHeight="1" x14ac:dyDescent="0.35">
      <c r="A13" s="22" t="s">
        <v>1030</v>
      </c>
      <c r="B13" s="21">
        <v>6</v>
      </c>
      <c r="C13" s="21" t="str">
        <f>IF(Master_Sheet!I266="","",Master_Sheet!I266)</f>
        <v/>
      </c>
    </row>
    <row r="14" spans="1:3" ht="27.75" customHeight="1" x14ac:dyDescent="0.35">
      <c r="A14" s="22" t="s">
        <v>1031</v>
      </c>
      <c r="B14" s="21">
        <v>6</v>
      </c>
      <c r="C14" s="21" t="str">
        <f>IF(Master_Sheet!J266="","",Master_Sheet!J266)</f>
        <v/>
      </c>
    </row>
    <row r="15" spans="1:3" ht="14.25" customHeight="1" x14ac:dyDescent="0.35">
      <c r="A15" s="22" t="s">
        <v>1032</v>
      </c>
      <c r="B15" s="21">
        <v>6</v>
      </c>
      <c r="C15" s="21" t="str">
        <f>IF(Master_Sheet!K266="","",Master_Sheet!K266)</f>
        <v/>
      </c>
    </row>
    <row r="16" spans="1:3" ht="14.25" customHeight="1" x14ac:dyDescent="0.35">
      <c r="A16" s="27" t="s">
        <v>1033</v>
      </c>
      <c r="B16" s="28">
        <v>30</v>
      </c>
      <c r="C16" s="28">
        <f>IF(Master_Sheet!M266="","",Master_Sheet!M266)</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IF(Master_Sheet!R266="","",Master_Sheet!R266)</f>
        <v/>
      </c>
    </row>
    <row r="21" spans="1:3" ht="26.25" customHeight="1" x14ac:dyDescent="0.35">
      <c r="A21" s="22" t="s">
        <v>1036</v>
      </c>
      <c r="B21" s="21">
        <v>6</v>
      </c>
      <c r="C21" s="21" t="str">
        <f>IF(Master_Sheet!S266="","",Master_Sheet!S266)</f>
        <v/>
      </c>
    </row>
    <row r="22" spans="1:3" ht="14.25" customHeight="1" x14ac:dyDescent="0.35">
      <c r="A22" s="22" t="s">
        <v>1037</v>
      </c>
      <c r="B22" s="21">
        <v>6</v>
      </c>
      <c r="C22" s="21" t="str">
        <f>IF(Master_Sheet!T266="","",Master_Sheet!T266)</f>
        <v/>
      </c>
    </row>
    <row r="23" spans="1:3" ht="26.25" customHeight="1" x14ac:dyDescent="0.35">
      <c r="A23" s="22" t="s">
        <v>1038</v>
      </c>
      <c r="B23" s="21">
        <v>6</v>
      </c>
      <c r="C23" s="21" t="str">
        <f>IF(Master_Sheet!U266="","",Master_Sheet!U266)</f>
        <v/>
      </c>
    </row>
    <row r="24" spans="1:3" ht="14.25" customHeight="1" x14ac:dyDescent="0.35">
      <c r="A24" s="22" t="s">
        <v>1039</v>
      </c>
      <c r="B24" s="21">
        <v>6</v>
      </c>
      <c r="C24" s="21" t="str">
        <f>IF(Master_Sheet!V266="","",Master_Sheet!V266)</f>
        <v/>
      </c>
    </row>
    <row r="25" spans="1:3" ht="14.25" customHeight="1" x14ac:dyDescent="0.35">
      <c r="A25" s="67" t="s">
        <v>1033</v>
      </c>
      <c r="B25" s="68">
        <v>30</v>
      </c>
      <c r="C25" s="68" t="str">
        <f>IF(Master_Sheet!W266="","",Master_Sheet!W266)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IF(Master_Sheet!X266="","",Master_Sheet!X266)</f>
        <v/>
      </c>
    </row>
    <row r="30" spans="1:3" ht="14.25" customHeight="1" x14ac:dyDescent="0.35">
      <c r="A30" s="22" t="s">
        <v>1042</v>
      </c>
      <c r="B30" s="21">
        <v>8</v>
      </c>
      <c r="C30" s="21" t="str">
        <f>IF(Master_Sheet!Y266="","",Master_Sheet!Y266)</f>
        <v/>
      </c>
    </row>
    <row r="31" spans="1:3" ht="14.25" customHeight="1" x14ac:dyDescent="0.35">
      <c r="A31" s="22" t="s">
        <v>1043</v>
      </c>
      <c r="B31" s="21">
        <v>8</v>
      </c>
      <c r="C31" s="21" t="str">
        <f>IF(Master_Sheet!Z266="","",Master_Sheet!Z266)</f>
        <v/>
      </c>
    </row>
    <row r="32" spans="1:3" ht="14.25" customHeight="1" x14ac:dyDescent="0.35">
      <c r="A32" s="22" t="s">
        <v>1044</v>
      </c>
      <c r="B32" s="21">
        <v>8</v>
      </c>
      <c r="C32" s="21" t="str">
        <f>IF(Master_Sheet!AA266="","",Master_Sheet!AA266)</f>
        <v/>
      </c>
    </row>
    <row r="33" spans="1:3" ht="14.25" customHeight="1" x14ac:dyDescent="0.35">
      <c r="A33" s="22" t="s">
        <v>1045</v>
      </c>
      <c r="B33" s="21">
        <v>8</v>
      </c>
      <c r="C33" s="21" t="str">
        <f>IF(Master_Sheet!AB266="","",Master_Sheet!AB266)</f>
        <v/>
      </c>
    </row>
    <row r="34" spans="1:3" ht="14.25" customHeight="1" x14ac:dyDescent="0.35">
      <c r="A34" s="69" t="s">
        <v>1033</v>
      </c>
      <c r="B34" s="70">
        <v>40</v>
      </c>
      <c r="C34" s="70" t="str">
        <f>IF(Master_Sheet!AC266="","",Master_Sheet!AC266)</f>
        <v/>
      </c>
    </row>
    <row r="36" spans="1:3" ht="15" customHeight="1" x14ac:dyDescent="0.35">
      <c r="A36" s="71" t="s">
        <v>1046</v>
      </c>
      <c r="B36" s="72">
        <v>100</v>
      </c>
      <c r="C36" s="72">
        <f>IF(Master_Sheet!AD266="","",Master_Sheet!AD266)</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IF(Master_Sheet!F267="","",Master_Sheet!F267)</f>
        <v>Nikhil Sharma</v>
      </c>
      <c r="C2" s="109"/>
    </row>
    <row r="3" spans="1:3" ht="14.25" customHeight="1" x14ac:dyDescent="0.35">
      <c r="A3" s="65" t="s">
        <v>1020</v>
      </c>
      <c r="B3" s="110">
        <f>IF(Master_Sheet!E267="","",Master_Sheet!E267)</f>
        <v>2400320100748</v>
      </c>
      <c r="C3" s="110"/>
    </row>
    <row r="4" spans="1:3" ht="14.25" customHeight="1" x14ac:dyDescent="0.35">
      <c r="A4" s="65" t="s">
        <v>1021</v>
      </c>
      <c r="B4" s="109" t="str">
        <f>IF(Master_Sheet!O267="","",Master_Sheet!O267)</f>
        <v>Ms. Bharati Shukla</v>
      </c>
      <c r="C4" s="109"/>
    </row>
    <row r="5" spans="1:3" ht="14.25" customHeight="1" x14ac:dyDescent="0.35">
      <c r="A5" s="65" t="s">
        <v>1014</v>
      </c>
      <c r="B5" s="109" t="str">
        <f>IF(Master_Sheet!AI267="","",Master_Sheet!AI267)</f>
        <v>Ms. Shipra Guatam</v>
      </c>
      <c r="C5" s="109"/>
    </row>
    <row r="6" spans="1:3" ht="14.25" customHeight="1" x14ac:dyDescent="0.35">
      <c r="A6" s="65" t="s">
        <v>1022</v>
      </c>
      <c r="B6" s="109" t="str">
        <f>IF(Master_Sheet!AG267="","",Master_Sheet!AG267)</f>
        <v>P_086</v>
      </c>
      <c r="C6" s="109"/>
    </row>
    <row r="7" spans="1:3" ht="14.25" customHeight="1" x14ac:dyDescent="0.35">
      <c r="A7" s="65" t="s">
        <v>1023</v>
      </c>
      <c r="B7" s="109" t="str">
        <f>IF(Master_Sheet!AH267="","",Master_Sheet!AH267)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IF(Master_Sheet!G267="","",Master_Sheet!G267)</f>
        <v>0</v>
      </c>
    </row>
    <row r="12" spans="1:3" ht="14.25" customHeight="1" x14ac:dyDescent="0.35">
      <c r="A12" s="22" t="s">
        <v>1029</v>
      </c>
      <c r="B12" s="21">
        <v>6</v>
      </c>
      <c r="C12" s="21" t="str">
        <f>IF(Master_Sheet!H267="","",Master_Sheet!H267)</f>
        <v/>
      </c>
    </row>
    <row r="13" spans="1:3" ht="14.25" customHeight="1" x14ac:dyDescent="0.35">
      <c r="A13" s="22" t="s">
        <v>1030</v>
      </c>
      <c r="B13" s="21">
        <v>6</v>
      </c>
      <c r="C13" s="21" t="str">
        <f>IF(Master_Sheet!I267="","",Master_Sheet!I267)</f>
        <v/>
      </c>
    </row>
    <row r="14" spans="1:3" ht="27.75" customHeight="1" x14ac:dyDescent="0.35">
      <c r="A14" s="22" t="s">
        <v>1031</v>
      </c>
      <c r="B14" s="21">
        <v>6</v>
      </c>
      <c r="C14" s="21" t="str">
        <f>IF(Master_Sheet!J267="","",Master_Sheet!J267)</f>
        <v/>
      </c>
    </row>
    <row r="15" spans="1:3" ht="14.25" customHeight="1" x14ac:dyDescent="0.35">
      <c r="A15" s="22" t="s">
        <v>1032</v>
      </c>
      <c r="B15" s="21">
        <v>6</v>
      </c>
      <c r="C15" s="21" t="str">
        <f>IF(Master_Sheet!K267="","",Master_Sheet!K267)</f>
        <v/>
      </c>
    </row>
    <row r="16" spans="1:3" ht="14.25" customHeight="1" x14ac:dyDescent="0.35">
      <c r="A16" s="27" t="s">
        <v>1033</v>
      </c>
      <c r="B16" s="28">
        <v>30</v>
      </c>
      <c r="C16" s="28">
        <f>IF(Master_Sheet!M267="","",Master_Sheet!M267)</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IF(Master_Sheet!R267="","",Master_Sheet!R267)</f>
        <v/>
      </c>
    </row>
    <row r="21" spans="1:3" ht="26.25" customHeight="1" x14ac:dyDescent="0.35">
      <c r="A21" s="22" t="s">
        <v>1036</v>
      </c>
      <c r="B21" s="21">
        <v>6</v>
      </c>
      <c r="C21" s="21" t="str">
        <f>IF(Master_Sheet!S267="","",Master_Sheet!S267)</f>
        <v/>
      </c>
    </row>
    <row r="22" spans="1:3" ht="14.25" customHeight="1" x14ac:dyDescent="0.35">
      <c r="A22" s="22" t="s">
        <v>1037</v>
      </c>
      <c r="B22" s="21">
        <v>6</v>
      </c>
      <c r="C22" s="21" t="str">
        <f>IF(Master_Sheet!T267="","",Master_Sheet!T267)</f>
        <v/>
      </c>
    </row>
    <row r="23" spans="1:3" ht="26.25" customHeight="1" x14ac:dyDescent="0.35">
      <c r="A23" s="22" t="s">
        <v>1038</v>
      </c>
      <c r="B23" s="21">
        <v>6</v>
      </c>
      <c r="C23" s="21" t="str">
        <f>IF(Master_Sheet!U267="","",Master_Sheet!U267)</f>
        <v/>
      </c>
    </row>
    <row r="24" spans="1:3" ht="14.25" customHeight="1" x14ac:dyDescent="0.35">
      <c r="A24" s="22" t="s">
        <v>1039</v>
      </c>
      <c r="B24" s="21">
        <v>6</v>
      </c>
      <c r="C24" s="21" t="str">
        <f>IF(Master_Sheet!V267="","",Master_Sheet!V267)</f>
        <v/>
      </c>
    </row>
    <row r="25" spans="1:3" ht="14.25" customHeight="1" x14ac:dyDescent="0.35">
      <c r="A25" s="67" t="s">
        <v>1033</v>
      </c>
      <c r="B25" s="68">
        <v>30</v>
      </c>
      <c r="C25" s="68" t="str">
        <f>IF(Master_Sheet!W267="","",Master_Sheet!W267)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IF(Master_Sheet!X267="","",Master_Sheet!X267)</f>
        <v/>
      </c>
    </row>
    <row r="30" spans="1:3" ht="14.25" customHeight="1" x14ac:dyDescent="0.35">
      <c r="A30" s="22" t="s">
        <v>1042</v>
      </c>
      <c r="B30" s="21">
        <v>8</v>
      </c>
      <c r="C30" s="21" t="str">
        <f>IF(Master_Sheet!Y267="","",Master_Sheet!Y267)</f>
        <v/>
      </c>
    </row>
    <row r="31" spans="1:3" ht="14.25" customHeight="1" x14ac:dyDescent="0.35">
      <c r="A31" s="22" t="s">
        <v>1043</v>
      </c>
      <c r="B31" s="21">
        <v>8</v>
      </c>
      <c r="C31" s="21" t="str">
        <f>IF(Master_Sheet!Z267="","",Master_Sheet!Z267)</f>
        <v/>
      </c>
    </row>
    <row r="32" spans="1:3" ht="14.25" customHeight="1" x14ac:dyDescent="0.35">
      <c r="A32" s="22" t="s">
        <v>1044</v>
      </c>
      <c r="B32" s="21">
        <v>8</v>
      </c>
      <c r="C32" s="21" t="str">
        <f>IF(Master_Sheet!AA267="","",Master_Sheet!AA267)</f>
        <v/>
      </c>
    </row>
    <row r="33" spans="1:3" ht="14.25" customHeight="1" x14ac:dyDescent="0.35">
      <c r="A33" s="22" t="s">
        <v>1045</v>
      </c>
      <c r="B33" s="21">
        <v>8</v>
      </c>
      <c r="C33" s="21" t="str">
        <f>IF(Master_Sheet!AB267="","",Master_Sheet!AB267)</f>
        <v/>
      </c>
    </row>
    <row r="34" spans="1:3" ht="14.25" customHeight="1" x14ac:dyDescent="0.35">
      <c r="A34" s="69" t="s">
        <v>1033</v>
      </c>
      <c r="B34" s="70">
        <v>40</v>
      </c>
      <c r="C34" s="70" t="str">
        <f>IF(Master_Sheet!AC267="","",Master_Sheet!AC267)</f>
        <v/>
      </c>
    </row>
    <row r="36" spans="1:3" ht="15" customHeight="1" x14ac:dyDescent="0.35">
      <c r="A36" s="71" t="s">
        <v>1046</v>
      </c>
      <c r="B36" s="72">
        <v>100</v>
      </c>
      <c r="C36" s="72">
        <f>IF(Master_Sheet!AD267="","",Master_Sheet!AD267)</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IF(Master_Sheet!F268="","",Master_Sheet!F268)</f>
        <v>Nishant Yadav</v>
      </c>
      <c r="C2" s="109"/>
    </row>
    <row r="3" spans="1:3" ht="14.25" customHeight="1" x14ac:dyDescent="0.35">
      <c r="A3" s="65" t="s">
        <v>1020</v>
      </c>
      <c r="B3" s="110">
        <f>IF(Master_Sheet!E268="","",Master_Sheet!E268)</f>
        <v>2400320100760</v>
      </c>
      <c r="C3" s="110"/>
    </row>
    <row r="4" spans="1:3" ht="14.25" customHeight="1" x14ac:dyDescent="0.35">
      <c r="A4" s="65" t="s">
        <v>1021</v>
      </c>
      <c r="B4" s="109" t="str">
        <f>IF(Master_Sheet!O268="","",Master_Sheet!O268)</f>
        <v>Ms. Bharati Shukla</v>
      </c>
      <c r="C4" s="109"/>
    </row>
    <row r="5" spans="1:3" ht="14.25" customHeight="1" x14ac:dyDescent="0.35">
      <c r="A5" s="65" t="s">
        <v>1014</v>
      </c>
      <c r="B5" s="109" t="str">
        <f>IF(Master_Sheet!AI268="","",Master_Sheet!AI268)</f>
        <v>Ms. Shipra Guatam</v>
      </c>
      <c r="C5" s="109"/>
    </row>
    <row r="6" spans="1:3" ht="14.25" customHeight="1" x14ac:dyDescent="0.35">
      <c r="A6" s="65" t="s">
        <v>1022</v>
      </c>
      <c r="B6" s="109" t="str">
        <f>IF(Master_Sheet!AG268="","",Master_Sheet!AG268)</f>
        <v>P_086</v>
      </c>
      <c r="C6" s="109"/>
    </row>
    <row r="7" spans="1:3" ht="14.25" customHeight="1" x14ac:dyDescent="0.35">
      <c r="A7" s="65" t="s">
        <v>1023</v>
      </c>
      <c r="B7" s="109" t="str">
        <f>IF(Master_Sheet!AH268="","",Master_Sheet!AH268)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IF(Master_Sheet!G268="","",Master_Sheet!G268)</f>
        <v>0</v>
      </c>
    </row>
    <row r="12" spans="1:3" ht="14.25" customHeight="1" x14ac:dyDescent="0.35">
      <c r="A12" s="22" t="s">
        <v>1029</v>
      </c>
      <c r="B12" s="21">
        <v>6</v>
      </c>
      <c r="C12" s="21" t="str">
        <f>IF(Master_Sheet!H268="","",Master_Sheet!H268)</f>
        <v/>
      </c>
    </row>
    <row r="13" spans="1:3" ht="14.25" customHeight="1" x14ac:dyDescent="0.35">
      <c r="A13" s="22" t="s">
        <v>1030</v>
      </c>
      <c r="B13" s="21">
        <v>6</v>
      </c>
      <c r="C13" s="21" t="str">
        <f>IF(Master_Sheet!I268="","",Master_Sheet!I268)</f>
        <v/>
      </c>
    </row>
    <row r="14" spans="1:3" ht="27.75" customHeight="1" x14ac:dyDescent="0.35">
      <c r="A14" s="22" t="s">
        <v>1031</v>
      </c>
      <c r="B14" s="21">
        <v>6</v>
      </c>
      <c r="C14" s="21" t="str">
        <f>IF(Master_Sheet!J268="","",Master_Sheet!J268)</f>
        <v/>
      </c>
    </row>
    <row r="15" spans="1:3" ht="14.25" customHeight="1" x14ac:dyDescent="0.35">
      <c r="A15" s="22" t="s">
        <v>1032</v>
      </c>
      <c r="B15" s="21">
        <v>6</v>
      </c>
      <c r="C15" s="21" t="str">
        <f>IF(Master_Sheet!K268="","",Master_Sheet!K268)</f>
        <v/>
      </c>
    </row>
    <row r="16" spans="1:3" ht="14.25" customHeight="1" x14ac:dyDescent="0.35">
      <c r="A16" s="27" t="s">
        <v>1033</v>
      </c>
      <c r="B16" s="28">
        <v>30</v>
      </c>
      <c r="C16" s="28">
        <f>IF(Master_Sheet!M268="","",Master_Sheet!M268)</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IF(Master_Sheet!R268="","",Master_Sheet!R268)</f>
        <v/>
      </c>
    </row>
    <row r="21" spans="1:3" ht="26.25" customHeight="1" x14ac:dyDescent="0.35">
      <c r="A21" s="22" t="s">
        <v>1036</v>
      </c>
      <c r="B21" s="21">
        <v>6</v>
      </c>
      <c r="C21" s="21" t="str">
        <f>IF(Master_Sheet!S268="","",Master_Sheet!S268)</f>
        <v/>
      </c>
    </row>
    <row r="22" spans="1:3" ht="14.25" customHeight="1" x14ac:dyDescent="0.35">
      <c r="A22" s="22" t="s">
        <v>1037</v>
      </c>
      <c r="B22" s="21">
        <v>6</v>
      </c>
      <c r="C22" s="21" t="str">
        <f>IF(Master_Sheet!T268="","",Master_Sheet!T268)</f>
        <v/>
      </c>
    </row>
    <row r="23" spans="1:3" ht="26.25" customHeight="1" x14ac:dyDescent="0.35">
      <c r="A23" s="22" t="s">
        <v>1038</v>
      </c>
      <c r="B23" s="21">
        <v>6</v>
      </c>
      <c r="C23" s="21" t="str">
        <f>IF(Master_Sheet!U268="","",Master_Sheet!U268)</f>
        <v/>
      </c>
    </row>
    <row r="24" spans="1:3" ht="14.25" customHeight="1" x14ac:dyDescent="0.35">
      <c r="A24" s="22" t="s">
        <v>1039</v>
      </c>
      <c r="B24" s="21">
        <v>6</v>
      </c>
      <c r="C24" s="21" t="str">
        <f>IF(Master_Sheet!V268="","",Master_Sheet!V268)</f>
        <v/>
      </c>
    </row>
    <row r="25" spans="1:3" ht="14.25" customHeight="1" x14ac:dyDescent="0.35">
      <c r="A25" s="67" t="s">
        <v>1033</v>
      </c>
      <c r="B25" s="68">
        <v>30</v>
      </c>
      <c r="C25" s="68" t="str">
        <f>IF(Master_Sheet!W268="","",Master_Sheet!W268)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IF(Master_Sheet!X268="","",Master_Sheet!X268)</f>
        <v/>
      </c>
    </row>
    <row r="30" spans="1:3" ht="14.25" customHeight="1" x14ac:dyDescent="0.35">
      <c r="A30" s="22" t="s">
        <v>1042</v>
      </c>
      <c r="B30" s="21">
        <v>8</v>
      </c>
      <c r="C30" s="21" t="str">
        <f>IF(Master_Sheet!Y268="","",Master_Sheet!Y268)</f>
        <v/>
      </c>
    </row>
    <row r="31" spans="1:3" ht="14.25" customHeight="1" x14ac:dyDescent="0.35">
      <c r="A31" s="22" t="s">
        <v>1043</v>
      </c>
      <c r="B31" s="21">
        <v>8</v>
      </c>
      <c r="C31" s="21" t="str">
        <f>IF(Master_Sheet!Z268="","",Master_Sheet!Z268)</f>
        <v/>
      </c>
    </row>
    <row r="32" spans="1:3" ht="14.25" customHeight="1" x14ac:dyDescent="0.35">
      <c r="A32" s="22" t="s">
        <v>1044</v>
      </c>
      <c r="B32" s="21">
        <v>8</v>
      </c>
      <c r="C32" s="21" t="str">
        <f>IF(Master_Sheet!AA268="","",Master_Sheet!AA268)</f>
        <v/>
      </c>
    </row>
    <row r="33" spans="1:3" ht="14.25" customHeight="1" x14ac:dyDescent="0.35">
      <c r="A33" s="22" t="s">
        <v>1045</v>
      </c>
      <c r="B33" s="21">
        <v>8</v>
      </c>
      <c r="C33" s="21" t="str">
        <f>IF(Master_Sheet!AB268="","",Master_Sheet!AB268)</f>
        <v/>
      </c>
    </row>
    <row r="34" spans="1:3" ht="14.25" customHeight="1" x14ac:dyDescent="0.35">
      <c r="A34" s="69" t="s">
        <v>1033</v>
      </c>
      <c r="B34" s="70">
        <v>40</v>
      </c>
      <c r="C34" s="70" t="str">
        <f>IF(Master_Sheet!AC268="","",Master_Sheet!AC268)</f>
        <v/>
      </c>
    </row>
    <row r="36" spans="1:3" ht="15" customHeight="1" x14ac:dyDescent="0.35">
      <c r="A36" s="71" t="s">
        <v>1046</v>
      </c>
      <c r="B36" s="72">
        <v>100</v>
      </c>
      <c r="C36" s="72">
        <f>IF(Master_Sheet!AD268="","",Master_Sheet!AD268)</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IF(Master_Sheet!F269="","",Master_Sheet!F269)</f>
        <v>Nikhil Singh</v>
      </c>
      <c r="C2" s="109"/>
    </row>
    <row r="3" spans="1:3" ht="14.25" customHeight="1" x14ac:dyDescent="0.35">
      <c r="A3" s="65" t="s">
        <v>1020</v>
      </c>
      <c r="B3" s="110">
        <f>IF(Master_Sheet!E269="","",Master_Sheet!E269)</f>
        <v>2400320100750</v>
      </c>
      <c r="C3" s="110"/>
    </row>
    <row r="4" spans="1:3" ht="14.25" customHeight="1" x14ac:dyDescent="0.35">
      <c r="A4" s="65" t="s">
        <v>1021</v>
      </c>
      <c r="B4" s="109" t="str">
        <f>IF(Master_Sheet!O269="","",Master_Sheet!O269)</f>
        <v>Ms. Bharati Shukla</v>
      </c>
      <c r="C4" s="109"/>
    </row>
    <row r="5" spans="1:3" ht="14.25" customHeight="1" x14ac:dyDescent="0.35">
      <c r="A5" s="65" t="s">
        <v>1014</v>
      </c>
      <c r="B5" s="109" t="str">
        <f>IF(Master_Sheet!AI269="","",Master_Sheet!AI269)</f>
        <v>Ms. Shipra Guatam</v>
      </c>
      <c r="C5" s="109"/>
    </row>
    <row r="6" spans="1:3" ht="14.25" customHeight="1" x14ac:dyDescent="0.35">
      <c r="A6" s="65" t="s">
        <v>1022</v>
      </c>
      <c r="B6" s="109" t="str">
        <f>IF(Master_Sheet!AG269="","",Master_Sheet!AG269)</f>
        <v>P_086</v>
      </c>
      <c r="C6" s="109"/>
    </row>
    <row r="7" spans="1:3" ht="14.25" customHeight="1" x14ac:dyDescent="0.35">
      <c r="A7" s="65" t="s">
        <v>1023</v>
      </c>
      <c r="B7" s="109" t="str">
        <f>IF(Master_Sheet!AH269="","",Master_Sheet!AH269)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IF(Master_Sheet!G269="","",Master_Sheet!G269)</f>
        <v>0</v>
      </c>
    </row>
    <row r="12" spans="1:3" ht="14.25" customHeight="1" x14ac:dyDescent="0.35">
      <c r="A12" s="22" t="s">
        <v>1029</v>
      </c>
      <c r="B12" s="21">
        <v>6</v>
      </c>
      <c r="C12" s="21" t="str">
        <f>IF(Master_Sheet!H269="","",Master_Sheet!H269)</f>
        <v/>
      </c>
    </row>
    <row r="13" spans="1:3" ht="14.25" customHeight="1" x14ac:dyDescent="0.35">
      <c r="A13" s="22" t="s">
        <v>1030</v>
      </c>
      <c r="B13" s="21">
        <v>6</v>
      </c>
      <c r="C13" s="21" t="str">
        <f>IF(Master_Sheet!I269="","",Master_Sheet!I269)</f>
        <v/>
      </c>
    </row>
    <row r="14" spans="1:3" ht="27.75" customHeight="1" x14ac:dyDescent="0.35">
      <c r="A14" s="22" t="s">
        <v>1031</v>
      </c>
      <c r="B14" s="21">
        <v>6</v>
      </c>
      <c r="C14" s="21" t="str">
        <f>IF(Master_Sheet!J269="","",Master_Sheet!J269)</f>
        <v/>
      </c>
    </row>
    <row r="15" spans="1:3" ht="14.25" customHeight="1" x14ac:dyDescent="0.35">
      <c r="A15" s="22" t="s">
        <v>1032</v>
      </c>
      <c r="B15" s="21">
        <v>6</v>
      </c>
      <c r="C15" s="21" t="str">
        <f>IF(Master_Sheet!K269="","",Master_Sheet!K269)</f>
        <v/>
      </c>
    </row>
    <row r="16" spans="1:3" ht="14.25" customHeight="1" x14ac:dyDescent="0.35">
      <c r="A16" s="27" t="s">
        <v>1033</v>
      </c>
      <c r="B16" s="28">
        <v>30</v>
      </c>
      <c r="C16" s="28">
        <f>IF(Master_Sheet!M269="","",Master_Sheet!M269)</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IF(Master_Sheet!R269="","",Master_Sheet!R269)</f>
        <v/>
      </c>
    </row>
    <row r="21" spans="1:3" ht="26.25" customHeight="1" x14ac:dyDescent="0.35">
      <c r="A21" s="22" t="s">
        <v>1036</v>
      </c>
      <c r="B21" s="21">
        <v>6</v>
      </c>
      <c r="C21" s="21" t="str">
        <f>IF(Master_Sheet!S269="","",Master_Sheet!S269)</f>
        <v/>
      </c>
    </row>
    <row r="22" spans="1:3" ht="14.25" customHeight="1" x14ac:dyDescent="0.35">
      <c r="A22" s="22" t="s">
        <v>1037</v>
      </c>
      <c r="B22" s="21">
        <v>6</v>
      </c>
      <c r="C22" s="21" t="str">
        <f>IF(Master_Sheet!T269="","",Master_Sheet!T269)</f>
        <v/>
      </c>
    </row>
    <row r="23" spans="1:3" ht="26.25" customHeight="1" x14ac:dyDescent="0.35">
      <c r="A23" s="22" t="s">
        <v>1038</v>
      </c>
      <c r="B23" s="21">
        <v>6</v>
      </c>
      <c r="C23" s="21" t="str">
        <f>IF(Master_Sheet!U269="","",Master_Sheet!U269)</f>
        <v/>
      </c>
    </row>
    <row r="24" spans="1:3" ht="14.25" customHeight="1" x14ac:dyDescent="0.35">
      <c r="A24" s="22" t="s">
        <v>1039</v>
      </c>
      <c r="B24" s="21">
        <v>6</v>
      </c>
      <c r="C24" s="21" t="str">
        <f>IF(Master_Sheet!V269="","",Master_Sheet!V269)</f>
        <v/>
      </c>
    </row>
    <row r="25" spans="1:3" ht="14.25" customHeight="1" x14ac:dyDescent="0.35">
      <c r="A25" s="67" t="s">
        <v>1033</v>
      </c>
      <c r="B25" s="68">
        <v>30</v>
      </c>
      <c r="C25" s="68" t="str">
        <f>IF(Master_Sheet!W269="","",Master_Sheet!W269)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IF(Master_Sheet!X269="","",Master_Sheet!X269)</f>
        <v/>
      </c>
    </row>
    <row r="30" spans="1:3" ht="14.25" customHeight="1" x14ac:dyDescent="0.35">
      <c r="A30" s="22" t="s">
        <v>1042</v>
      </c>
      <c r="B30" s="21">
        <v>8</v>
      </c>
      <c r="C30" s="21" t="str">
        <f>IF(Master_Sheet!Y269="","",Master_Sheet!Y269)</f>
        <v/>
      </c>
    </row>
    <row r="31" spans="1:3" ht="14.25" customHeight="1" x14ac:dyDescent="0.35">
      <c r="A31" s="22" t="s">
        <v>1043</v>
      </c>
      <c r="B31" s="21">
        <v>8</v>
      </c>
      <c r="C31" s="21" t="str">
        <f>IF(Master_Sheet!Z269="","",Master_Sheet!Z269)</f>
        <v/>
      </c>
    </row>
    <row r="32" spans="1:3" ht="14.25" customHeight="1" x14ac:dyDescent="0.35">
      <c r="A32" s="22" t="s">
        <v>1044</v>
      </c>
      <c r="B32" s="21">
        <v>8</v>
      </c>
      <c r="C32" s="21" t="str">
        <f>IF(Master_Sheet!AA269="","",Master_Sheet!AA269)</f>
        <v/>
      </c>
    </row>
    <row r="33" spans="1:3" ht="14.25" customHeight="1" x14ac:dyDescent="0.35">
      <c r="A33" s="22" t="s">
        <v>1045</v>
      </c>
      <c r="B33" s="21">
        <v>8</v>
      </c>
      <c r="C33" s="21" t="str">
        <f>IF(Master_Sheet!AB269="","",Master_Sheet!AB269)</f>
        <v/>
      </c>
    </row>
    <row r="34" spans="1:3" ht="14.25" customHeight="1" x14ac:dyDescent="0.35">
      <c r="A34" s="69" t="s">
        <v>1033</v>
      </c>
      <c r="B34" s="70">
        <v>40</v>
      </c>
      <c r="C34" s="70" t="str">
        <f>IF(Master_Sheet!AC269="","",Master_Sheet!AC269)</f>
        <v/>
      </c>
    </row>
    <row r="36" spans="1:3" ht="15" customHeight="1" x14ac:dyDescent="0.35">
      <c r="A36" s="71" t="s">
        <v>1046</v>
      </c>
      <c r="B36" s="72">
        <v>100</v>
      </c>
      <c r="C36" s="72">
        <f>IF(Master_Sheet!AD269="","",Master_Sheet!AD269)</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IF(Master_Sheet!F270="","",Master_Sheet!F270)</f>
        <v>Mudita dubey</v>
      </c>
      <c r="C2" s="109"/>
    </row>
    <row r="3" spans="1:3" ht="14.25" customHeight="1" x14ac:dyDescent="0.35">
      <c r="A3" s="65" t="s">
        <v>1020</v>
      </c>
      <c r="B3" s="110">
        <f>IF(Master_Sheet!E270="","",Master_Sheet!E270)</f>
        <v>2400320100714</v>
      </c>
      <c r="C3" s="110"/>
    </row>
    <row r="4" spans="1:3" ht="14.25" customHeight="1" x14ac:dyDescent="0.35">
      <c r="A4" s="65" t="s">
        <v>1021</v>
      </c>
      <c r="B4" s="109" t="str">
        <f>IF(Master_Sheet!O270="","",Master_Sheet!O270)</f>
        <v>Ms. Bharati Shukla</v>
      </c>
      <c r="C4" s="109"/>
    </row>
    <row r="5" spans="1:3" ht="14.25" customHeight="1" x14ac:dyDescent="0.35">
      <c r="A5" s="65" t="s">
        <v>1014</v>
      </c>
      <c r="B5" s="109" t="str">
        <f>IF(Master_Sheet!AI270="","",Master_Sheet!AI270)</f>
        <v>Ms. Shipra Guatam</v>
      </c>
      <c r="C5" s="109"/>
    </row>
    <row r="6" spans="1:3" ht="14.25" customHeight="1" x14ac:dyDescent="0.35">
      <c r="A6" s="65" t="s">
        <v>1022</v>
      </c>
      <c r="B6" s="109" t="str">
        <f>IF(Master_Sheet!AG270="","",Master_Sheet!AG270)</f>
        <v>P_087</v>
      </c>
      <c r="C6" s="109"/>
    </row>
    <row r="7" spans="1:3" ht="14.25" customHeight="1" x14ac:dyDescent="0.35">
      <c r="A7" s="65" t="s">
        <v>1023</v>
      </c>
      <c r="B7" s="109" t="str">
        <f>IF(Master_Sheet!AH270="","",Master_Sheet!AH270)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IF(Master_Sheet!G270="","",Master_Sheet!G270)</f>
        <v>6</v>
      </c>
    </row>
    <row r="12" spans="1:3" ht="14.25" customHeight="1" x14ac:dyDescent="0.35">
      <c r="A12" s="22" t="s">
        <v>1029</v>
      </c>
      <c r="B12" s="21">
        <v>6</v>
      </c>
      <c r="C12" s="21" t="str">
        <f>IF(Master_Sheet!H270="","",Master_Sheet!H270)</f>
        <v/>
      </c>
    </row>
    <row r="13" spans="1:3" ht="14.25" customHeight="1" x14ac:dyDescent="0.35">
      <c r="A13" s="22" t="s">
        <v>1030</v>
      </c>
      <c r="B13" s="21">
        <v>6</v>
      </c>
      <c r="C13" s="21" t="str">
        <f>IF(Master_Sheet!I270="","",Master_Sheet!I270)</f>
        <v/>
      </c>
    </row>
    <row r="14" spans="1:3" ht="27.75" customHeight="1" x14ac:dyDescent="0.35">
      <c r="A14" s="22" t="s">
        <v>1031</v>
      </c>
      <c r="B14" s="21">
        <v>6</v>
      </c>
      <c r="C14" s="21" t="str">
        <f>IF(Master_Sheet!J270="","",Master_Sheet!J270)</f>
        <v/>
      </c>
    </row>
    <row r="15" spans="1:3" ht="14.25" customHeight="1" x14ac:dyDescent="0.35">
      <c r="A15" s="22" t="s">
        <v>1032</v>
      </c>
      <c r="B15" s="21">
        <v>6</v>
      </c>
      <c r="C15" s="21" t="str">
        <f>IF(Master_Sheet!K270="","",Master_Sheet!K270)</f>
        <v/>
      </c>
    </row>
    <row r="16" spans="1:3" ht="14.25" customHeight="1" x14ac:dyDescent="0.35">
      <c r="A16" s="27" t="s">
        <v>1033</v>
      </c>
      <c r="B16" s="28">
        <v>30</v>
      </c>
      <c r="C16" s="28">
        <f>IF(Master_Sheet!M270="","",Master_Sheet!M270)</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IF(Master_Sheet!R270="","",Master_Sheet!R270)</f>
        <v/>
      </c>
    </row>
    <row r="21" spans="1:3" ht="26.25" customHeight="1" x14ac:dyDescent="0.35">
      <c r="A21" s="22" t="s">
        <v>1036</v>
      </c>
      <c r="B21" s="21">
        <v>6</v>
      </c>
      <c r="C21" s="21" t="str">
        <f>IF(Master_Sheet!S270="","",Master_Sheet!S270)</f>
        <v/>
      </c>
    </row>
    <row r="22" spans="1:3" ht="14.25" customHeight="1" x14ac:dyDescent="0.35">
      <c r="A22" s="22" t="s">
        <v>1037</v>
      </c>
      <c r="B22" s="21">
        <v>6</v>
      </c>
      <c r="C22" s="21" t="str">
        <f>IF(Master_Sheet!T270="","",Master_Sheet!T270)</f>
        <v/>
      </c>
    </row>
    <row r="23" spans="1:3" ht="26.25" customHeight="1" x14ac:dyDescent="0.35">
      <c r="A23" s="22" t="s">
        <v>1038</v>
      </c>
      <c r="B23" s="21">
        <v>6</v>
      </c>
      <c r="C23" s="21" t="str">
        <f>IF(Master_Sheet!U270="","",Master_Sheet!U270)</f>
        <v/>
      </c>
    </row>
    <row r="24" spans="1:3" ht="14.25" customHeight="1" x14ac:dyDescent="0.35">
      <c r="A24" s="22" t="s">
        <v>1039</v>
      </c>
      <c r="B24" s="21">
        <v>6</v>
      </c>
      <c r="C24" s="21" t="str">
        <f>IF(Master_Sheet!V270="","",Master_Sheet!V270)</f>
        <v/>
      </c>
    </row>
    <row r="25" spans="1:3" ht="14.25" customHeight="1" x14ac:dyDescent="0.35">
      <c r="A25" s="67" t="s">
        <v>1033</v>
      </c>
      <c r="B25" s="68">
        <v>30</v>
      </c>
      <c r="C25" s="68" t="str">
        <f>IF(Master_Sheet!W270="","",Master_Sheet!W270)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IF(Master_Sheet!X270="","",Master_Sheet!X270)</f>
        <v/>
      </c>
    </row>
    <row r="30" spans="1:3" ht="14.25" customHeight="1" x14ac:dyDescent="0.35">
      <c r="A30" s="22" t="s">
        <v>1042</v>
      </c>
      <c r="B30" s="21">
        <v>8</v>
      </c>
      <c r="C30" s="21" t="str">
        <f>IF(Master_Sheet!Y270="","",Master_Sheet!Y270)</f>
        <v/>
      </c>
    </row>
    <row r="31" spans="1:3" ht="14.25" customHeight="1" x14ac:dyDescent="0.35">
      <c r="A31" s="22" t="s">
        <v>1043</v>
      </c>
      <c r="B31" s="21">
        <v>8</v>
      </c>
      <c r="C31" s="21" t="str">
        <f>IF(Master_Sheet!Z270="","",Master_Sheet!Z270)</f>
        <v/>
      </c>
    </row>
    <row r="32" spans="1:3" ht="14.25" customHeight="1" x14ac:dyDescent="0.35">
      <c r="A32" s="22" t="s">
        <v>1044</v>
      </c>
      <c r="B32" s="21">
        <v>8</v>
      </c>
      <c r="C32" s="21" t="str">
        <f>IF(Master_Sheet!AA270="","",Master_Sheet!AA270)</f>
        <v/>
      </c>
    </row>
    <row r="33" spans="1:3" ht="14.25" customHeight="1" x14ac:dyDescent="0.35">
      <c r="A33" s="22" t="s">
        <v>1045</v>
      </c>
      <c r="B33" s="21">
        <v>8</v>
      </c>
      <c r="C33" s="21" t="str">
        <f>IF(Master_Sheet!AB270="","",Master_Sheet!AB270)</f>
        <v/>
      </c>
    </row>
    <row r="34" spans="1:3" ht="14.25" customHeight="1" x14ac:dyDescent="0.35">
      <c r="A34" s="69" t="s">
        <v>1033</v>
      </c>
      <c r="B34" s="70">
        <v>40</v>
      </c>
      <c r="C34" s="70" t="str">
        <f>IF(Master_Sheet!AC270="","",Master_Sheet!AC270)</f>
        <v/>
      </c>
    </row>
    <row r="36" spans="1:3" ht="15" customHeight="1" x14ac:dyDescent="0.35">
      <c r="A36" s="71" t="s">
        <v>1046</v>
      </c>
      <c r="B36" s="72">
        <v>100</v>
      </c>
      <c r="C36" s="72">
        <f>IF(Master_Sheet!AD270="","",Master_Sheet!AD270)</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IF(Master_Sheet!F271="","",Master_Sheet!F271)</f>
        <v>Mrityunjay Singh</v>
      </c>
      <c r="C2" s="109"/>
    </row>
    <row r="3" spans="1:3" ht="14.25" customHeight="1" x14ac:dyDescent="0.35">
      <c r="A3" s="65" t="s">
        <v>1020</v>
      </c>
      <c r="B3" s="110">
        <f>IF(Master_Sheet!E271="","",Master_Sheet!E271)</f>
        <v>2400320100711</v>
      </c>
      <c r="C3" s="110"/>
    </row>
    <row r="4" spans="1:3" ht="14.25" customHeight="1" x14ac:dyDescent="0.35">
      <c r="A4" s="65" t="s">
        <v>1021</v>
      </c>
      <c r="B4" s="109" t="str">
        <f>IF(Master_Sheet!O271="","",Master_Sheet!O271)</f>
        <v>Ms. Bharati Shukla</v>
      </c>
      <c r="C4" s="109"/>
    </row>
    <row r="5" spans="1:3" ht="14.25" customHeight="1" x14ac:dyDescent="0.35">
      <c r="A5" s="65" t="s">
        <v>1014</v>
      </c>
      <c r="B5" s="109" t="str">
        <f>IF(Master_Sheet!AI271="","",Master_Sheet!AI271)</f>
        <v>Ms. Shipra Guatam</v>
      </c>
      <c r="C5" s="109"/>
    </row>
    <row r="6" spans="1:3" ht="14.25" customHeight="1" x14ac:dyDescent="0.35">
      <c r="A6" s="65" t="s">
        <v>1022</v>
      </c>
      <c r="B6" s="109" t="str">
        <f>IF(Master_Sheet!AG271="","",Master_Sheet!AG271)</f>
        <v>P_087</v>
      </c>
      <c r="C6" s="109"/>
    </row>
    <row r="7" spans="1:3" ht="14.25" customHeight="1" x14ac:dyDescent="0.35">
      <c r="A7" s="65" t="s">
        <v>1023</v>
      </c>
      <c r="B7" s="109" t="str">
        <f>IF(Master_Sheet!AH271="","",Master_Sheet!AH271)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IF(Master_Sheet!G271="","",Master_Sheet!G271)</f>
        <v>6</v>
      </c>
    </row>
    <row r="12" spans="1:3" ht="14.25" customHeight="1" x14ac:dyDescent="0.35">
      <c r="A12" s="22" t="s">
        <v>1029</v>
      </c>
      <c r="B12" s="21">
        <v>6</v>
      </c>
      <c r="C12" s="21" t="str">
        <f>IF(Master_Sheet!H271="","",Master_Sheet!H271)</f>
        <v/>
      </c>
    </row>
    <row r="13" spans="1:3" ht="14.25" customHeight="1" x14ac:dyDescent="0.35">
      <c r="A13" s="22" t="s">
        <v>1030</v>
      </c>
      <c r="B13" s="21">
        <v>6</v>
      </c>
      <c r="C13" s="21" t="str">
        <f>IF(Master_Sheet!I271="","",Master_Sheet!I271)</f>
        <v/>
      </c>
    </row>
    <row r="14" spans="1:3" ht="27.75" customHeight="1" x14ac:dyDescent="0.35">
      <c r="A14" s="22" t="s">
        <v>1031</v>
      </c>
      <c r="B14" s="21">
        <v>6</v>
      </c>
      <c r="C14" s="21" t="str">
        <f>IF(Master_Sheet!J271="","",Master_Sheet!J271)</f>
        <v/>
      </c>
    </row>
    <row r="15" spans="1:3" ht="14.25" customHeight="1" x14ac:dyDescent="0.35">
      <c r="A15" s="22" t="s">
        <v>1032</v>
      </c>
      <c r="B15" s="21">
        <v>6</v>
      </c>
      <c r="C15" s="21" t="str">
        <f>IF(Master_Sheet!K271="","",Master_Sheet!K271)</f>
        <v/>
      </c>
    </row>
    <row r="16" spans="1:3" ht="14.25" customHeight="1" x14ac:dyDescent="0.35">
      <c r="A16" s="27" t="s">
        <v>1033</v>
      </c>
      <c r="B16" s="28">
        <v>30</v>
      </c>
      <c r="C16" s="28">
        <f>IF(Master_Sheet!M271="","",Master_Sheet!M271)</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IF(Master_Sheet!R271="","",Master_Sheet!R271)</f>
        <v/>
      </c>
    </row>
    <row r="21" spans="1:3" ht="26.25" customHeight="1" x14ac:dyDescent="0.35">
      <c r="A21" s="22" t="s">
        <v>1036</v>
      </c>
      <c r="B21" s="21">
        <v>6</v>
      </c>
      <c r="C21" s="21" t="str">
        <f>IF(Master_Sheet!S271="","",Master_Sheet!S271)</f>
        <v/>
      </c>
    </row>
    <row r="22" spans="1:3" ht="14.25" customHeight="1" x14ac:dyDescent="0.35">
      <c r="A22" s="22" t="s">
        <v>1037</v>
      </c>
      <c r="B22" s="21">
        <v>6</v>
      </c>
      <c r="C22" s="21" t="str">
        <f>IF(Master_Sheet!T271="","",Master_Sheet!T271)</f>
        <v/>
      </c>
    </row>
    <row r="23" spans="1:3" ht="26.25" customHeight="1" x14ac:dyDescent="0.35">
      <c r="A23" s="22" t="s">
        <v>1038</v>
      </c>
      <c r="B23" s="21">
        <v>6</v>
      </c>
      <c r="C23" s="21" t="str">
        <f>IF(Master_Sheet!U271="","",Master_Sheet!U271)</f>
        <v/>
      </c>
    </row>
    <row r="24" spans="1:3" ht="14.25" customHeight="1" x14ac:dyDescent="0.35">
      <c r="A24" s="22" t="s">
        <v>1039</v>
      </c>
      <c r="B24" s="21">
        <v>6</v>
      </c>
      <c r="C24" s="21" t="str">
        <f>IF(Master_Sheet!V271="","",Master_Sheet!V271)</f>
        <v/>
      </c>
    </row>
    <row r="25" spans="1:3" ht="14.25" customHeight="1" x14ac:dyDescent="0.35">
      <c r="A25" s="67" t="s">
        <v>1033</v>
      </c>
      <c r="B25" s="68">
        <v>30</v>
      </c>
      <c r="C25" s="68" t="str">
        <f>IF(Master_Sheet!W271="","",Master_Sheet!W271)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IF(Master_Sheet!X271="","",Master_Sheet!X271)</f>
        <v/>
      </c>
    </row>
    <row r="30" spans="1:3" ht="14.25" customHeight="1" x14ac:dyDescent="0.35">
      <c r="A30" s="22" t="s">
        <v>1042</v>
      </c>
      <c r="B30" s="21">
        <v>8</v>
      </c>
      <c r="C30" s="21" t="str">
        <f>IF(Master_Sheet!Y271="","",Master_Sheet!Y271)</f>
        <v/>
      </c>
    </row>
    <row r="31" spans="1:3" ht="14.25" customHeight="1" x14ac:dyDescent="0.35">
      <c r="A31" s="22" t="s">
        <v>1043</v>
      </c>
      <c r="B31" s="21">
        <v>8</v>
      </c>
      <c r="C31" s="21" t="str">
        <f>IF(Master_Sheet!Z271="","",Master_Sheet!Z271)</f>
        <v/>
      </c>
    </row>
    <row r="32" spans="1:3" ht="14.25" customHeight="1" x14ac:dyDescent="0.35">
      <c r="A32" s="22" t="s">
        <v>1044</v>
      </c>
      <c r="B32" s="21">
        <v>8</v>
      </c>
      <c r="C32" s="21" t="str">
        <f>IF(Master_Sheet!AA271="","",Master_Sheet!AA271)</f>
        <v/>
      </c>
    </row>
    <row r="33" spans="1:3" ht="14.25" customHeight="1" x14ac:dyDescent="0.35">
      <c r="A33" s="22" t="s">
        <v>1045</v>
      </c>
      <c r="B33" s="21">
        <v>8</v>
      </c>
      <c r="C33" s="21" t="str">
        <f>IF(Master_Sheet!AB271="","",Master_Sheet!AB271)</f>
        <v/>
      </c>
    </row>
    <row r="34" spans="1:3" ht="14.25" customHeight="1" x14ac:dyDescent="0.35">
      <c r="A34" s="69" t="s">
        <v>1033</v>
      </c>
      <c r="B34" s="70">
        <v>40</v>
      </c>
      <c r="C34" s="70" t="str">
        <f>IF(Master_Sheet!AC271="","",Master_Sheet!AC271)</f>
        <v/>
      </c>
    </row>
    <row r="36" spans="1:3" ht="15" customHeight="1" x14ac:dyDescent="0.35">
      <c r="A36" s="71" t="s">
        <v>1046</v>
      </c>
      <c r="B36" s="72">
        <v>100</v>
      </c>
      <c r="C36" s="72">
        <f>IF(Master_Sheet!AD271="","",Master_Sheet!AD271)</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IF(Master_Sheet!F272="","",Master_Sheet!F272)</f>
        <v>Mahee Ajay Shanker</v>
      </c>
      <c r="C2" s="109"/>
    </row>
    <row r="3" spans="1:3" ht="14.25" customHeight="1" x14ac:dyDescent="0.35">
      <c r="A3" s="65" t="s">
        <v>1020</v>
      </c>
      <c r="B3" s="110">
        <f>IF(Master_Sheet!E272="","",Master_Sheet!E272)</f>
        <v>2400320100654</v>
      </c>
      <c r="C3" s="110"/>
    </row>
    <row r="4" spans="1:3" ht="14.25" customHeight="1" x14ac:dyDescent="0.35">
      <c r="A4" s="65" t="s">
        <v>1021</v>
      </c>
      <c r="B4" s="109" t="str">
        <f>IF(Master_Sheet!O272="","",Master_Sheet!O272)</f>
        <v>Ms. Bharati Shukla</v>
      </c>
      <c r="C4" s="109"/>
    </row>
    <row r="5" spans="1:3" ht="14.25" customHeight="1" x14ac:dyDescent="0.35">
      <c r="A5" s="65" t="s">
        <v>1014</v>
      </c>
      <c r="B5" s="109" t="str">
        <f>IF(Master_Sheet!AI272="","",Master_Sheet!AI272)</f>
        <v>Ms. Shipra Guatam</v>
      </c>
      <c r="C5" s="109"/>
    </row>
    <row r="6" spans="1:3" ht="14.25" customHeight="1" x14ac:dyDescent="0.35">
      <c r="A6" s="65" t="s">
        <v>1022</v>
      </c>
      <c r="B6" s="109" t="str">
        <f>IF(Master_Sheet!AG272="","",Master_Sheet!AG272)</f>
        <v>P_087</v>
      </c>
      <c r="C6" s="109"/>
    </row>
    <row r="7" spans="1:3" ht="14.25" customHeight="1" x14ac:dyDescent="0.35">
      <c r="A7" s="65" t="s">
        <v>1023</v>
      </c>
      <c r="B7" s="109" t="str">
        <f>IF(Master_Sheet!AH272="","",Master_Sheet!AH272)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IF(Master_Sheet!G272="","",Master_Sheet!G272)</f>
        <v>6</v>
      </c>
    </row>
    <row r="12" spans="1:3" ht="14.25" customHeight="1" x14ac:dyDescent="0.35">
      <c r="A12" s="22" t="s">
        <v>1029</v>
      </c>
      <c r="B12" s="21">
        <v>6</v>
      </c>
      <c r="C12" s="21" t="str">
        <f>IF(Master_Sheet!H272="","",Master_Sheet!H272)</f>
        <v/>
      </c>
    </row>
    <row r="13" spans="1:3" ht="14.25" customHeight="1" x14ac:dyDescent="0.35">
      <c r="A13" s="22" t="s">
        <v>1030</v>
      </c>
      <c r="B13" s="21">
        <v>6</v>
      </c>
      <c r="C13" s="21" t="str">
        <f>IF(Master_Sheet!I272="","",Master_Sheet!I272)</f>
        <v/>
      </c>
    </row>
    <row r="14" spans="1:3" ht="27.75" customHeight="1" x14ac:dyDescent="0.35">
      <c r="A14" s="22" t="s">
        <v>1031</v>
      </c>
      <c r="B14" s="21">
        <v>6</v>
      </c>
      <c r="C14" s="21" t="str">
        <f>IF(Master_Sheet!J272="","",Master_Sheet!J272)</f>
        <v/>
      </c>
    </row>
    <row r="15" spans="1:3" ht="14.25" customHeight="1" x14ac:dyDescent="0.35">
      <c r="A15" s="22" t="s">
        <v>1032</v>
      </c>
      <c r="B15" s="21">
        <v>6</v>
      </c>
      <c r="C15" s="21" t="str">
        <f>IF(Master_Sheet!K272="","",Master_Sheet!K272)</f>
        <v/>
      </c>
    </row>
    <row r="16" spans="1:3" ht="14.25" customHeight="1" x14ac:dyDescent="0.35">
      <c r="A16" s="27" t="s">
        <v>1033</v>
      </c>
      <c r="B16" s="28">
        <v>30</v>
      </c>
      <c r="C16" s="28">
        <f>IF(Master_Sheet!M272="","",Master_Sheet!M272)</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IF(Master_Sheet!R272="","",Master_Sheet!R272)</f>
        <v/>
      </c>
    </row>
    <row r="21" spans="1:3" ht="26.25" customHeight="1" x14ac:dyDescent="0.35">
      <c r="A21" s="22" t="s">
        <v>1036</v>
      </c>
      <c r="B21" s="21">
        <v>6</v>
      </c>
      <c r="C21" s="21" t="str">
        <f>IF(Master_Sheet!S272="","",Master_Sheet!S272)</f>
        <v/>
      </c>
    </row>
    <row r="22" spans="1:3" ht="14.25" customHeight="1" x14ac:dyDescent="0.35">
      <c r="A22" s="22" t="s">
        <v>1037</v>
      </c>
      <c r="B22" s="21">
        <v>6</v>
      </c>
      <c r="C22" s="21" t="str">
        <f>IF(Master_Sheet!T272="","",Master_Sheet!T272)</f>
        <v/>
      </c>
    </row>
    <row r="23" spans="1:3" ht="26.25" customHeight="1" x14ac:dyDescent="0.35">
      <c r="A23" s="22" t="s">
        <v>1038</v>
      </c>
      <c r="B23" s="21">
        <v>6</v>
      </c>
      <c r="C23" s="21" t="str">
        <f>IF(Master_Sheet!U272="","",Master_Sheet!U272)</f>
        <v/>
      </c>
    </row>
    <row r="24" spans="1:3" ht="14.25" customHeight="1" x14ac:dyDescent="0.35">
      <c r="A24" s="22" t="s">
        <v>1039</v>
      </c>
      <c r="B24" s="21">
        <v>6</v>
      </c>
      <c r="C24" s="21" t="str">
        <f>IF(Master_Sheet!V272="","",Master_Sheet!V272)</f>
        <v/>
      </c>
    </row>
    <row r="25" spans="1:3" ht="14.25" customHeight="1" x14ac:dyDescent="0.35">
      <c r="A25" s="67" t="s">
        <v>1033</v>
      </c>
      <c r="B25" s="68">
        <v>30</v>
      </c>
      <c r="C25" s="68" t="str">
        <f>IF(Master_Sheet!W272="","",Master_Sheet!W272)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IF(Master_Sheet!X272="","",Master_Sheet!X272)</f>
        <v/>
      </c>
    </row>
    <row r="30" spans="1:3" ht="14.25" customHeight="1" x14ac:dyDescent="0.35">
      <c r="A30" s="22" t="s">
        <v>1042</v>
      </c>
      <c r="B30" s="21">
        <v>8</v>
      </c>
      <c r="C30" s="21" t="str">
        <f>IF(Master_Sheet!Y272="","",Master_Sheet!Y272)</f>
        <v/>
      </c>
    </row>
    <row r="31" spans="1:3" ht="14.25" customHeight="1" x14ac:dyDescent="0.35">
      <c r="A31" s="22" t="s">
        <v>1043</v>
      </c>
      <c r="B31" s="21">
        <v>8</v>
      </c>
      <c r="C31" s="21" t="str">
        <f>IF(Master_Sheet!Z272="","",Master_Sheet!Z272)</f>
        <v/>
      </c>
    </row>
    <row r="32" spans="1:3" ht="14.25" customHeight="1" x14ac:dyDescent="0.35">
      <c r="A32" s="22" t="s">
        <v>1044</v>
      </c>
      <c r="B32" s="21">
        <v>8</v>
      </c>
      <c r="C32" s="21" t="str">
        <f>IF(Master_Sheet!AA272="","",Master_Sheet!AA272)</f>
        <v/>
      </c>
    </row>
    <row r="33" spans="1:3" ht="14.25" customHeight="1" x14ac:dyDescent="0.35">
      <c r="A33" s="22" t="s">
        <v>1045</v>
      </c>
      <c r="B33" s="21">
        <v>8</v>
      </c>
      <c r="C33" s="21" t="str">
        <f>IF(Master_Sheet!AB272="","",Master_Sheet!AB272)</f>
        <v/>
      </c>
    </row>
    <row r="34" spans="1:3" ht="14.25" customHeight="1" x14ac:dyDescent="0.35">
      <c r="A34" s="69" t="s">
        <v>1033</v>
      </c>
      <c r="B34" s="70">
        <v>40</v>
      </c>
      <c r="C34" s="70" t="str">
        <f>IF(Master_Sheet!AC272="","",Master_Sheet!AC272)</f>
        <v/>
      </c>
    </row>
    <row r="36" spans="1:3" ht="15" customHeight="1" x14ac:dyDescent="0.35">
      <c r="A36" s="71" t="s">
        <v>1046</v>
      </c>
      <c r="B36" s="72">
        <v>100</v>
      </c>
      <c r="C36" s="72">
        <f>IF(Master_Sheet!AD272="","",Master_Sheet!AD272)</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IF(Master_Sheet!F273="","",Master_Sheet!F273)</f>
        <v>MANAV Chaudhary</v>
      </c>
      <c r="C2" s="109"/>
    </row>
    <row r="3" spans="1:3" ht="14.25" customHeight="1" x14ac:dyDescent="0.35">
      <c r="A3" s="65" t="s">
        <v>1020</v>
      </c>
      <c r="B3" s="110">
        <f>IF(Master_Sheet!E273="","",Master_Sheet!E273)</f>
        <v>2400320100657</v>
      </c>
      <c r="C3" s="110"/>
    </row>
    <row r="4" spans="1:3" ht="14.25" customHeight="1" x14ac:dyDescent="0.35">
      <c r="A4" s="65" t="s">
        <v>1021</v>
      </c>
      <c r="B4" s="109" t="str">
        <f>IF(Master_Sheet!O273="","",Master_Sheet!O273)</f>
        <v>Ms. Bharati Shukla</v>
      </c>
      <c r="C4" s="109"/>
    </row>
    <row r="5" spans="1:3" ht="14.25" customHeight="1" x14ac:dyDescent="0.35">
      <c r="A5" s="65" t="s">
        <v>1014</v>
      </c>
      <c r="B5" s="109" t="str">
        <f>IF(Master_Sheet!AI273="","",Master_Sheet!AI273)</f>
        <v>Ms. Shipra Guatam</v>
      </c>
      <c r="C5" s="109"/>
    </row>
    <row r="6" spans="1:3" ht="14.25" customHeight="1" x14ac:dyDescent="0.35">
      <c r="A6" s="65" t="s">
        <v>1022</v>
      </c>
      <c r="B6" s="109" t="str">
        <f>IF(Master_Sheet!AG273="","",Master_Sheet!AG273)</f>
        <v>P_087</v>
      </c>
      <c r="C6" s="109"/>
    </row>
    <row r="7" spans="1:3" ht="14.25" customHeight="1" x14ac:dyDescent="0.35">
      <c r="A7" s="65" t="s">
        <v>1023</v>
      </c>
      <c r="B7" s="109" t="str">
        <f>IF(Master_Sheet!AH273="","",Master_Sheet!AH273)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IF(Master_Sheet!G273="","",Master_Sheet!G273)</f>
        <v>6</v>
      </c>
    </row>
    <row r="12" spans="1:3" ht="14.25" customHeight="1" x14ac:dyDescent="0.35">
      <c r="A12" s="22" t="s">
        <v>1029</v>
      </c>
      <c r="B12" s="21">
        <v>6</v>
      </c>
      <c r="C12" s="21" t="str">
        <f>IF(Master_Sheet!H273="","",Master_Sheet!H273)</f>
        <v/>
      </c>
    </row>
    <row r="13" spans="1:3" ht="14.25" customHeight="1" x14ac:dyDescent="0.35">
      <c r="A13" s="22" t="s">
        <v>1030</v>
      </c>
      <c r="B13" s="21">
        <v>6</v>
      </c>
      <c r="C13" s="21" t="str">
        <f>IF(Master_Sheet!I273="","",Master_Sheet!I273)</f>
        <v/>
      </c>
    </row>
    <row r="14" spans="1:3" ht="27.75" customHeight="1" x14ac:dyDescent="0.35">
      <c r="A14" s="22" t="s">
        <v>1031</v>
      </c>
      <c r="B14" s="21">
        <v>6</v>
      </c>
      <c r="C14" s="21" t="str">
        <f>IF(Master_Sheet!J273="","",Master_Sheet!J273)</f>
        <v/>
      </c>
    </row>
    <row r="15" spans="1:3" ht="14.25" customHeight="1" x14ac:dyDescent="0.35">
      <c r="A15" s="22" t="s">
        <v>1032</v>
      </c>
      <c r="B15" s="21">
        <v>6</v>
      </c>
      <c r="C15" s="21" t="str">
        <f>IF(Master_Sheet!K273="","",Master_Sheet!K273)</f>
        <v/>
      </c>
    </row>
    <row r="16" spans="1:3" ht="14.25" customHeight="1" x14ac:dyDescent="0.35">
      <c r="A16" s="27" t="s">
        <v>1033</v>
      </c>
      <c r="B16" s="28">
        <v>30</v>
      </c>
      <c r="C16" s="28">
        <f>IF(Master_Sheet!M273="","",Master_Sheet!M273)</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IF(Master_Sheet!R273="","",Master_Sheet!R273)</f>
        <v/>
      </c>
    </row>
    <row r="21" spans="1:3" ht="26.25" customHeight="1" x14ac:dyDescent="0.35">
      <c r="A21" s="22" t="s">
        <v>1036</v>
      </c>
      <c r="B21" s="21">
        <v>6</v>
      </c>
      <c r="C21" s="21" t="str">
        <f>IF(Master_Sheet!S273="","",Master_Sheet!S273)</f>
        <v/>
      </c>
    </row>
    <row r="22" spans="1:3" ht="14.25" customHeight="1" x14ac:dyDescent="0.35">
      <c r="A22" s="22" t="s">
        <v>1037</v>
      </c>
      <c r="B22" s="21">
        <v>6</v>
      </c>
      <c r="C22" s="21" t="str">
        <f>IF(Master_Sheet!T273="","",Master_Sheet!T273)</f>
        <v/>
      </c>
    </row>
    <row r="23" spans="1:3" ht="26.25" customHeight="1" x14ac:dyDescent="0.35">
      <c r="A23" s="22" t="s">
        <v>1038</v>
      </c>
      <c r="B23" s="21">
        <v>6</v>
      </c>
      <c r="C23" s="21" t="str">
        <f>IF(Master_Sheet!U273="","",Master_Sheet!U273)</f>
        <v/>
      </c>
    </row>
    <row r="24" spans="1:3" ht="14.25" customHeight="1" x14ac:dyDescent="0.35">
      <c r="A24" s="22" t="s">
        <v>1039</v>
      </c>
      <c r="B24" s="21">
        <v>6</v>
      </c>
      <c r="C24" s="21" t="str">
        <f>IF(Master_Sheet!V273="","",Master_Sheet!V273)</f>
        <v/>
      </c>
    </row>
    <row r="25" spans="1:3" ht="14.25" customHeight="1" x14ac:dyDescent="0.35">
      <c r="A25" s="67" t="s">
        <v>1033</v>
      </c>
      <c r="B25" s="68">
        <v>30</v>
      </c>
      <c r="C25" s="68" t="str">
        <f>IF(Master_Sheet!W273="","",Master_Sheet!W273)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IF(Master_Sheet!X273="","",Master_Sheet!X273)</f>
        <v/>
      </c>
    </row>
    <row r="30" spans="1:3" ht="14.25" customHeight="1" x14ac:dyDescent="0.35">
      <c r="A30" s="22" t="s">
        <v>1042</v>
      </c>
      <c r="B30" s="21">
        <v>8</v>
      </c>
      <c r="C30" s="21" t="str">
        <f>IF(Master_Sheet!Y273="","",Master_Sheet!Y273)</f>
        <v/>
      </c>
    </row>
    <row r="31" spans="1:3" ht="14.25" customHeight="1" x14ac:dyDescent="0.35">
      <c r="A31" s="22" t="s">
        <v>1043</v>
      </c>
      <c r="B31" s="21">
        <v>8</v>
      </c>
      <c r="C31" s="21" t="str">
        <f>IF(Master_Sheet!Z273="","",Master_Sheet!Z273)</f>
        <v/>
      </c>
    </row>
    <row r="32" spans="1:3" ht="14.25" customHeight="1" x14ac:dyDescent="0.35">
      <c r="A32" s="22" t="s">
        <v>1044</v>
      </c>
      <c r="B32" s="21">
        <v>8</v>
      </c>
      <c r="C32" s="21" t="str">
        <f>IF(Master_Sheet!AA273="","",Master_Sheet!AA273)</f>
        <v/>
      </c>
    </row>
    <row r="33" spans="1:3" ht="14.25" customHeight="1" x14ac:dyDescent="0.35">
      <c r="A33" s="22" t="s">
        <v>1045</v>
      </c>
      <c r="B33" s="21">
        <v>8</v>
      </c>
      <c r="C33" s="21" t="str">
        <f>IF(Master_Sheet!AB273="","",Master_Sheet!AB273)</f>
        <v/>
      </c>
    </row>
    <row r="34" spans="1:3" ht="14.25" customHeight="1" x14ac:dyDescent="0.35">
      <c r="A34" s="69" t="s">
        <v>1033</v>
      </c>
      <c r="B34" s="70">
        <v>40</v>
      </c>
      <c r="C34" s="70" t="str">
        <f>IF(Master_Sheet!AC273="","",Master_Sheet!AC273)</f>
        <v/>
      </c>
    </row>
    <row r="36" spans="1:3" ht="15" customHeight="1" x14ac:dyDescent="0.35">
      <c r="A36" s="71" t="s">
        <v>1046</v>
      </c>
      <c r="B36" s="72">
        <v>100</v>
      </c>
      <c r="C36" s="72">
        <f>IF(Master_Sheet!AD273="","",Master_Sheet!AD273)</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IF(Master_Sheet!F274="","",Master_Sheet!F274)</f>
        <v>Narayan Singh</v>
      </c>
      <c r="C2" s="109"/>
    </row>
    <row r="3" spans="1:3" ht="14.25" customHeight="1" x14ac:dyDescent="0.35">
      <c r="A3" s="65" t="s">
        <v>1020</v>
      </c>
      <c r="B3" s="110">
        <f>IF(Master_Sheet!E274="","",Master_Sheet!E274)</f>
        <v>2400320100734</v>
      </c>
      <c r="C3" s="110"/>
    </row>
    <row r="4" spans="1:3" ht="14.25" customHeight="1" x14ac:dyDescent="0.35">
      <c r="A4" s="65" t="s">
        <v>1021</v>
      </c>
      <c r="B4" s="109" t="str">
        <f>IF(Master_Sheet!O274="","",Master_Sheet!O274)</f>
        <v>Ms. Bharati Shukla</v>
      </c>
      <c r="C4" s="109"/>
    </row>
    <row r="5" spans="1:3" ht="14.25" customHeight="1" x14ac:dyDescent="0.35">
      <c r="A5" s="65" t="s">
        <v>1014</v>
      </c>
      <c r="B5" s="109" t="str">
        <f>IF(Master_Sheet!AI274="","",Master_Sheet!AI274)</f>
        <v>Ms. Shipra Guatam</v>
      </c>
      <c r="C5" s="109"/>
    </row>
    <row r="6" spans="1:3" ht="14.25" customHeight="1" x14ac:dyDescent="0.35">
      <c r="A6" s="65" t="s">
        <v>1022</v>
      </c>
      <c r="B6" s="109" t="str">
        <f>IF(Master_Sheet!AG274="","",Master_Sheet!AG274)</f>
        <v>P_088</v>
      </c>
      <c r="C6" s="109"/>
    </row>
    <row r="7" spans="1:3" ht="14.25" customHeight="1" x14ac:dyDescent="0.35">
      <c r="A7" s="65" t="s">
        <v>1023</v>
      </c>
      <c r="B7" s="109" t="str">
        <f>IF(Master_Sheet!AH274="","",Master_Sheet!AH274)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IF(Master_Sheet!G274="","",Master_Sheet!G274)</f>
        <v>5.3999999999999995</v>
      </c>
    </row>
    <row r="12" spans="1:3" ht="14.25" customHeight="1" x14ac:dyDescent="0.35">
      <c r="A12" s="22" t="s">
        <v>1029</v>
      </c>
      <c r="B12" s="21">
        <v>6</v>
      </c>
      <c r="C12" s="21" t="str">
        <f>IF(Master_Sheet!H274="","",Master_Sheet!H274)</f>
        <v/>
      </c>
    </row>
    <row r="13" spans="1:3" ht="14.25" customHeight="1" x14ac:dyDescent="0.35">
      <c r="A13" s="22" t="s">
        <v>1030</v>
      </c>
      <c r="B13" s="21">
        <v>6</v>
      </c>
      <c r="C13" s="21" t="str">
        <f>IF(Master_Sheet!I274="","",Master_Sheet!I274)</f>
        <v/>
      </c>
    </row>
    <row r="14" spans="1:3" ht="27.75" customHeight="1" x14ac:dyDescent="0.35">
      <c r="A14" s="22" t="s">
        <v>1031</v>
      </c>
      <c r="B14" s="21">
        <v>6</v>
      </c>
      <c r="C14" s="21" t="str">
        <f>IF(Master_Sheet!J274="","",Master_Sheet!J274)</f>
        <v/>
      </c>
    </row>
    <row r="15" spans="1:3" ht="14.25" customHeight="1" x14ac:dyDescent="0.35">
      <c r="A15" s="22" t="s">
        <v>1032</v>
      </c>
      <c r="B15" s="21">
        <v>6</v>
      </c>
      <c r="C15" s="21" t="str">
        <f>IF(Master_Sheet!K274="","",Master_Sheet!K274)</f>
        <v/>
      </c>
    </row>
    <row r="16" spans="1:3" ht="14.25" customHeight="1" x14ac:dyDescent="0.35">
      <c r="A16" s="27" t="s">
        <v>1033</v>
      </c>
      <c r="B16" s="28">
        <v>30</v>
      </c>
      <c r="C16" s="28">
        <f>IF(Master_Sheet!M274="","",Master_Sheet!M274)</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IF(Master_Sheet!R274="","",Master_Sheet!R274)</f>
        <v/>
      </c>
    </row>
    <row r="21" spans="1:3" ht="26.25" customHeight="1" x14ac:dyDescent="0.35">
      <c r="A21" s="22" t="s">
        <v>1036</v>
      </c>
      <c r="B21" s="21">
        <v>6</v>
      </c>
      <c r="C21" s="21" t="str">
        <f>IF(Master_Sheet!S274="","",Master_Sheet!S274)</f>
        <v/>
      </c>
    </row>
    <row r="22" spans="1:3" ht="14.25" customHeight="1" x14ac:dyDescent="0.35">
      <c r="A22" s="22" t="s">
        <v>1037</v>
      </c>
      <c r="B22" s="21">
        <v>6</v>
      </c>
      <c r="C22" s="21" t="str">
        <f>IF(Master_Sheet!T274="","",Master_Sheet!T274)</f>
        <v/>
      </c>
    </row>
    <row r="23" spans="1:3" ht="26.25" customHeight="1" x14ac:dyDescent="0.35">
      <c r="A23" s="22" t="s">
        <v>1038</v>
      </c>
      <c r="B23" s="21">
        <v>6</v>
      </c>
      <c r="C23" s="21" t="str">
        <f>IF(Master_Sheet!U274="","",Master_Sheet!U274)</f>
        <v/>
      </c>
    </row>
    <row r="24" spans="1:3" ht="14.25" customHeight="1" x14ac:dyDescent="0.35">
      <c r="A24" s="22" t="s">
        <v>1039</v>
      </c>
      <c r="B24" s="21">
        <v>6</v>
      </c>
      <c r="C24" s="21" t="str">
        <f>IF(Master_Sheet!V274="","",Master_Sheet!V274)</f>
        <v/>
      </c>
    </row>
    <row r="25" spans="1:3" ht="14.25" customHeight="1" x14ac:dyDescent="0.35">
      <c r="A25" s="67" t="s">
        <v>1033</v>
      </c>
      <c r="B25" s="68">
        <v>30</v>
      </c>
      <c r="C25" s="68" t="str">
        <f>IF(Master_Sheet!W274="","",Master_Sheet!W274)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IF(Master_Sheet!X274="","",Master_Sheet!X274)</f>
        <v/>
      </c>
    </row>
    <row r="30" spans="1:3" ht="14.25" customHeight="1" x14ac:dyDescent="0.35">
      <c r="A30" s="22" t="s">
        <v>1042</v>
      </c>
      <c r="B30" s="21">
        <v>8</v>
      </c>
      <c r="C30" s="21" t="str">
        <f>IF(Master_Sheet!Y274="","",Master_Sheet!Y274)</f>
        <v/>
      </c>
    </row>
    <row r="31" spans="1:3" ht="14.25" customHeight="1" x14ac:dyDescent="0.35">
      <c r="A31" s="22" t="s">
        <v>1043</v>
      </c>
      <c r="B31" s="21">
        <v>8</v>
      </c>
      <c r="C31" s="21" t="str">
        <f>IF(Master_Sheet!Z274="","",Master_Sheet!Z274)</f>
        <v/>
      </c>
    </row>
    <row r="32" spans="1:3" ht="14.25" customHeight="1" x14ac:dyDescent="0.35">
      <c r="A32" s="22" t="s">
        <v>1044</v>
      </c>
      <c r="B32" s="21">
        <v>8</v>
      </c>
      <c r="C32" s="21" t="str">
        <f>IF(Master_Sheet!AA274="","",Master_Sheet!AA274)</f>
        <v/>
      </c>
    </row>
    <row r="33" spans="1:3" ht="14.25" customHeight="1" x14ac:dyDescent="0.35">
      <c r="A33" s="22" t="s">
        <v>1045</v>
      </c>
      <c r="B33" s="21">
        <v>8</v>
      </c>
      <c r="C33" s="21" t="str">
        <f>IF(Master_Sheet!AB274="","",Master_Sheet!AB274)</f>
        <v/>
      </c>
    </row>
    <row r="34" spans="1:3" ht="14.25" customHeight="1" x14ac:dyDescent="0.35">
      <c r="A34" s="69" t="s">
        <v>1033</v>
      </c>
      <c r="B34" s="70">
        <v>40</v>
      </c>
      <c r="C34" s="70" t="str">
        <f>IF(Master_Sheet!AC274="","",Master_Sheet!AC274)</f>
        <v/>
      </c>
    </row>
    <row r="36" spans="1:3" ht="15" customHeight="1" x14ac:dyDescent="0.35">
      <c r="A36" s="71" t="s">
        <v>1046</v>
      </c>
      <c r="B36" s="72">
        <v>100</v>
      </c>
      <c r="C36" s="72">
        <f>IF(Master_Sheet!AD274="","",Master_Sheet!AD274)</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IF(Master_Sheet!F275="","",Master_Sheet!F275)</f>
        <v>Parthik Patel</v>
      </c>
      <c r="C2" s="109"/>
    </row>
    <row r="3" spans="1:3" ht="14.25" customHeight="1" x14ac:dyDescent="0.35">
      <c r="A3" s="65" t="s">
        <v>1020</v>
      </c>
      <c r="B3" s="110">
        <f>IF(Master_Sheet!E275="","",Master_Sheet!E275)</f>
        <v>2400320100794</v>
      </c>
      <c r="C3" s="110"/>
    </row>
    <row r="4" spans="1:3" ht="14.25" customHeight="1" x14ac:dyDescent="0.35">
      <c r="A4" s="65" t="s">
        <v>1021</v>
      </c>
      <c r="B4" s="109" t="str">
        <f>IF(Master_Sheet!O275="","",Master_Sheet!O275)</f>
        <v>Ms. Bharati Shukla</v>
      </c>
      <c r="C4" s="109"/>
    </row>
    <row r="5" spans="1:3" ht="14.25" customHeight="1" x14ac:dyDescent="0.35">
      <c r="A5" s="65" t="s">
        <v>1014</v>
      </c>
      <c r="B5" s="109" t="str">
        <f>IF(Master_Sheet!AI275="","",Master_Sheet!AI275)</f>
        <v>Ms. Shipra Guatam</v>
      </c>
      <c r="C5" s="109"/>
    </row>
    <row r="6" spans="1:3" ht="14.25" customHeight="1" x14ac:dyDescent="0.35">
      <c r="A6" s="65" t="s">
        <v>1022</v>
      </c>
      <c r="B6" s="109" t="str">
        <f>IF(Master_Sheet!AG275="","",Master_Sheet!AG275)</f>
        <v>P_088</v>
      </c>
      <c r="C6" s="109"/>
    </row>
    <row r="7" spans="1:3" ht="14.25" customHeight="1" x14ac:dyDescent="0.35">
      <c r="A7" s="65" t="s">
        <v>1023</v>
      </c>
      <c r="B7" s="109" t="str">
        <f>IF(Master_Sheet!AH275="","",Master_Sheet!AH275)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IF(Master_Sheet!G275="","",Master_Sheet!G275)</f>
        <v>5.3999999999999995</v>
      </c>
    </row>
    <row r="12" spans="1:3" ht="14.25" customHeight="1" x14ac:dyDescent="0.35">
      <c r="A12" s="22" t="s">
        <v>1029</v>
      </c>
      <c r="B12" s="21">
        <v>6</v>
      </c>
      <c r="C12" s="21" t="str">
        <f>IF(Master_Sheet!H275="","",Master_Sheet!H275)</f>
        <v/>
      </c>
    </row>
    <row r="13" spans="1:3" ht="14.25" customHeight="1" x14ac:dyDescent="0.35">
      <c r="A13" s="22" t="s">
        <v>1030</v>
      </c>
      <c r="B13" s="21">
        <v>6</v>
      </c>
      <c r="C13" s="21" t="str">
        <f>IF(Master_Sheet!I275="","",Master_Sheet!I275)</f>
        <v/>
      </c>
    </row>
    <row r="14" spans="1:3" ht="27.75" customHeight="1" x14ac:dyDescent="0.35">
      <c r="A14" s="22" t="s">
        <v>1031</v>
      </c>
      <c r="B14" s="21">
        <v>6</v>
      </c>
      <c r="C14" s="21" t="str">
        <f>IF(Master_Sheet!J275="","",Master_Sheet!J275)</f>
        <v/>
      </c>
    </row>
    <row r="15" spans="1:3" ht="14.25" customHeight="1" x14ac:dyDescent="0.35">
      <c r="A15" s="22" t="s">
        <v>1032</v>
      </c>
      <c r="B15" s="21">
        <v>6</v>
      </c>
      <c r="C15" s="21" t="str">
        <f>IF(Master_Sheet!K275="","",Master_Sheet!K275)</f>
        <v/>
      </c>
    </row>
    <row r="16" spans="1:3" ht="14.25" customHeight="1" x14ac:dyDescent="0.35">
      <c r="A16" s="27" t="s">
        <v>1033</v>
      </c>
      <c r="B16" s="28">
        <v>30</v>
      </c>
      <c r="C16" s="28">
        <f>IF(Master_Sheet!M275="","",Master_Sheet!M275)</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IF(Master_Sheet!R275="","",Master_Sheet!R275)</f>
        <v/>
      </c>
    </row>
    <row r="21" spans="1:3" ht="26.25" customHeight="1" x14ac:dyDescent="0.35">
      <c r="A21" s="22" t="s">
        <v>1036</v>
      </c>
      <c r="B21" s="21">
        <v>6</v>
      </c>
      <c r="C21" s="21" t="str">
        <f>IF(Master_Sheet!S275="","",Master_Sheet!S275)</f>
        <v/>
      </c>
    </row>
    <row r="22" spans="1:3" ht="14.25" customHeight="1" x14ac:dyDescent="0.35">
      <c r="A22" s="22" t="s">
        <v>1037</v>
      </c>
      <c r="B22" s="21">
        <v>6</v>
      </c>
      <c r="C22" s="21" t="str">
        <f>IF(Master_Sheet!T275="","",Master_Sheet!T275)</f>
        <v/>
      </c>
    </row>
    <row r="23" spans="1:3" ht="26.25" customHeight="1" x14ac:dyDescent="0.35">
      <c r="A23" s="22" t="s">
        <v>1038</v>
      </c>
      <c r="B23" s="21">
        <v>6</v>
      </c>
      <c r="C23" s="21" t="str">
        <f>IF(Master_Sheet!U275="","",Master_Sheet!U275)</f>
        <v/>
      </c>
    </row>
    <row r="24" spans="1:3" ht="14.25" customHeight="1" x14ac:dyDescent="0.35">
      <c r="A24" s="22" t="s">
        <v>1039</v>
      </c>
      <c r="B24" s="21">
        <v>6</v>
      </c>
      <c r="C24" s="21" t="str">
        <f>IF(Master_Sheet!V275="","",Master_Sheet!V275)</f>
        <v/>
      </c>
    </row>
    <row r="25" spans="1:3" ht="14.25" customHeight="1" x14ac:dyDescent="0.35">
      <c r="A25" s="67" t="s">
        <v>1033</v>
      </c>
      <c r="B25" s="68">
        <v>30</v>
      </c>
      <c r="C25" s="68" t="str">
        <f>IF(Master_Sheet!W275="","",Master_Sheet!W275)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IF(Master_Sheet!X275="","",Master_Sheet!X275)</f>
        <v/>
      </c>
    </row>
    <row r="30" spans="1:3" ht="14.25" customHeight="1" x14ac:dyDescent="0.35">
      <c r="A30" s="22" t="s">
        <v>1042</v>
      </c>
      <c r="B30" s="21">
        <v>8</v>
      </c>
      <c r="C30" s="21" t="str">
        <f>IF(Master_Sheet!Y275="","",Master_Sheet!Y275)</f>
        <v/>
      </c>
    </row>
    <row r="31" spans="1:3" ht="14.25" customHeight="1" x14ac:dyDescent="0.35">
      <c r="A31" s="22" t="s">
        <v>1043</v>
      </c>
      <c r="B31" s="21">
        <v>8</v>
      </c>
      <c r="C31" s="21" t="str">
        <f>IF(Master_Sheet!Z275="","",Master_Sheet!Z275)</f>
        <v/>
      </c>
    </row>
    <row r="32" spans="1:3" ht="14.25" customHeight="1" x14ac:dyDescent="0.35">
      <c r="A32" s="22" t="s">
        <v>1044</v>
      </c>
      <c r="B32" s="21">
        <v>8</v>
      </c>
      <c r="C32" s="21" t="str">
        <f>IF(Master_Sheet!AA275="","",Master_Sheet!AA275)</f>
        <v/>
      </c>
    </row>
    <row r="33" spans="1:3" ht="14.25" customHeight="1" x14ac:dyDescent="0.35">
      <c r="A33" s="22" t="s">
        <v>1045</v>
      </c>
      <c r="B33" s="21">
        <v>8</v>
      </c>
      <c r="C33" s="21" t="str">
        <f>IF(Master_Sheet!AB275="","",Master_Sheet!AB275)</f>
        <v/>
      </c>
    </row>
    <row r="34" spans="1:3" ht="14.25" customHeight="1" x14ac:dyDescent="0.35">
      <c r="A34" s="69" t="s">
        <v>1033</v>
      </c>
      <c r="B34" s="70">
        <v>40</v>
      </c>
      <c r="C34" s="70" t="str">
        <f>IF(Master_Sheet!AC275="","",Master_Sheet!AC275)</f>
        <v/>
      </c>
    </row>
    <row r="36" spans="1:3" ht="15" customHeight="1" x14ac:dyDescent="0.35">
      <c r="A36" s="71" t="s">
        <v>1046</v>
      </c>
      <c r="B36" s="72">
        <v>100</v>
      </c>
      <c r="C36" s="72">
        <f>IF(Master_Sheet!AD275="","",Master_Sheet!AD275)</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IF(Master_Sheet!F276="","",Master_Sheet!F276)</f>
        <v>Parth Mishra</v>
      </c>
      <c r="C2" s="109"/>
    </row>
    <row r="3" spans="1:3" ht="14.25" customHeight="1" x14ac:dyDescent="0.35">
      <c r="A3" s="65" t="s">
        <v>1020</v>
      </c>
      <c r="B3" s="110">
        <f>IF(Master_Sheet!E276="","",Master_Sheet!E276)</f>
        <v>2400320100789</v>
      </c>
      <c r="C3" s="110"/>
    </row>
    <row r="4" spans="1:3" ht="14.25" customHeight="1" x14ac:dyDescent="0.35">
      <c r="A4" s="65" t="s">
        <v>1021</v>
      </c>
      <c r="B4" s="109" t="str">
        <f>IF(Master_Sheet!O276="","",Master_Sheet!O276)</f>
        <v>Ms. Bharati Shukla</v>
      </c>
      <c r="C4" s="109"/>
    </row>
    <row r="5" spans="1:3" ht="14.25" customHeight="1" x14ac:dyDescent="0.35">
      <c r="A5" s="65" t="s">
        <v>1014</v>
      </c>
      <c r="B5" s="109" t="str">
        <f>IF(Master_Sheet!AI276="","",Master_Sheet!AI276)</f>
        <v>Ms. Shipra Guatam</v>
      </c>
      <c r="C5" s="109"/>
    </row>
    <row r="6" spans="1:3" ht="14.25" customHeight="1" x14ac:dyDescent="0.35">
      <c r="A6" s="65" t="s">
        <v>1022</v>
      </c>
      <c r="B6" s="109" t="str">
        <f>IF(Master_Sheet!AG276="","",Master_Sheet!AG276)</f>
        <v>P_088</v>
      </c>
      <c r="C6" s="109"/>
    </row>
    <row r="7" spans="1:3" ht="14.25" customHeight="1" x14ac:dyDescent="0.35">
      <c r="A7" s="65" t="s">
        <v>1023</v>
      </c>
      <c r="B7" s="109" t="str">
        <f>IF(Master_Sheet!AH276="","",Master_Sheet!AH276)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IF(Master_Sheet!G276="","",Master_Sheet!G276)</f>
        <v>5.3999999999999995</v>
      </c>
    </row>
    <row r="12" spans="1:3" ht="14.25" customHeight="1" x14ac:dyDescent="0.35">
      <c r="A12" s="22" t="s">
        <v>1029</v>
      </c>
      <c r="B12" s="21">
        <v>6</v>
      </c>
      <c r="C12" s="21" t="str">
        <f>IF(Master_Sheet!H276="","",Master_Sheet!H276)</f>
        <v/>
      </c>
    </row>
    <row r="13" spans="1:3" ht="14.25" customHeight="1" x14ac:dyDescent="0.35">
      <c r="A13" s="22" t="s">
        <v>1030</v>
      </c>
      <c r="B13" s="21">
        <v>6</v>
      </c>
      <c r="C13" s="21" t="str">
        <f>IF(Master_Sheet!I276="","",Master_Sheet!I276)</f>
        <v/>
      </c>
    </row>
    <row r="14" spans="1:3" ht="27.75" customHeight="1" x14ac:dyDescent="0.35">
      <c r="A14" s="22" t="s">
        <v>1031</v>
      </c>
      <c r="B14" s="21">
        <v>6</v>
      </c>
      <c r="C14" s="21" t="str">
        <f>IF(Master_Sheet!J276="","",Master_Sheet!J276)</f>
        <v/>
      </c>
    </row>
    <row r="15" spans="1:3" ht="14.25" customHeight="1" x14ac:dyDescent="0.35">
      <c r="A15" s="22" t="s">
        <v>1032</v>
      </c>
      <c r="B15" s="21">
        <v>6</v>
      </c>
      <c r="C15" s="21" t="str">
        <f>IF(Master_Sheet!K276="","",Master_Sheet!K276)</f>
        <v/>
      </c>
    </row>
    <row r="16" spans="1:3" ht="14.25" customHeight="1" x14ac:dyDescent="0.35">
      <c r="A16" s="27" t="s">
        <v>1033</v>
      </c>
      <c r="B16" s="28">
        <v>30</v>
      </c>
      <c r="C16" s="28">
        <f>IF(Master_Sheet!M276="","",Master_Sheet!M276)</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IF(Master_Sheet!R276="","",Master_Sheet!R276)</f>
        <v/>
      </c>
    </row>
    <row r="21" spans="1:3" ht="26.25" customHeight="1" x14ac:dyDescent="0.35">
      <c r="A21" s="22" t="s">
        <v>1036</v>
      </c>
      <c r="B21" s="21">
        <v>6</v>
      </c>
      <c r="C21" s="21" t="str">
        <f>IF(Master_Sheet!S276="","",Master_Sheet!S276)</f>
        <v/>
      </c>
    </row>
    <row r="22" spans="1:3" ht="14.25" customHeight="1" x14ac:dyDescent="0.35">
      <c r="A22" s="22" t="s">
        <v>1037</v>
      </c>
      <c r="B22" s="21">
        <v>6</v>
      </c>
      <c r="C22" s="21" t="str">
        <f>IF(Master_Sheet!T276="","",Master_Sheet!T276)</f>
        <v/>
      </c>
    </row>
    <row r="23" spans="1:3" ht="26.25" customHeight="1" x14ac:dyDescent="0.35">
      <c r="A23" s="22" t="s">
        <v>1038</v>
      </c>
      <c r="B23" s="21">
        <v>6</v>
      </c>
      <c r="C23" s="21" t="str">
        <f>IF(Master_Sheet!U276="","",Master_Sheet!U276)</f>
        <v/>
      </c>
    </row>
    <row r="24" spans="1:3" ht="14.25" customHeight="1" x14ac:dyDescent="0.35">
      <c r="A24" s="22" t="s">
        <v>1039</v>
      </c>
      <c r="B24" s="21">
        <v>6</v>
      </c>
      <c r="C24" s="21" t="str">
        <f>IF(Master_Sheet!V276="","",Master_Sheet!V276)</f>
        <v/>
      </c>
    </row>
    <row r="25" spans="1:3" ht="14.25" customHeight="1" x14ac:dyDescent="0.35">
      <c r="A25" s="67" t="s">
        <v>1033</v>
      </c>
      <c r="B25" s="68">
        <v>30</v>
      </c>
      <c r="C25" s="68" t="str">
        <f>IF(Master_Sheet!W276="","",Master_Sheet!W276)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IF(Master_Sheet!X276="","",Master_Sheet!X276)</f>
        <v/>
      </c>
    </row>
    <row r="30" spans="1:3" ht="14.25" customHeight="1" x14ac:dyDescent="0.35">
      <c r="A30" s="22" t="s">
        <v>1042</v>
      </c>
      <c r="B30" s="21">
        <v>8</v>
      </c>
      <c r="C30" s="21" t="str">
        <f>IF(Master_Sheet!Y276="","",Master_Sheet!Y276)</f>
        <v/>
      </c>
    </row>
    <row r="31" spans="1:3" ht="14.25" customHeight="1" x14ac:dyDescent="0.35">
      <c r="A31" s="22" t="s">
        <v>1043</v>
      </c>
      <c r="B31" s="21">
        <v>8</v>
      </c>
      <c r="C31" s="21" t="str">
        <f>IF(Master_Sheet!Z276="","",Master_Sheet!Z276)</f>
        <v/>
      </c>
    </row>
    <row r="32" spans="1:3" ht="14.25" customHeight="1" x14ac:dyDescent="0.35">
      <c r="A32" s="22" t="s">
        <v>1044</v>
      </c>
      <c r="B32" s="21">
        <v>8</v>
      </c>
      <c r="C32" s="21" t="str">
        <f>IF(Master_Sheet!AA276="","",Master_Sheet!AA276)</f>
        <v/>
      </c>
    </row>
    <row r="33" spans="1:3" ht="14.25" customHeight="1" x14ac:dyDescent="0.35">
      <c r="A33" s="22" t="s">
        <v>1045</v>
      </c>
      <c r="B33" s="21">
        <v>8</v>
      </c>
      <c r="C33" s="21" t="str">
        <f>IF(Master_Sheet!AB276="","",Master_Sheet!AB276)</f>
        <v/>
      </c>
    </row>
    <row r="34" spans="1:3" ht="14.25" customHeight="1" x14ac:dyDescent="0.35">
      <c r="A34" s="69" t="s">
        <v>1033</v>
      </c>
      <c r="B34" s="70">
        <v>40</v>
      </c>
      <c r="C34" s="70" t="str">
        <f>IF(Master_Sheet!AC276="","",Master_Sheet!AC276)</f>
        <v/>
      </c>
    </row>
    <row r="36" spans="1:3" ht="15" customHeight="1" x14ac:dyDescent="0.35">
      <c r="A36" s="71" t="s">
        <v>1046</v>
      </c>
      <c r="B36" s="72">
        <v>100</v>
      </c>
      <c r="C36" s="72">
        <f>IF(Master_Sheet!AD276="","",Master_Sheet!AD276)</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IF(Master_Sheet!F277="","",Master_Sheet!F277)</f>
        <v>man Payal</v>
      </c>
      <c r="C2" s="109"/>
    </row>
    <row r="3" spans="1:3" ht="14.25" customHeight="1" x14ac:dyDescent="0.35">
      <c r="A3" s="65" t="s">
        <v>1020</v>
      </c>
      <c r="B3" s="110">
        <f>IF(Master_Sheet!E277="","",Master_Sheet!E277)</f>
        <v>2400320100729</v>
      </c>
      <c r="C3" s="110"/>
    </row>
    <row r="4" spans="1:3" ht="14.25" customHeight="1" x14ac:dyDescent="0.35">
      <c r="A4" s="65" t="s">
        <v>1021</v>
      </c>
      <c r="B4" s="109" t="str">
        <f>IF(Master_Sheet!O277="","",Master_Sheet!O277)</f>
        <v>Ms. Bharati Shukla</v>
      </c>
      <c r="C4" s="109"/>
    </row>
    <row r="5" spans="1:3" ht="14.25" customHeight="1" x14ac:dyDescent="0.35">
      <c r="A5" s="65" t="s">
        <v>1014</v>
      </c>
      <c r="B5" s="109" t="str">
        <f>IF(Master_Sheet!AI277="","",Master_Sheet!AI277)</f>
        <v>Ms. Shipra Guatam</v>
      </c>
      <c r="C5" s="109"/>
    </row>
    <row r="6" spans="1:3" ht="14.25" customHeight="1" x14ac:dyDescent="0.35">
      <c r="A6" s="65" t="s">
        <v>1022</v>
      </c>
      <c r="B6" s="109" t="str">
        <f>IF(Master_Sheet!AG277="","",Master_Sheet!AG277)</f>
        <v>P_089</v>
      </c>
      <c r="C6" s="109"/>
    </row>
    <row r="7" spans="1:3" ht="14.25" customHeight="1" x14ac:dyDescent="0.35">
      <c r="A7" s="65" t="s">
        <v>1023</v>
      </c>
      <c r="B7" s="109" t="str">
        <f>IF(Master_Sheet!AH277="","",Master_Sheet!AH277)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IF(Master_Sheet!G277="","",Master_Sheet!G277)</f>
        <v>4.8</v>
      </c>
    </row>
    <row r="12" spans="1:3" ht="14.25" customHeight="1" x14ac:dyDescent="0.35">
      <c r="A12" s="22" t="s">
        <v>1029</v>
      </c>
      <c r="B12" s="21">
        <v>6</v>
      </c>
      <c r="C12" s="21" t="str">
        <f>IF(Master_Sheet!H277="","",Master_Sheet!H277)</f>
        <v/>
      </c>
    </row>
    <row r="13" spans="1:3" ht="14.25" customHeight="1" x14ac:dyDescent="0.35">
      <c r="A13" s="22" t="s">
        <v>1030</v>
      </c>
      <c r="B13" s="21">
        <v>6</v>
      </c>
      <c r="C13" s="21" t="str">
        <f>IF(Master_Sheet!I277="","",Master_Sheet!I277)</f>
        <v/>
      </c>
    </row>
    <row r="14" spans="1:3" ht="27.75" customHeight="1" x14ac:dyDescent="0.35">
      <c r="A14" s="22" t="s">
        <v>1031</v>
      </c>
      <c r="B14" s="21">
        <v>6</v>
      </c>
      <c r="C14" s="21" t="str">
        <f>IF(Master_Sheet!J277="","",Master_Sheet!J277)</f>
        <v/>
      </c>
    </row>
    <row r="15" spans="1:3" ht="14.25" customHeight="1" x14ac:dyDescent="0.35">
      <c r="A15" s="22" t="s">
        <v>1032</v>
      </c>
      <c r="B15" s="21">
        <v>6</v>
      </c>
      <c r="C15" s="21" t="str">
        <f>IF(Master_Sheet!K277="","",Master_Sheet!K277)</f>
        <v/>
      </c>
    </row>
    <row r="16" spans="1:3" ht="14.25" customHeight="1" x14ac:dyDescent="0.35">
      <c r="A16" s="27" t="s">
        <v>1033</v>
      </c>
      <c r="B16" s="28">
        <v>30</v>
      </c>
      <c r="C16" s="28">
        <f>IF(Master_Sheet!M277="","",Master_Sheet!M277)</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IF(Master_Sheet!R277="","",Master_Sheet!R277)</f>
        <v/>
      </c>
    </row>
    <row r="21" spans="1:3" ht="26.25" customHeight="1" x14ac:dyDescent="0.35">
      <c r="A21" s="22" t="s">
        <v>1036</v>
      </c>
      <c r="B21" s="21">
        <v>6</v>
      </c>
      <c r="C21" s="21" t="str">
        <f>IF(Master_Sheet!S277="","",Master_Sheet!S277)</f>
        <v/>
      </c>
    </row>
    <row r="22" spans="1:3" ht="14.25" customHeight="1" x14ac:dyDescent="0.35">
      <c r="A22" s="22" t="s">
        <v>1037</v>
      </c>
      <c r="B22" s="21">
        <v>6</v>
      </c>
      <c r="C22" s="21" t="str">
        <f>IF(Master_Sheet!T277="","",Master_Sheet!T277)</f>
        <v/>
      </c>
    </row>
    <row r="23" spans="1:3" ht="26.25" customHeight="1" x14ac:dyDescent="0.35">
      <c r="A23" s="22" t="s">
        <v>1038</v>
      </c>
      <c r="B23" s="21">
        <v>6</v>
      </c>
      <c r="C23" s="21" t="str">
        <f>IF(Master_Sheet!U277="","",Master_Sheet!U277)</f>
        <v/>
      </c>
    </row>
    <row r="24" spans="1:3" ht="14.25" customHeight="1" x14ac:dyDescent="0.35">
      <c r="A24" s="22" t="s">
        <v>1039</v>
      </c>
      <c r="B24" s="21">
        <v>6</v>
      </c>
      <c r="C24" s="21" t="str">
        <f>IF(Master_Sheet!V277="","",Master_Sheet!V277)</f>
        <v/>
      </c>
    </row>
    <row r="25" spans="1:3" ht="14.25" customHeight="1" x14ac:dyDescent="0.35">
      <c r="A25" s="67" t="s">
        <v>1033</v>
      </c>
      <c r="B25" s="68">
        <v>30</v>
      </c>
      <c r="C25" s="68" t="str">
        <f>IF(Master_Sheet!W277="","",Master_Sheet!W277)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IF(Master_Sheet!X277="","",Master_Sheet!X277)</f>
        <v/>
      </c>
    </row>
    <row r="30" spans="1:3" ht="14.25" customHeight="1" x14ac:dyDescent="0.35">
      <c r="A30" s="22" t="s">
        <v>1042</v>
      </c>
      <c r="B30" s="21">
        <v>8</v>
      </c>
      <c r="C30" s="21" t="str">
        <f>IF(Master_Sheet!Y277="","",Master_Sheet!Y277)</f>
        <v/>
      </c>
    </row>
    <row r="31" spans="1:3" ht="14.25" customHeight="1" x14ac:dyDescent="0.35">
      <c r="A31" s="22" t="s">
        <v>1043</v>
      </c>
      <c r="B31" s="21">
        <v>8</v>
      </c>
      <c r="C31" s="21" t="str">
        <f>IF(Master_Sheet!Z277="","",Master_Sheet!Z277)</f>
        <v/>
      </c>
    </row>
    <row r="32" spans="1:3" ht="14.25" customHeight="1" x14ac:dyDescent="0.35">
      <c r="A32" s="22" t="s">
        <v>1044</v>
      </c>
      <c r="B32" s="21">
        <v>8</v>
      </c>
      <c r="C32" s="21" t="str">
        <f>IF(Master_Sheet!AA277="","",Master_Sheet!AA277)</f>
        <v/>
      </c>
    </row>
    <row r="33" spans="1:3" ht="14.25" customHeight="1" x14ac:dyDescent="0.35">
      <c r="A33" s="22" t="s">
        <v>1045</v>
      </c>
      <c r="B33" s="21">
        <v>8</v>
      </c>
      <c r="C33" s="21" t="str">
        <f>IF(Master_Sheet!AB277="","",Master_Sheet!AB277)</f>
        <v/>
      </c>
    </row>
    <row r="34" spans="1:3" ht="14.25" customHeight="1" x14ac:dyDescent="0.35">
      <c r="A34" s="69" t="s">
        <v>1033</v>
      </c>
      <c r="B34" s="70">
        <v>40</v>
      </c>
      <c r="C34" s="70" t="str">
        <f>IF(Master_Sheet!AC277="","",Master_Sheet!AC277)</f>
        <v/>
      </c>
    </row>
    <row r="36" spans="1:3" ht="15" customHeight="1" x14ac:dyDescent="0.35">
      <c r="A36" s="71" t="s">
        <v>1046</v>
      </c>
      <c r="B36" s="72">
        <v>100</v>
      </c>
      <c r="C36" s="72">
        <f>IF(Master_Sheet!AD277="","",Master_Sheet!AD277)</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IF(Master_Sheet!F278="","",Master_Sheet!F278)</f>
        <v>Nikunj Sharma</v>
      </c>
      <c r="C2" s="109"/>
    </row>
    <row r="3" spans="1:3" ht="14.25" customHeight="1" x14ac:dyDescent="0.35">
      <c r="A3" s="65" t="s">
        <v>1020</v>
      </c>
      <c r="B3" s="110">
        <f>IF(Master_Sheet!E278="","",Master_Sheet!E278)</f>
        <v>2400320100752</v>
      </c>
      <c r="C3" s="110"/>
    </row>
    <row r="4" spans="1:3" ht="14.25" customHeight="1" x14ac:dyDescent="0.35">
      <c r="A4" s="65" t="s">
        <v>1021</v>
      </c>
      <c r="B4" s="109" t="str">
        <f>IF(Master_Sheet!O278="","",Master_Sheet!O278)</f>
        <v>Ms. Bharati Shukla</v>
      </c>
      <c r="C4" s="109"/>
    </row>
    <row r="5" spans="1:3" ht="14.25" customHeight="1" x14ac:dyDescent="0.35">
      <c r="A5" s="65" t="s">
        <v>1014</v>
      </c>
      <c r="B5" s="109" t="str">
        <f>IF(Master_Sheet!AI278="","",Master_Sheet!AI278)</f>
        <v>Ms. Shipra Guatam</v>
      </c>
      <c r="C5" s="109"/>
    </row>
    <row r="6" spans="1:3" ht="14.25" customHeight="1" x14ac:dyDescent="0.35">
      <c r="A6" s="65" t="s">
        <v>1022</v>
      </c>
      <c r="B6" s="109" t="str">
        <f>IF(Master_Sheet!AG278="","",Master_Sheet!AG278)</f>
        <v>P_089</v>
      </c>
      <c r="C6" s="109"/>
    </row>
    <row r="7" spans="1:3" ht="14.25" customHeight="1" x14ac:dyDescent="0.35">
      <c r="A7" s="65" t="s">
        <v>1023</v>
      </c>
      <c r="B7" s="109" t="str">
        <f>IF(Master_Sheet!AH278="","",Master_Sheet!AH278)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IF(Master_Sheet!G278="","",Master_Sheet!G278)</f>
        <v>4.8</v>
      </c>
    </row>
    <row r="12" spans="1:3" ht="14.25" customHeight="1" x14ac:dyDescent="0.35">
      <c r="A12" s="22" t="s">
        <v>1029</v>
      </c>
      <c r="B12" s="21">
        <v>6</v>
      </c>
      <c r="C12" s="21" t="str">
        <f>IF(Master_Sheet!H278="","",Master_Sheet!H278)</f>
        <v/>
      </c>
    </row>
    <row r="13" spans="1:3" ht="14.25" customHeight="1" x14ac:dyDescent="0.35">
      <c r="A13" s="22" t="s">
        <v>1030</v>
      </c>
      <c r="B13" s="21">
        <v>6</v>
      </c>
      <c r="C13" s="21" t="str">
        <f>IF(Master_Sheet!I278="","",Master_Sheet!I278)</f>
        <v/>
      </c>
    </row>
    <row r="14" spans="1:3" ht="27.75" customHeight="1" x14ac:dyDescent="0.35">
      <c r="A14" s="22" t="s">
        <v>1031</v>
      </c>
      <c r="B14" s="21">
        <v>6</v>
      </c>
      <c r="C14" s="21" t="str">
        <f>IF(Master_Sheet!J278="","",Master_Sheet!J278)</f>
        <v/>
      </c>
    </row>
    <row r="15" spans="1:3" ht="14.25" customHeight="1" x14ac:dyDescent="0.35">
      <c r="A15" s="22" t="s">
        <v>1032</v>
      </c>
      <c r="B15" s="21">
        <v>6</v>
      </c>
      <c r="C15" s="21" t="str">
        <f>IF(Master_Sheet!K278="","",Master_Sheet!K278)</f>
        <v/>
      </c>
    </row>
    <row r="16" spans="1:3" ht="14.25" customHeight="1" x14ac:dyDescent="0.35">
      <c r="A16" s="27" t="s">
        <v>1033</v>
      </c>
      <c r="B16" s="28">
        <v>30</v>
      </c>
      <c r="C16" s="28">
        <f>IF(Master_Sheet!M278="","",Master_Sheet!M278)</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IF(Master_Sheet!R278="","",Master_Sheet!R278)</f>
        <v/>
      </c>
    </row>
    <row r="21" spans="1:3" ht="26.25" customHeight="1" x14ac:dyDescent="0.35">
      <c r="A21" s="22" t="s">
        <v>1036</v>
      </c>
      <c r="B21" s="21">
        <v>6</v>
      </c>
      <c r="C21" s="21" t="str">
        <f>IF(Master_Sheet!S278="","",Master_Sheet!S278)</f>
        <v/>
      </c>
    </row>
    <row r="22" spans="1:3" ht="14.25" customHeight="1" x14ac:dyDescent="0.35">
      <c r="A22" s="22" t="s">
        <v>1037</v>
      </c>
      <c r="B22" s="21">
        <v>6</v>
      </c>
      <c r="C22" s="21" t="str">
        <f>IF(Master_Sheet!T278="","",Master_Sheet!T278)</f>
        <v/>
      </c>
    </row>
    <row r="23" spans="1:3" ht="26.25" customHeight="1" x14ac:dyDescent="0.35">
      <c r="A23" s="22" t="s">
        <v>1038</v>
      </c>
      <c r="B23" s="21">
        <v>6</v>
      </c>
      <c r="C23" s="21" t="str">
        <f>IF(Master_Sheet!U278="","",Master_Sheet!U278)</f>
        <v/>
      </c>
    </row>
    <row r="24" spans="1:3" ht="14.25" customHeight="1" x14ac:dyDescent="0.35">
      <c r="A24" s="22" t="s">
        <v>1039</v>
      </c>
      <c r="B24" s="21">
        <v>6</v>
      </c>
      <c r="C24" s="21" t="str">
        <f>IF(Master_Sheet!V278="","",Master_Sheet!V278)</f>
        <v/>
      </c>
    </row>
    <row r="25" spans="1:3" ht="14.25" customHeight="1" x14ac:dyDescent="0.35">
      <c r="A25" s="67" t="s">
        <v>1033</v>
      </c>
      <c r="B25" s="68">
        <v>30</v>
      </c>
      <c r="C25" s="68" t="str">
        <f>IF(Master_Sheet!W278="","",Master_Sheet!W278)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IF(Master_Sheet!X278="","",Master_Sheet!X278)</f>
        <v/>
      </c>
    </row>
    <row r="30" spans="1:3" ht="14.25" customHeight="1" x14ac:dyDescent="0.35">
      <c r="A30" s="22" t="s">
        <v>1042</v>
      </c>
      <c r="B30" s="21">
        <v>8</v>
      </c>
      <c r="C30" s="21" t="str">
        <f>IF(Master_Sheet!Y278="","",Master_Sheet!Y278)</f>
        <v/>
      </c>
    </row>
    <row r="31" spans="1:3" ht="14.25" customHeight="1" x14ac:dyDescent="0.35">
      <c r="A31" s="22" t="s">
        <v>1043</v>
      </c>
      <c r="B31" s="21">
        <v>8</v>
      </c>
      <c r="C31" s="21" t="str">
        <f>IF(Master_Sheet!Z278="","",Master_Sheet!Z278)</f>
        <v/>
      </c>
    </row>
    <row r="32" spans="1:3" ht="14.25" customHeight="1" x14ac:dyDescent="0.35">
      <c r="A32" s="22" t="s">
        <v>1044</v>
      </c>
      <c r="B32" s="21">
        <v>8</v>
      </c>
      <c r="C32" s="21" t="str">
        <f>IF(Master_Sheet!AA278="","",Master_Sheet!AA278)</f>
        <v/>
      </c>
    </row>
    <row r="33" spans="1:3" ht="14.25" customHeight="1" x14ac:dyDescent="0.35">
      <c r="A33" s="22" t="s">
        <v>1045</v>
      </c>
      <c r="B33" s="21">
        <v>8</v>
      </c>
      <c r="C33" s="21" t="str">
        <f>IF(Master_Sheet!AB278="","",Master_Sheet!AB278)</f>
        <v/>
      </c>
    </row>
    <row r="34" spans="1:3" ht="14.25" customHeight="1" x14ac:dyDescent="0.35">
      <c r="A34" s="69" t="s">
        <v>1033</v>
      </c>
      <c r="B34" s="70">
        <v>40</v>
      </c>
      <c r="C34" s="70" t="str">
        <f>IF(Master_Sheet!AC278="","",Master_Sheet!AC278)</f>
        <v/>
      </c>
    </row>
    <row r="36" spans="1:3" ht="15" customHeight="1" x14ac:dyDescent="0.35">
      <c r="A36" s="71" t="s">
        <v>1046</v>
      </c>
      <c r="B36" s="72">
        <v>100</v>
      </c>
      <c r="C36" s="72">
        <f>IF(Master_Sheet!AD278="","",Master_Sheet!AD278)</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IF(Master_Sheet!F279="","",Master_Sheet!F279)</f>
        <v>Piyush Kumar Pal</v>
      </c>
      <c r="C2" s="109"/>
    </row>
    <row r="3" spans="1:3" ht="14.25" customHeight="1" x14ac:dyDescent="0.35">
      <c r="A3" s="65" t="s">
        <v>1020</v>
      </c>
      <c r="B3" s="110">
        <f>IF(Master_Sheet!E279="","",Master_Sheet!E279)</f>
        <v>2400320100798</v>
      </c>
      <c r="C3" s="110"/>
    </row>
    <row r="4" spans="1:3" ht="14.25" customHeight="1" x14ac:dyDescent="0.35">
      <c r="A4" s="65" t="s">
        <v>1021</v>
      </c>
      <c r="B4" s="109" t="str">
        <f>IF(Master_Sheet!O279="","",Master_Sheet!O279)</f>
        <v>Ms. Shipra Guatam</v>
      </c>
      <c r="C4" s="109"/>
    </row>
    <row r="5" spans="1:3" ht="14.25" customHeight="1" x14ac:dyDescent="0.35">
      <c r="A5" s="65" t="s">
        <v>1014</v>
      </c>
      <c r="B5" s="109" t="str">
        <f>IF(Master_Sheet!AI279="","",Master_Sheet!AI279)</f>
        <v>Ms. Tanushri</v>
      </c>
      <c r="C5" s="109"/>
    </row>
    <row r="6" spans="1:3" ht="14.25" customHeight="1" x14ac:dyDescent="0.35">
      <c r="A6" s="65" t="s">
        <v>1022</v>
      </c>
      <c r="B6" s="109" t="str">
        <f>IF(Master_Sheet!AG279="","",Master_Sheet!AG279)</f>
        <v>P_090</v>
      </c>
      <c r="C6" s="109"/>
    </row>
    <row r="7" spans="1:3" ht="14.25" customHeight="1" x14ac:dyDescent="0.35">
      <c r="A7" s="65" t="s">
        <v>1023</v>
      </c>
      <c r="B7" s="109" t="str">
        <f>IF(Master_Sheet!AH279="","",Master_Sheet!AH279)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IF(Master_Sheet!G279="","",Master_Sheet!G279)</f>
        <v>3.5999999999999996</v>
      </c>
    </row>
    <row r="12" spans="1:3" ht="14.25" customHeight="1" x14ac:dyDescent="0.35">
      <c r="A12" s="22" t="s">
        <v>1029</v>
      </c>
      <c r="B12" s="21">
        <v>6</v>
      </c>
      <c r="C12" s="21" t="str">
        <f>IF(Master_Sheet!H279="","",Master_Sheet!H279)</f>
        <v/>
      </c>
    </row>
    <row r="13" spans="1:3" ht="14.25" customHeight="1" x14ac:dyDescent="0.35">
      <c r="A13" s="22" t="s">
        <v>1030</v>
      </c>
      <c r="B13" s="21">
        <v>6</v>
      </c>
      <c r="C13" s="21" t="str">
        <f>IF(Master_Sheet!I279="","",Master_Sheet!I279)</f>
        <v/>
      </c>
    </row>
    <row r="14" spans="1:3" ht="27.75" customHeight="1" x14ac:dyDescent="0.35">
      <c r="A14" s="22" t="s">
        <v>1031</v>
      </c>
      <c r="B14" s="21">
        <v>6</v>
      </c>
      <c r="C14" s="21" t="str">
        <f>IF(Master_Sheet!J279="","",Master_Sheet!J279)</f>
        <v/>
      </c>
    </row>
    <row r="15" spans="1:3" ht="14.25" customHeight="1" x14ac:dyDescent="0.35">
      <c r="A15" s="22" t="s">
        <v>1032</v>
      </c>
      <c r="B15" s="21">
        <v>6</v>
      </c>
      <c r="C15" s="21" t="str">
        <f>IF(Master_Sheet!K279="","",Master_Sheet!K279)</f>
        <v/>
      </c>
    </row>
    <row r="16" spans="1:3" ht="14.25" customHeight="1" x14ac:dyDescent="0.35">
      <c r="A16" s="27" t="s">
        <v>1033</v>
      </c>
      <c r="B16" s="28">
        <v>30</v>
      </c>
      <c r="C16" s="28">
        <f>IF(Master_Sheet!M279="","",Master_Sheet!M279)</f>
        <v>3.6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IF(Master_Sheet!R279="","",Master_Sheet!R279)</f>
        <v/>
      </c>
    </row>
    <row r="21" spans="1:3" ht="26.25" customHeight="1" x14ac:dyDescent="0.35">
      <c r="A21" s="22" t="s">
        <v>1036</v>
      </c>
      <c r="B21" s="21">
        <v>6</v>
      </c>
      <c r="C21" s="21" t="str">
        <f>IF(Master_Sheet!S279="","",Master_Sheet!S279)</f>
        <v/>
      </c>
    </row>
    <row r="22" spans="1:3" ht="14.25" customHeight="1" x14ac:dyDescent="0.35">
      <c r="A22" s="22" t="s">
        <v>1037</v>
      </c>
      <c r="B22" s="21">
        <v>6</v>
      </c>
      <c r="C22" s="21" t="str">
        <f>IF(Master_Sheet!T279="","",Master_Sheet!T279)</f>
        <v/>
      </c>
    </row>
    <row r="23" spans="1:3" ht="26.25" customHeight="1" x14ac:dyDescent="0.35">
      <c r="A23" s="22" t="s">
        <v>1038</v>
      </c>
      <c r="B23" s="21">
        <v>6</v>
      </c>
      <c r="C23" s="21" t="str">
        <f>IF(Master_Sheet!U279="","",Master_Sheet!U279)</f>
        <v/>
      </c>
    </row>
    <row r="24" spans="1:3" ht="14.25" customHeight="1" x14ac:dyDescent="0.35">
      <c r="A24" s="22" t="s">
        <v>1039</v>
      </c>
      <c r="B24" s="21">
        <v>6</v>
      </c>
      <c r="C24" s="21" t="str">
        <f>IF(Master_Sheet!V279="","",Master_Sheet!V279)</f>
        <v/>
      </c>
    </row>
    <row r="25" spans="1:3" ht="14.25" customHeight="1" x14ac:dyDescent="0.35">
      <c r="A25" s="67" t="s">
        <v>1033</v>
      </c>
      <c r="B25" s="68">
        <v>30</v>
      </c>
      <c r="C25" s="68" t="str">
        <f>IF(Master_Sheet!W279="","",Master_Sheet!W279)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IF(Master_Sheet!X279="","",Master_Sheet!X279)</f>
        <v/>
      </c>
    </row>
    <row r="30" spans="1:3" ht="14.25" customHeight="1" x14ac:dyDescent="0.35">
      <c r="A30" s="22" t="s">
        <v>1042</v>
      </c>
      <c r="B30" s="21">
        <v>8</v>
      </c>
      <c r="C30" s="21" t="str">
        <f>IF(Master_Sheet!Y279="","",Master_Sheet!Y279)</f>
        <v/>
      </c>
    </row>
    <row r="31" spans="1:3" ht="14.25" customHeight="1" x14ac:dyDescent="0.35">
      <c r="A31" s="22" t="s">
        <v>1043</v>
      </c>
      <c r="B31" s="21">
        <v>8</v>
      </c>
      <c r="C31" s="21" t="str">
        <f>IF(Master_Sheet!Z279="","",Master_Sheet!Z279)</f>
        <v/>
      </c>
    </row>
    <row r="32" spans="1:3" ht="14.25" customHeight="1" x14ac:dyDescent="0.35">
      <c r="A32" s="22" t="s">
        <v>1044</v>
      </c>
      <c r="B32" s="21">
        <v>8</v>
      </c>
      <c r="C32" s="21" t="str">
        <f>IF(Master_Sheet!AA279="","",Master_Sheet!AA279)</f>
        <v/>
      </c>
    </row>
    <row r="33" spans="1:3" ht="14.25" customHeight="1" x14ac:dyDescent="0.35">
      <c r="A33" s="22" t="s">
        <v>1045</v>
      </c>
      <c r="B33" s="21">
        <v>8</v>
      </c>
      <c r="C33" s="21" t="str">
        <f>IF(Master_Sheet!AB279="","",Master_Sheet!AB279)</f>
        <v/>
      </c>
    </row>
    <row r="34" spans="1:3" ht="14.25" customHeight="1" x14ac:dyDescent="0.35">
      <c r="A34" s="69" t="s">
        <v>1033</v>
      </c>
      <c r="B34" s="70">
        <v>40</v>
      </c>
      <c r="C34" s="70" t="str">
        <f>IF(Master_Sheet!AC279="","",Master_Sheet!AC279)</f>
        <v/>
      </c>
    </row>
    <row r="36" spans="1:3" ht="15" customHeight="1" x14ac:dyDescent="0.35">
      <c r="A36" s="71" t="s">
        <v>1046</v>
      </c>
      <c r="B36" s="72">
        <v>100</v>
      </c>
      <c r="C36" s="72">
        <f>IF(Master_Sheet!AD279="","",Master_Sheet!AD279)</f>
        <v>3.6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IF(Master_Sheet!F280="","",Master_Sheet!F280)</f>
        <v>Manu Gaur</v>
      </c>
      <c r="C2" s="109"/>
    </row>
    <row r="3" spans="1:3" ht="14.25" customHeight="1" x14ac:dyDescent="0.35">
      <c r="A3" s="65" t="s">
        <v>1020</v>
      </c>
      <c r="B3" s="110">
        <f>IF(Master_Sheet!E280="","",Master_Sheet!E280)</f>
        <v>2400320100668</v>
      </c>
      <c r="C3" s="110"/>
    </row>
    <row r="4" spans="1:3" ht="14.25" customHeight="1" x14ac:dyDescent="0.35">
      <c r="A4" s="65" t="s">
        <v>1021</v>
      </c>
      <c r="B4" s="109" t="str">
        <f>IF(Master_Sheet!O280="","",Master_Sheet!O280)</f>
        <v>Ms. Shipra Guatam</v>
      </c>
      <c r="C4" s="109"/>
    </row>
    <row r="5" spans="1:3" ht="14.25" customHeight="1" x14ac:dyDescent="0.35">
      <c r="A5" s="65" t="s">
        <v>1014</v>
      </c>
      <c r="B5" s="109" t="str">
        <f>IF(Master_Sheet!AI280="","",Master_Sheet!AI280)</f>
        <v>Ms. Tanushri</v>
      </c>
      <c r="C5" s="109"/>
    </row>
    <row r="6" spans="1:3" ht="14.25" customHeight="1" x14ac:dyDescent="0.35">
      <c r="A6" s="65" t="s">
        <v>1022</v>
      </c>
      <c r="B6" s="109" t="str">
        <f>IF(Master_Sheet!AG280="","",Master_Sheet!AG280)</f>
        <v>P_090</v>
      </c>
      <c r="C6" s="109"/>
    </row>
    <row r="7" spans="1:3" ht="14.25" customHeight="1" x14ac:dyDescent="0.35">
      <c r="A7" s="65" t="s">
        <v>1023</v>
      </c>
      <c r="B7" s="109" t="str">
        <f>IF(Master_Sheet!AH280="","",Master_Sheet!AH280)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IF(Master_Sheet!G280="","",Master_Sheet!G280)</f>
        <v>3.5999999999999996</v>
      </c>
    </row>
    <row r="12" spans="1:3" ht="14.25" customHeight="1" x14ac:dyDescent="0.35">
      <c r="A12" s="22" t="s">
        <v>1029</v>
      </c>
      <c r="B12" s="21">
        <v>6</v>
      </c>
      <c r="C12" s="21" t="str">
        <f>IF(Master_Sheet!H280="","",Master_Sheet!H280)</f>
        <v/>
      </c>
    </row>
    <row r="13" spans="1:3" ht="14.25" customHeight="1" x14ac:dyDescent="0.35">
      <c r="A13" s="22" t="s">
        <v>1030</v>
      </c>
      <c r="B13" s="21">
        <v>6</v>
      </c>
      <c r="C13" s="21" t="str">
        <f>IF(Master_Sheet!I280="","",Master_Sheet!I280)</f>
        <v/>
      </c>
    </row>
    <row r="14" spans="1:3" ht="27.75" customHeight="1" x14ac:dyDescent="0.35">
      <c r="A14" s="22" t="s">
        <v>1031</v>
      </c>
      <c r="B14" s="21">
        <v>6</v>
      </c>
      <c r="C14" s="21" t="str">
        <f>IF(Master_Sheet!J280="","",Master_Sheet!J280)</f>
        <v/>
      </c>
    </row>
    <row r="15" spans="1:3" ht="14.25" customHeight="1" x14ac:dyDescent="0.35">
      <c r="A15" s="22" t="s">
        <v>1032</v>
      </c>
      <c r="B15" s="21">
        <v>6</v>
      </c>
      <c r="C15" s="21" t="str">
        <f>IF(Master_Sheet!K280="","",Master_Sheet!K280)</f>
        <v/>
      </c>
    </row>
    <row r="16" spans="1:3" ht="14.25" customHeight="1" x14ac:dyDescent="0.35">
      <c r="A16" s="27" t="s">
        <v>1033</v>
      </c>
      <c r="B16" s="28">
        <v>30</v>
      </c>
      <c r="C16" s="28">
        <f>IF(Master_Sheet!M280="","",Master_Sheet!M280)</f>
        <v>3.6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IF(Master_Sheet!R280="","",Master_Sheet!R280)</f>
        <v/>
      </c>
    </row>
    <row r="21" spans="1:3" ht="26.25" customHeight="1" x14ac:dyDescent="0.35">
      <c r="A21" s="22" t="s">
        <v>1036</v>
      </c>
      <c r="B21" s="21">
        <v>6</v>
      </c>
      <c r="C21" s="21" t="str">
        <f>IF(Master_Sheet!S280="","",Master_Sheet!S280)</f>
        <v/>
      </c>
    </row>
    <row r="22" spans="1:3" ht="14.25" customHeight="1" x14ac:dyDescent="0.35">
      <c r="A22" s="22" t="s">
        <v>1037</v>
      </c>
      <c r="B22" s="21">
        <v>6</v>
      </c>
      <c r="C22" s="21" t="str">
        <f>IF(Master_Sheet!T280="","",Master_Sheet!T280)</f>
        <v/>
      </c>
    </row>
    <row r="23" spans="1:3" ht="26.25" customHeight="1" x14ac:dyDescent="0.35">
      <c r="A23" s="22" t="s">
        <v>1038</v>
      </c>
      <c r="B23" s="21">
        <v>6</v>
      </c>
      <c r="C23" s="21" t="str">
        <f>IF(Master_Sheet!U280="","",Master_Sheet!U280)</f>
        <v/>
      </c>
    </row>
    <row r="24" spans="1:3" ht="14.25" customHeight="1" x14ac:dyDescent="0.35">
      <c r="A24" s="22" t="s">
        <v>1039</v>
      </c>
      <c r="B24" s="21">
        <v>6</v>
      </c>
      <c r="C24" s="21" t="str">
        <f>IF(Master_Sheet!V280="","",Master_Sheet!V280)</f>
        <v/>
      </c>
    </row>
    <row r="25" spans="1:3" ht="14.25" customHeight="1" x14ac:dyDescent="0.35">
      <c r="A25" s="67" t="s">
        <v>1033</v>
      </c>
      <c r="B25" s="68">
        <v>30</v>
      </c>
      <c r="C25" s="68" t="str">
        <f>IF(Master_Sheet!W280="","",Master_Sheet!W280)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IF(Master_Sheet!X280="","",Master_Sheet!X280)</f>
        <v/>
      </c>
    </row>
    <row r="30" spans="1:3" ht="14.25" customHeight="1" x14ac:dyDescent="0.35">
      <c r="A30" s="22" t="s">
        <v>1042</v>
      </c>
      <c r="B30" s="21">
        <v>8</v>
      </c>
      <c r="C30" s="21" t="str">
        <f>IF(Master_Sheet!Y280="","",Master_Sheet!Y280)</f>
        <v/>
      </c>
    </row>
    <row r="31" spans="1:3" ht="14.25" customHeight="1" x14ac:dyDescent="0.35">
      <c r="A31" s="22" t="s">
        <v>1043</v>
      </c>
      <c r="B31" s="21">
        <v>8</v>
      </c>
      <c r="C31" s="21" t="str">
        <f>IF(Master_Sheet!Z280="","",Master_Sheet!Z280)</f>
        <v/>
      </c>
    </row>
    <row r="32" spans="1:3" ht="14.25" customHeight="1" x14ac:dyDescent="0.35">
      <c r="A32" s="22" t="s">
        <v>1044</v>
      </c>
      <c r="B32" s="21">
        <v>8</v>
      </c>
      <c r="C32" s="21" t="str">
        <f>IF(Master_Sheet!AA280="","",Master_Sheet!AA280)</f>
        <v/>
      </c>
    </row>
    <row r="33" spans="1:3" ht="14.25" customHeight="1" x14ac:dyDescent="0.35">
      <c r="A33" s="22" t="s">
        <v>1045</v>
      </c>
      <c r="B33" s="21">
        <v>8</v>
      </c>
      <c r="C33" s="21" t="str">
        <f>IF(Master_Sheet!AB280="","",Master_Sheet!AB280)</f>
        <v/>
      </c>
    </row>
    <row r="34" spans="1:3" ht="14.25" customHeight="1" x14ac:dyDescent="0.35">
      <c r="A34" s="69" t="s">
        <v>1033</v>
      </c>
      <c r="B34" s="70">
        <v>40</v>
      </c>
      <c r="C34" s="70" t="str">
        <f>IF(Master_Sheet!AC280="","",Master_Sheet!AC280)</f>
        <v/>
      </c>
    </row>
    <row r="36" spans="1:3" ht="15" customHeight="1" x14ac:dyDescent="0.35">
      <c r="A36" s="71" t="s">
        <v>1046</v>
      </c>
      <c r="B36" s="72">
        <v>100</v>
      </c>
      <c r="C36" s="72">
        <f>IF(Master_Sheet!AD280="","",Master_Sheet!AD280)</f>
        <v>3.6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IF(Master_Sheet!F281="","",Master_Sheet!F281)</f>
        <v>Mansi Singh</v>
      </c>
      <c r="C2" s="109"/>
    </row>
    <row r="3" spans="1:3" ht="14.25" customHeight="1" x14ac:dyDescent="0.35">
      <c r="A3" s="65" t="s">
        <v>1020</v>
      </c>
      <c r="B3" s="110">
        <f>IF(Master_Sheet!E281="","",Master_Sheet!E281)</f>
        <v>2400320100665</v>
      </c>
      <c r="C3" s="110"/>
    </row>
    <row r="4" spans="1:3" ht="14.25" customHeight="1" x14ac:dyDescent="0.35">
      <c r="A4" s="65" t="s">
        <v>1021</v>
      </c>
      <c r="B4" s="109" t="str">
        <f>IF(Master_Sheet!O281="","",Master_Sheet!O281)</f>
        <v>Ms. Shipra Guatam</v>
      </c>
      <c r="C4" s="109"/>
    </row>
    <row r="5" spans="1:3" ht="14.25" customHeight="1" x14ac:dyDescent="0.35">
      <c r="A5" s="65" t="s">
        <v>1014</v>
      </c>
      <c r="B5" s="109" t="str">
        <f>IF(Master_Sheet!AI281="","",Master_Sheet!AI281)</f>
        <v>Ms. Tanushri</v>
      </c>
      <c r="C5" s="109"/>
    </row>
    <row r="6" spans="1:3" ht="14.25" customHeight="1" x14ac:dyDescent="0.35">
      <c r="A6" s="65" t="s">
        <v>1022</v>
      </c>
      <c r="B6" s="109" t="str">
        <f>IF(Master_Sheet!AG281="","",Master_Sheet!AG281)</f>
        <v>P_090</v>
      </c>
      <c r="C6" s="109"/>
    </row>
    <row r="7" spans="1:3" ht="14.25" customHeight="1" x14ac:dyDescent="0.35">
      <c r="A7" s="65" t="s">
        <v>1023</v>
      </c>
      <c r="B7" s="109" t="str">
        <f>IF(Master_Sheet!AH281="","",Master_Sheet!AH281)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IF(Master_Sheet!G281="","",Master_Sheet!G281)</f>
        <v>3.5999999999999996</v>
      </c>
    </row>
    <row r="12" spans="1:3" ht="14.25" customHeight="1" x14ac:dyDescent="0.35">
      <c r="A12" s="22" t="s">
        <v>1029</v>
      </c>
      <c r="B12" s="21">
        <v>6</v>
      </c>
      <c r="C12" s="21" t="str">
        <f>IF(Master_Sheet!H281="","",Master_Sheet!H281)</f>
        <v/>
      </c>
    </row>
    <row r="13" spans="1:3" ht="14.25" customHeight="1" x14ac:dyDescent="0.35">
      <c r="A13" s="22" t="s">
        <v>1030</v>
      </c>
      <c r="B13" s="21">
        <v>6</v>
      </c>
      <c r="C13" s="21" t="str">
        <f>IF(Master_Sheet!I281="","",Master_Sheet!I281)</f>
        <v/>
      </c>
    </row>
    <row r="14" spans="1:3" ht="27.75" customHeight="1" x14ac:dyDescent="0.35">
      <c r="A14" s="22" t="s">
        <v>1031</v>
      </c>
      <c r="B14" s="21">
        <v>6</v>
      </c>
      <c r="C14" s="21" t="str">
        <f>IF(Master_Sheet!J281="","",Master_Sheet!J281)</f>
        <v/>
      </c>
    </row>
    <row r="15" spans="1:3" ht="14.25" customHeight="1" x14ac:dyDescent="0.35">
      <c r="A15" s="22" t="s">
        <v>1032</v>
      </c>
      <c r="B15" s="21">
        <v>6</v>
      </c>
      <c r="C15" s="21" t="str">
        <f>IF(Master_Sheet!K281="","",Master_Sheet!K281)</f>
        <v/>
      </c>
    </row>
    <row r="16" spans="1:3" ht="14.25" customHeight="1" x14ac:dyDescent="0.35">
      <c r="A16" s="27" t="s">
        <v>1033</v>
      </c>
      <c r="B16" s="28">
        <v>30</v>
      </c>
      <c r="C16" s="28">
        <f>IF(Master_Sheet!M281="","",Master_Sheet!M281)</f>
        <v>3.6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IF(Master_Sheet!R281="","",Master_Sheet!R281)</f>
        <v/>
      </c>
    </row>
    <row r="21" spans="1:3" ht="26.25" customHeight="1" x14ac:dyDescent="0.35">
      <c r="A21" s="22" t="s">
        <v>1036</v>
      </c>
      <c r="B21" s="21">
        <v>6</v>
      </c>
      <c r="C21" s="21" t="str">
        <f>IF(Master_Sheet!S281="","",Master_Sheet!S281)</f>
        <v/>
      </c>
    </row>
    <row r="22" spans="1:3" ht="14.25" customHeight="1" x14ac:dyDescent="0.35">
      <c r="A22" s="22" t="s">
        <v>1037</v>
      </c>
      <c r="B22" s="21">
        <v>6</v>
      </c>
      <c r="C22" s="21" t="str">
        <f>IF(Master_Sheet!T281="","",Master_Sheet!T281)</f>
        <v/>
      </c>
    </row>
    <row r="23" spans="1:3" ht="26.25" customHeight="1" x14ac:dyDescent="0.35">
      <c r="A23" s="22" t="s">
        <v>1038</v>
      </c>
      <c r="B23" s="21">
        <v>6</v>
      </c>
      <c r="C23" s="21" t="str">
        <f>IF(Master_Sheet!U281="","",Master_Sheet!U281)</f>
        <v/>
      </c>
    </row>
    <row r="24" spans="1:3" ht="14.25" customHeight="1" x14ac:dyDescent="0.35">
      <c r="A24" s="22" t="s">
        <v>1039</v>
      </c>
      <c r="B24" s="21">
        <v>6</v>
      </c>
      <c r="C24" s="21" t="str">
        <f>IF(Master_Sheet!V281="","",Master_Sheet!V281)</f>
        <v/>
      </c>
    </row>
    <row r="25" spans="1:3" ht="14.25" customHeight="1" x14ac:dyDescent="0.35">
      <c r="A25" s="67" t="s">
        <v>1033</v>
      </c>
      <c r="B25" s="68">
        <v>30</v>
      </c>
      <c r="C25" s="68" t="str">
        <f>IF(Master_Sheet!W281="","",Master_Sheet!W281)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IF(Master_Sheet!X281="","",Master_Sheet!X281)</f>
        <v/>
      </c>
    </row>
    <row r="30" spans="1:3" ht="14.25" customHeight="1" x14ac:dyDescent="0.35">
      <c r="A30" s="22" t="s">
        <v>1042</v>
      </c>
      <c r="B30" s="21">
        <v>8</v>
      </c>
      <c r="C30" s="21" t="str">
        <f>IF(Master_Sheet!Y281="","",Master_Sheet!Y281)</f>
        <v/>
      </c>
    </row>
    <row r="31" spans="1:3" ht="14.25" customHeight="1" x14ac:dyDescent="0.35">
      <c r="A31" s="22" t="s">
        <v>1043</v>
      </c>
      <c r="B31" s="21">
        <v>8</v>
      </c>
      <c r="C31" s="21" t="str">
        <f>IF(Master_Sheet!Z281="","",Master_Sheet!Z281)</f>
        <v/>
      </c>
    </row>
    <row r="32" spans="1:3" ht="14.25" customHeight="1" x14ac:dyDescent="0.35">
      <c r="A32" s="22" t="s">
        <v>1044</v>
      </c>
      <c r="B32" s="21">
        <v>8</v>
      </c>
      <c r="C32" s="21" t="str">
        <f>IF(Master_Sheet!AA281="","",Master_Sheet!AA281)</f>
        <v/>
      </c>
    </row>
    <row r="33" spans="1:3" ht="14.25" customHeight="1" x14ac:dyDescent="0.35">
      <c r="A33" s="22" t="s">
        <v>1045</v>
      </c>
      <c r="B33" s="21">
        <v>8</v>
      </c>
      <c r="C33" s="21" t="str">
        <f>IF(Master_Sheet!AB281="","",Master_Sheet!AB281)</f>
        <v/>
      </c>
    </row>
    <row r="34" spans="1:3" ht="14.25" customHeight="1" x14ac:dyDescent="0.35">
      <c r="A34" s="69" t="s">
        <v>1033</v>
      </c>
      <c r="B34" s="70">
        <v>40</v>
      </c>
      <c r="C34" s="70" t="str">
        <f>IF(Master_Sheet!AC281="","",Master_Sheet!AC281)</f>
        <v/>
      </c>
    </row>
    <row r="36" spans="1:3" ht="15" customHeight="1" x14ac:dyDescent="0.35">
      <c r="A36" s="71" t="s">
        <v>1046</v>
      </c>
      <c r="B36" s="72">
        <v>100</v>
      </c>
      <c r="C36" s="72">
        <f>IF(Master_Sheet!AD281="","",Master_Sheet!AD281)</f>
        <v>3.6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IF(Master_Sheet!F282="","",Master_Sheet!F282)</f>
        <v>Mansi Tyagi</v>
      </c>
      <c r="C2" s="109"/>
    </row>
    <row r="3" spans="1:3" ht="14.25" customHeight="1" x14ac:dyDescent="0.35">
      <c r="A3" s="65" t="s">
        <v>1020</v>
      </c>
      <c r="B3" s="110">
        <f>IF(Master_Sheet!E282="","",Master_Sheet!E282)</f>
        <v>2400320100666</v>
      </c>
      <c r="C3" s="110"/>
    </row>
    <row r="4" spans="1:3" ht="14.25" customHeight="1" x14ac:dyDescent="0.35">
      <c r="A4" s="65" t="s">
        <v>1021</v>
      </c>
      <c r="B4" s="109" t="str">
        <f>IF(Master_Sheet!O282="","",Master_Sheet!O282)</f>
        <v>Ms. Shipra Guatam</v>
      </c>
      <c r="C4" s="109"/>
    </row>
    <row r="5" spans="1:3" ht="14.25" customHeight="1" x14ac:dyDescent="0.35">
      <c r="A5" s="65" t="s">
        <v>1014</v>
      </c>
      <c r="B5" s="109" t="str">
        <f>IF(Master_Sheet!AI282="","",Master_Sheet!AI282)</f>
        <v>Ms. Tanushri</v>
      </c>
      <c r="C5" s="109"/>
    </row>
    <row r="6" spans="1:3" ht="14.25" customHeight="1" x14ac:dyDescent="0.35">
      <c r="A6" s="65" t="s">
        <v>1022</v>
      </c>
      <c r="B6" s="109" t="str">
        <f>IF(Master_Sheet!AG282="","",Master_Sheet!AG282)</f>
        <v>P_090</v>
      </c>
      <c r="C6" s="109"/>
    </row>
    <row r="7" spans="1:3" ht="14.25" customHeight="1" x14ac:dyDescent="0.35">
      <c r="A7" s="65" t="s">
        <v>1023</v>
      </c>
      <c r="B7" s="109" t="str">
        <f>IF(Master_Sheet!AH282="","",Master_Sheet!AH282)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IF(Master_Sheet!G282="","",Master_Sheet!G282)</f>
        <v>3.5999999999999996</v>
      </c>
    </row>
    <row r="12" spans="1:3" ht="14.25" customHeight="1" x14ac:dyDescent="0.35">
      <c r="A12" s="22" t="s">
        <v>1029</v>
      </c>
      <c r="B12" s="21">
        <v>6</v>
      </c>
      <c r="C12" s="21" t="str">
        <f>IF(Master_Sheet!H282="","",Master_Sheet!H282)</f>
        <v/>
      </c>
    </row>
    <row r="13" spans="1:3" ht="14.25" customHeight="1" x14ac:dyDescent="0.35">
      <c r="A13" s="22" t="s">
        <v>1030</v>
      </c>
      <c r="B13" s="21">
        <v>6</v>
      </c>
      <c r="C13" s="21" t="str">
        <f>IF(Master_Sheet!I282="","",Master_Sheet!I282)</f>
        <v/>
      </c>
    </row>
    <row r="14" spans="1:3" ht="27.75" customHeight="1" x14ac:dyDescent="0.35">
      <c r="A14" s="22" t="s">
        <v>1031</v>
      </c>
      <c r="B14" s="21">
        <v>6</v>
      </c>
      <c r="C14" s="21" t="str">
        <f>IF(Master_Sheet!J282="","",Master_Sheet!J282)</f>
        <v/>
      </c>
    </row>
    <row r="15" spans="1:3" ht="14.25" customHeight="1" x14ac:dyDescent="0.35">
      <c r="A15" s="22" t="s">
        <v>1032</v>
      </c>
      <c r="B15" s="21">
        <v>6</v>
      </c>
      <c r="C15" s="21" t="str">
        <f>IF(Master_Sheet!K282="","",Master_Sheet!K282)</f>
        <v/>
      </c>
    </row>
    <row r="16" spans="1:3" ht="14.25" customHeight="1" x14ac:dyDescent="0.35">
      <c r="A16" s="27" t="s">
        <v>1033</v>
      </c>
      <c r="B16" s="28">
        <v>30</v>
      </c>
      <c r="C16" s="28">
        <f>IF(Master_Sheet!M282="","",Master_Sheet!M282)</f>
        <v>3.6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IF(Master_Sheet!R282="","",Master_Sheet!R282)</f>
        <v/>
      </c>
    </row>
    <row r="21" spans="1:3" ht="26.25" customHeight="1" x14ac:dyDescent="0.35">
      <c r="A21" s="22" t="s">
        <v>1036</v>
      </c>
      <c r="B21" s="21">
        <v>6</v>
      </c>
      <c r="C21" s="21" t="str">
        <f>IF(Master_Sheet!S282="","",Master_Sheet!S282)</f>
        <v/>
      </c>
    </row>
    <row r="22" spans="1:3" ht="14.25" customHeight="1" x14ac:dyDescent="0.35">
      <c r="A22" s="22" t="s">
        <v>1037</v>
      </c>
      <c r="B22" s="21">
        <v>6</v>
      </c>
      <c r="C22" s="21" t="str">
        <f>IF(Master_Sheet!T282="","",Master_Sheet!T282)</f>
        <v/>
      </c>
    </row>
    <row r="23" spans="1:3" ht="26.25" customHeight="1" x14ac:dyDescent="0.35">
      <c r="A23" s="22" t="s">
        <v>1038</v>
      </c>
      <c r="B23" s="21">
        <v>6</v>
      </c>
      <c r="C23" s="21" t="str">
        <f>IF(Master_Sheet!U282="","",Master_Sheet!U282)</f>
        <v/>
      </c>
    </row>
    <row r="24" spans="1:3" ht="14.25" customHeight="1" x14ac:dyDescent="0.35">
      <c r="A24" s="22" t="s">
        <v>1039</v>
      </c>
      <c r="B24" s="21">
        <v>6</v>
      </c>
      <c r="C24" s="21" t="str">
        <f>IF(Master_Sheet!V282="","",Master_Sheet!V282)</f>
        <v/>
      </c>
    </row>
    <row r="25" spans="1:3" ht="14.25" customHeight="1" x14ac:dyDescent="0.35">
      <c r="A25" s="67" t="s">
        <v>1033</v>
      </c>
      <c r="B25" s="68">
        <v>30</v>
      </c>
      <c r="C25" s="68" t="str">
        <f>IF(Master_Sheet!W282="","",Master_Sheet!W282)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IF(Master_Sheet!X282="","",Master_Sheet!X282)</f>
        <v/>
      </c>
    </row>
    <row r="30" spans="1:3" ht="14.25" customHeight="1" x14ac:dyDescent="0.35">
      <c r="A30" s="22" t="s">
        <v>1042</v>
      </c>
      <c r="B30" s="21">
        <v>8</v>
      </c>
      <c r="C30" s="21" t="str">
        <f>IF(Master_Sheet!Y282="","",Master_Sheet!Y282)</f>
        <v/>
      </c>
    </row>
    <row r="31" spans="1:3" ht="14.25" customHeight="1" x14ac:dyDescent="0.35">
      <c r="A31" s="22" t="s">
        <v>1043</v>
      </c>
      <c r="B31" s="21">
        <v>8</v>
      </c>
      <c r="C31" s="21" t="str">
        <f>IF(Master_Sheet!Z282="","",Master_Sheet!Z282)</f>
        <v/>
      </c>
    </row>
    <row r="32" spans="1:3" ht="14.25" customHeight="1" x14ac:dyDescent="0.35">
      <c r="A32" s="22" t="s">
        <v>1044</v>
      </c>
      <c r="B32" s="21">
        <v>8</v>
      </c>
      <c r="C32" s="21" t="str">
        <f>IF(Master_Sheet!AA282="","",Master_Sheet!AA282)</f>
        <v/>
      </c>
    </row>
    <row r="33" spans="1:3" ht="14.25" customHeight="1" x14ac:dyDescent="0.35">
      <c r="A33" s="22" t="s">
        <v>1045</v>
      </c>
      <c r="B33" s="21">
        <v>8</v>
      </c>
      <c r="C33" s="21" t="str">
        <f>IF(Master_Sheet!AB282="","",Master_Sheet!AB282)</f>
        <v/>
      </c>
    </row>
    <row r="34" spans="1:3" ht="14.25" customHeight="1" x14ac:dyDescent="0.35">
      <c r="A34" s="69" t="s">
        <v>1033</v>
      </c>
      <c r="B34" s="70">
        <v>40</v>
      </c>
      <c r="C34" s="70" t="str">
        <f>IF(Master_Sheet!AC282="","",Master_Sheet!AC282)</f>
        <v/>
      </c>
    </row>
    <row r="36" spans="1:3" ht="15" customHeight="1" x14ac:dyDescent="0.35">
      <c r="A36" s="71" t="s">
        <v>1046</v>
      </c>
      <c r="B36" s="72">
        <v>100</v>
      </c>
      <c r="C36" s="72">
        <f>IF(Master_Sheet!AD282="","",Master_Sheet!AD282)</f>
        <v>3.6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IF(Master_Sheet!F283="","",Master_Sheet!F283)</f>
        <v>Maahi Verma</v>
      </c>
      <c r="C2" s="109"/>
    </row>
    <row r="3" spans="1:3" ht="14.25" customHeight="1" x14ac:dyDescent="0.35">
      <c r="A3" s="65" t="s">
        <v>1020</v>
      </c>
      <c r="B3" s="110">
        <f>IF(Master_Sheet!E283="","",Master_Sheet!E283)</f>
        <v>2400320100648</v>
      </c>
      <c r="C3" s="110"/>
    </row>
    <row r="4" spans="1:3" ht="14.25" customHeight="1" x14ac:dyDescent="0.35">
      <c r="A4" s="65" t="s">
        <v>1021</v>
      </c>
      <c r="B4" s="109" t="str">
        <f>IF(Master_Sheet!O283="","",Master_Sheet!O283)</f>
        <v>Ms. Shipra Guatam</v>
      </c>
      <c r="C4" s="109"/>
    </row>
    <row r="5" spans="1:3" ht="14.25" customHeight="1" x14ac:dyDescent="0.35">
      <c r="A5" s="65" t="s">
        <v>1014</v>
      </c>
      <c r="B5" s="109" t="str">
        <f>IF(Master_Sheet!AI283="","",Master_Sheet!AI283)</f>
        <v>Ms. Tanushri</v>
      </c>
      <c r="C5" s="109"/>
    </row>
    <row r="6" spans="1:3" ht="14.25" customHeight="1" x14ac:dyDescent="0.35">
      <c r="A6" s="65" t="s">
        <v>1022</v>
      </c>
      <c r="B6" s="109" t="str">
        <f>IF(Master_Sheet!AG283="","",Master_Sheet!AG283)</f>
        <v>P_091</v>
      </c>
      <c r="C6" s="109"/>
    </row>
    <row r="7" spans="1:3" ht="14.25" customHeight="1" x14ac:dyDescent="0.35">
      <c r="A7" s="65" t="s">
        <v>1023</v>
      </c>
      <c r="B7" s="109" t="str">
        <f>IF(Master_Sheet!AH283="","",Master_Sheet!AH283)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IF(Master_Sheet!G283="","",Master_Sheet!G283)</f>
        <v>4.8</v>
      </c>
    </row>
    <row r="12" spans="1:3" ht="14.25" customHeight="1" x14ac:dyDescent="0.35">
      <c r="A12" s="22" t="s">
        <v>1029</v>
      </c>
      <c r="B12" s="21">
        <v>6</v>
      </c>
      <c r="C12" s="21" t="str">
        <f>IF(Master_Sheet!H283="","",Master_Sheet!H283)</f>
        <v/>
      </c>
    </row>
    <row r="13" spans="1:3" ht="14.25" customHeight="1" x14ac:dyDescent="0.35">
      <c r="A13" s="22" t="s">
        <v>1030</v>
      </c>
      <c r="B13" s="21">
        <v>6</v>
      </c>
      <c r="C13" s="21" t="str">
        <f>IF(Master_Sheet!I283="","",Master_Sheet!I283)</f>
        <v/>
      </c>
    </row>
    <row r="14" spans="1:3" ht="27.75" customHeight="1" x14ac:dyDescent="0.35">
      <c r="A14" s="22" t="s">
        <v>1031</v>
      </c>
      <c r="B14" s="21">
        <v>6</v>
      </c>
      <c r="C14" s="21" t="str">
        <f>IF(Master_Sheet!J283="","",Master_Sheet!J283)</f>
        <v/>
      </c>
    </row>
    <row r="15" spans="1:3" ht="14.25" customHeight="1" x14ac:dyDescent="0.35">
      <c r="A15" s="22" t="s">
        <v>1032</v>
      </c>
      <c r="B15" s="21">
        <v>6</v>
      </c>
      <c r="C15" s="21" t="str">
        <f>IF(Master_Sheet!K283="","",Master_Sheet!K283)</f>
        <v/>
      </c>
    </row>
    <row r="16" spans="1:3" ht="14.25" customHeight="1" x14ac:dyDescent="0.35">
      <c r="A16" s="27" t="s">
        <v>1033</v>
      </c>
      <c r="B16" s="28">
        <v>30</v>
      </c>
      <c r="C16" s="28">
        <f>IF(Master_Sheet!M283="","",Master_Sheet!M283)</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IF(Master_Sheet!R283="","",Master_Sheet!R283)</f>
        <v/>
      </c>
    </row>
    <row r="21" spans="1:3" ht="26.25" customHeight="1" x14ac:dyDescent="0.35">
      <c r="A21" s="22" t="s">
        <v>1036</v>
      </c>
      <c r="B21" s="21">
        <v>6</v>
      </c>
      <c r="C21" s="21" t="str">
        <f>IF(Master_Sheet!S283="","",Master_Sheet!S283)</f>
        <v/>
      </c>
    </row>
    <row r="22" spans="1:3" ht="14.25" customHeight="1" x14ac:dyDescent="0.35">
      <c r="A22" s="22" t="s">
        <v>1037</v>
      </c>
      <c r="B22" s="21">
        <v>6</v>
      </c>
      <c r="C22" s="21" t="str">
        <f>IF(Master_Sheet!T283="","",Master_Sheet!T283)</f>
        <v/>
      </c>
    </row>
    <row r="23" spans="1:3" ht="26.25" customHeight="1" x14ac:dyDescent="0.35">
      <c r="A23" s="22" t="s">
        <v>1038</v>
      </c>
      <c r="B23" s="21">
        <v>6</v>
      </c>
      <c r="C23" s="21" t="str">
        <f>IF(Master_Sheet!U283="","",Master_Sheet!U283)</f>
        <v/>
      </c>
    </row>
    <row r="24" spans="1:3" ht="14.25" customHeight="1" x14ac:dyDescent="0.35">
      <c r="A24" s="22" t="s">
        <v>1039</v>
      </c>
      <c r="B24" s="21">
        <v>6</v>
      </c>
      <c r="C24" s="21" t="str">
        <f>IF(Master_Sheet!V283="","",Master_Sheet!V283)</f>
        <v/>
      </c>
    </row>
    <row r="25" spans="1:3" ht="14.25" customHeight="1" x14ac:dyDescent="0.35">
      <c r="A25" s="67" t="s">
        <v>1033</v>
      </c>
      <c r="B25" s="68">
        <v>30</v>
      </c>
      <c r="C25" s="68" t="str">
        <f>IF(Master_Sheet!W283="","",Master_Sheet!W283)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IF(Master_Sheet!X283="","",Master_Sheet!X283)</f>
        <v/>
      </c>
    </row>
    <row r="30" spans="1:3" ht="14.25" customHeight="1" x14ac:dyDescent="0.35">
      <c r="A30" s="22" t="s">
        <v>1042</v>
      </c>
      <c r="B30" s="21">
        <v>8</v>
      </c>
      <c r="C30" s="21" t="str">
        <f>IF(Master_Sheet!Y283="","",Master_Sheet!Y283)</f>
        <v/>
      </c>
    </row>
    <row r="31" spans="1:3" ht="14.25" customHeight="1" x14ac:dyDescent="0.35">
      <c r="A31" s="22" t="s">
        <v>1043</v>
      </c>
      <c r="B31" s="21">
        <v>8</v>
      </c>
      <c r="C31" s="21" t="str">
        <f>IF(Master_Sheet!Z283="","",Master_Sheet!Z283)</f>
        <v/>
      </c>
    </row>
    <row r="32" spans="1:3" ht="14.25" customHeight="1" x14ac:dyDescent="0.35">
      <c r="A32" s="22" t="s">
        <v>1044</v>
      </c>
      <c r="B32" s="21">
        <v>8</v>
      </c>
      <c r="C32" s="21" t="str">
        <f>IF(Master_Sheet!AA283="","",Master_Sheet!AA283)</f>
        <v/>
      </c>
    </row>
    <row r="33" spans="1:3" ht="14.25" customHeight="1" x14ac:dyDescent="0.35">
      <c r="A33" s="22" t="s">
        <v>1045</v>
      </c>
      <c r="B33" s="21">
        <v>8</v>
      </c>
      <c r="C33" s="21" t="str">
        <f>IF(Master_Sheet!AB283="","",Master_Sheet!AB283)</f>
        <v/>
      </c>
    </row>
    <row r="34" spans="1:3" ht="14.25" customHeight="1" x14ac:dyDescent="0.35">
      <c r="A34" s="69" t="s">
        <v>1033</v>
      </c>
      <c r="B34" s="70">
        <v>40</v>
      </c>
      <c r="C34" s="70" t="str">
        <f>IF(Master_Sheet!AC283="","",Master_Sheet!AC283)</f>
        <v/>
      </c>
    </row>
    <row r="36" spans="1:3" ht="15" customHeight="1" x14ac:dyDescent="0.35">
      <c r="A36" s="71" t="s">
        <v>1046</v>
      </c>
      <c r="B36" s="72">
        <v>100</v>
      </c>
      <c r="C36" s="72">
        <f>IF(Master_Sheet!AD283="","",Master_Sheet!AD283)</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IF(Master_Sheet!F284="","",Master_Sheet!F284)</f>
        <v>Muskan Gupta</v>
      </c>
      <c r="C2" s="109"/>
    </row>
    <row r="3" spans="1:3" ht="14.25" customHeight="1" x14ac:dyDescent="0.35">
      <c r="A3" s="65" t="s">
        <v>1020</v>
      </c>
      <c r="B3" s="110">
        <f>IF(Master_Sheet!E284="","",Master_Sheet!E284)</f>
        <v>2400320100721</v>
      </c>
      <c r="C3" s="110"/>
    </row>
    <row r="4" spans="1:3" ht="14.25" customHeight="1" x14ac:dyDescent="0.35">
      <c r="A4" s="65" t="s">
        <v>1021</v>
      </c>
      <c r="B4" s="109" t="str">
        <f>IF(Master_Sheet!O284="","",Master_Sheet!O284)</f>
        <v>Ms. Shipra Guatam</v>
      </c>
      <c r="C4" s="109"/>
    </row>
    <row r="5" spans="1:3" ht="14.25" customHeight="1" x14ac:dyDescent="0.35">
      <c r="A5" s="65" t="s">
        <v>1014</v>
      </c>
      <c r="B5" s="109" t="str">
        <f>IF(Master_Sheet!AI284="","",Master_Sheet!AI284)</f>
        <v>Ms. Tanushri</v>
      </c>
      <c r="C5" s="109"/>
    </row>
    <row r="6" spans="1:3" ht="14.25" customHeight="1" x14ac:dyDescent="0.35">
      <c r="A6" s="65" t="s">
        <v>1022</v>
      </c>
      <c r="B6" s="109" t="str">
        <f>IF(Master_Sheet!AG284="","",Master_Sheet!AG284)</f>
        <v>P_091</v>
      </c>
      <c r="C6" s="109"/>
    </row>
    <row r="7" spans="1:3" ht="14.25" customHeight="1" x14ac:dyDescent="0.35">
      <c r="A7" s="65" t="s">
        <v>1023</v>
      </c>
      <c r="B7" s="109" t="str">
        <f>IF(Master_Sheet!AH284="","",Master_Sheet!AH284)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IF(Master_Sheet!G284="","",Master_Sheet!G284)</f>
        <v>4.8</v>
      </c>
    </row>
    <row r="12" spans="1:3" ht="14.25" customHeight="1" x14ac:dyDescent="0.35">
      <c r="A12" s="22" t="s">
        <v>1029</v>
      </c>
      <c r="B12" s="21">
        <v>6</v>
      </c>
      <c r="C12" s="21" t="str">
        <f>IF(Master_Sheet!H284="","",Master_Sheet!H284)</f>
        <v/>
      </c>
    </row>
    <row r="13" spans="1:3" ht="14.25" customHeight="1" x14ac:dyDescent="0.35">
      <c r="A13" s="22" t="s">
        <v>1030</v>
      </c>
      <c r="B13" s="21">
        <v>6</v>
      </c>
      <c r="C13" s="21" t="str">
        <f>IF(Master_Sheet!I284="","",Master_Sheet!I284)</f>
        <v/>
      </c>
    </row>
    <row r="14" spans="1:3" ht="27.75" customHeight="1" x14ac:dyDescent="0.35">
      <c r="A14" s="22" t="s">
        <v>1031</v>
      </c>
      <c r="B14" s="21">
        <v>6</v>
      </c>
      <c r="C14" s="21" t="str">
        <f>IF(Master_Sheet!J284="","",Master_Sheet!J284)</f>
        <v/>
      </c>
    </row>
    <row r="15" spans="1:3" ht="14.25" customHeight="1" x14ac:dyDescent="0.35">
      <c r="A15" s="22" t="s">
        <v>1032</v>
      </c>
      <c r="B15" s="21">
        <v>6</v>
      </c>
      <c r="C15" s="21" t="str">
        <f>IF(Master_Sheet!K284="","",Master_Sheet!K284)</f>
        <v/>
      </c>
    </row>
    <row r="16" spans="1:3" ht="14.25" customHeight="1" x14ac:dyDescent="0.35">
      <c r="A16" s="27" t="s">
        <v>1033</v>
      </c>
      <c r="B16" s="28">
        <v>30</v>
      </c>
      <c r="C16" s="28">
        <f>IF(Master_Sheet!M284="","",Master_Sheet!M284)</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IF(Master_Sheet!R284="","",Master_Sheet!R284)</f>
        <v/>
      </c>
    </row>
    <row r="21" spans="1:3" ht="26.25" customHeight="1" x14ac:dyDescent="0.35">
      <c r="A21" s="22" t="s">
        <v>1036</v>
      </c>
      <c r="B21" s="21">
        <v>6</v>
      </c>
      <c r="C21" s="21" t="str">
        <f>IF(Master_Sheet!S284="","",Master_Sheet!S284)</f>
        <v/>
      </c>
    </row>
    <row r="22" spans="1:3" ht="14.25" customHeight="1" x14ac:dyDescent="0.35">
      <c r="A22" s="22" t="s">
        <v>1037</v>
      </c>
      <c r="B22" s="21">
        <v>6</v>
      </c>
      <c r="C22" s="21" t="str">
        <f>IF(Master_Sheet!T284="","",Master_Sheet!T284)</f>
        <v/>
      </c>
    </row>
    <row r="23" spans="1:3" ht="26.25" customHeight="1" x14ac:dyDescent="0.35">
      <c r="A23" s="22" t="s">
        <v>1038</v>
      </c>
      <c r="B23" s="21">
        <v>6</v>
      </c>
      <c r="C23" s="21" t="str">
        <f>IF(Master_Sheet!U284="","",Master_Sheet!U284)</f>
        <v/>
      </c>
    </row>
    <row r="24" spans="1:3" ht="14.25" customHeight="1" x14ac:dyDescent="0.35">
      <c r="A24" s="22" t="s">
        <v>1039</v>
      </c>
      <c r="B24" s="21">
        <v>6</v>
      </c>
      <c r="C24" s="21" t="str">
        <f>IF(Master_Sheet!V284="","",Master_Sheet!V284)</f>
        <v/>
      </c>
    </row>
    <row r="25" spans="1:3" ht="14.25" customHeight="1" x14ac:dyDescent="0.35">
      <c r="A25" s="67" t="s">
        <v>1033</v>
      </c>
      <c r="B25" s="68">
        <v>30</v>
      </c>
      <c r="C25" s="68" t="str">
        <f>IF(Master_Sheet!W284="","",Master_Sheet!W284)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IF(Master_Sheet!X284="","",Master_Sheet!X284)</f>
        <v/>
      </c>
    </row>
    <row r="30" spans="1:3" ht="14.25" customHeight="1" x14ac:dyDescent="0.35">
      <c r="A30" s="22" t="s">
        <v>1042</v>
      </c>
      <c r="B30" s="21">
        <v>8</v>
      </c>
      <c r="C30" s="21" t="str">
        <f>IF(Master_Sheet!Y284="","",Master_Sheet!Y284)</f>
        <v/>
      </c>
    </row>
    <row r="31" spans="1:3" ht="14.25" customHeight="1" x14ac:dyDescent="0.35">
      <c r="A31" s="22" t="s">
        <v>1043</v>
      </c>
      <c r="B31" s="21">
        <v>8</v>
      </c>
      <c r="C31" s="21" t="str">
        <f>IF(Master_Sheet!Z284="","",Master_Sheet!Z284)</f>
        <v/>
      </c>
    </row>
    <row r="32" spans="1:3" ht="14.25" customHeight="1" x14ac:dyDescent="0.35">
      <c r="A32" s="22" t="s">
        <v>1044</v>
      </c>
      <c r="B32" s="21">
        <v>8</v>
      </c>
      <c r="C32" s="21" t="str">
        <f>IF(Master_Sheet!AA284="","",Master_Sheet!AA284)</f>
        <v/>
      </c>
    </row>
    <row r="33" spans="1:3" ht="14.25" customHeight="1" x14ac:dyDescent="0.35">
      <c r="A33" s="22" t="s">
        <v>1045</v>
      </c>
      <c r="B33" s="21">
        <v>8</v>
      </c>
      <c r="C33" s="21" t="str">
        <f>IF(Master_Sheet!AB284="","",Master_Sheet!AB284)</f>
        <v/>
      </c>
    </row>
    <row r="34" spans="1:3" ht="14.25" customHeight="1" x14ac:dyDescent="0.35">
      <c r="A34" s="69" t="s">
        <v>1033</v>
      </c>
      <c r="B34" s="70">
        <v>40</v>
      </c>
      <c r="C34" s="70" t="str">
        <f>IF(Master_Sheet!AC284="","",Master_Sheet!AC284)</f>
        <v/>
      </c>
    </row>
    <row r="36" spans="1:3" ht="15" customHeight="1" x14ac:dyDescent="0.35">
      <c r="A36" s="71" t="s">
        <v>1046</v>
      </c>
      <c r="B36" s="72">
        <v>100</v>
      </c>
      <c r="C36" s="72">
        <f>IF(Master_Sheet!AD284="","",Master_Sheet!AD284)</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IF(Master_Sheet!F285="","",Master_Sheet!F285)</f>
        <v>Manya Pandey</v>
      </c>
      <c r="C2" s="109"/>
    </row>
    <row r="3" spans="1:3" ht="14.25" customHeight="1" x14ac:dyDescent="0.35">
      <c r="A3" s="65" t="s">
        <v>1020</v>
      </c>
      <c r="B3" s="110">
        <f>IF(Master_Sheet!E285="","",Master_Sheet!E285)</f>
        <v>2400320100672</v>
      </c>
      <c r="C3" s="110"/>
    </row>
    <row r="4" spans="1:3" ht="14.25" customHeight="1" x14ac:dyDescent="0.35">
      <c r="A4" s="65" t="s">
        <v>1021</v>
      </c>
      <c r="B4" s="109" t="str">
        <f>IF(Master_Sheet!O285="","",Master_Sheet!O285)</f>
        <v>Ms. Shipra Guatam</v>
      </c>
      <c r="C4" s="109"/>
    </row>
    <row r="5" spans="1:3" ht="14.25" customHeight="1" x14ac:dyDescent="0.35">
      <c r="A5" s="65" t="s">
        <v>1014</v>
      </c>
      <c r="B5" s="109" t="str">
        <f>IF(Master_Sheet!AI285="","",Master_Sheet!AI285)</f>
        <v>Ms. Tanushri</v>
      </c>
      <c r="C5" s="109"/>
    </row>
    <row r="6" spans="1:3" ht="14.25" customHeight="1" x14ac:dyDescent="0.35">
      <c r="A6" s="65" t="s">
        <v>1022</v>
      </c>
      <c r="B6" s="109" t="str">
        <f>IF(Master_Sheet!AG285="","",Master_Sheet!AG285)</f>
        <v>P_091</v>
      </c>
      <c r="C6" s="109"/>
    </row>
    <row r="7" spans="1:3" ht="14.25" customHeight="1" x14ac:dyDescent="0.35">
      <c r="A7" s="65" t="s">
        <v>1023</v>
      </c>
      <c r="B7" s="109" t="str">
        <f>IF(Master_Sheet!AH285="","",Master_Sheet!AH285)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IF(Master_Sheet!G285="","",Master_Sheet!G285)</f>
        <v>4.8</v>
      </c>
    </row>
    <row r="12" spans="1:3" ht="14.25" customHeight="1" x14ac:dyDescent="0.35">
      <c r="A12" s="22" t="s">
        <v>1029</v>
      </c>
      <c r="B12" s="21">
        <v>6</v>
      </c>
      <c r="C12" s="21" t="str">
        <f>IF(Master_Sheet!H285="","",Master_Sheet!H285)</f>
        <v/>
      </c>
    </row>
    <row r="13" spans="1:3" ht="14.25" customHeight="1" x14ac:dyDescent="0.35">
      <c r="A13" s="22" t="s">
        <v>1030</v>
      </c>
      <c r="B13" s="21">
        <v>6</v>
      </c>
      <c r="C13" s="21" t="str">
        <f>IF(Master_Sheet!I285="","",Master_Sheet!I285)</f>
        <v/>
      </c>
    </row>
    <row r="14" spans="1:3" ht="27.75" customHeight="1" x14ac:dyDescent="0.35">
      <c r="A14" s="22" t="s">
        <v>1031</v>
      </c>
      <c r="B14" s="21">
        <v>6</v>
      </c>
      <c r="C14" s="21" t="str">
        <f>IF(Master_Sheet!J285="","",Master_Sheet!J285)</f>
        <v/>
      </c>
    </row>
    <row r="15" spans="1:3" ht="14.25" customHeight="1" x14ac:dyDescent="0.35">
      <c r="A15" s="22" t="s">
        <v>1032</v>
      </c>
      <c r="B15" s="21">
        <v>6</v>
      </c>
      <c r="C15" s="21" t="str">
        <f>IF(Master_Sheet!K285="","",Master_Sheet!K285)</f>
        <v/>
      </c>
    </row>
    <row r="16" spans="1:3" ht="14.25" customHeight="1" x14ac:dyDescent="0.35">
      <c r="A16" s="27" t="s">
        <v>1033</v>
      </c>
      <c r="B16" s="28">
        <v>30</v>
      </c>
      <c r="C16" s="28">
        <f>IF(Master_Sheet!M285="","",Master_Sheet!M285)</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IF(Master_Sheet!R285="","",Master_Sheet!R285)</f>
        <v/>
      </c>
    </row>
    <row r="21" spans="1:3" ht="26.25" customHeight="1" x14ac:dyDescent="0.35">
      <c r="A21" s="22" t="s">
        <v>1036</v>
      </c>
      <c r="B21" s="21">
        <v>6</v>
      </c>
      <c r="C21" s="21" t="str">
        <f>IF(Master_Sheet!S285="","",Master_Sheet!S285)</f>
        <v/>
      </c>
    </row>
    <row r="22" spans="1:3" ht="14.25" customHeight="1" x14ac:dyDescent="0.35">
      <c r="A22" s="22" t="s">
        <v>1037</v>
      </c>
      <c r="B22" s="21">
        <v>6</v>
      </c>
      <c r="C22" s="21" t="str">
        <f>IF(Master_Sheet!T285="","",Master_Sheet!T285)</f>
        <v/>
      </c>
    </row>
    <row r="23" spans="1:3" ht="26.25" customHeight="1" x14ac:dyDescent="0.35">
      <c r="A23" s="22" t="s">
        <v>1038</v>
      </c>
      <c r="B23" s="21">
        <v>6</v>
      </c>
      <c r="C23" s="21" t="str">
        <f>IF(Master_Sheet!U285="","",Master_Sheet!U285)</f>
        <v/>
      </c>
    </row>
    <row r="24" spans="1:3" ht="14.25" customHeight="1" x14ac:dyDescent="0.35">
      <c r="A24" s="22" t="s">
        <v>1039</v>
      </c>
      <c r="B24" s="21">
        <v>6</v>
      </c>
      <c r="C24" s="21" t="str">
        <f>IF(Master_Sheet!V285="","",Master_Sheet!V285)</f>
        <v/>
      </c>
    </row>
    <row r="25" spans="1:3" ht="14.25" customHeight="1" x14ac:dyDescent="0.35">
      <c r="A25" s="67" t="s">
        <v>1033</v>
      </c>
      <c r="B25" s="68">
        <v>30</v>
      </c>
      <c r="C25" s="68" t="str">
        <f>IF(Master_Sheet!W285="","",Master_Sheet!W285)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IF(Master_Sheet!X285="","",Master_Sheet!X285)</f>
        <v/>
      </c>
    </row>
    <row r="30" spans="1:3" ht="14.25" customHeight="1" x14ac:dyDescent="0.35">
      <c r="A30" s="22" t="s">
        <v>1042</v>
      </c>
      <c r="B30" s="21">
        <v>8</v>
      </c>
      <c r="C30" s="21" t="str">
        <f>IF(Master_Sheet!Y285="","",Master_Sheet!Y285)</f>
        <v/>
      </c>
    </row>
    <row r="31" spans="1:3" ht="14.25" customHeight="1" x14ac:dyDescent="0.35">
      <c r="A31" s="22" t="s">
        <v>1043</v>
      </c>
      <c r="B31" s="21">
        <v>8</v>
      </c>
      <c r="C31" s="21" t="str">
        <f>IF(Master_Sheet!Z285="","",Master_Sheet!Z285)</f>
        <v/>
      </c>
    </row>
    <row r="32" spans="1:3" ht="14.25" customHeight="1" x14ac:dyDescent="0.35">
      <c r="A32" s="22" t="s">
        <v>1044</v>
      </c>
      <c r="B32" s="21">
        <v>8</v>
      </c>
      <c r="C32" s="21" t="str">
        <f>IF(Master_Sheet!AA285="","",Master_Sheet!AA285)</f>
        <v/>
      </c>
    </row>
    <row r="33" spans="1:3" ht="14.25" customHeight="1" x14ac:dyDescent="0.35">
      <c r="A33" s="22" t="s">
        <v>1045</v>
      </c>
      <c r="B33" s="21">
        <v>8</v>
      </c>
      <c r="C33" s="21" t="str">
        <f>IF(Master_Sheet!AB285="","",Master_Sheet!AB285)</f>
        <v/>
      </c>
    </row>
    <row r="34" spans="1:3" ht="14.25" customHeight="1" x14ac:dyDescent="0.35">
      <c r="A34" s="69" t="s">
        <v>1033</v>
      </c>
      <c r="B34" s="70">
        <v>40</v>
      </c>
      <c r="C34" s="70" t="str">
        <f>IF(Master_Sheet!AC285="","",Master_Sheet!AC285)</f>
        <v/>
      </c>
    </row>
    <row r="36" spans="1:3" ht="15" customHeight="1" x14ac:dyDescent="0.35">
      <c r="A36" s="71" t="s">
        <v>1046</v>
      </c>
      <c r="B36" s="72">
        <v>100</v>
      </c>
      <c r="C36" s="72">
        <f>IF(Master_Sheet!AD285="","",Master_Sheet!AD285)</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IF(Master_Sheet!F286="","",Master_Sheet!F286)</f>
        <v>Divyansh Yadav</v>
      </c>
      <c r="C2" s="109"/>
    </row>
    <row r="3" spans="1:3" ht="14.25" customHeight="1" x14ac:dyDescent="0.35">
      <c r="A3" s="65" t="s">
        <v>1020</v>
      </c>
      <c r="B3" s="110">
        <f>IF(Master_Sheet!E286="","",Master_Sheet!E286)</f>
        <v>2400320100443</v>
      </c>
      <c r="C3" s="110"/>
    </row>
    <row r="4" spans="1:3" ht="14.25" customHeight="1" x14ac:dyDescent="0.35">
      <c r="A4" s="65" t="s">
        <v>1021</v>
      </c>
      <c r="B4" s="109" t="str">
        <f>IF(Master_Sheet!O286="","",Master_Sheet!O286)</f>
        <v>Ms. Shipra Guatam</v>
      </c>
      <c r="C4" s="109"/>
    </row>
    <row r="5" spans="1:3" ht="14.25" customHeight="1" x14ac:dyDescent="0.35">
      <c r="A5" s="65" t="s">
        <v>1014</v>
      </c>
      <c r="B5" s="109" t="str">
        <f>IF(Master_Sheet!AI286="","",Master_Sheet!AI286)</f>
        <v>Ms. Tanushri</v>
      </c>
      <c r="C5" s="109"/>
    </row>
    <row r="6" spans="1:3" ht="14.25" customHeight="1" x14ac:dyDescent="0.35">
      <c r="A6" s="65" t="s">
        <v>1022</v>
      </c>
      <c r="B6" s="109" t="str">
        <f>IF(Master_Sheet!AG286="","",Master_Sheet!AG286)</f>
        <v>P_092</v>
      </c>
      <c r="C6" s="109"/>
    </row>
    <row r="7" spans="1:3" ht="14.25" customHeight="1" x14ac:dyDescent="0.35">
      <c r="A7" s="65" t="s">
        <v>1023</v>
      </c>
      <c r="B7" s="109" t="str">
        <f>IF(Master_Sheet!AH286="","",Master_Sheet!AH286)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IF(Master_Sheet!G286="","",Master_Sheet!G286)</f>
        <v>4.8</v>
      </c>
    </row>
    <row r="12" spans="1:3" ht="14.25" customHeight="1" x14ac:dyDescent="0.35">
      <c r="A12" s="22" t="s">
        <v>1029</v>
      </c>
      <c r="B12" s="21">
        <v>6</v>
      </c>
      <c r="C12" s="21" t="str">
        <f>IF(Master_Sheet!H286="","",Master_Sheet!H286)</f>
        <v/>
      </c>
    </row>
    <row r="13" spans="1:3" ht="14.25" customHeight="1" x14ac:dyDescent="0.35">
      <c r="A13" s="22" t="s">
        <v>1030</v>
      </c>
      <c r="B13" s="21">
        <v>6</v>
      </c>
      <c r="C13" s="21" t="str">
        <f>IF(Master_Sheet!I286="","",Master_Sheet!I286)</f>
        <v/>
      </c>
    </row>
    <row r="14" spans="1:3" ht="27.75" customHeight="1" x14ac:dyDescent="0.35">
      <c r="A14" s="22" t="s">
        <v>1031</v>
      </c>
      <c r="B14" s="21">
        <v>6</v>
      </c>
      <c r="C14" s="21" t="str">
        <f>IF(Master_Sheet!J286="","",Master_Sheet!J286)</f>
        <v/>
      </c>
    </row>
    <row r="15" spans="1:3" ht="14.25" customHeight="1" x14ac:dyDescent="0.35">
      <c r="A15" s="22" t="s">
        <v>1032</v>
      </c>
      <c r="B15" s="21">
        <v>6</v>
      </c>
      <c r="C15" s="21" t="str">
        <f>IF(Master_Sheet!K286="","",Master_Sheet!K286)</f>
        <v/>
      </c>
    </row>
    <row r="16" spans="1:3" ht="14.25" customHeight="1" x14ac:dyDescent="0.35">
      <c r="A16" s="27" t="s">
        <v>1033</v>
      </c>
      <c r="B16" s="28">
        <v>30</v>
      </c>
      <c r="C16" s="28">
        <f>IF(Master_Sheet!M286="","",Master_Sheet!M286)</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IF(Master_Sheet!R286="","",Master_Sheet!R286)</f>
        <v/>
      </c>
    </row>
    <row r="21" spans="1:3" ht="26.25" customHeight="1" x14ac:dyDescent="0.35">
      <c r="A21" s="22" t="s">
        <v>1036</v>
      </c>
      <c r="B21" s="21">
        <v>6</v>
      </c>
      <c r="C21" s="21" t="str">
        <f>IF(Master_Sheet!S286="","",Master_Sheet!S286)</f>
        <v/>
      </c>
    </row>
    <row r="22" spans="1:3" ht="14.25" customHeight="1" x14ac:dyDescent="0.35">
      <c r="A22" s="22" t="s">
        <v>1037</v>
      </c>
      <c r="B22" s="21">
        <v>6</v>
      </c>
      <c r="C22" s="21" t="str">
        <f>IF(Master_Sheet!T286="","",Master_Sheet!T286)</f>
        <v/>
      </c>
    </row>
    <row r="23" spans="1:3" ht="26.25" customHeight="1" x14ac:dyDescent="0.35">
      <c r="A23" s="22" t="s">
        <v>1038</v>
      </c>
      <c r="B23" s="21">
        <v>6</v>
      </c>
      <c r="C23" s="21" t="str">
        <f>IF(Master_Sheet!U286="","",Master_Sheet!U286)</f>
        <v/>
      </c>
    </row>
    <row r="24" spans="1:3" ht="14.25" customHeight="1" x14ac:dyDescent="0.35">
      <c r="A24" s="22" t="s">
        <v>1039</v>
      </c>
      <c r="B24" s="21">
        <v>6</v>
      </c>
      <c r="C24" s="21" t="str">
        <f>IF(Master_Sheet!V286="","",Master_Sheet!V286)</f>
        <v/>
      </c>
    </row>
    <row r="25" spans="1:3" ht="14.25" customHeight="1" x14ac:dyDescent="0.35">
      <c r="A25" s="67" t="s">
        <v>1033</v>
      </c>
      <c r="B25" s="68">
        <v>30</v>
      </c>
      <c r="C25" s="68" t="str">
        <f>IF(Master_Sheet!W286="","",Master_Sheet!W286)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IF(Master_Sheet!X286="","",Master_Sheet!X286)</f>
        <v/>
      </c>
    </row>
    <row r="30" spans="1:3" ht="14.25" customHeight="1" x14ac:dyDescent="0.35">
      <c r="A30" s="22" t="s">
        <v>1042</v>
      </c>
      <c r="B30" s="21">
        <v>8</v>
      </c>
      <c r="C30" s="21" t="str">
        <f>IF(Master_Sheet!Y286="","",Master_Sheet!Y286)</f>
        <v/>
      </c>
    </row>
    <row r="31" spans="1:3" ht="14.25" customHeight="1" x14ac:dyDescent="0.35">
      <c r="A31" s="22" t="s">
        <v>1043</v>
      </c>
      <c r="B31" s="21">
        <v>8</v>
      </c>
      <c r="C31" s="21" t="str">
        <f>IF(Master_Sheet!Z286="","",Master_Sheet!Z286)</f>
        <v/>
      </c>
    </row>
    <row r="32" spans="1:3" ht="14.25" customHeight="1" x14ac:dyDescent="0.35">
      <c r="A32" s="22" t="s">
        <v>1044</v>
      </c>
      <c r="B32" s="21">
        <v>8</v>
      </c>
      <c r="C32" s="21" t="str">
        <f>IF(Master_Sheet!AA286="","",Master_Sheet!AA286)</f>
        <v/>
      </c>
    </row>
    <row r="33" spans="1:3" ht="14.25" customHeight="1" x14ac:dyDescent="0.35">
      <c r="A33" s="22" t="s">
        <v>1045</v>
      </c>
      <c r="B33" s="21">
        <v>8</v>
      </c>
      <c r="C33" s="21" t="str">
        <f>IF(Master_Sheet!AB286="","",Master_Sheet!AB286)</f>
        <v/>
      </c>
    </row>
    <row r="34" spans="1:3" ht="14.25" customHeight="1" x14ac:dyDescent="0.35">
      <c r="A34" s="69" t="s">
        <v>1033</v>
      </c>
      <c r="B34" s="70">
        <v>40</v>
      </c>
      <c r="C34" s="70" t="str">
        <f>IF(Master_Sheet!AC286="","",Master_Sheet!AC286)</f>
        <v/>
      </c>
    </row>
    <row r="36" spans="1:3" ht="15" customHeight="1" x14ac:dyDescent="0.35">
      <c r="A36" s="71" t="s">
        <v>1046</v>
      </c>
      <c r="B36" s="72">
        <v>100</v>
      </c>
      <c r="C36" s="72">
        <f>IF(Master_Sheet!AD286="","",Master_Sheet!AD286)</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IF(Master_Sheet!F287="","",Master_Sheet!F287)</f>
        <v>Drashya Verma</v>
      </c>
      <c r="C2" s="109"/>
    </row>
    <row r="3" spans="1:3" ht="14.25" customHeight="1" x14ac:dyDescent="0.35">
      <c r="A3" s="65" t="s">
        <v>1020</v>
      </c>
      <c r="B3" s="110">
        <f>IF(Master_Sheet!E287="","",Master_Sheet!E287)</f>
        <v>2400320100451</v>
      </c>
      <c r="C3" s="110"/>
    </row>
    <row r="4" spans="1:3" ht="14.25" customHeight="1" x14ac:dyDescent="0.35">
      <c r="A4" s="65" t="s">
        <v>1021</v>
      </c>
      <c r="B4" s="109" t="str">
        <f>IF(Master_Sheet!O287="","",Master_Sheet!O287)</f>
        <v>Ms. Shipra Guatam</v>
      </c>
      <c r="C4" s="109"/>
    </row>
    <row r="5" spans="1:3" ht="14.25" customHeight="1" x14ac:dyDescent="0.35">
      <c r="A5" s="65" t="s">
        <v>1014</v>
      </c>
      <c r="B5" s="109" t="str">
        <f>IF(Master_Sheet!AI287="","",Master_Sheet!AI287)</f>
        <v>Ms. Tanushri</v>
      </c>
      <c r="C5" s="109"/>
    </row>
    <row r="6" spans="1:3" ht="14.25" customHeight="1" x14ac:dyDescent="0.35">
      <c r="A6" s="65" t="s">
        <v>1022</v>
      </c>
      <c r="B6" s="109" t="str">
        <f>IF(Master_Sheet!AG287="","",Master_Sheet!AG287)</f>
        <v>P_092</v>
      </c>
      <c r="C6" s="109"/>
    </row>
    <row r="7" spans="1:3" ht="14.25" customHeight="1" x14ac:dyDescent="0.35">
      <c r="A7" s="65" t="s">
        <v>1023</v>
      </c>
      <c r="B7" s="109" t="str">
        <f>IF(Master_Sheet!AH287="","",Master_Sheet!AH287)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IF(Master_Sheet!G287="","",Master_Sheet!G287)</f>
        <v>4.8</v>
      </c>
    </row>
    <row r="12" spans="1:3" ht="14.25" customHeight="1" x14ac:dyDescent="0.35">
      <c r="A12" s="22" t="s">
        <v>1029</v>
      </c>
      <c r="B12" s="21">
        <v>6</v>
      </c>
      <c r="C12" s="21" t="str">
        <f>IF(Master_Sheet!H287="","",Master_Sheet!H287)</f>
        <v/>
      </c>
    </row>
    <row r="13" spans="1:3" ht="14.25" customHeight="1" x14ac:dyDescent="0.35">
      <c r="A13" s="22" t="s">
        <v>1030</v>
      </c>
      <c r="B13" s="21">
        <v>6</v>
      </c>
      <c r="C13" s="21" t="str">
        <f>IF(Master_Sheet!I287="","",Master_Sheet!I287)</f>
        <v/>
      </c>
    </row>
    <row r="14" spans="1:3" ht="27.75" customHeight="1" x14ac:dyDescent="0.35">
      <c r="A14" s="22" t="s">
        <v>1031</v>
      </c>
      <c r="B14" s="21">
        <v>6</v>
      </c>
      <c r="C14" s="21" t="str">
        <f>IF(Master_Sheet!J287="","",Master_Sheet!J287)</f>
        <v/>
      </c>
    </row>
    <row r="15" spans="1:3" ht="14.25" customHeight="1" x14ac:dyDescent="0.35">
      <c r="A15" s="22" t="s">
        <v>1032</v>
      </c>
      <c r="B15" s="21">
        <v>6</v>
      </c>
      <c r="C15" s="21" t="str">
        <f>IF(Master_Sheet!K287="","",Master_Sheet!K287)</f>
        <v/>
      </c>
    </row>
    <row r="16" spans="1:3" ht="14.25" customHeight="1" x14ac:dyDescent="0.35">
      <c r="A16" s="27" t="s">
        <v>1033</v>
      </c>
      <c r="B16" s="28">
        <v>30</v>
      </c>
      <c r="C16" s="28">
        <f>IF(Master_Sheet!M287="","",Master_Sheet!M287)</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IF(Master_Sheet!R287="","",Master_Sheet!R287)</f>
        <v/>
      </c>
    </row>
    <row r="21" spans="1:3" ht="26.25" customHeight="1" x14ac:dyDescent="0.35">
      <c r="A21" s="22" t="s">
        <v>1036</v>
      </c>
      <c r="B21" s="21">
        <v>6</v>
      </c>
      <c r="C21" s="21" t="str">
        <f>IF(Master_Sheet!S287="","",Master_Sheet!S287)</f>
        <v/>
      </c>
    </row>
    <row r="22" spans="1:3" ht="14.25" customHeight="1" x14ac:dyDescent="0.35">
      <c r="A22" s="22" t="s">
        <v>1037</v>
      </c>
      <c r="B22" s="21">
        <v>6</v>
      </c>
      <c r="C22" s="21" t="str">
        <f>IF(Master_Sheet!T287="","",Master_Sheet!T287)</f>
        <v/>
      </c>
    </row>
    <row r="23" spans="1:3" ht="26.25" customHeight="1" x14ac:dyDescent="0.35">
      <c r="A23" s="22" t="s">
        <v>1038</v>
      </c>
      <c r="B23" s="21">
        <v>6</v>
      </c>
      <c r="C23" s="21" t="str">
        <f>IF(Master_Sheet!U287="","",Master_Sheet!U287)</f>
        <v/>
      </c>
    </row>
    <row r="24" spans="1:3" ht="14.25" customHeight="1" x14ac:dyDescent="0.35">
      <c r="A24" s="22" t="s">
        <v>1039</v>
      </c>
      <c r="B24" s="21">
        <v>6</v>
      </c>
      <c r="C24" s="21" t="str">
        <f>IF(Master_Sheet!V287="","",Master_Sheet!V287)</f>
        <v/>
      </c>
    </row>
    <row r="25" spans="1:3" ht="14.25" customHeight="1" x14ac:dyDescent="0.35">
      <c r="A25" s="67" t="s">
        <v>1033</v>
      </c>
      <c r="B25" s="68">
        <v>30</v>
      </c>
      <c r="C25" s="68" t="str">
        <f>IF(Master_Sheet!W287="","",Master_Sheet!W287)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IF(Master_Sheet!X287="","",Master_Sheet!X287)</f>
        <v/>
      </c>
    </row>
    <row r="30" spans="1:3" ht="14.25" customHeight="1" x14ac:dyDescent="0.35">
      <c r="A30" s="22" t="s">
        <v>1042</v>
      </c>
      <c r="B30" s="21">
        <v>8</v>
      </c>
      <c r="C30" s="21" t="str">
        <f>IF(Master_Sheet!Y287="","",Master_Sheet!Y287)</f>
        <v/>
      </c>
    </row>
    <row r="31" spans="1:3" ht="14.25" customHeight="1" x14ac:dyDescent="0.35">
      <c r="A31" s="22" t="s">
        <v>1043</v>
      </c>
      <c r="B31" s="21">
        <v>8</v>
      </c>
      <c r="C31" s="21" t="str">
        <f>IF(Master_Sheet!Z287="","",Master_Sheet!Z287)</f>
        <v/>
      </c>
    </row>
    <row r="32" spans="1:3" ht="14.25" customHeight="1" x14ac:dyDescent="0.35">
      <c r="A32" s="22" t="s">
        <v>1044</v>
      </c>
      <c r="B32" s="21">
        <v>8</v>
      </c>
      <c r="C32" s="21" t="str">
        <f>IF(Master_Sheet!AA287="","",Master_Sheet!AA287)</f>
        <v/>
      </c>
    </row>
    <row r="33" spans="1:3" ht="14.25" customHeight="1" x14ac:dyDescent="0.35">
      <c r="A33" s="22" t="s">
        <v>1045</v>
      </c>
      <c r="B33" s="21">
        <v>8</v>
      </c>
      <c r="C33" s="21" t="str">
        <f>IF(Master_Sheet!AB287="","",Master_Sheet!AB287)</f>
        <v/>
      </c>
    </row>
    <row r="34" spans="1:3" ht="14.25" customHeight="1" x14ac:dyDescent="0.35">
      <c r="A34" s="69" t="s">
        <v>1033</v>
      </c>
      <c r="B34" s="70">
        <v>40</v>
      </c>
      <c r="C34" s="70" t="str">
        <f>IF(Master_Sheet!AC287="","",Master_Sheet!AC287)</f>
        <v/>
      </c>
    </row>
    <row r="36" spans="1:3" ht="15" customHeight="1" x14ac:dyDescent="0.35">
      <c r="A36" s="71" t="s">
        <v>1046</v>
      </c>
      <c r="B36" s="72">
        <v>100</v>
      </c>
      <c r="C36" s="72">
        <f>IF(Master_Sheet!AD287="","",Master_Sheet!AD287)</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IF(Master_Sheet!F288="","",Master_Sheet!F288)</f>
        <v>Divyanshi Mishra</v>
      </c>
      <c r="C2" s="109"/>
    </row>
    <row r="3" spans="1:3" ht="14.25" customHeight="1" x14ac:dyDescent="0.35">
      <c r="A3" s="65" t="s">
        <v>1020</v>
      </c>
      <c r="B3" s="110">
        <f>IF(Master_Sheet!E288="","",Master_Sheet!E288)</f>
        <v>2400320100447</v>
      </c>
      <c r="C3" s="110"/>
    </row>
    <row r="4" spans="1:3" ht="14.25" customHeight="1" x14ac:dyDescent="0.35">
      <c r="A4" s="65" t="s">
        <v>1021</v>
      </c>
      <c r="B4" s="109" t="str">
        <f>IF(Master_Sheet!O288="","",Master_Sheet!O288)</f>
        <v>Ms. Shipra Guatam</v>
      </c>
      <c r="C4" s="109"/>
    </row>
    <row r="5" spans="1:3" ht="14.25" customHeight="1" x14ac:dyDescent="0.35">
      <c r="A5" s="65" t="s">
        <v>1014</v>
      </c>
      <c r="B5" s="109" t="str">
        <f>IF(Master_Sheet!AI288="","",Master_Sheet!AI288)</f>
        <v>Ms. Tanushri</v>
      </c>
      <c r="C5" s="109"/>
    </row>
    <row r="6" spans="1:3" ht="14.25" customHeight="1" x14ac:dyDescent="0.35">
      <c r="A6" s="65" t="s">
        <v>1022</v>
      </c>
      <c r="B6" s="109" t="str">
        <f>IF(Master_Sheet!AG288="","",Master_Sheet!AG288)</f>
        <v>P_092</v>
      </c>
      <c r="C6" s="109"/>
    </row>
    <row r="7" spans="1:3" ht="14.25" customHeight="1" x14ac:dyDescent="0.35">
      <c r="A7" s="65" t="s">
        <v>1023</v>
      </c>
      <c r="B7" s="109" t="str">
        <f>IF(Master_Sheet!AH288="","",Master_Sheet!AH288)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IF(Master_Sheet!G288="","",Master_Sheet!G288)</f>
        <v>4.8</v>
      </c>
    </row>
    <row r="12" spans="1:3" ht="14.25" customHeight="1" x14ac:dyDescent="0.35">
      <c r="A12" s="22" t="s">
        <v>1029</v>
      </c>
      <c r="B12" s="21">
        <v>6</v>
      </c>
      <c r="C12" s="21" t="str">
        <f>IF(Master_Sheet!H288="","",Master_Sheet!H288)</f>
        <v/>
      </c>
    </row>
    <row r="13" spans="1:3" ht="14.25" customHeight="1" x14ac:dyDescent="0.35">
      <c r="A13" s="22" t="s">
        <v>1030</v>
      </c>
      <c r="B13" s="21">
        <v>6</v>
      </c>
      <c r="C13" s="21" t="str">
        <f>IF(Master_Sheet!I288="","",Master_Sheet!I288)</f>
        <v/>
      </c>
    </row>
    <row r="14" spans="1:3" ht="27.75" customHeight="1" x14ac:dyDescent="0.35">
      <c r="A14" s="22" t="s">
        <v>1031</v>
      </c>
      <c r="B14" s="21">
        <v>6</v>
      </c>
      <c r="C14" s="21" t="str">
        <f>IF(Master_Sheet!J288="","",Master_Sheet!J288)</f>
        <v/>
      </c>
    </row>
    <row r="15" spans="1:3" ht="14.25" customHeight="1" x14ac:dyDescent="0.35">
      <c r="A15" s="22" t="s">
        <v>1032</v>
      </c>
      <c r="B15" s="21">
        <v>6</v>
      </c>
      <c r="C15" s="21" t="str">
        <f>IF(Master_Sheet!K288="","",Master_Sheet!K288)</f>
        <v/>
      </c>
    </row>
    <row r="16" spans="1:3" ht="14.25" customHeight="1" x14ac:dyDescent="0.35">
      <c r="A16" s="27" t="s">
        <v>1033</v>
      </c>
      <c r="B16" s="28">
        <v>30</v>
      </c>
      <c r="C16" s="28">
        <f>IF(Master_Sheet!M288="","",Master_Sheet!M288)</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IF(Master_Sheet!R288="","",Master_Sheet!R288)</f>
        <v/>
      </c>
    </row>
    <row r="21" spans="1:3" ht="26.25" customHeight="1" x14ac:dyDescent="0.35">
      <c r="A21" s="22" t="s">
        <v>1036</v>
      </c>
      <c r="B21" s="21">
        <v>6</v>
      </c>
      <c r="C21" s="21" t="str">
        <f>IF(Master_Sheet!S288="","",Master_Sheet!S288)</f>
        <v/>
      </c>
    </row>
    <row r="22" spans="1:3" ht="14.25" customHeight="1" x14ac:dyDescent="0.35">
      <c r="A22" s="22" t="s">
        <v>1037</v>
      </c>
      <c r="B22" s="21">
        <v>6</v>
      </c>
      <c r="C22" s="21" t="str">
        <f>IF(Master_Sheet!T288="","",Master_Sheet!T288)</f>
        <v/>
      </c>
    </row>
    <row r="23" spans="1:3" ht="26.25" customHeight="1" x14ac:dyDescent="0.35">
      <c r="A23" s="22" t="s">
        <v>1038</v>
      </c>
      <c r="B23" s="21">
        <v>6</v>
      </c>
      <c r="C23" s="21" t="str">
        <f>IF(Master_Sheet!U288="","",Master_Sheet!U288)</f>
        <v/>
      </c>
    </row>
    <row r="24" spans="1:3" ht="14.25" customHeight="1" x14ac:dyDescent="0.35">
      <c r="A24" s="22" t="s">
        <v>1039</v>
      </c>
      <c r="B24" s="21">
        <v>6</v>
      </c>
      <c r="C24" s="21" t="str">
        <f>IF(Master_Sheet!V288="","",Master_Sheet!V288)</f>
        <v/>
      </c>
    </row>
    <row r="25" spans="1:3" ht="14.25" customHeight="1" x14ac:dyDescent="0.35">
      <c r="A25" s="67" t="s">
        <v>1033</v>
      </c>
      <c r="B25" s="68">
        <v>30</v>
      </c>
      <c r="C25" s="68" t="str">
        <f>IF(Master_Sheet!W288="","",Master_Sheet!W288)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IF(Master_Sheet!X288="","",Master_Sheet!X288)</f>
        <v/>
      </c>
    </row>
    <row r="30" spans="1:3" ht="14.25" customHeight="1" x14ac:dyDescent="0.35">
      <c r="A30" s="22" t="s">
        <v>1042</v>
      </c>
      <c r="B30" s="21">
        <v>8</v>
      </c>
      <c r="C30" s="21" t="str">
        <f>IF(Master_Sheet!Y288="","",Master_Sheet!Y288)</f>
        <v/>
      </c>
    </row>
    <row r="31" spans="1:3" ht="14.25" customHeight="1" x14ac:dyDescent="0.35">
      <c r="A31" s="22" t="s">
        <v>1043</v>
      </c>
      <c r="B31" s="21">
        <v>8</v>
      </c>
      <c r="C31" s="21" t="str">
        <f>IF(Master_Sheet!Z288="","",Master_Sheet!Z288)</f>
        <v/>
      </c>
    </row>
    <row r="32" spans="1:3" ht="14.25" customHeight="1" x14ac:dyDescent="0.35">
      <c r="A32" s="22" t="s">
        <v>1044</v>
      </c>
      <c r="B32" s="21">
        <v>8</v>
      </c>
      <c r="C32" s="21" t="str">
        <f>IF(Master_Sheet!AA288="","",Master_Sheet!AA288)</f>
        <v/>
      </c>
    </row>
    <row r="33" spans="1:3" ht="14.25" customHeight="1" x14ac:dyDescent="0.35">
      <c r="A33" s="22" t="s">
        <v>1045</v>
      </c>
      <c r="B33" s="21">
        <v>8</v>
      </c>
      <c r="C33" s="21" t="str">
        <f>IF(Master_Sheet!AB288="","",Master_Sheet!AB288)</f>
        <v/>
      </c>
    </row>
    <row r="34" spans="1:3" ht="14.25" customHeight="1" x14ac:dyDescent="0.35">
      <c r="A34" s="69" t="s">
        <v>1033</v>
      </c>
      <c r="B34" s="70">
        <v>40</v>
      </c>
      <c r="C34" s="70" t="str">
        <f>IF(Master_Sheet!AC288="","",Master_Sheet!AC288)</f>
        <v/>
      </c>
    </row>
    <row r="36" spans="1:3" ht="15" customHeight="1" x14ac:dyDescent="0.35">
      <c r="A36" s="71" t="s">
        <v>1046</v>
      </c>
      <c r="B36" s="72">
        <v>100</v>
      </c>
      <c r="C36" s="72">
        <f>IF(Master_Sheet!AD288="","",Master_Sheet!AD288)</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IF(Master_Sheet!F289="","",Master_Sheet!F289)</f>
        <v>Harsh Mathur</v>
      </c>
      <c r="C2" s="109"/>
    </row>
    <row r="3" spans="1:3" ht="14.25" customHeight="1" x14ac:dyDescent="0.35">
      <c r="A3" s="65" t="s">
        <v>1020</v>
      </c>
      <c r="B3" s="110">
        <f>IF(Master_Sheet!E289="","",Master_Sheet!E289)</f>
        <v>2400320100492</v>
      </c>
      <c r="C3" s="110"/>
    </row>
    <row r="4" spans="1:3" ht="14.25" customHeight="1" x14ac:dyDescent="0.35">
      <c r="A4" s="65" t="s">
        <v>1021</v>
      </c>
      <c r="B4" s="109" t="str">
        <f>IF(Master_Sheet!O289="","",Master_Sheet!O289)</f>
        <v>Ms. Shipra Guatam</v>
      </c>
      <c r="C4" s="109"/>
    </row>
    <row r="5" spans="1:3" ht="14.25" customHeight="1" x14ac:dyDescent="0.35">
      <c r="A5" s="65" t="s">
        <v>1014</v>
      </c>
      <c r="B5" s="109" t="str">
        <f>IF(Master_Sheet!AI289="","",Master_Sheet!AI289)</f>
        <v>Ms. Tanushri</v>
      </c>
      <c r="C5" s="109"/>
    </row>
    <row r="6" spans="1:3" ht="14.25" customHeight="1" x14ac:dyDescent="0.35">
      <c r="A6" s="65" t="s">
        <v>1022</v>
      </c>
      <c r="B6" s="109" t="str">
        <f>IF(Master_Sheet!AG289="","",Master_Sheet!AG289)</f>
        <v>P_092</v>
      </c>
      <c r="C6" s="109"/>
    </row>
    <row r="7" spans="1:3" ht="14.25" customHeight="1" x14ac:dyDescent="0.35">
      <c r="A7" s="65" t="s">
        <v>1023</v>
      </c>
      <c r="B7" s="109" t="str">
        <f>IF(Master_Sheet!AH289="","",Master_Sheet!AH289)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IF(Master_Sheet!G289="","",Master_Sheet!G289)</f>
        <v>4.8</v>
      </c>
    </row>
    <row r="12" spans="1:3" ht="14.25" customHeight="1" x14ac:dyDescent="0.35">
      <c r="A12" s="22" t="s">
        <v>1029</v>
      </c>
      <c r="B12" s="21">
        <v>6</v>
      </c>
      <c r="C12" s="21" t="str">
        <f>IF(Master_Sheet!H289="","",Master_Sheet!H289)</f>
        <v/>
      </c>
    </row>
    <row r="13" spans="1:3" ht="14.25" customHeight="1" x14ac:dyDescent="0.35">
      <c r="A13" s="22" t="s">
        <v>1030</v>
      </c>
      <c r="B13" s="21">
        <v>6</v>
      </c>
      <c r="C13" s="21" t="str">
        <f>IF(Master_Sheet!I289="","",Master_Sheet!I289)</f>
        <v/>
      </c>
    </row>
    <row r="14" spans="1:3" ht="27.75" customHeight="1" x14ac:dyDescent="0.35">
      <c r="A14" s="22" t="s">
        <v>1031</v>
      </c>
      <c r="B14" s="21">
        <v>6</v>
      </c>
      <c r="C14" s="21" t="str">
        <f>IF(Master_Sheet!J289="","",Master_Sheet!J289)</f>
        <v/>
      </c>
    </row>
    <row r="15" spans="1:3" ht="14.25" customHeight="1" x14ac:dyDescent="0.35">
      <c r="A15" s="22" t="s">
        <v>1032</v>
      </c>
      <c r="B15" s="21">
        <v>6</v>
      </c>
      <c r="C15" s="21" t="str">
        <f>IF(Master_Sheet!K289="","",Master_Sheet!K289)</f>
        <v/>
      </c>
    </row>
    <row r="16" spans="1:3" ht="14.25" customHeight="1" x14ac:dyDescent="0.35">
      <c r="A16" s="27" t="s">
        <v>1033</v>
      </c>
      <c r="B16" s="28">
        <v>30</v>
      </c>
      <c r="C16" s="28">
        <f>IF(Master_Sheet!M289="","",Master_Sheet!M289)</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IF(Master_Sheet!R289="","",Master_Sheet!R289)</f>
        <v/>
      </c>
    </row>
    <row r="21" spans="1:3" ht="26.25" customHeight="1" x14ac:dyDescent="0.35">
      <c r="A21" s="22" t="s">
        <v>1036</v>
      </c>
      <c r="B21" s="21">
        <v>6</v>
      </c>
      <c r="C21" s="21" t="str">
        <f>IF(Master_Sheet!S289="","",Master_Sheet!S289)</f>
        <v/>
      </c>
    </row>
    <row r="22" spans="1:3" ht="14.25" customHeight="1" x14ac:dyDescent="0.35">
      <c r="A22" s="22" t="s">
        <v>1037</v>
      </c>
      <c r="B22" s="21">
        <v>6</v>
      </c>
      <c r="C22" s="21" t="str">
        <f>IF(Master_Sheet!T289="","",Master_Sheet!T289)</f>
        <v/>
      </c>
    </row>
    <row r="23" spans="1:3" ht="26.25" customHeight="1" x14ac:dyDescent="0.35">
      <c r="A23" s="22" t="s">
        <v>1038</v>
      </c>
      <c r="B23" s="21">
        <v>6</v>
      </c>
      <c r="C23" s="21" t="str">
        <f>IF(Master_Sheet!U289="","",Master_Sheet!U289)</f>
        <v/>
      </c>
    </row>
    <row r="24" spans="1:3" ht="14.25" customHeight="1" x14ac:dyDescent="0.35">
      <c r="A24" s="22" t="s">
        <v>1039</v>
      </c>
      <c r="B24" s="21">
        <v>6</v>
      </c>
      <c r="C24" s="21" t="str">
        <f>IF(Master_Sheet!V289="","",Master_Sheet!V289)</f>
        <v/>
      </c>
    </row>
    <row r="25" spans="1:3" ht="14.25" customHeight="1" x14ac:dyDescent="0.35">
      <c r="A25" s="67" t="s">
        <v>1033</v>
      </c>
      <c r="B25" s="68">
        <v>30</v>
      </c>
      <c r="C25" s="68" t="str">
        <f>IF(Master_Sheet!W289="","",Master_Sheet!W289)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IF(Master_Sheet!X289="","",Master_Sheet!X289)</f>
        <v/>
      </c>
    </row>
    <row r="30" spans="1:3" ht="14.25" customHeight="1" x14ac:dyDescent="0.35">
      <c r="A30" s="22" t="s">
        <v>1042</v>
      </c>
      <c r="B30" s="21">
        <v>8</v>
      </c>
      <c r="C30" s="21" t="str">
        <f>IF(Master_Sheet!Y289="","",Master_Sheet!Y289)</f>
        <v/>
      </c>
    </row>
    <row r="31" spans="1:3" ht="14.25" customHeight="1" x14ac:dyDescent="0.35">
      <c r="A31" s="22" t="s">
        <v>1043</v>
      </c>
      <c r="B31" s="21">
        <v>8</v>
      </c>
      <c r="C31" s="21" t="str">
        <f>IF(Master_Sheet!Z289="","",Master_Sheet!Z289)</f>
        <v/>
      </c>
    </row>
    <row r="32" spans="1:3" ht="14.25" customHeight="1" x14ac:dyDescent="0.35">
      <c r="A32" s="22" t="s">
        <v>1044</v>
      </c>
      <c r="B32" s="21">
        <v>8</v>
      </c>
      <c r="C32" s="21" t="str">
        <f>IF(Master_Sheet!AA289="","",Master_Sheet!AA289)</f>
        <v/>
      </c>
    </row>
    <row r="33" spans="1:3" ht="14.25" customHeight="1" x14ac:dyDescent="0.35">
      <c r="A33" s="22" t="s">
        <v>1045</v>
      </c>
      <c r="B33" s="21">
        <v>8</v>
      </c>
      <c r="C33" s="21" t="str">
        <f>IF(Master_Sheet!AB289="","",Master_Sheet!AB289)</f>
        <v/>
      </c>
    </row>
    <row r="34" spans="1:3" ht="14.25" customHeight="1" x14ac:dyDescent="0.35">
      <c r="A34" s="69" t="s">
        <v>1033</v>
      </c>
      <c r="B34" s="70">
        <v>40</v>
      </c>
      <c r="C34" s="70" t="str">
        <f>IF(Master_Sheet!AC289="","",Master_Sheet!AC289)</f>
        <v/>
      </c>
    </row>
    <row r="36" spans="1:3" ht="15" customHeight="1" x14ac:dyDescent="0.35">
      <c r="A36" s="71" t="s">
        <v>1046</v>
      </c>
      <c r="B36" s="72">
        <v>100</v>
      </c>
      <c r="C36" s="72">
        <f>IF(Master_Sheet!AD289="","",Master_Sheet!AD289)</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IF(Master_Sheet!F290="","",Master_Sheet!F290)</f>
        <v>Pari Varshney</v>
      </c>
      <c r="C2" s="109"/>
    </row>
    <row r="3" spans="1:3" ht="14.25" customHeight="1" x14ac:dyDescent="0.35">
      <c r="A3" s="65" t="s">
        <v>1020</v>
      </c>
      <c r="B3" s="110">
        <f>IF(Master_Sheet!E290="","",Master_Sheet!E290)</f>
        <v>2400320100785</v>
      </c>
      <c r="C3" s="110"/>
    </row>
    <row r="4" spans="1:3" ht="14.25" customHeight="1" x14ac:dyDescent="0.35">
      <c r="A4" s="65" t="s">
        <v>1021</v>
      </c>
      <c r="B4" s="109" t="str">
        <f>IF(Master_Sheet!O290="","",Master_Sheet!O290)</f>
        <v>Ms. Shipra Guatam</v>
      </c>
      <c r="C4" s="109"/>
    </row>
    <row r="5" spans="1:3" ht="14.25" customHeight="1" x14ac:dyDescent="0.35">
      <c r="A5" s="65" t="s">
        <v>1014</v>
      </c>
      <c r="B5" s="109" t="str">
        <f>IF(Master_Sheet!AI290="","",Master_Sheet!AI290)</f>
        <v>Ms. Tanushri</v>
      </c>
      <c r="C5" s="109"/>
    </row>
    <row r="6" spans="1:3" ht="14.25" customHeight="1" x14ac:dyDescent="0.35">
      <c r="A6" s="65" t="s">
        <v>1022</v>
      </c>
      <c r="B6" s="109" t="str">
        <f>IF(Master_Sheet!AG290="","",Master_Sheet!AG290)</f>
        <v>P_093</v>
      </c>
      <c r="C6" s="109"/>
    </row>
    <row r="7" spans="1:3" ht="14.25" customHeight="1" x14ac:dyDescent="0.35">
      <c r="A7" s="65" t="s">
        <v>1023</v>
      </c>
      <c r="B7" s="109" t="str">
        <f>IF(Master_Sheet!AH290="","",Master_Sheet!AH290)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IF(Master_Sheet!G290="","",Master_Sheet!G290)</f>
        <v>5.3999999999999995</v>
      </c>
    </row>
    <row r="12" spans="1:3" ht="14.25" customHeight="1" x14ac:dyDescent="0.35">
      <c r="A12" s="22" t="s">
        <v>1029</v>
      </c>
      <c r="B12" s="21">
        <v>6</v>
      </c>
      <c r="C12" s="21" t="str">
        <f>IF(Master_Sheet!H290="","",Master_Sheet!H290)</f>
        <v/>
      </c>
    </row>
    <row r="13" spans="1:3" ht="14.25" customHeight="1" x14ac:dyDescent="0.35">
      <c r="A13" s="22" t="s">
        <v>1030</v>
      </c>
      <c r="B13" s="21">
        <v>6</v>
      </c>
      <c r="C13" s="21" t="str">
        <f>IF(Master_Sheet!I290="","",Master_Sheet!I290)</f>
        <v/>
      </c>
    </row>
    <row r="14" spans="1:3" ht="27.75" customHeight="1" x14ac:dyDescent="0.35">
      <c r="A14" s="22" t="s">
        <v>1031</v>
      </c>
      <c r="B14" s="21">
        <v>6</v>
      </c>
      <c r="C14" s="21" t="str">
        <f>IF(Master_Sheet!J290="","",Master_Sheet!J290)</f>
        <v/>
      </c>
    </row>
    <row r="15" spans="1:3" ht="14.25" customHeight="1" x14ac:dyDescent="0.35">
      <c r="A15" s="22" t="s">
        <v>1032</v>
      </c>
      <c r="B15" s="21">
        <v>6</v>
      </c>
      <c r="C15" s="21" t="str">
        <f>IF(Master_Sheet!K290="","",Master_Sheet!K290)</f>
        <v/>
      </c>
    </row>
    <row r="16" spans="1:3" ht="14.25" customHeight="1" x14ac:dyDescent="0.35">
      <c r="A16" s="27" t="s">
        <v>1033</v>
      </c>
      <c r="B16" s="28">
        <v>30</v>
      </c>
      <c r="C16" s="28">
        <f>IF(Master_Sheet!M290="","",Master_Sheet!M290)</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IF(Master_Sheet!R290="","",Master_Sheet!R290)</f>
        <v/>
      </c>
    </row>
    <row r="21" spans="1:3" ht="26.25" customHeight="1" x14ac:dyDescent="0.35">
      <c r="A21" s="22" t="s">
        <v>1036</v>
      </c>
      <c r="B21" s="21">
        <v>6</v>
      </c>
      <c r="C21" s="21" t="str">
        <f>IF(Master_Sheet!S290="","",Master_Sheet!S290)</f>
        <v/>
      </c>
    </row>
    <row r="22" spans="1:3" ht="14.25" customHeight="1" x14ac:dyDescent="0.35">
      <c r="A22" s="22" t="s">
        <v>1037</v>
      </c>
      <c r="B22" s="21">
        <v>6</v>
      </c>
      <c r="C22" s="21" t="str">
        <f>IF(Master_Sheet!T290="","",Master_Sheet!T290)</f>
        <v/>
      </c>
    </row>
    <row r="23" spans="1:3" ht="26.25" customHeight="1" x14ac:dyDescent="0.35">
      <c r="A23" s="22" t="s">
        <v>1038</v>
      </c>
      <c r="B23" s="21">
        <v>6</v>
      </c>
      <c r="C23" s="21" t="str">
        <f>IF(Master_Sheet!U290="","",Master_Sheet!U290)</f>
        <v/>
      </c>
    </row>
    <row r="24" spans="1:3" ht="14.25" customHeight="1" x14ac:dyDescent="0.35">
      <c r="A24" s="22" t="s">
        <v>1039</v>
      </c>
      <c r="B24" s="21">
        <v>6</v>
      </c>
      <c r="C24" s="21" t="str">
        <f>IF(Master_Sheet!V290="","",Master_Sheet!V290)</f>
        <v/>
      </c>
    </row>
    <row r="25" spans="1:3" ht="14.25" customHeight="1" x14ac:dyDescent="0.35">
      <c r="A25" s="67" t="s">
        <v>1033</v>
      </c>
      <c r="B25" s="68">
        <v>30</v>
      </c>
      <c r="C25" s="68" t="str">
        <f>IF(Master_Sheet!W290="","",Master_Sheet!W290)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IF(Master_Sheet!X290="","",Master_Sheet!X290)</f>
        <v/>
      </c>
    </row>
    <row r="30" spans="1:3" ht="14.25" customHeight="1" x14ac:dyDescent="0.35">
      <c r="A30" s="22" t="s">
        <v>1042</v>
      </c>
      <c r="B30" s="21">
        <v>8</v>
      </c>
      <c r="C30" s="21" t="str">
        <f>IF(Master_Sheet!Y290="","",Master_Sheet!Y290)</f>
        <v/>
      </c>
    </row>
    <row r="31" spans="1:3" ht="14.25" customHeight="1" x14ac:dyDescent="0.35">
      <c r="A31" s="22" t="s">
        <v>1043</v>
      </c>
      <c r="B31" s="21">
        <v>8</v>
      </c>
      <c r="C31" s="21" t="str">
        <f>IF(Master_Sheet!Z290="","",Master_Sheet!Z290)</f>
        <v/>
      </c>
    </row>
    <row r="32" spans="1:3" ht="14.25" customHeight="1" x14ac:dyDescent="0.35">
      <c r="A32" s="22" t="s">
        <v>1044</v>
      </c>
      <c r="B32" s="21">
        <v>8</v>
      </c>
      <c r="C32" s="21" t="str">
        <f>IF(Master_Sheet!AA290="","",Master_Sheet!AA290)</f>
        <v/>
      </c>
    </row>
    <row r="33" spans="1:3" ht="14.25" customHeight="1" x14ac:dyDescent="0.35">
      <c r="A33" s="22" t="s">
        <v>1045</v>
      </c>
      <c r="B33" s="21">
        <v>8</v>
      </c>
      <c r="C33" s="21" t="str">
        <f>IF(Master_Sheet!AB290="","",Master_Sheet!AB290)</f>
        <v/>
      </c>
    </row>
    <row r="34" spans="1:3" ht="14.25" customHeight="1" x14ac:dyDescent="0.35">
      <c r="A34" s="69" t="s">
        <v>1033</v>
      </c>
      <c r="B34" s="70">
        <v>40</v>
      </c>
      <c r="C34" s="70" t="str">
        <f>IF(Master_Sheet!AC290="","",Master_Sheet!AC290)</f>
        <v/>
      </c>
    </row>
    <row r="36" spans="1:3" ht="15" customHeight="1" x14ac:dyDescent="0.35">
      <c r="A36" s="71" t="s">
        <v>1046</v>
      </c>
      <c r="B36" s="72">
        <v>100</v>
      </c>
      <c r="C36" s="72">
        <f>IF(Master_Sheet!AD290="","",Master_Sheet!AD290)</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IF(Master_Sheet!F291="","",Master_Sheet!F291)</f>
        <v>Neha Awasthi</v>
      </c>
      <c r="C2" s="109"/>
    </row>
    <row r="3" spans="1:3" ht="14.25" customHeight="1" x14ac:dyDescent="0.35">
      <c r="A3" s="65" t="s">
        <v>1020</v>
      </c>
      <c r="B3" s="110">
        <f>IF(Master_Sheet!E291="","",Master_Sheet!E291)</f>
        <v>2400320100741</v>
      </c>
      <c r="C3" s="110"/>
    </row>
    <row r="4" spans="1:3" ht="14.25" customHeight="1" x14ac:dyDescent="0.35">
      <c r="A4" s="65" t="s">
        <v>1021</v>
      </c>
      <c r="B4" s="109" t="str">
        <f>IF(Master_Sheet!O291="","",Master_Sheet!O291)</f>
        <v>Ms. Shipra Guatam</v>
      </c>
      <c r="C4" s="109"/>
    </row>
    <row r="5" spans="1:3" ht="14.25" customHeight="1" x14ac:dyDescent="0.35">
      <c r="A5" s="65" t="s">
        <v>1014</v>
      </c>
      <c r="B5" s="109" t="str">
        <f>IF(Master_Sheet!AI291="","",Master_Sheet!AI291)</f>
        <v>Ms. Tanushri</v>
      </c>
      <c r="C5" s="109"/>
    </row>
    <row r="6" spans="1:3" ht="14.25" customHeight="1" x14ac:dyDescent="0.35">
      <c r="A6" s="65" t="s">
        <v>1022</v>
      </c>
      <c r="B6" s="109" t="str">
        <f>IF(Master_Sheet!AG291="","",Master_Sheet!AG291)</f>
        <v>P_093</v>
      </c>
      <c r="C6" s="109"/>
    </row>
    <row r="7" spans="1:3" ht="14.25" customHeight="1" x14ac:dyDescent="0.35">
      <c r="A7" s="65" t="s">
        <v>1023</v>
      </c>
      <c r="B7" s="109" t="str">
        <f>IF(Master_Sheet!AH291="","",Master_Sheet!AH291)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IF(Master_Sheet!G291="","",Master_Sheet!G291)</f>
        <v>5.3999999999999995</v>
      </c>
    </row>
    <row r="12" spans="1:3" ht="14.25" customHeight="1" x14ac:dyDescent="0.35">
      <c r="A12" s="22" t="s">
        <v>1029</v>
      </c>
      <c r="B12" s="21">
        <v>6</v>
      </c>
      <c r="C12" s="21" t="str">
        <f>IF(Master_Sheet!H291="","",Master_Sheet!H291)</f>
        <v/>
      </c>
    </row>
    <row r="13" spans="1:3" ht="14.25" customHeight="1" x14ac:dyDescent="0.35">
      <c r="A13" s="22" t="s">
        <v>1030</v>
      </c>
      <c r="B13" s="21">
        <v>6</v>
      </c>
      <c r="C13" s="21" t="str">
        <f>IF(Master_Sheet!I291="","",Master_Sheet!I291)</f>
        <v/>
      </c>
    </row>
    <row r="14" spans="1:3" ht="27.75" customHeight="1" x14ac:dyDescent="0.35">
      <c r="A14" s="22" t="s">
        <v>1031</v>
      </c>
      <c r="B14" s="21">
        <v>6</v>
      </c>
      <c r="C14" s="21" t="str">
        <f>IF(Master_Sheet!J291="","",Master_Sheet!J291)</f>
        <v/>
      </c>
    </row>
    <row r="15" spans="1:3" ht="14.25" customHeight="1" x14ac:dyDescent="0.35">
      <c r="A15" s="22" t="s">
        <v>1032</v>
      </c>
      <c r="B15" s="21">
        <v>6</v>
      </c>
      <c r="C15" s="21" t="str">
        <f>IF(Master_Sheet!K291="","",Master_Sheet!K291)</f>
        <v/>
      </c>
    </row>
    <row r="16" spans="1:3" ht="14.25" customHeight="1" x14ac:dyDescent="0.35">
      <c r="A16" s="27" t="s">
        <v>1033</v>
      </c>
      <c r="B16" s="28">
        <v>30</v>
      </c>
      <c r="C16" s="28">
        <f>IF(Master_Sheet!M291="","",Master_Sheet!M291)</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IF(Master_Sheet!R291="","",Master_Sheet!R291)</f>
        <v/>
      </c>
    </row>
    <row r="21" spans="1:3" ht="26.25" customHeight="1" x14ac:dyDescent="0.35">
      <c r="A21" s="22" t="s">
        <v>1036</v>
      </c>
      <c r="B21" s="21">
        <v>6</v>
      </c>
      <c r="C21" s="21" t="str">
        <f>IF(Master_Sheet!S291="","",Master_Sheet!S291)</f>
        <v/>
      </c>
    </row>
    <row r="22" spans="1:3" ht="14.25" customHeight="1" x14ac:dyDescent="0.35">
      <c r="A22" s="22" t="s">
        <v>1037</v>
      </c>
      <c r="B22" s="21">
        <v>6</v>
      </c>
      <c r="C22" s="21" t="str">
        <f>IF(Master_Sheet!T291="","",Master_Sheet!T291)</f>
        <v/>
      </c>
    </row>
    <row r="23" spans="1:3" ht="26.25" customHeight="1" x14ac:dyDescent="0.35">
      <c r="A23" s="22" t="s">
        <v>1038</v>
      </c>
      <c r="B23" s="21">
        <v>6</v>
      </c>
      <c r="C23" s="21" t="str">
        <f>IF(Master_Sheet!U291="","",Master_Sheet!U291)</f>
        <v/>
      </c>
    </row>
    <row r="24" spans="1:3" ht="14.25" customHeight="1" x14ac:dyDescent="0.35">
      <c r="A24" s="22" t="s">
        <v>1039</v>
      </c>
      <c r="B24" s="21">
        <v>6</v>
      </c>
      <c r="C24" s="21" t="str">
        <f>IF(Master_Sheet!V291="","",Master_Sheet!V291)</f>
        <v/>
      </c>
    </row>
    <row r="25" spans="1:3" ht="14.25" customHeight="1" x14ac:dyDescent="0.35">
      <c r="A25" s="67" t="s">
        <v>1033</v>
      </c>
      <c r="B25" s="68">
        <v>30</v>
      </c>
      <c r="C25" s="68" t="str">
        <f>IF(Master_Sheet!W291="","",Master_Sheet!W291)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IF(Master_Sheet!X291="","",Master_Sheet!X291)</f>
        <v/>
      </c>
    </row>
    <row r="30" spans="1:3" ht="14.25" customHeight="1" x14ac:dyDescent="0.35">
      <c r="A30" s="22" t="s">
        <v>1042</v>
      </c>
      <c r="B30" s="21">
        <v>8</v>
      </c>
      <c r="C30" s="21" t="str">
        <f>IF(Master_Sheet!Y291="","",Master_Sheet!Y291)</f>
        <v/>
      </c>
    </row>
    <row r="31" spans="1:3" ht="14.25" customHeight="1" x14ac:dyDescent="0.35">
      <c r="A31" s="22" t="s">
        <v>1043</v>
      </c>
      <c r="B31" s="21">
        <v>8</v>
      </c>
      <c r="C31" s="21" t="str">
        <f>IF(Master_Sheet!Z291="","",Master_Sheet!Z291)</f>
        <v/>
      </c>
    </row>
    <row r="32" spans="1:3" ht="14.25" customHeight="1" x14ac:dyDescent="0.35">
      <c r="A32" s="22" t="s">
        <v>1044</v>
      </c>
      <c r="B32" s="21">
        <v>8</v>
      </c>
      <c r="C32" s="21" t="str">
        <f>IF(Master_Sheet!AA291="","",Master_Sheet!AA291)</f>
        <v/>
      </c>
    </row>
    <row r="33" spans="1:3" ht="14.25" customHeight="1" x14ac:dyDescent="0.35">
      <c r="A33" s="22" t="s">
        <v>1045</v>
      </c>
      <c r="B33" s="21">
        <v>8</v>
      </c>
      <c r="C33" s="21" t="str">
        <f>IF(Master_Sheet!AB291="","",Master_Sheet!AB291)</f>
        <v/>
      </c>
    </row>
    <row r="34" spans="1:3" ht="14.25" customHeight="1" x14ac:dyDescent="0.35">
      <c r="A34" s="69" t="s">
        <v>1033</v>
      </c>
      <c r="B34" s="70">
        <v>40</v>
      </c>
      <c r="C34" s="70" t="str">
        <f>IF(Master_Sheet!AC291="","",Master_Sheet!AC291)</f>
        <v/>
      </c>
    </row>
    <row r="36" spans="1:3" ht="15" customHeight="1" x14ac:dyDescent="0.35">
      <c r="A36" s="71" t="s">
        <v>1046</v>
      </c>
      <c r="B36" s="72">
        <v>100</v>
      </c>
      <c r="C36" s="72">
        <f>IF(Master_Sheet!AD291="","",Master_Sheet!AD291)</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IF(Master_Sheet!F292="","",Master_Sheet!F292)</f>
        <v>ndini Sharma</v>
      </c>
      <c r="C2" s="109"/>
    </row>
    <row r="3" spans="1:3" ht="14.25" customHeight="1" x14ac:dyDescent="0.35">
      <c r="A3" s="65" t="s">
        <v>1020</v>
      </c>
      <c r="B3" s="110">
        <f>IF(Master_Sheet!E292="","",Master_Sheet!E292)</f>
        <v>2400320100732</v>
      </c>
      <c r="C3" s="110"/>
    </row>
    <row r="4" spans="1:3" ht="14.25" customHeight="1" x14ac:dyDescent="0.35">
      <c r="A4" s="65" t="s">
        <v>1021</v>
      </c>
      <c r="B4" s="109" t="str">
        <f>IF(Master_Sheet!O292="","",Master_Sheet!O292)</f>
        <v>Ms. Shipra Guatam</v>
      </c>
      <c r="C4" s="109"/>
    </row>
    <row r="5" spans="1:3" ht="14.25" customHeight="1" x14ac:dyDescent="0.35">
      <c r="A5" s="65" t="s">
        <v>1014</v>
      </c>
      <c r="B5" s="109" t="str">
        <f>IF(Master_Sheet!AI292="","",Master_Sheet!AI292)</f>
        <v>Ms. Tanushri</v>
      </c>
      <c r="C5" s="109"/>
    </row>
    <row r="6" spans="1:3" ht="14.25" customHeight="1" x14ac:dyDescent="0.35">
      <c r="A6" s="65" t="s">
        <v>1022</v>
      </c>
      <c r="B6" s="109" t="str">
        <f>IF(Master_Sheet!AG292="","",Master_Sheet!AG292)</f>
        <v>P_093</v>
      </c>
      <c r="C6" s="109"/>
    </row>
    <row r="7" spans="1:3" ht="14.25" customHeight="1" x14ac:dyDescent="0.35">
      <c r="A7" s="65" t="s">
        <v>1023</v>
      </c>
      <c r="B7" s="109" t="str">
        <f>IF(Master_Sheet!AH292="","",Master_Sheet!AH292)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IF(Master_Sheet!G292="","",Master_Sheet!G292)</f>
        <v>5.3999999999999995</v>
      </c>
    </row>
    <row r="12" spans="1:3" ht="14.25" customHeight="1" x14ac:dyDescent="0.35">
      <c r="A12" s="22" t="s">
        <v>1029</v>
      </c>
      <c r="B12" s="21">
        <v>6</v>
      </c>
      <c r="C12" s="21" t="str">
        <f>IF(Master_Sheet!H292="","",Master_Sheet!H292)</f>
        <v/>
      </c>
    </row>
    <row r="13" spans="1:3" ht="14.25" customHeight="1" x14ac:dyDescent="0.35">
      <c r="A13" s="22" t="s">
        <v>1030</v>
      </c>
      <c r="B13" s="21">
        <v>6</v>
      </c>
      <c r="C13" s="21" t="str">
        <f>IF(Master_Sheet!I292="","",Master_Sheet!I292)</f>
        <v/>
      </c>
    </row>
    <row r="14" spans="1:3" ht="27.75" customHeight="1" x14ac:dyDescent="0.35">
      <c r="A14" s="22" t="s">
        <v>1031</v>
      </c>
      <c r="B14" s="21">
        <v>6</v>
      </c>
      <c r="C14" s="21" t="str">
        <f>IF(Master_Sheet!J292="","",Master_Sheet!J292)</f>
        <v/>
      </c>
    </row>
    <row r="15" spans="1:3" ht="14.25" customHeight="1" x14ac:dyDescent="0.35">
      <c r="A15" s="22" t="s">
        <v>1032</v>
      </c>
      <c r="B15" s="21">
        <v>6</v>
      </c>
      <c r="C15" s="21" t="str">
        <f>IF(Master_Sheet!K292="","",Master_Sheet!K292)</f>
        <v/>
      </c>
    </row>
    <row r="16" spans="1:3" ht="14.25" customHeight="1" x14ac:dyDescent="0.35">
      <c r="A16" s="27" t="s">
        <v>1033</v>
      </c>
      <c r="B16" s="28">
        <v>30</v>
      </c>
      <c r="C16" s="28">
        <f>IF(Master_Sheet!M292="","",Master_Sheet!M292)</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IF(Master_Sheet!R292="","",Master_Sheet!R292)</f>
        <v/>
      </c>
    </row>
    <row r="21" spans="1:3" ht="26.25" customHeight="1" x14ac:dyDescent="0.35">
      <c r="A21" s="22" t="s">
        <v>1036</v>
      </c>
      <c r="B21" s="21">
        <v>6</v>
      </c>
      <c r="C21" s="21" t="str">
        <f>IF(Master_Sheet!S292="","",Master_Sheet!S292)</f>
        <v/>
      </c>
    </row>
    <row r="22" spans="1:3" ht="14.25" customHeight="1" x14ac:dyDescent="0.35">
      <c r="A22" s="22" t="s">
        <v>1037</v>
      </c>
      <c r="B22" s="21">
        <v>6</v>
      </c>
      <c r="C22" s="21" t="str">
        <f>IF(Master_Sheet!T292="","",Master_Sheet!T292)</f>
        <v/>
      </c>
    </row>
    <row r="23" spans="1:3" ht="26.25" customHeight="1" x14ac:dyDescent="0.35">
      <c r="A23" s="22" t="s">
        <v>1038</v>
      </c>
      <c r="B23" s="21">
        <v>6</v>
      </c>
      <c r="C23" s="21" t="str">
        <f>IF(Master_Sheet!U292="","",Master_Sheet!U292)</f>
        <v/>
      </c>
    </row>
    <row r="24" spans="1:3" ht="14.25" customHeight="1" x14ac:dyDescent="0.35">
      <c r="A24" s="22" t="s">
        <v>1039</v>
      </c>
      <c r="B24" s="21">
        <v>6</v>
      </c>
      <c r="C24" s="21" t="str">
        <f>IF(Master_Sheet!V292="","",Master_Sheet!V292)</f>
        <v/>
      </c>
    </row>
    <row r="25" spans="1:3" ht="14.25" customHeight="1" x14ac:dyDescent="0.35">
      <c r="A25" s="67" t="s">
        <v>1033</v>
      </c>
      <c r="B25" s="68">
        <v>30</v>
      </c>
      <c r="C25" s="68" t="str">
        <f>IF(Master_Sheet!W292="","",Master_Sheet!W292)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IF(Master_Sheet!X292="","",Master_Sheet!X292)</f>
        <v/>
      </c>
    </row>
    <row r="30" spans="1:3" ht="14.25" customHeight="1" x14ac:dyDescent="0.35">
      <c r="A30" s="22" t="s">
        <v>1042</v>
      </c>
      <c r="B30" s="21">
        <v>8</v>
      </c>
      <c r="C30" s="21" t="str">
        <f>IF(Master_Sheet!Y292="","",Master_Sheet!Y292)</f>
        <v/>
      </c>
    </row>
    <row r="31" spans="1:3" ht="14.25" customHeight="1" x14ac:dyDescent="0.35">
      <c r="A31" s="22" t="s">
        <v>1043</v>
      </c>
      <c r="B31" s="21">
        <v>8</v>
      </c>
      <c r="C31" s="21" t="str">
        <f>IF(Master_Sheet!Z292="","",Master_Sheet!Z292)</f>
        <v/>
      </c>
    </row>
    <row r="32" spans="1:3" ht="14.25" customHeight="1" x14ac:dyDescent="0.35">
      <c r="A32" s="22" t="s">
        <v>1044</v>
      </c>
      <c r="B32" s="21">
        <v>8</v>
      </c>
      <c r="C32" s="21" t="str">
        <f>IF(Master_Sheet!AA292="","",Master_Sheet!AA292)</f>
        <v/>
      </c>
    </row>
    <row r="33" spans="1:3" ht="14.25" customHeight="1" x14ac:dyDescent="0.35">
      <c r="A33" s="22" t="s">
        <v>1045</v>
      </c>
      <c r="B33" s="21">
        <v>8</v>
      </c>
      <c r="C33" s="21" t="str">
        <f>IF(Master_Sheet!AB292="","",Master_Sheet!AB292)</f>
        <v/>
      </c>
    </row>
    <row r="34" spans="1:3" ht="14.25" customHeight="1" x14ac:dyDescent="0.35">
      <c r="A34" s="69" t="s">
        <v>1033</v>
      </c>
      <c r="B34" s="70">
        <v>40</v>
      </c>
      <c r="C34" s="70" t="str">
        <f>IF(Master_Sheet!AC292="","",Master_Sheet!AC292)</f>
        <v/>
      </c>
    </row>
    <row r="36" spans="1:3" ht="15" customHeight="1" x14ac:dyDescent="0.35">
      <c r="A36" s="71" t="s">
        <v>1046</v>
      </c>
      <c r="B36" s="72">
        <v>100</v>
      </c>
      <c r="C36" s="72">
        <f>IF(Master_Sheet!AD292="","",Master_Sheet!AD292)</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IF(Master_Sheet!F293="","",Master_Sheet!F293)</f>
        <v>Pallav Dixit</v>
      </c>
      <c r="C2" s="109"/>
    </row>
    <row r="3" spans="1:3" ht="14.25" customHeight="1" x14ac:dyDescent="0.35">
      <c r="A3" s="65" t="s">
        <v>1020</v>
      </c>
      <c r="B3" s="110">
        <f>IF(Master_Sheet!E293="","",Master_Sheet!E293)</f>
        <v>2400320100779</v>
      </c>
      <c r="C3" s="110"/>
    </row>
    <row r="4" spans="1:3" ht="14.25" customHeight="1" x14ac:dyDescent="0.35">
      <c r="A4" s="65" t="s">
        <v>1021</v>
      </c>
      <c r="B4" s="109" t="str">
        <f>IF(Master_Sheet!O293="","",Master_Sheet!O293)</f>
        <v>Ms. Tanushri</v>
      </c>
      <c r="C4" s="109"/>
    </row>
    <row r="5" spans="1:3" ht="14.25" customHeight="1" x14ac:dyDescent="0.35">
      <c r="A5" s="65" t="s">
        <v>1014</v>
      </c>
      <c r="B5" s="109" t="str">
        <f>IF(Master_Sheet!AI293="","",Master_Sheet!AI293)</f>
        <v>Ms. Nidhi Yadav</v>
      </c>
      <c r="C5" s="109"/>
    </row>
    <row r="6" spans="1:3" ht="14.25" customHeight="1" x14ac:dyDescent="0.35">
      <c r="A6" s="65" t="s">
        <v>1022</v>
      </c>
      <c r="B6" s="109" t="str">
        <f>IF(Master_Sheet!AG293="","",Master_Sheet!AG293)</f>
        <v>P_094</v>
      </c>
      <c r="C6" s="109"/>
    </row>
    <row r="7" spans="1:3" ht="14.25" customHeight="1" x14ac:dyDescent="0.35">
      <c r="A7" s="65" t="s">
        <v>1023</v>
      </c>
      <c r="B7" s="109" t="str">
        <f>IF(Master_Sheet!AH293="","",Master_Sheet!AH293)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IF(Master_Sheet!G293="","",Master_Sheet!G293)</f>
        <v>5.3999999999999995</v>
      </c>
    </row>
    <row r="12" spans="1:3" ht="14.25" customHeight="1" x14ac:dyDescent="0.35">
      <c r="A12" s="22" t="s">
        <v>1029</v>
      </c>
      <c r="B12" s="21">
        <v>6</v>
      </c>
      <c r="C12" s="21" t="str">
        <f>IF(Master_Sheet!H293="","",Master_Sheet!H293)</f>
        <v/>
      </c>
    </row>
    <row r="13" spans="1:3" ht="14.25" customHeight="1" x14ac:dyDescent="0.35">
      <c r="A13" s="22" t="s">
        <v>1030</v>
      </c>
      <c r="B13" s="21">
        <v>6</v>
      </c>
      <c r="C13" s="21" t="str">
        <f>IF(Master_Sheet!I293="","",Master_Sheet!I293)</f>
        <v/>
      </c>
    </row>
    <row r="14" spans="1:3" ht="27.75" customHeight="1" x14ac:dyDescent="0.35">
      <c r="A14" s="22" t="s">
        <v>1031</v>
      </c>
      <c r="B14" s="21">
        <v>6</v>
      </c>
      <c r="C14" s="21" t="str">
        <f>IF(Master_Sheet!J293="","",Master_Sheet!J293)</f>
        <v/>
      </c>
    </row>
    <row r="15" spans="1:3" ht="14.25" customHeight="1" x14ac:dyDescent="0.35">
      <c r="A15" s="22" t="s">
        <v>1032</v>
      </c>
      <c r="B15" s="21">
        <v>6</v>
      </c>
      <c r="C15" s="21" t="str">
        <f>IF(Master_Sheet!K293="","",Master_Sheet!K293)</f>
        <v/>
      </c>
    </row>
    <row r="16" spans="1:3" ht="14.25" customHeight="1" x14ac:dyDescent="0.35">
      <c r="A16" s="27" t="s">
        <v>1033</v>
      </c>
      <c r="B16" s="28">
        <v>30</v>
      </c>
      <c r="C16" s="28">
        <f>IF(Master_Sheet!M293="","",Master_Sheet!M293)</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IF(Master_Sheet!R293="","",Master_Sheet!R293)</f>
        <v/>
      </c>
    </row>
    <row r="21" spans="1:3" ht="26.25" customHeight="1" x14ac:dyDescent="0.35">
      <c r="A21" s="22" t="s">
        <v>1036</v>
      </c>
      <c r="B21" s="21">
        <v>6</v>
      </c>
      <c r="C21" s="21" t="str">
        <f>IF(Master_Sheet!S293="","",Master_Sheet!S293)</f>
        <v/>
      </c>
    </row>
    <row r="22" spans="1:3" ht="14.25" customHeight="1" x14ac:dyDescent="0.35">
      <c r="A22" s="22" t="s">
        <v>1037</v>
      </c>
      <c r="B22" s="21">
        <v>6</v>
      </c>
      <c r="C22" s="21" t="str">
        <f>IF(Master_Sheet!T293="","",Master_Sheet!T293)</f>
        <v/>
      </c>
    </row>
    <row r="23" spans="1:3" ht="26.25" customHeight="1" x14ac:dyDescent="0.35">
      <c r="A23" s="22" t="s">
        <v>1038</v>
      </c>
      <c r="B23" s="21">
        <v>6</v>
      </c>
      <c r="C23" s="21" t="str">
        <f>IF(Master_Sheet!U293="","",Master_Sheet!U293)</f>
        <v/>
      </c>
    </row>
    <row r="24" spans="1:3" ht="14.25" customHeight="1" x14ac:dyDescent="0.35">
      <c r="A24" s="22" t="s">
        <v>1039</v>
      </c>
      <c r="B24" s="21">
        <v>6</v>
      </c>
      <c r="C24" s="21" t="str">
        <f>IF(Master_Sheet!V293="","",Master_Sheet!V293)</f>
        <v/>
      </c>
    </row>
    <row r="25" spans="1:3" ht="14.25" customHeight="1" x14ac:dyDescent="0.35">
      <c r="A25" s="67" t="s">
        <v>1033</v>
      </c>
      <c r="B25" s="68">
        <v>30</v>
      </c>
      <c r="C25" s="68" t="str">
        <f>IF(Master_Sheet!W293="","",Master_Sheet!W293)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IF(Master_Sheet!X293="","",Master_Sheet!X293)</f>
        <v/>
      </c>
    </row>
    <row r="30" spans="1:3" ht="14.25" customHeight="1" x14ac:dyDescent="0.35">
      <c r="A30" s="22" t="s">
        <v>1042</v>
      </c>
      <c r="B30" s="21">
        <v>8</v>
      </c>
      <c r="C30" s="21" t="str">
        <f>IF(Master_Sheet!Y293="","",Master_Sheet!Y293)</f>
        <v/>
      </c>
    </row>
    <row r="31" spans="1:3" ht="14.25" customHeight="1" x14ac:dyDescent="0.35">
      <c r="A31" s="22" t="s">
        <v>1043</v>
      </c>
      <c r="B31" s="21">
        <v>8</v>
      </c>
      <c r="C31" s="21" t="str">
        <f>IF(Master_Sheet!Z293="","",Master_Sheet!Z293)</f>
        <v/>
      </c>
    </row>
    <row r="32" spans="1:3" ht="14.25" customHeight="1" x14ac:dyDescent="0.35">
      <c r="A32" s="22" t="s">
        <v>1044</v>
      </c>
      <c r="B32" s="21">
        <v>8</v>
      </c>
      <c r="C32" s="21" t="str">
        <f>IF(Master_Sheet!AA293="","",Master_Sheet!AA293)</f>
        <v/>
      </c>
    </row>
    <row r="33" spans="1:3" ht="14.25" customHeight="1" x14ac:dyDescent="0.35">
      <c r="A33" s="22" t="s">
        <v>1045</v>
      </c>
      <c r="B33" s="21">
        <v>8</v>
      </c>
      <c r="C33" s="21" t="str">
        <f>IF(Master_Sheet!AB293="","",Master_Sheet!AB293)</f>
        <v/>
      </c>
    </row>
    <row r="34" spans="1:3" ht="14.25" customHeight="1" x14ac:dyDescent="0.35">
      <c r="A34" s="69" t="s">
        <v>1033</v>
      </c>
      <c r="B34" s="70">
        <v>40</v>
      </c>
      <c r="C34" s="70" t="str">
        <f>IF(Master_Sheet!AC293="","",Master_Sheet!AC293)</f>
        <v/>
      </c>
    </row>
    <row r="36" spans="1:3" ht="15" customHeight="1" x14ac:dyDescent="0.35">
      <c r="A36" s="71" t="s">
        <v>1046</v>
      </c>
      <c r="B36" s="72">
        <v>100</v>
      </c>
      <c r="C36" s="72">
        <f>IF(Master_Sheet!AD293="","",Master_Sheet!AD293)</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IF(Master_Sheet!F294="","",Master_Sheet!F294)</f>
        <v>Om Tiwari</v>
      </c>
      <c r="C2" s="109"/>
    </row>
    <row r="3" spans="1:3" ht="14.25" customHeight="1" x14ac:dyDescent="0.35">
      <c r="A3" s="65" t="s">
        <v>1020</v>
      </c>
      <c r="B3" s="110">
        <f>IF(Master_Sheet!E294="","",Master_Sheet!E294)</f>
        <v>2400320100775</v>
      </c>
      <c r="C3" s="110"/>
    </row>
    <row r="4" spans="1:3" ht="14.25" customHeight="1" x14ac:dyDescent="0.35">
      <c r="A4" s="65" t="s">
        <v>1021</v>
      </c>
      <c r="B4" s="109" t="str">
        <f>IF(Master_Sheet!O294="","",Master_Sheet!O294)</f>
        <v>Ms. Tanushri</v>
      </c>
      <c r="C4" s="109"/>
    </row>
    <row r="5" spans="1:3" ht="14.25" customHeight="1" x14ac:dyDescent="0.35">
      <c r="A5" s="65" t="s">
        <v>1014</v>
      </c>
      <c r="B5" s="109" t="str">
        <f>IF(Master_Sheet!AI294="","",Master_Sheet!AI294)</f>
        <v>Ms. Nidhi Yadav</v>
      </c>
      <c r="C5" s="109"/>
    </row>
    <row r="6" spans="1:3" ht="14.25" customHeight="1" x14ac:dyDescent="0.35">
      <c r="A6" s="65" t="s">
        <v>1022</v>
      </c>
      <c r="B6" s="109" t="str">
        <f>IF(Master_Sheet!AG294="","",Master_Sheet!AG294)</f>
        <v>P_094</v>
      </c>
      <c r="C6" s="109"/>
    </row>
    <row r="7" spans="1:3" ht="14.25" customHeight="1" x14ac:dyDescent="0.35">
      <c r="A7" s="65" t="s">
        <v>1023</v>
      </c>
      <c r="B7" s="109" t="str">
        <f>IF(Master_Sheet!AH294="","",Master_Sheet!AH294)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IF(Master_Sheet!G294="","",Master_Sheet!G294)</f>
        <v>5.3999999999999995</v>
      </c>
    </row>
    <row r="12" spans="1:3" ht="14.25" customHeight="1" x14ac:dyDescent="0.35">
      <c r="A12" s="22" t="s">
        <v>1029</v>
      </c>
      <c r="B12" s="21">
        <v>6</v>
      </c>
      <c r="C12" s="21" t="str">
        <f>IF(Master_Sheet!H294="","",Master_Sheet!H294)</f>
        <v/>
      </c>
    </row>
    <row r="13" spans="1:3" ht="14.25" customHeight="1" x14ac:dyDescent="0.35">
      <c r="A13" s="22" t="s">
        <v>1030</v>
      </c>
      <c r="B13" s="21">
        <v>6</v>
      </c>
      <c r="C13" s="21" t="str">
        <f>IF(Master_Sheet!I294="","",Master_Sheet!I294)</f>
        <v/>
      </c>
    </row>
    <row r="14" spans="1:3" ht="27.75" customHeight="1" x14ac:dyDescent="0.35">
      <c r="A14" s="22" t="s">
        <v>1031</v>
      </c>
      <c r="B14" s="21">
        <v>6</v>
      </c>
      <c r="C14" s="21" t="str">
        <f>IF(Master_Sheet!J294="","",Master_Sheet!J294)</f>
        <v/>
      </c>
    </row>
    <row r="15" spans="1:3" ht="14.25" customHeight="1" x14ac:dyDescent="0.35">
      <c r="A15" s="22" t="s">
        <v>1032</v>
      </c>
      <c r="B15" s="21">
        <v>6</v>
      </c>
      <c r="C15" s="21" t="str">
        <f>IF(Master_Sheet!K294="","",Master_Sheet!K294)</f>
        <v/>
      </c>
    </row>
    <row r="16" spans="1:3" ht="14.25" customHeight="1" x14ac:dyDescent="0.35">
      <c r="A16" s="27" t="s">
        <v>1033</v>
      </c>
      <c r="B16" s="28">
        <v>30</v>
      </c>
      <c r="C16" s="28">
        <f>IF(Master_Sheet!M294="","",Master_Sheet!M294)</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IF(Master_Sheet!R294="","",Master_Sheet!R294)</f>
        <v/>
      </c>
    </row>
    <row r="21" spans="1:3" ht="26.25" customHeight="1" x14ac:dyDescent="0.35">
      <c r="A21" s="22" t="s">
        <v>1036</v>
      </c>
      <c r="B21" s="21">
        <v>6</v>
      </c>
      <c r="C21" s="21" t="str">
        <f>IF(Master_Sheet!S294="","",Master_Sheet!S294)</f>
        <v/>
      </c>
    </row>
    <row r="22" spans="1:3" ht="14.25" customHeight="1" x14ac:dyDescent="0.35">
      <c r="A22" s="22" t="s">
        <v>1037</v>
      </c>
      <c r="B22" s="21">
        <v>6</v>
      </c>
      <c r="C22" s="21" t="str">
        <f>IF(Master_Sheet!T294="","",Master_Sheet!T294)</f>
        <v/>
      </c>
    </row>
    <row r="23" spans="1:3" ht="26.25" customHeight="1" x14ac:dyDescent="0.35">
      <c r="A23" s="22" t="s">
        <v>1038</v>
      </c>
      <c r="B23" s="21">
        <v>6</v>
      </c>
      <c r="C23" s="21" t="str">
        <f>IF(Master_Sheet!U294="","",Master_Sheet!U294)</f>
        <v/>
      </c>
    </row>
    <row r="24" spans="1:3" ht="14.25" customHeight="1" x14ac:dyDescent="0.35">
      <c r="A24" s="22" t="s">
        <v>1039</v>
      </c>
      <c r="B24" s="21">
        <v>6</v>
      </c>
      <c r="C24" s="21" t="str">
        <f>IF(Master_Sheet!V294="","",Master_Sheet!V294)</f>
        <v/>
      </c>
    </row>
    <row r="25" spans="1:3" ht="14.25" customHeight="1" x14ac:dyDescent="0.35">
      <c r="A25" s="67" t="s">
        <v>1033</v>
      </c>
      <c r="B25" s="68">
        <v>30</v>
      </c>
      <c r="C25" s="68" t="str">
        <f>IF(Master_Sheet!W294="","",Master_Sheet!W294)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IF(Master_Sheet!X294="","",Master_Sheet!X294)</f>
        <v/>
      </c>
    </row>
    <row r="30" spans="1:3" ht="14.25" customHeight="1" x14ac:dyDescent="0.35">
      <c r="A30" s="22" t="s">
        <v>1042</v>
      </c>
      <c r="B30" s="21">
        <v>8</v>
      </c>
      <c r="C30" s="21" t="str">
        <f>IF(Master_Sheet!Y294="","",Master_Sheet!Y294)</f>
        <v/>
      </c>
    </row>
    <row r="31" spans="1:3" ht="14.25" customHeight="1" x14ac:dyDescent="0.35">
      <c r="A31" s="22" t="s">
        <v>1043</v>
      </c>
      <c r="B31" s="21">
        <v>8</v>
      </c>
      <c r="C31" s="21" t="str">
        <f>IF(Master_Sheet!Z294="","",Master_Sheet!Z294)</f>
        <v/>
      </c>
    </row>
    <row r="32" spans="1:3" ht="14.25" customHeight="1" x14ac:dyDescent="0.35">
      <c r="A32" s="22" t="s">
        <v>1044</v>
      </c>
      <c r="B32" s="21">
        <v>8</v>
      </c>
      <c r="C32" s="21" t="str">
        <f>IF(Master_Sheet!AA294="","",Master_Sheet!AA294)</f>
        <v/>
      </c>
    </row>
    <row r="33" spans="1:3" ht="14.25" customHeight="1" x14ac:dyDescent="0.35">
      <c r="A33" s="22" t="s">
        <v>1045</v>
      </c>
      <c r="B33" s="21">
        <v>8</v>
      </c>
      <c r="C33" s="21" t="str">
        <f>IF(Master_Sheet!AB294="","",Master_Sheet!AB294)</f>
        <v/>
      </c>
    </row>
    <row r="34" spans="1:3" ht="14.25" customHeight="1" x14ac:dyDescent="0.35">
      <c r="A34" s="69" t="s">
        <v>1033</v>
      </c>
      <c r="B34" s="70">
        <v>40</v>
      </c>
      <c r="C34" s="70" t="str">
        <f>IF(Master_Sheet!AC294="","",Master_Sheet!AC294)</f>
        <v/>
      </c>
    </row>
    <row r="36" spans="1:3" ht="15" customHeight="1" x14ac:dyDescent="0.35">
      <c r="A36" s="71" t="s">
        <v>1046</v>
      </c>
      <c r="B36" s="72">
        <v>100</v>
      </c>
      <c r="C36" s="72">
        <f>IF(Master_Sheet!AD294="","",Master_Sheet!AD294)</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IF(Master_Sheet!F295="","",Master_Sheet!F295)</f>
        <v>Nishant katiyar</v>
      </c>
      <c r="C2" s="109"/>
    </row>
    <row r="3" spans="1:3" ht="14.25" customHeight="1" x14ac:dyDescent="0.35">
      <c r="A3" s="65" t="s">
        <v>1020</v>
      </c>
      <c r="B3" s="110">
        <f>IF(Master_Sheet!E295="","",Master_Sheet!E295)</f>
        <v>2400320100757</v>
      </c>
      <c r="C3" s="110"/>
    </row>
    <row r="4" spans="1:3" ht="14.25" customHeight="1" x14ac:dyDescent="0.35">
      <c r="A4" s="65" t="s">
        <v>1021</v>
      </c>
      <c r="B4" s="109" t="str">
        <f>IF(Master_Sheet!O295="","",Master_Sheet!O295)</f>
        <v>Ms. Tanushri</v>
      </c>
      <c r="C4" s="109"/>
    </row>
    <row r="5" spans="1:3" ht="14.25" customHeight="1" x14ac:dyDescent="0.35">
      <c r="A5" s="65" t="s">
        <v>1014</v>
      </c>
      <c r="B5" s="109" t="str">
        <f>IF(Master_Sheet!AI295="","",Master_Sheet!AI295)</f>
        <v>Ms. Nidhi Yadav</v>
      </c>
      <c r="C5" s="109"/>
    </row>
    <row r="6" spans="1:3" ht="14.25" customHeight="1" x14ac:dyDescent="0.35">
      <c r="A6" s="65" t="s">
        <v>1022</v>
      </c>
      <c r="B6" s="109" t="str">
        <f>IF(Master_Sheet!AG295="","",Master_Sheet!AG295)</f>
        <v>P_094</v>
      </c>
      <c r="C6" s="109"/>
    </row>
    <row r="7" spans="1:3" ht="14.25" customHeight="1" x14ac:dyDescent="0.35">
      <c r="A7" s="65" t="s">
        <v>1023</v>
      </c>
      <c r="B7" s="109" t="str">
        <f>IF(Master_Sheet!AH295="","",Master_Sheet!AH295)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IF(Master_Sheet!G295="","",Master_Sheet!G295)</f>
        <v>5.3999999999999995</v>
      </c>
    </row>
    <row r="12" spans="1:3" ht="14.25" customHeight="1" x14ac:dyDescent="0.35">
      <c r="A12" s="22" t="s">
        <v>1029</v>
      </c>
      <c r="B12" s="21">
        <v>6</v>
      </c>
      <c r="C12" s="21" t="str">
        <f>IF(Master_Sheet!H295="","",Master_Sheet!H295)</f>
        <v/>
      </c>
    </row>
    <row r="13" spans="1:3" ht="14.25" customHeight="1" x14ac:dyDescent="0.35">
      <c r="A13" s="22" t="s">
        <v>1030</v>
      </c>
      <c r="B13" s="21">
        <v>6</v>
      </c>
      <c r="C13" s="21" t="str">
        <f>IF(Master_Sheet!I295="","",Master_Sheet!I295)</f>
        <v/>
      </c>
    </row>
    <row r="14" spans="1:3" ht="27.75" customHeight="1" x14ac:dyDescent="0.35">
      <c r="A14" s="22" t="s">
        <v>1031</v>
      </c>
      <c r="B14" s="21">
        <v>6</v>
      </c>
      <c r="C14" s="21" t="str">
        <f>IF(Master_Sheet!J295="","",Master_Sheet!J295)</f>
        <v/>
      </c>
    </row>
    <row r="15" spans="1:3" ht="14.25" customHeight="1" x14ac:dyDescent="0.35">
      <c r="A15" s="22" t="s">
        <v>1032</v>
      </c>
      <c r="B15" s="21">
        <v>6</v>
      </c>
      <c r="C15" s="21" t="str">
        <f>IF(Master_Sheet!K295="","",Master_Sheet!K295)</f>
        <v/>
      </c>
    </row>
    <row r="16" spans="1:3" ht="14.25" customHeight="1" x14ac:dyDescent="0.35">
      <c r="A16" s="27" t="s">
        <v>1033</v>
      </c>
      <c r="B16" s="28">
        <v>30</v>
      </c>
      <c r="C16" s="28">
        <f>IF(Master_Sheet!M295="","",Master_Sheet!M295)</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IF(Master_Sheet!R295="","",Master_Sheet!R295)</f>
        <v/>
      </c>
    </row>
    <row r="21" spans="1:3" ht="26.25" customHeight="1" x14ac:dyDescent="0.35">
      <c r="A21" s="22" t="s">
        <v>1036</v>
      </c>
      <c r="B21" s="21">
        <v>6</v>
      </c>
      <c r="C21" s="21" t="str">
        <f>IF(Master_Sheet!S295="","",Master_Sheet!S295)</f>
        <v/>
      </c>
    </row>
    <row r="22" spans="1:3" ht="14.25" customHeight="1" x14ac:dyDescent="0.35">
      <c r="A22" s="22" t="s">
        <v>1037</v>
      </c>
      <c r="B22" s="21">
        <v>6</v>
      </c>
      <c r="C22" s="21" t="str">
        <f>IF(Master_Sheet!T295="","",Master_Sheet!T295)</f>
        <v/>
      </c>
    </row>
    <row r="23" spans="1:3" ht="26.25" customHeight="1" x14ac:dyDescent="0.35">
      <c r="A23" s="22" t="s">
        <v>1038</v>
      </c>
      <c r="B23" s="21">
        <v>6</v>
      </c>
      <c r="C23" s="21" t="str">
        <f>IF(Master_Sheet!U295="","",Master_Sheet!U295)</f>
        <v/>
      </c>
    </row>
    <row r="24" spans="1:3" ht="14.25" customHeight="1" x14ac:dyDescent="0.35">
      <c r="A24" s="22" t="s">
        <v>1039</v>
      </c>
      <c r="B24" s="21">
        <v>6</v>
      </c>
      <c r="C24" s="21" t="str">
        <f>IF(Master_Sheet!V295="","",Master_Sheet!V295)</f>
        <v/>
      </c>
    </row>
    <row r="25" spans="1:3" ht="14.25" customHeight="1" x14ac:dyDescent="0.35">
      <c r="A25" s="67" t="s">
        <v>1033</v>
      </c>
      <c r="B25" s="68">
        <v>30</v>
      </c>
      <c r="C25" s="68" t="str">
        <f>IF(Master_Sheet!W295="","",Master_Sheet!W295)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IF(Master_Sheet!X295="","",Master_Sheet!X295)</f>
        <v/>
      </c>
    </row>
    <row r="30" spans="1:3" ht="14.25" customHeight="1" x14ac:dyDescent="0.35">
      <c r="A30" s="22" t="s">
        <v>1042</v>
      </c>
      <c r="B30" s="21">
        <v>8</v>
      </c>
      <c r="C30" s="21" t="str">
        <f>IF(Master_Sheet!Y295="","",Master_Sheet!Y295)</f>
        <v/>
      </c>
    </row>
    <row r="31" spans="1:3" ht="14.25" customHeight="1" x14ac:dyDescent="0.35">
      <c r="A31" s="22" t="s">
        <v>1043</v>
      </c>
      <c r="B31" s="21">
        <v>8</v>
      </c>
      <c r="C31" s="21" t="str">
        <f>IF(Master_Sheet!Z295="","",Master_Sheet!Z295)</f>
        <v/>
      </c>
    </row>
    <row r="32" spans="1:3" ht="14.25" customHeight="1" x14ac:dyDescent="0.35">
      <c r="A32" s="22" t="s">
        <v>1044</v>
      </c>
      <c r="B32" s="21">
        <v>8</v>
      </c>
      <c r="C32" s="21" t="str">
        <f>IF(Master_Sheet!AA295="","",Master_Sheet!AA295)</f>
        <v/>
      </c>
    </row>
    <row r="33" spans="1:3" ht="14.25" customHeight="1" x14ac:dyDescent="0.35">
      <c r="A33" s="22" t="s">
        <v>1045</v>
      </c>
      <c r="B33" s="21">
        <v>8</v>
      </c>
      <c r="C33" s="21" t="str">
        <f>IF(Master_Sheet!AB295="","",Master_Sheet!AB295)</f>
        <v/>
      </c>
    </row>
    <row r="34" spans="1:3" ht="14.25" customHeight="1" x14ac:dyDescent="0.35">
      <c r="A34" s="69" t="s">
        <v>1033</v>
      </c>
      <c r="B34" s="70">
        <v>40</v>
      </c>
      <c r="C34" s="70" t="str">
        <f>IF(Master_Sheet!AC295="","",Master_Sheet!AC295)</f>
        <v/>
      </c>
    </row>
    <row r="36" spans="1:3" ht="15" customHeight="1" x14ac:dyDescent="0.35">
      <c r="A36" s="71" t="s">
        <v>1046</v>
      </c>
      <c r="B36" s="72">
        <v>100</v>
      </c>
      <c r="C36" s="72">
        <f>IF(Master_Sheet!AD295="","",Master_Sheet!AD295)</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IF(Master_Sheet!F296="","",Master_Sheet!F296)</f>
        <v>Pranjal tripathi</v>
      </c>
      <c r="C2" s="109"/>
    </row>
    <row r="3" spans="1:3" ht="14.25" customHeight="1" x14ac:dyDescent="0.35">
      <c r="A3" s="65" t="s">
        <v>1020</v>
      </c>
      <c r="B3" s="110">
        <f>IF(Master_Sheet!E296="","",Master_Sheet!E296)</f>
        <v>2400320100821</v>
      </c>
      <c r="C3" s="110"/>
    </row>
    <row r="4" spans="1:3" ht="14.25" customHeight="1" x14ac:dyDescent="0.35">
      <c r="A4" s="65" t="s">
        <v>1021</v>
      </c>
      <c r="B4" s="109" t="str">
        <f>IF(Master_Sheet!O296="","",Master_Sheet!O296)</f>
        <v>Ms. Tanushri</v>
      </c>
      <c r="C4" s="109"/>
    </row>
    <row r="5" spans="1:3" ht="14.25" customHeight="1" x14ac:dyDescent="0.35">
      <c r="A5" s="65" t="s">
        <v>1014</v>
      </c>
      <c r="B5" s="109" t="str">
        <f>IF(Master_Sheet!AI296="","",Master_Sheet!AI296)</f>
        <v>Ms. Nidhi Yadav</v>
      </c>
      <c r="C5" s="109"/>
    </row>
    <row r="6" spans="1:3" ht="14.25" customHeight="1" x14ac:dyDescent="0.35">
      <c r="A6" s="65" t="s">
        <v>1022</v>
      </c>
      <c r="B6" s="109" t="str">
        <f>IF(Master_Sheet!AG296="","",Master_Sheet!AG296)</f>
        <v>P_095</v>
      </c>
      <c r="C6" s="109"/>
    </row>
    <row r="7" spans="1:3" ht="14.25" customHeight="1" x14ac:dyDescent="0.35">
      <c r="A7" s="65" t="s">
        <v>1023</v>
      </c>
      <c r="B7" s="109" t="str">
        <f>IF(Master_Sheet!AH296="","",Master_Sheet!AH296)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IF(Master_Sheet!G296="","",Master_Sheet!G296)</f>
        <v>0</v>
      </c>
    </row>
    <row r="12" spans="1:3" ht="14.25" customHeight="1" x14ac:dyDescent="0.35">
      <c r="A12" s="22" t="s">
        <v>1029</v>
      </c>
      <c r="B12" s="21">
        <v>6</v>
      </c>
      <c r="C12" s="21" t="str">
        <f>IF(Master_Sheet!H296="","",Master_Sheet!H296)</f>
        <v/>
      </c>
    </row>
    <row r="13" spans="1:3" ht="14.25" customHeight="1" x14ac:dyDescent="0.35">
      <c r="A13" s="22" t="s">
        <v>1030</v>
      </c>
      <c r="B13" s="21">
        <v>6</v>
      </c>
      <c r="C13" s="21" t="str">
        <f>IF(Master_Sheet!I296="","",Master_Sheet!I296)</f>
        <v/>
      </c>
    </row>
    <row r="14" spans="1:3" ht="27.75" customHeight="1" x14ac:dyDescent="0.35">
      <c r="A14" s="22" t="s">
        <v>1031</v>
      </c>
      <c r="B14" s="21">
        <v>6</v>
      </c>
      <c r="C14" s="21" t="str">
        <f>IF(Master_Sheet!J296="","",Master_Sheet!J296)</f>
        <v/>
      </c>
    </row>
    <row r="15" spans="1:3" ht="14.25" customHeight="1" x14ac:dyDescent="0.35">
      <c r="A15" s="22" t="s">
        <v>1032</v>
      </c>
      <c r="B15" s="21">
        <v>6</v>
      </c>
      <c r="C15" s="21" t="str">
        <f>IF(Master_Sheet!K296="","",Master_Sheet!K296)</f>
        <v/>
      </c>
    </row>
    <row r="16" spans="1:3" ht="14.25" customHeight="1" x14ac:dyDescent="0.35">
      <c r="A16" s="27" t="s">
        <v>1033</v>
      </c>
      <c r="B16" s="28">
        <v>30</v>
      </c>
      <c r="C16" s="28">
        <f>IF(Master_Sheet!M296="","",Master_Sheet!M296)</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IF(Master_Sheet!R296="","",Master_Sheet!R296)</f>
        <v/>
      </c>
    </row>
    <row r="21" spans="1:3" ht="26.25" customHeight="1" x14ac:dyDescent="0.35">
      <c r="A21" s="22" t="s">
        <v>1036</v>
      </c>
      <c r="B21" s="21">
        <v>6</v>
      </c>
      <c r="C21" s="21" t="str">
        <f>IF(Master_Sheet!S296="","",Master_Sheet!S296)</f>
        <v/>
      </c>
    </row>
    <row r="22" spans="1:3" ht="14.25" customHeight="1" x14ac:dyDescent="0.35">
      <c r="A22" s="22" t="s">
        <v>1037</v>
      </c>
      <c r="B22" s="21">
        <v>6</v>
      </c>
      <c r="C22" s="21" t="str">
        <f>IF(Master_Sheet!T296="","",Master_Sheet!T296)</f>
        <v/>
      </c>
    </row>
    <row r="23" spans="1:3" ht="26.25" customHeight="1" x14ac:dyDescent="0.35">
      <c r="A23" s="22" t="s">
        <v>1038</v>
      </c>
      <c r="B23" s="21">
        <v>6</v>
      </c>
      <c r="C23" s="21" t="str">
        <f>IF(Master_Sheet!U296="","",Master_Sheet!U296)</f>
        <v/>
      </c>
    </row>
    <row r="24" spans="1:3" ht="14.25" customHeight="1" x14ac:dyDescent="0.35">
      <c r="A24" s="22" t="s">
        <v>1039</v>
      </c>
      <c r="B24" s="21">
        <v>6</v>
      </c>
      <c r="C24" s="21" t="str">
        <f>IF(Master_Sheet!V296="","",Master_Sheet!V296)</f>
        <v/>
      </c>
    </row>
    <row r="25" spans="1:3" ht="14.25" customHeight="1" x14ac:dyDescent="0.35">
      <c r="A25" s="67" t="s">
        <v>1033</v>
      </c>
      <c r="B25" s="68">
        <v>30</v>
      </c>
      <c r="C25" s="68" t="str">
        <f>IF(Master_Sheet!W296="","",Master_Sheet!W296)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IF(Master_Sheet!X296="","",Master_Sheet!X296)</f>
        <v/>
      </c>
    </row>
    <row r="30" spans="1:3" ht="14.25" customHeight="1" x14ac:dyDescent="0.35">
      <c r="A30" s="22" t="s">
        <v>1042</v>
      </c>
      <c r="B30" s="21">
        <v>8</v>
      </c>
      <c r="C30" s="21" t="str">
        <f>IF(Master_Sheet!Y296="","",Master_Sheet!Y296)</f>
        <v/>
      </c>
    </row>
    <row r="31" spans="1:3" ht="14.25" customHeight="1" x14ac:dyDescent="0.35">
      <c r="A31" s="22" t="s">
        <v>1043</v>
      </c>
      <c r="B31" s="21">
        <v>8</v>
      </c>
      <c r="C31" s="21" t="str">
        <f>IF(Master_Sheet!Z296="","",Master_Sheet!Z296)</f>
        <v/>
      </c>
    </row>
    <row r="32" spans="1:3" ht="14.25" customHeight="1" x14ac:dyDescent="0.35">
      <c r="A32" s="22" t="s">
        <v>1044</v>
      </c>
      <c r="B32" s="21">
        <v>8</v>
      </c>
      <c r="C32" s="21" t="str">
        <f>IF(Master_Sheet!AA296="","",Master_Sheet!AA296)</f>
        <v/>
      </c>
    </row>
    <row r="33" spans="1:3" ht="14.25" customHeight="1" x14ac:dyDescent="0.35">
      <c r="A33" s="22" t="s">
        <v>1045</v>
      </c>
      <c r="B33" s="21">
        <v>8</v>
      </c>
      <c r="C33" s="21" t="str">
        <f>IF(Master_Sheet!AB296="","",Master_Sheet!AB296)</f>
        <v/>
      </c>
    </row>
    <row r="34" spans="1:3" ht="14.25" customHeight="1" x14ac:dyDescent="0.35">
      <c r="A34" s="69" t="s">
        <v>1033</v>
      </c>
      <c r="B34" s="70">
        <v>40</v>
      </c>
      <c r="C34" s="70" t="str">
        <f>IF(Master_Sheet!AC296="","",Master_Sheet!AC296)</f>
        <v/>
      </c>
    </row>
    <row r="36" spans="1:3" ht="15" customHeight="1" x14ac:dyDescent="0.35">
      <c r="A36" s="71" t="s">
        <v>1046</v>
      </c>
      <c r="B36" s="72">
        <v>100</v>
      </c>
      <c r="C36" s="72">
        <f>IF(Master_Sheet!AD296="","",Master_Sheet!AD296)</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IF(Master_Sheet!F297="","",Master_Sheet!F297)</f>
        <v>Prateek shukla</v>
      </c>
      <c r="C2" s="109"/>
    </row>
    <row r="3" spans="1:3" ht="14.25" customHeight="1" x14ac:dyDescent="0.35">
      <c r="A3" s="65" t="s">
        <v>1020</v>
      </c>
      <c r="B3" s="110">
        <f>IF(Master_Sheet!E297="","",Master_Sheet!E297)</f>
        <v>2400320100828</v>
      </c>
      <c r="C3" s="110"/>
    </row>
    <row r="4" spans="1:3" ht="14.25" customHeight="1" x14ac:dyDescent="0.35">
      <c r="A4" s="65" t="s">
        <v>1021</v>
      </c>
      <c r="B4" s="109" t="str">
        <f>IF(Master_Sheet!O297="","",Master_Sheet!O297)</f>
        <v>Ms. Tanushri</v>
      </c>
      <c r="C4" s="109"/>
    </row>
    <row r="5" spans="1:3" ht="14.25" customHeight="1" x14ac:dyDescent="0.35">
      <c r="A5" s="65" t="s">
        <v>1014</v>
      </c>
      <c r="B5" s="109" t="str">
        <f>IF(Master_Sheet!AI297="","",Master_Sheet!AI297)</f>
        <v>Ms. Nidhi Yadav</v>
      </c>
      <c r="C5" s="109"/>
    </row>
    <row r="6" spans="1:3" ht="14.25" customHeight="1" x14ac:dyDescent="0.35">
      <c r="A6" s="65" t="s">
        <v>1022</v>
      </c>
      <c r="B6" s="109" t="str">
        <f>IF(Master_Sheet!AG297="","",Master_Sheet!AG297)</f>
        <v>P_095</v>
      </c>
      <c r="C6" s="109"/>
    </row>
    <row r="7" spans="1:3" ht="14.25" customHeight="1" x14ac:dyDescent="0.35">
      <c r="A7" s="65" t="s">
        <v>1023</v>
      </c>
      <c r="B7" s="109" t="str">
        <f>IF(Master_Sheet!AH297="","",Master_Sheet!AH297)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IF(Master_Sheet!G297="","",Master_Sheet!G297)</f>
        <v>0</v>
      </c>
    </row>
    <row r="12" spans="1:3" ht="14.25" customHeight="1" x14ac:dyDescent="0.35">
      <c r="A12" s="22" t="s">
        <v>1029</v>
      </c>
      <c r="B12" s="21">
        <v>6</v>
      </c>
      <c r="C12" s="21" t="str">
        <f>IF(Master_Sheet!H297="","",Master_Sheet!H297)</f>
        <v/>
      </c>
    </row>
    <row r="13" spans="1:3" ht="14.25" customHeight="1" x14ac:dyDescent="0.35">
      <c r="A13" s="22" t="s">
        <v>1030</v>
      </c>
      <c r="B13" s="21">
        <v>6</v>
      </c>
      <c r="C13" s="21" t="str">
        <f>IF(Master_Sheet!I297="","",Master_Sheet!I297)</f>
        <v/>
      </c>
    </row>
    <row r="14" spans="1:3" ht="27.75" customHeight="1" x14ac:dyDescent="0.35">
      <c r="A14" s="22" t="s">
        <v>1031</v>
      </c>
      <c r="B14" s="21">
        <v>6</v>
      </c>
      <c r="C14" s="21" t="str">
        <f>IF(Master_Sheet!J297="","",Master_Sheet!J297)</f>
        <v/>
      </c>
    </row>
    <row r="15" spans="1:3" ht="14.25" customHeight="1" x14ac:dyDescent="0.35">
      <c r="A15" s="22" t="s">
        <v>1032</v>
      </c>
      <c r="B15" s="21">
        <v>6</v>
      </c>
      <c r="C15" s="21" t="str">
        <f>IF(Master_Sheet!K297="","",Master_Sheet!K297)</f>
        <v/>
      </c>
    </row>
    <row r="16" spans="1:3" ht="14.25" customHeight="1" x14ac:dyDescent="0.35">
      <c r="A16" s="27" t="s">
        <v>1033</v>
      </c>
      <c r="B16" s="28">
        <v>30</v>
      </c>
      <c r="C16" s="28">
        <f>IF(Master_Sheet!M297="","",Master_Sheet!M297)</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IF(Master_Sheet!R297="","",Master_Sheet!R297)</f>
        <v/>
      </c>
    </row>
    <row r="21" spans="1:3" ht="26.25" customHeight="1" x14ac:dyDescent="0.35">
      <c r="A21" s="22" t="s">
        <v>1036</v>
      </c>
      <c r="B21" s="21">
        <v>6</v>
      </c>
      <c r="C21" s="21" t="str">
        <f>IF(Master_Sheet!S297="","",Master_Sheet!S297)</f>
        <v/>
      </c>
    </row>
    <row r="22" spans="1:3" ht="14.25" customHeight="1" x14ac:dyDescent="0.35">
      <c r="A22" s="22" t="s">
        <v>1037</v>
      </c>
      <c r="B22" s="21">
        <v>6</v>
      </c>
      <c r="C22" s="21" t="str">
        <f>IF(Master_Sheet!T297="","",Master_Sheet!T297)</f>
        <v/>
      </c>
    </row>
    <row r="23" spans="1:3" ht="26.25" customHeight="1" x14ac:dyDescent="0.35">
      <c r="A23" s="22" t="s">
        <v>1038</v>
      </c>
      <c r="B23" s="21">
        <v>6</v>
      </c>
      <c r="C23" s="21" t="str">
        <f>IF(Master_Sheet!U297="","",Master_Sheet!U297)</f>
        <v/>
      </c>
    </row>
    <row r="24" spans="1:3" ht="14.25" customHeight="1" x14ac:dyDescent="0.35">
      <c r="A24" s="22" t="s">
        <v>1039</v>
      </c>
      <c r="B24" s="21">
        <v>6</v>
      </c>
      <c r="C24" s="21" t="str">
        <f>IF(Master_Sheet!V297="","",Master_Sheet!V297)</f>
        <v/>
      </c>
    </row>
    <row r="25" spans="1:3" ht="14.25" customHeight="1" x14ac:dyDescent="0.35">
      <c r="A25" s="67" t="s">
        <v>1033</v>
      </c>
      <c r="B25" s="68">
        <v>30</v>
      </c>
      <c r="C25" s="68" t="str">
        <f>IF(Master_Sheet!W297="","",Master_Sheet!W297)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IF(Master_Sheet!X297="","",Master_Sheet!X297)</f>
        <v/>
      </c>
    </row>
    <row r="30" spans="1:3" ht="14.25" customHeight="1" x14ac:dyDescent="0.35">
      <c r="A30" s="22" t="s">
        <v>1042</v>
      </c>
      <c r="B30" s="21">
        <v>8</v>
      </c>
      <c r="C30" s="21" t="str">
        <f>IF(Master_Sheet!Y297="","",Master_Sheet!Y297)</f>
        <v/>
      </c>
    </row>
    <row r="31" spans="1:3" ht="14.25" customHeight="1" x14ac:dyDescent="0.35">
      <c r="A31" s="22" t="s">
        <v>1043</v>
      </c>
      <c r="B31" s="21">
        <v>8</v>
      </c>
      <c r="C31" s="21" t="str">
        <f>IF(Master_Sheet!Z297="","",Master_Sheet!Z297)</f>
        <v/>
      </c>
    </row>
    <row r="32" spans="1:3" ht="14.25" customHeight="1" x14ac:dyDescent="0.35">
      <c r="A32" s="22" t="s">
        <v>1044</v>
      </c>
      <c r="B32" s="21">
        <v>8</v>
      </c>
      <c r="C32" s="21" t="str">
        <f>IF(Master_Sheet!AA297="","",Master_Sheet!AA297)</f>
        <v/>
      </c>
    </row>
    <row r="33" spans="1:3" ht="14.25" customHeight="1" x14ac:dyDescent="0.35">
      <c r="A33" s="22" t="s">
        <v>1045</v>
      </c>
      <c r="B33" s="21">
        <v>8</v>
      </c>
      <c r="C33" s="21" t="str">
        <f>IF(Master_Sheet!AB297="","",Master_Sheet!AB297)</f>
        <v/>
      </c>
    </row>
    <row r="34" spans="1:3" ht="14.25" customHeight="1" x14ac:dyDescent="0.35">
      <c r="A34" s="69" t="s">
        <v>1033</v>
      </c>
      <c r="B34" s="70">
        <v>40</v>
      </c>
      <c r="C34" s="70" t="str">
        <f>IF(Master_Sheet!AC297="","",Master_Sheet!AC297)</f>
        <v/>
      </c>
    </row>
    <row r="36" spans="1:3" ht="15" customHeight="1" x14ac:dyDescent="0.35">
      <c r="A36" s="71" t="s">
        <v>1046</v>
      </c>
      <c r="B36" s="72">
        <v>100</v>
      </c>
      <c r="C36" s="72">
        <f>IF(Master_Sheet!AD297="","",Master_Sheet!AD297)</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IF(Master_Sheet!F298="","",Master_Sheet!F298)</f>
        <v>Priyam dev Bhartiya</v>
      </c>
      <c r="C2" s="109"/>
    </row>
    <row r="3" spans="1:3" ht="14.25" customHeight="1" x14ac:dyDescent="0.35">
      <c r="A3" s="65" t="s">
        <v>1020</v>
      </c>
      <c r="B3" s="110">
        <f>IF(Master_Sheet!E298="","",Master_Sheet!E298)</f>
        <v>2400320100849</v>
      </c>
      <c r="C3" s="110"/>
    </row>
    <row r="4" spans="1:3" ht="14.25" customHeight="1" x14ac:dyDescent="0.35">
      <c r="A4" s="65" t="s">
        <v>1021</v>
      </c>
      <c r="B4" s="109" t="str">
        <f>IF(Master_Sheet!O298="","",Master_Sheet!O298)</f>
        <v>Ms. Tanushri</v>
      </c>
      <c r="C4" s="109"/>
    </row>
    <row r="5" spans="1:3" ht="14.25" customHeight="1" x14ac:dyDescent="0.35">
      <c r="A5" s="65" t="s">
        <v>1014</v>
      </c>
      <c r="B5" s="109" t="str">
        <f>IF(Master_Sheet!AI298="","",Master_Sheet!AI298)</f>
        <v>Ms. Nidhi Yadav</v>
      </c>
      <c r="C5" s="109"/>
    </row>
    <row r="6" spans="1:3" ht="14.25" customHeight="1" x14ac:dyDescent="0.35">
      <c r="A6" s="65" t="s">
        <v>1022</v>
      </c>
      <c r="B6" s="109" t="str">
        <f>IF(Master_Sheet!AG298="","",Master_Sheet!AG298)</f>
        <v>P_095</v>
      </c>
      <c r="C6" s="109"/>
    </row>
    <row r="7" spans="1:3" ht="14.25" customHeight="1" x14ac:dyDescent="0.35">
      <c r="A7" s="65" t="s">
        <v>1023</v>
      </c>
      <c r="B7" s="109" t="str">
        <f>IF(Master_Sheet!AH298="","",Master_Sheet!AH298)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IF(Master_Sheet!G298="","",Master_Sheet!G298)</f>
        <v>0</v>
      </c>
    </row>
    <row r="12" spans="1:3" ht="14.25" customHeight="1" x14ac:dyDescent="0.35">
      <c r="A12" s="22" t="s">
        <v>1029</v>
      </c>
      <c r="B12" s="21">
        <v>6</v>
      </c>
      <c r="C12" s="21" t="str">
        <f>IF(Master_Sheet!H298="","",Master_Sheet!H298)</f>
        <v/>
      </c>
    </row>
    <row r="13" spans="1:3" ht="14.25" customHeight="1" x14ac:dyDescent="0.35">
      <c r="A13" s="22" t="s">
        <v>1030</v>
      </c>
      <c r="B13" s="21">
        <v>6</v>
      </c>
      <c r="C13" s="21" t="str">
        <f>IF(Master_Sheet!I298="","",Master_Sheet!I298)</f>
        <v/>
      </c>
    </row>
    <row r="14" spans="1:3" ht="27.75" customHeight="1" x14ac:dyDescent="0.35">
      <c r="A14" s="22" t="s">
        <v>1031</v>
      </c>
      <c r="B14" s="21">
        <v>6</v>
      </c>
      <c r="C14" s="21" t="str">
        <f>IF(Master_Sheet!J298="","",Master_Sheet!J298)</f>
        <v/>
      </c>
    </row>
    <row r="15" spans="1:3" ht="14.25" customHeight="1" x14ac:dyDescent="0.35">
      <c r="A15" s="22" t="s">
        <v>1032</v>
      </c>
      <c r="B15" s="21">
        <v>6</v>
      </c>
      <c r="C15" s="21" t="str">
        <f>IF(Master_Sheet!K298="","",Master_Sheet!K298)</f>
        <v/>
      </c>
    </row>
    <row r="16" spans="1:3" ht="14.25" customHeight="1" x14ac:dyDescent="0.35">
      <c r="A16" s="27" t="s">
        <v>1033</v>
      </c>
      <c r="B16" s="28">
        <v>30</v>
      </c>
      <c r="C16" s="28">
        <f>IF(Master_Sheet!M298="","",Master_Sheet!M298)</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IF(Master_Sheet!R298="","",Master_Sheet!R298)</f>
        <v/>
      </c>
    </row>
    <row r="21" spans="1:3" ht="26.25" customHeight="1" x14ac:dyDescent="0.35">
      <c r="A21" s="22" t="s">
        <v>1036</v>
      </c>
      <c r="B21" s="21">
        <v>6</v>
      </c>
      <c r="C21" s="21" t="str">
        <f>IF(Master_Sheet!S298="","",Master_Sheet!S298)</f>
        <v/>
      </c>
    </row>
    <row r="22" spans="1:3" ht="14.25" customHeight="1" x14ac:dyDescent="0.35">
      <c r="A22" s="22" t="s">
        <v>1037</v>
      </c>
      <c r="B22" s="21">
        <v>6</v>
      </c>
      <c r="C22" s="21" t="str">
        <f>IF(Master_Sheet!T298="","",Master_Sheet!T298)</f>
        <v/>
      </c>
    </row>
    <row r="23" spans="1:3" ht="26.25" customHeight="1" x14ac:dyDescent="0.35">
      <c r="A23" s="22" t="s">
        <v>1038</v>
      </c>
      <c r="B23" s="21">
        <v>6</v>
      </c>
      <c r="C23" s="21" t="str">
        <f>IF(Master_Sheet!U298="","",Master_Sheet!U298)</f>
        <v/>
      </c>
    </row>
    <row r="24" spans="1:3" ht="14.25" customHeight="1" x14ac:dyDescent="0.35">
      <c r="A24" s="22" t="s">
        <v>1039</v>
      </c>
      <c r="B24" s="21">
        <v>6</v>
      </c>
      <c r="C24" s="21" t="str">
        <f>IF(Master_Sheet!V298="","",Master_Sheet!V298)</f>
        <v/>
      </c>
    </row>
    <row r="25" spans="1:3" ht="14.25" customHeight="1" x14ac:dyDescent="0.35">
      <c r="A25" s="67" t="s">
        <v>1033</v>
      </c>
      <c r="B25" s="68">
        <v>30</v>
      </c>
      <c r="C25" s="68" t="str">
        <f>IF(Master_Sheet!W298="","",Master_Sheet!W298)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IF(Master_Sheet!X298="","",Master_Sheet!X298)</f>
        <v/>
      </c>
    </row>
    <row r="30" spans="1:3" ht="14.25" customHeight="1" x14ac:dyDescent="0.35">
      <c r="A30" s="22" t="s">
        <v>1042</v>
      </c>
      <c r="B30" s="21">
        <v>8</v>
      </c>
      <c r="C30" s="21" t="str">
        <f>IF(Master_Sheet!Y298="","",Master_Sheet!Y298)</f>
        <v/>
      </c>
    </row>
    <row r="31" spans="1:3" ht="14.25" customHeight="1" x14ac:dyDescent="0.35">
      <c r="A31" s="22" t="s">
        <v>1043</v>
      </c>
      <c r="B31" s="21">
        <v>8</v>
      </c>
      <c r="C31" s="21" t="str">
        <f>IF(Master_Sheet!Z298="","",Master_Sheet!Z298)</f>
        <v/>
      </c>
    </row>
    <row r="32" spans="1:3" ht="14.25" customHeight="1" x14ac:dyDescent="0.35">
      <c r="A32" s="22" t="s">
        <v>1044</v>
      </c>
      <c r="B32" s="21">
        <v>8</v>
      </c>
      <c r="C32" s="21" t="str">
        <f>IF(Master_Sheet!AA298="","",Master_Sheet!AA298)</f>
        <v/>
      </c>
    </row>
    <row r="33" spans="1:3" ht="14.25" customHeight="1" x14ac:dyDescent="0.35">
      <c r="A33" s="22" t="s">
        <v>1045</v>
      </c>
      <c r="B33" s="21">
        <v>8</v>
      </c>
      <c r="C33" s="21" t="str">
        <f>IF(Master_Sheet!AB298="","",Master_Sheet!AB298)</f>
        <v/>
      </c>
    </row>
    <row r="34" spans="1:3" ht="14.25" customHeight="1" x14ac:dyDescent="0.35">
      <c r="A34" s="69" t="s">
        <v>1033</v>
      </c>
      <c r="B34" s="70">
        <v>40</v>
      </c>
      <c r="C34" s="70" t="str">
        <f>IF(Master_Sheet!AC298="","",Master_Sheet!AC298)</f>
        <v/>
      </c>
    </row>
    <row r="36" spans="1:3" ht="15" customHeight="1" x14ac:dyDescent="0.35">
      <c r="A36" s="71" t="s">
        <v>1046</v>
      </c>
      <c r="B36" s="72">
        <v>100</v>
      </c>
      <c r="C36" s="72">
        <f>IF(Master_Sheet!AD298="","",Master_Sheet!AD298)</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IF(Master_Sheet!F299="","",Master_Sheet!F299)</f>
        <v>Pranjal singh</v>
      </c>
      <c r="C2" s="109"/>
    </row>
    <row r="3" spans="1:3" ht="14.25" customHeight="1" x14ac:dyDescent="0.35">
      <c r="A3" s="65" t="s">
        <v>1020</v>
      </c>
      <c r="B3" s="110">
        <f>IF(Master_Sheet!E299="","",Master_Sheet!E299)</f>
        <v>2400320100819</v>
      </c>
      <c r="C3" s="110"/>
    </row>
    <row r="4" spans="1:3" ht="14.25" customHeight="1" x14ac:dyDescent="0.35">
      <c r="A4" s="65" t="s">
        <v>1021</v>
      </c>
      <c r="B4" s="109" t="str">
        <f>IF(Master_Sheet!O299="","",Master_Sheet!O299)</f>
        <v>Ms. Tanushri</v>
      </c>
      <c r="C4" s="109"/>
    </row>
    <row r="5" spans="1:3" ht="14.25" customHeight="1" x14ac:dyDescent="0.35">
      <c r="A5" s="65" t="s">
        <v>1014</v>
      </c>
      <c r="B5" s="109" t="str">
        <f>IF(Master_Sheet!AI299="","",Master_Sheet!AI299)</f>
        <v>Ms. Nidhi Yadav</v>
      </c>
      <c r="C5" s="109"/>
    </row>
    <row r="6" spans="1:3" ht="14.25" customHeight="1" x14ac:dyDescent="0.35">
      <c r="A6" s="65" t="s">
        <v>1022</v>
      </c>
      <c r="B6" s="109" t="str">
        <f>IF(Master_Sheet!AG299="","",Master_Sheet!AG299)</f>
        <v>P_095</v>
      </c>
      <c r="C6" s="109"/>
    </row>
    <row r="7" spans="1:3" ht="14.25" customHeight="1" x14ac:dyDescent="0.35">
      <c r="A7" s="65" t="s">
        <v>1023</v>
      </c>
      <c r="B7" s="109" t="str">
        <f>IF(Master_Sheet!AH299="","",Master_Sheet!AH299)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IF(Master_Sheet!G299="","",Master_Sheet!G299)</f>
        <v>0</v>
      </c>
    </row>
    <row r="12" spans="1:3" ht="14.25" customHeight="1" x14ac:dyDescent="0.35">
      <c r="A12" s="22" t="s">
        <v>1029</v>
      </c>
      <c r="B12" s="21">
        <v>6</v>
      </c>
      <c r="C12" s="21" t="str">
        <f>IF(Master_Sheet!H299="","",Master_Sheet!H299)</f>
        <v/>
      </c>
    </row>
    <row r="13" spans="1:3" ht="14.25" customHeight="1" x14ac:dyDescent="0.35">
      <c r="A13" s="22" t="s">
        <v>1030</v>
      </c>
      <c r="B13" s="21">
        <v>6</v>
      </c>
      <c r="C13" s="21" t="str">
        <f>IF(Master_Sheet!I299="","",Master_Sheet!I299)</f>
        <v/>
      </c>
    </row>
    <row r="14" spans="1:3" ht="27.75" customHeight="1" x14ac:dyDescent="0.35">
      <c r="A14" s="22" t="s">
        <v>1031</v>
      </c>
      <c r="B14" s="21">
        <v>6</v>
      </c>
      <c r="C14" s="21" t="str">
        <f>IF(Master_Sheet!J299="","",Master_Sheet!J299)</f>
        <v/>
      </c>
    </row>
    <row r="15" spans="1:3" ht="14.25" customHeight="1" x14ac:dyDescent="0.35">
      <c r="A15" s="22" t="s">
        <v>1032</v>
      </c>
      <c r="B15" s="21">
        <v>6</v>
      </c>
      <c r="C15" s="21" t="str">
        <f>IF(Master_Sheet!K299="","",Master_Sheet!K299)</f>
        <v/>
      </c>
    </row>
    <row r="16" spans="1:3" ht="14.25" customHeight="1" x14ac:dyDescent="0.35">
      <c r="A16" s="27" t="s">
        <v>1033</v>
      </c>
      <c r="B16" s="28">
        <v>30</v>
      </c>
      <c r="C16" s="28">
        <f>IF(Master_Sheet!M299="","",Master_Sheet!M299)</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IF(Master_Sheet!R299="","",Master_Sheet!R299)</f>
        <v/>
      </c>
    </row>
    <row r="21" spans="1:3" ht="26.25" customHeight="1" x14ac:dyDescent="0.35">
      <c r="A21" s="22" t="s">
        <v>1036</v>
      </c>
      <c r="B21" s="21">
        <v>6</v>
      </c>
      <c r="C21" s="21" t="str">
        <f>IF(Master_Sheet!S299="","",Master_Sheet!S299)</f>
        <v/>
      </c>
    </row>
    <row r="22" spans="1:3" ht="14.25" customHeight="1" x14ac:dyDescent="0.35">
      <c r="A22" s="22" t="s">
        <v>1037</v>
      </c>
      <c r="B22" s="21">
        <v>6</v>
      </c>
      <c r="C22" s="21" t="str">
        <f>IF(Master_Sheet!T299="","",Master_Sheet!T299)</f>
        <v/>
      </c>
    </row>
    <row r="23" spans="1:3" ht="26.25" customHeight="1" x14ac:dyDescent="0.35">
      <c r="A23" s="22" t="s">
        <v>1038</v>
      </c>
      <c r="B23" s="21">
        <v>6</v>
      </c>
      <c r="C23" s="21" t="str">
        <f>IF(Master_Sheet!U299="","",Master_Sheet!U299)</f>
        <v/>
      </c>
    </row>
    <row r="24" spans="1:3" ht="14.25" customHeight="1" x14ac:dyDescent="0.35">
      <c r="A24" s="22" t="s">
        <v>1039</v>
      </c>
      <c r="B24" s="21">
        <v>6</v>
      </c>
      <c r="C24" s="21" t="str">
        <f>IF(Master_Sheet!V299="","",Master_Sheet!V299)</f>
        <v/>
      </c>
    </row>
    <row r="25" spans="1:3" ht="14.25" customHeight="1" x14ac:dyDescent="0.35">
      <c r="A25" s="67" t="s">
        <v>1033</v>
      </c>
      <c r="B25" s="68">
        <v>30</v>
      </c>
      <c r="C25" s="68" t="str">
        <f>IF(Master_Sheet!W299="","",Master_Sheet!W299)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IF(Master_Sheet!X299="","",Master_Sheet!X299)</f>
        <v/>
      </c>
    </row>
    <row r="30" spans="1:3" ht="14.25" customHeight="1" x14ac:dyDescent="0.35">
      <c r="A30" s="22" t="s">
        <v>1042</v>
      </c>
      <c r="B30" s="21">
        <v>8</v>
      </c>
      <c r="C30" s="21" t="str">
        <f>IF(Master_Sheet!Y299="","",Master_Sheet!Y299)</f>
        <v/>
      </c>
    </row>
    <row r="31" spans="1:3" ht="14.25" customHeight="1" x14ac:dyDescent="0.35">
      <c r="A31" s="22" t="s">
        <v>1043</v>
      </c>
      <c r="B31" s="21">
        <v>8</v>
      </c>
      <c r="C31" s="21" t="str">
        <f>IF(Master_Sheet!Z299="","",Master_Sheet!Z299)</f>
        <v/>
      </c>
    </row>
    <row r="32" spans="1:3" ht="14.25" customHeight="1" x14ac:dyDescent="0.35">
      <c r="A32" s="22" t="s">
        <v>1044</v>
      </c>
      <c r="B32" s="21">
        <v>8</v>
      </c>
      <c r="C32" s="21" t="str">
        <f>IF(Master_Sheet!AA299="","",Master_Sheet!AA299)</f>
        <v/>
      </c>
    </row>
    <row r="33" spans="1:3" ht="14.25" customHeight="1" x14ac:dyDescent="0.35">
      <c r="A33" s="22" t="s">
        <v>1045</v>
      </c>
      <c r="B33" s="21">
        <v>8</v>
      </c>
      <c r="C33" s="21" t="str">
        <f>IF(Master_Sheet!AB299="","",Master_Sheet!AB299)</f>
        <v/>
      </c>
    </row>
    <row r="34" spans="1:3" ht="14.25" customHeight="1" x14ac:dyDescent="0.35">
      <c r="A34" s="69" t="s">
        <v>1033</v>
      </c>
      <c r="B34" s="70">
        <v>40</v>
      </c>
      <c r="C34" s="70" t="str">
        <f>IF(Master_Sheet!AC299="","",Master_Sheet!AC299)</f>
        <v/>
      </c>
    </row>
    <row r="36" spans="1:3" ht="15" customHeight="1" x14ac:dyDescent="0.35">
      <c r="A36" s="71" t="s">
        <v>1046</v>
      </c>
      <c r="B36" s="72">
        <v>100</v>
      </c>
      <c r="C36" s="72">
        <f>IF(Master_Sheet!AD299="","",Master_Sheet!AD299)</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IF(Master_Sheet!F300="","",Master_Sheet!F300)</f>
        <v>Krish Lodhi</v>
      </c>
      <c r="C2" s="109"/>
    </row>
    <row r="3" spans="1:3" ht="14.25" customHeight="1" x14ac:dyDescent="0.35">
      <c r="A3" s="65" t="s">
        <v>1020</v>
      </c>
      <c r="B3" s="110">
        <f>IF(Master_Sheet!E300="","",Master_Sheet!E300)</f>
        <v>2400320100618</v>
      </c>
      <c r="C3" s="110"/>
    </row>
    <row r="4" spans="1:3" ht="14.25" customHeight="1" x14ac:dyDescent="0.35">
      <c r="A4" s="65" t="s">
        <v>1021</v>
      </c>
      <c r="B4" s="109" t="str">
        <f>IF(Master_Sheet!O300="","",Master_Sheet!O300)</f>
        <v>Ms. Tanushri</v>
      </c>
      <c r="C4" s="109"/>
    </row>
    <row r="5" spans="1:3" ht="14.25" customHeight="1" x14ac:dyDescent="0.35">
      <c r="A5" s="65" t="s">
        <v>1014</v>
      </c>
      <c r="B5" s="109" t="str">
        <f>IF(Master_Sheet!AI300="","",Master_Sheet!AI300)</f>
        <v>Ms. Nidhi Yadav</v>
      </c>
      <c r="C5" s="109"/>
    </row>
    <row r="6" spans="1:3" ht="14.25" customHeight="1" x14ac:dyDescent="0.35">
      <c r="A6" s="65" t="s">
        <v>1022</v>
      </c>
      <c r="B6" s="109" t="str">
        <f>IF(Master_Sheet!AG300="","",Master_Sheet!AG300)</f>
        <v>P_096</v>
      </c>
      <c r="C6" s="109"/>
    </row>
    <row r="7" spans="1:3" ht="14.25" customHeight="1" x14ac:dyDescent="0.35">
      <c r="A7" s="65" t="s">
        <v>1023</v>
      </c>
      <c r="B7" s="109" t="str">
        <f>IF(Master_Sheet!AH300="","",Master_Sheet!AH300)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IF(Master_Sheet!G300="","",Master_Sheet!G300)</f>
        <v>5.3999999999999995</v>
      </c>
    </row>
    <row r="12" spans="1:3" ht="14.25" customHeight="1" x14ac:dyDescent="0.35">
      <c r="A12" s="22" t="s">
        <v>1029</v>
      </c>
      <c r="B12" s="21">
        <v>6</v>
      </c>
      <c r="C12" s="21" t="str">
        <f>IF(Master_Sheet!H300="","",Master_Sheet!H300)</f>
        <v/>
      </c>
    </row>
    <row r="13" spans="1:3" ht="14.25" customHeight="1" x14ac:dyDescent="0.35">
      <c r="A13" s="22" t="s">
        <v>1030</v>
      </c>
      <c r="B13" s="21">
        <v>6</v>
      </c>
      <c r="C13" s="21" t="str">
        <f>IF(Master_Sheet!I300="","",Master_Sheet!I300)</f>
        <v/>
      </c>
    </row>
    <row r="14" spans="1:3" ht="27.75" customHeight="1" x14ac:dyDescent="0.35">
      <c r="A14" s="22" t="s">
        <v>1031</v>
      </c>
      <c r="B14" s="21">
        <v>6</v>
      </c>
      <c r="C14" s="21" t="str">
        <f>IF(Master_Sheet!J300="","",Master_Sheet!J300)</f>
        <v/>
      </c>
    </row>
    <row r="15" spans="1:3" ht="14.25" customHeight="1" x14ac:dyDescent="0.35">
      <c r="A15" s="22" t="s">
        <v>1032</v>
      </c>
      <c r="B15" s="21">
        <v>6</v>
      </c>
      <c r="C15" s="21" t="str">
        <f>IF(Master_Sheet!K300="","",Master_Sheet!K300)</f>
        <v/>
      </c>
    </row>
    <row r="16" spans="1:3" ht="14.25" customHeight="1" x14ac:dyDescent="0.35">
      <c r="A16" s="27" t="s">
        <v>1033</v>
      </c>
      <c r="B16" s="28">
        <v>30</v>
      </c>
      <c r="C16" s="28">
        <f>IF(Master_Sheet!M300="","",Master_Sheet!M300)</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IF(Master_Sheet!R300="","",Master_Sheet!R300)</f>
        <v/>
      </c>
    </row>
    <row r="21" spans="1:3" ht="26.25" customHeight="1" x14ac:dyDescent="0.35">
      <c r="A21" s="22" t="s">
        <v>1036</v>
      </c>
      <c r="B21" s="21">
        <v>6</v>
      </c>
      <c r="C21" s="21" t="str">
        <f>IF(Master_Sheet!S300="","",Master_Sheet!S300)</f>
        <v/>
      </c>
    </row>
    <row r="22" spans="1:3" ht="14.25" customHeight="1" x14ac:dyDescent="0.35">
      <c r="A22" s="22" t="s">
        <v>1037</v>
      </c>
      <c r="B22" s="21">
        <v>6</v>
      </c>
      <c r="C22" s="21" t="str">
        <f>IF(Master_Sheet!T300="","",Master_Sheet!T300)</f>
        <v/>
      </c>
    </row>
    <row r="23" spans="1:3" ht="26.25" customHeight="1" x14ac:dyDescent="0.35">
      <c r="A23" s="22" t="s">
        <v>1038</v>
      </c>
      <c r="B23" s="21">
        <v>6</v>
      </c>
      <c r="C23" s="21" t="str">
        <f>IF(Master_Sheet!U300="","",Master_Sheet!U300)</f>
        <v/>
      </c>
    </row>
    <row r="24" spans="1:3" ht="14.25" customHeight="1" x14ac:dyDescent="0.35">
      <c r="A24" s="22" t="s">
        <v>1039</v>
      </c>
      <c r="B24" s="21">
        <v>6</v>
      </c>
      <c r="C24" s="21" t="str">
        <f>IF(Master_Sheet!V300="","",Master_Sheet!V300)</f>
        <v/>
      </c>
    </row>
    <row r="25" spans="1:3" ht="14.25" customHeight="1" x14ac:dyDescent="0.35">
      <c r="A25" s="67" t="s">
        <v>1033</v>
      </c>
      <c r="B25" s="68">
        <v>30</v>
      </c>
      <c r="C25" s="68" t="str">
        <f>IF(Master_Sheet!W300="","",Master_Sheet!W300)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IF(Master_Sheet!X300="","",Master_Sheet!X300)</f>
        <v/>
      </c>
    </row>
    <row r="30" spans="1:3" ht="14.25" customHeight="1" x14ac:dyDescent="0.35">
      <c r="A30" s="22" t="s">
        <v>1042</v>
      </c>
      <c r="B30" s="21">
        <v>8</v>
      </c>
      <c r="C30" s="21" t="str">
        <f>IF(Master_Sheet!Y300="","",Master_Sheet!Y300)</f>
        <v/>
      </c>
    </row>
    <row r="31" spans="1:3" ht="14.25" customHeight="1" x14ac:dyDescent="0.35">
      <c r="A31" s="22" t="s">
        <v>1043</v>
      </c>
      <c r="B31" s="21">
        <v>8</v>
      </c>
      <c r="C31" s="21" t="str">
        <f>IF(Master_Sheet!Z300="","",Master_Sheet!Z300)</f>
        <v/>
      </c>
    </row>
    <row r="32" spans="1:3" ht="14.25" customHeight="1" x14ac:dyDescent="0.35">
      <c r="A32" s="22" t="s">
        <v>1044</v>
      </c>
      <c r="B32" s="21">
        <v>8</v>
      </c>
      <c r="C32" s="21" t="str">
        <f>IF(Master_Sheet!AA300="","",Master_Sheet!AA300)</f>
        <v/>
      </c>
    </row>
    <row r="33" spans="1:3" ht="14.25" customHeight="1" x14ac:dyDescent="0.35">
      <c r="A33" s="22" t="s">
        <v>1045</v>
      </c>
      <c r="B33" s="21">
        <v>8</v>
      </c>
      <c r="C33" s="21" t="str">
        <f>IF(Master_Sheet!AB300="","",Master_Sheet!AB300)</f>
        <v/>
      </c>
    </row>
    <row r="34" spans="1:3" ht="14.25" customHeight="1" x14ac:dyDescent="0.35">
      <c r="A34" s="69" t="s">
        <v>1033</v>
      </c>
      <c r="B34" s="70">
        <v>40</v>
      </c>
      <c r="C34" s="70" t="str">
        <f>IF(Master_Sheet!AC300="","",Master_Sheet!AC300)</f>
        <v/>
      </c>
    </row>
    <row r="36" spans="1:3" ht="15" customHeight="1" x14ac:dyDescent="0.35">
      <c r="A36" s="71" t="s">
        <v>1046</v>
      </c>
      <c r="B36" s="72">
        <v>100</v>
      </c>
      <c r="C36" s="72">
        <f>IF(Master_Sheet!AD300="","",Master_Sheet!AD300)</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IF(Master_Sheet!F301="","",Master_Sheet!F301)</f>
        <v>Krish Singhal</v>
      </c>
      <c r="C2" s="109"/>
    </row>
    <row r="3" spans="1:3" ht="14.25" customHeight="1" x14ac:dyDescent="0.35">
      <c r="A3" s="65" t="s">
        <v>1020</v>
      </c>
      <c r="B3" s="110">
        <f>IF(Master_Sheet!E301="","",Master_Sheet!E301)</f>
        <v>2400320100621</v>
      </c>
      <c r="C3" s="110"/>
    </row>
    <row r="4" spans="1:3" ht="14.25" customHeight="1" x14ac:dyDescent="0.35">
      <c r="A4" s="65" t="s">
        <v>1021</v>
      </c>
      <c r="B4" s="109" t="str">
        <f>IF(Master_Sheet!O301="","",Master_Sheet!O301)</f>
        <v>Ms. Tanushri</v>
      </c>
      <c r="C4" s="109"/>
    </row>
    <row r="5" spans="1:3" ht="14.25" customHeight="1" x14ac:dyDescent="0.35">
      <c r="A5" s="65" t="s">
        <v>1014</v>
      </c>
      <c r="B5" s="109" t="str">
        <f>IF(Master_Sheet!AI301="","",Master_Sheet!AI301)</f>
        <v>Ms. Nidhi Yadav</v>
      </c>
      <c r="C5" s="109"/>
    </row>
    <row r="6" spans="1:3" ht="14.25" customHeight="1" x14ac:dyDescent="0.35">
      <c r="A6" s="65" t="s">
        <v>1022</v>
      </c>
      <c r="B6" s="109" t="str">
        <f>IF(Master_Sheet!AG301="","",Master_Sheet!AG301)</f>
        <v>P_096</v>
      </c>
      <c r="C6" s="109"/>
    </row>
    <row r="7" spans="1:3" ht="14.25" customHeight="1" x14ac:dyDescent="0.35">
      <c r="A7" s="65" t="s">
        <v>1023</v>
      </c>
      <c r="B7" s="109" t="str">
        <f>IF(Master_Sheet!AH301="","",Master_Sheet!AH301)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IF(Master_Sheet!G301="","",Master_Sheet!G301)</f>
        <v>5.3999999999999995</v>
      </c>
    </row>
    <row r="12" spans="1:3" ht="14.25" customHeight="1" x14ac:dyDescent="0.35">
      <c r="A12" s="22" t="s">
        <v>1029</v>
      </c>
      <c r="B12" s="21">
        <v>6</v>
      </c>
      <c r="C12" s="21" t="str">
        <f>IF(Master_Sheet!H301="","",Master_Sheet!H301)</f>
        <v/>
      </c>
    </row>
    <row r="13" spans="1:3" ht="14.25" customHeight="1" x14ac:dyDescent="0.35">
      <c r="A13" s="22" t="s">
        <v>1030</v>
      </c>
      <c r="B13" s="21">
        <v>6</v>
      </c>
      <c r="C13" s="21" t="str">
        <f>IF(Master_Sheet!I301="","",Master_Sheet!I301)</f>
        <v/>
      </c>
    </row>
    <row r="14" spans="1:3" ht="27.75" customHeight="1" x14ac:dyDescent="0.35">
      <c r="A14" s="22" t="s">
        <v>1031</v>
      </c>
      <c r="B14" s="21">
        <v>6</v>
      </c>
      <c r="C14" s="21" t="str">
        <f>IF(Master_Sheet!J301="","",Master_Sheet!J301)</f>
        <v/>
      </c>
    </row>
    <row r="15" spans="1:3" ht="14.25" customHeight="1" x14ac:dyDescent="0.35">
      <c r="A15" s="22" t="s">
        <v>1032</v>
      </c>
      <c r="B15" s="21">
        <v>6</v>
      </c>
      <c r="C15" s="21" t="str">
        <f>IF(Master_Sheet!K301="","",Master_Sheet!K301)</f>
        <v/>
      </c>
    </row>
    <row r="16" spans="1:3" ht="14.25" customHeight="1" x14ac:dyDescent="0.35">
      <c r="A16" s="27" t="s">
        <v>1033</v>
      </c>
      <c r="B16" s="28">
        <v>30</v>
      </c>
      <c r="C16" s="28">
        <f>IF(Master_Sheet!M301="","",Master_Sheet!M301)</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IF(Master_Sheet!R301="","",Master_Sheet!R301)</f>
        <v/>
      </c>
    </row>
    <row r="21" spans="1:3" ht="26.25" customHeight="1" x14ac:dyDescent="0.35">
      <c r="A21" s="22" t="s">
        <v>1036</v>
      </c>
      <c r="B21" s="21">
        <v>6</v>
      </c>
      <c r="C21" s="21" t="str">
        <f>IF(Master_Sheet!S301="","",Master_Sheet!S301)</f>
        <v/>
      </c>
    </row>
    <row r="22" spans="1:3" ht="14.25" customHeight="1" x14ac:dyDescent="0.35">
      <c r="A22" s="22" t="s">
        <v>1037</v>
      </c>
      <c r="B22" s="21">
        <v>6</v>
      </c>
      <c r="C22" s="21" t="str">
        <f>IF(Master_Sheet!T301="","",Master_Sheet!T301)</f>
        <v/>
      </c>
    </row>
    <row r="23" spans="1:3" ht="26.25" customHeight="1" x14ac:dyDescent="0.35">
      <c r="A23" s="22" t="s">
        <v>1038</v>
      </c>
      <c r="B23" s="21">
        <v>6</v>
      </c>
      <c r="C23" s="21" t="str">
        <f>IF(Master_Sheet!U301="","",Master_Sheet!U301)</f>
        <v/>
      </c>
    </row>
    <row r="24" spans="1:3" ht="14.25" customHeight="1" x14ac:dyDescent="0.35">
      <c r="A24" s="22" t="s">
        <v>1039</v>
      </c>
      <c r="B24" s="21">
        <v>6</v>
      </c>
      <c r="C24" s="21" t="str">
        <f>IF(Master_Sheet!V301="","",Master_Sheet!V301)</f>
        <v/>
      </c>
    </row>
    <row r="25" spans="1:3" ht="14.25" customHeight="1" x14ac:dyDescent="0.35">
      <c r="A25" s="67" t="s">
        <v>1033</v>
      </c>
      <c r="B25" s="68">
        <v>30</v>
      </c>
      <c r="C25" s="68" t="str">
        <f>IF(Master_Sheet!W301="","",Master_Sheet!W301)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IF(Master_Sheet!X301="","",Master_Sheet!X301)</f>
        <v/>
      </c>
    </row>
    <row r="30" spans="1:3" ht="14.25" customHeight="1" x14ac:dyDescent="0.35">
      <c r="A30" s="22" t="s">
        <v>1042</v>
      </c>
      <c r="B30" s="21">
        <v>8</v>
      </c>
      <c r="C30" s="21" t="str">
        <f>IF(Master_Sheet!Y301="","",Master_Sheet!Y301)</f>
        <v/>
      </c>
    </row>
    <row r="31" spans="1:3" ht="14.25" customHeight="1" x14ac:dyDescent="0.35">
      <c r="A31" s="22" t="s">
        <v>1043</v>
      </c>
      <c r="B31" s="21">
        <v>8</v>
      </c>
      <c r="C31" s="21" t="str">
        <f>IF(Master_Sheet!Z301="","",Master_Sheet!Z301)</f>
        <v/>
      </c>
    </row>
    <row r="32" spans="1:3" ht="14.25" customHeight="1" x14ac:dyDescent="0.35">
      <c r="A32" s="22" t="s">
        <v>1044</v>
      </c>
      <c r="B32" s="21">
        <v>8</v>
      </c>
      <c r="C32" s="21" t="str">
        <f>IF(Master_Sheet!AA301="","",Master_Sheet!AA301)</f>
        <v/>
      </c>
    </row>
    <row r="33" spans="1:3" ht="14.25" customHeight="1" x14ac:dyDescent="0.35">
      <c r="A33" s="22" t="s">
        <v>1045</v>
      </c>
      <c r="B33" s="21">
        <v>8</v>
      </c>
      <c r="C33" s="21" t="str">
        <f>IF(Master_Sheet!AB301="","",Master_Sheet!AB301)</f>
        <v/>
      </c>
    </row>
    <row r="34" spans="1:3" ht="14.25" customHeight="1" x14ac:dyDescent="0.35">
      <c r="A34" s="69" t="s">
        <v>1033</v>
      </c>
      <c r="B34" s="70">
        <v>40</v>
      </c>
      <c r="C34" s="70" t="str">
        <f>IF(Master_Sheet!AC301="","",Master_Sheet!AC301)</f>
        <v/>
      </c>
    </row>
    <row r="36" spans="1:3" ht="15" customHeight="1" x14ac:dyDescent="0.35">
      <c r="A36" s="71" t="s">
        <v>1046</v>
      </c>
      <c r="B36" s="72">
        <v>100</v>
      </c>
      <c r="C36" s="72">
        <f>IF(Master_Sheet!AD301="","",Master_Sheet!AD301)</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IF(Master_Sheet!F302="","",Master_Sheet!F302)</f>
        <v>Lakshay</v>
      </c>
      <c r="C2" s="109"/>
    </row>
    <row r="3" spans="1:3" ht="14.25" customHeight="1" x14ac:dyDescent="0.35">
      <c r="A3" s="65" t="s">
        <v>1020</v>
      </c>
      <c r="B3" s="110">
        <f>IF(Master_Sheet!E302="","",Master_Sheet!E302)</f>
        <v>2400320100638</v>
      </c>
      <c r="C3" s="110"/>
    </row>
    <row r="4" spans="1:3" ht="14.25" customHeight="1" x14ac:dyDescent="0.35">
      <c r="A4" s="65" t="s">
        <v>1021</v>
      </c>
      <c r="B4" s="109" t="str">
        <f>IF(Master_Sheet!O302="","",Master_Sheet!O302)</f>
        <v>Ms. Tanushri</v>
      </c>
      <c r="C4" s="109"/>
    </row>
    <row r="5" spans="1:3" ht="14.25" customHeight="1" x14ac:dyDescent="0.35">
      <c r="A5" s="65" t="s">
        <v>1014</v>
      </c>
      <c r="B5" s="109" t="str">
        <f>IF(Master_Sheet!AI302="","",Master_Sheet!AI302)</f>
        <v>Ms. Nidhi Yadav</v>
      </c>
      <c r="C5" s="109"/>
    </row>
    <row r="6" spans="1:3" ht="14.25" customHeight="1" x14ac:dyDescent="0.35">
      <c r="A6" s="65" t="s">
        <v>1022</v>
      </c>
      <c r="B6" s="109" t="str">
        <f>IF(Master_Sheet!AG302="","",Master_Sheet!AG302)</f>
        <v>P_096</v>
      </c>
      <c r="C6" s="109"/>
    </row>
    <row r="7" spans="1:3" ht="14.25" customHeight="1" x14ac:dyDescent="0.35">
      <c r="A7" s="65" t="s">
        <v>1023</v>
      </c>
      <c r="B7" s="109" t="str">
        <f>IF(Master_Sheet!AH302="","",Master_Sheet!AH302)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IF(Master_Sheet!G302="","",Master_Sheet!G302)</f>
        <v>5.3999999999999995</v>
      </c>
    </row>
    <row r="12" spans="1:3" ht="14.25" customHeight="1" x14ac:dyDescent="0.35">
      <c r="A12" s="22" t="s">
        <v>1029</v>
      </c>
      <c r="B12" s="21">
        <v>6</v>
      </c>
      <c r="C12" s="21" t="str">
        <f>IF(Master_Sheet!H302="","",Master_Sheet!H302)</f>
        <v/>
      </c>
    </row>
    <row r="13" spans="1:3" ht="14.25" customHeight="1" x14ac:dyDescent="0.35">
      <c r="A13" s="22" t="s">
        <v>1030</v>
      </c>
      <c r="B13" s="21">
        <v>6</v>
      </c>
      <c r="C13" s="21" t="str">
        <f>IF(Master_Sheet!I302="","",Master_Sheet!I302)</f>
        <v/>
      </c>
    </row>
    <row r="14" spans="1:3" ht="27.75" customHeight="1" x14ac:dyDescent="0.35">
      <c r="A14" s="22" t="s">
        <v>1031</v>
      </c>
      <c r="B14" s="21">
        <v>6</v>
      </c>
      <c r="C14" s="21" t="str">
        <f>IF(Master_Sheet!J302="","",Master_Sheet!J302)</f>
        <v/>
      </c>
    </row>
    <row r="15" spans="1:3" ht="14.25" customHeight="1" x14ac:dyDescent="0.35">
      <c r="A15" s="22" t="s">
        <v>1032</v>
      </c>
      <c r="B15" s="21">
        <v>6</v>
      </c>
      <c r="C15" s="21" t="str">
        <f>IF(Master_Sheet!K302="","",Master_Sheet!K302)</f>
        <v/>
      </c>
    </row>
    <row r="16" spans="1:3" ht="14.25" customHeight="1" x14ac:dyDescent="0.35">
      <c r="A16" s="27" t="s">
        <v>1033</v>
      </c>
      <c r="B16" s="28">
        <v>30</v>
      </c>
      <c r="C16" s="28">
        <f>IF(Master_Sheet!M302="","",Master_Sheet!M302)</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IF(Master_Sheet!R302="","",Master_Sheet!R302)</f>
        <v/>
      </c>
    </row>
    <row r="21" spans="1:3" ht="26.25" customHeight="1" x14ac:dyDescent="0.35">
      <c r="A21" s="22" t="s">
        <v>1036</v>
      </c>
      <c r="B21" s="21">
        <v>6</v>
      </c>
      <c r="C21" s="21" t="str">
        <f>IF(Master_Sheet!S302="","",Master_Sheet!S302)</f>
        <v/>
      </c>
    </row>
    <row r="22" spans="1:3" ht="14.25" customHeight="1" x14ac:dyDescent="0.35">
      <c r="A22" s="22" t="s">
        <v>1037</v>
      </c>
      <c r="B22" s="21">
        <v>6</v>
      </c>
      <c r="C22" s="21" t="str">
        <f>IF(Master_Sheet!T302="","",Master_Sheet!T302)</f>
        <v/>
      </c>
    </row>
    <row r="23" spans="1:3" ht="26.25" customHeight="1" x14ac:dyDescent="0.35">
      <c r="A23" s="22" t="s">
        <v>1038</v>
      </c>
      <c r="B23" s="21">
        <v>6</v>
      </c>
      <c r="C23" s="21" t="str">
        <f>IF(Master_Sheet!U302="","",Master_Sheet!U302)</f>
        <v/>
      </c>
    </row>
    <row r="24" spans="1:3" ht="14.25" customHeight="1" x14ac:dyDescent="0.35">
      <c r="A24" s="22" t="s">
        <v>1039</v>
      </c>
      <c r="B24" s="21">
        <v>6</v>
      </c>
      <c r="C24" s="21" t="str">
        <f>IF(Master_Sheet!V302="","",Master_Sheet!V302)</f>
        <v/>
      </c>
    </row>
    <row r="25" spans="1:3" ht="14.25" customHeight="1" x14ac:dyDescent="0.35">
      <c r="A25" s="67" t="s">
        <v>1033</v>
      </c>
      <c r="B25" s="68">
        <v>30</v>
      </c>
      <c r="C25" s="68" t="str">
        <f>IF(Master_Sheet!W302="","",Master_Sheet!W302)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IF(Master_Sheet!X302="","",Master_Sheet!X302)</f>
        <v/>
      </c>
    </row>
    <row r="30" spans="1:3" ht="14.25" customHeight="1" x14ac:dyDescent="0.35">
      <c r="A30" s="22" t="s">
        <v>1042</v>
      </c>
      <c r="B30" s="21">
        <v>8</v>
      </c>
      <c r="C30" s="21" t="str">
        <f>IF(Master_Sheet!Y302="","",Master_Sheet!Y302)</f>
        <v/>
      </c>
    </row>
    <row r="31" spans="1:3" ht="14.25" customHeight="1" x14ac:dyDescent="0.35">
      <c r="A31" s="22" t="s">
        <v>1043</v>
      </c>
      <c r="B31" s="21">
        <v>8</v>
      </c>
      <c r="C31" s="21" t="str">
        <f>IF(Master_Sheet!Z302="","",Master_Sheet!Z302)</f>
        <v/>
      </c>
    </row>
    <row r="32" spans="1:3" ht="14.25" customHeight="1" x14ac:dyDescent="0.35">
      <c r="A32" s="22" t="s">
        <v>1044</v>
      </c>
      <c r="B32" s="21">
        <v>8</v>
      </c>
      <c r="C32" s="21" t="str">
        <f>IF(Master_Sheet!AA302="","",Master_Sheet!AA302)</f>
        <v/>
      </c>
    </row>
    <row r="33" spans="1:3" ht="14.25" customHeight="1" x14ac:dyDescent="0.35">
      <c r="A33" s="22" t="s">
        <v>1045</v>
      </c>
      <c r="B33" s="21">
        <v>8</v>
      </c>
      <c r="C33" s="21" t="str">
        <f>IF(Master_Sheet!AB302="","",Master_Sheet!AB302)</f>
        <v/>
      </c>
    </row>
    <row r="34" spans="1:3" ht="14.25" customHeight="1" x14ac:dyDescent="0.35">
      <c r="A34" s="69" t="s">
        <v>1033</v>
      </c>
      <c r="B34" s="70">
        <v>40</v>
      </c>
      <c r="C34" s="70" t="str">
        <f>IF(Master_Sheet!AC302="","",Master_Sheet!AC302)</f>
        <v/>
      </c>
    </row>
    <row r="36" spans="1:3" ht="15" customHeight="1" x14ac:dyDescent="0.35">
      <c r="A36" s="71" t="s">
        <v>1046</v>
      </c>
      <c r="B36" s="72">
        <v>100</v>
      </c>
      <c r="C36" s="72">
        <f>IF(Master_Sheet!AD302="","",Master_Sheet!AD302)</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IF(Master_Sheet!F303="","",Master_Sheet!F303)</f>
        <v>Lavkush Parashar</v>
      </c>
      <c r="C2" s="109"/>
    </row>
    <row r="3" spans="1:3" ht="14.25" customHeight="1" x14ac:dyDescent="0.35">
      <c r="A3" s="65" t="s">
        <v>1020</v>
      </c>
      <c r="B3" s="110">
        <f>IF(Master_Sheet!E303="","",Master_Sheet!E303)</f>
        <v>2400320100645</v>
      </c>
      <c r="C3" s="110"/>
    </row>
    <row r="4" spans="1:3" ht="14.25" customHeight="1" x14ac:dyDescent="0.35">
      <c r="A4" s="65" t="s">
        <v>1021</v>
      </c>
      <c r="B4" s="109" t="str">
        <f>IF(Master_Sheet!O303="","",Master_Sheet!O303)</f>
        <v>Ms. Tanushri</v>
      </c>
      <c r="C4" s="109"/>
    </row>
    <row r="5" spans="1:3" ht="14.25" customHeight="1" x14ac:dyDescent="0.35">
      <c r="A5" s="65" t="s">
        <v>1014</v>
      </c>
      <c r="B5" s="109" t="str">
        <f>IF(Master_Sheet!AI303="","",Master_Sheet!AI303)</f>
        <v>Ms. Nidhi Yadav</v>
      </c>
      <c r="C5" s="109"/>
    </row>
    <row r="6" spans="1:3" ht="14.25" customHeight="1" x14ac:dyDescent="0.35">
      <c r="A6" s="65" t="s">
        <v>1022</v>
      </c>
      <c r="B6" s="109" t="str">
        <f>IF(Master_Sheet!AG303="","",Master_Sheet!AG303)</f>
        <v>P_096</v>
      </c>
      <c r="C6" s="109"/>
    </row>
    <row r="7" spans="1:3" ht="14.25" customHeight="1" x14ac:dyDescent="0.35">
      <c r="A7" s="65" t="s">
        <v>1023</v>
      </c>
      <c r="B7" s="109" t="str">
        <f>IF(Master_Sheet!AH303="","",Master_Sheet!AH303)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IF(Master_Sheet!G303="","",Master_Sheet!G303)</f>
        <v>5.3999999999999995</v>
      </c>
    </row>
    <row r="12" spans="1:3" ht="14.25" customHeight="1" x14ac:dyDescent="0.35">
      <c r="A12" s="22" t="s">
        <v>1029</v>
      </c>
      <c r="B12" s="21">
        <v>6</v>
      </c>
      <c r="C12" s="21" t="str">
        <f>IF(Master_Sheet!H303="","",Master_Sheet!H303)</f>
        <v/>
      </c>
    </row>
    <row r="13" spans="1:3" ht="14.25" customHeight="1" x14ac:dyDescent="0.35">
      <c r="A13" s="22" t="s">
        <v>1030</v>
      </c>
      <c r="B13" s="21">
        <v>6</v>
      </c>
      <c r="C13" s="21" t="str">
        <f>IF(Master_Sheet!I303="","",Master_Sheet!I303)</f>
        <v/>
      </c>
    </row>
    <row r="14" spans="1:3" ht="27.75" customHeight="1" x14ac:dyDescent="0.35">
      <c r="A14" s="22" t="s">
        <v>1031</v>
      </c>
      <c r="B14" s="21">
        <v>6</v>
      </c>
      <c r="C14" s="21" t="str">
        <f>IF(Master_Sheet!J303="","",Master_Sheet!J303)</f>
        <v/>
      </c>
    </row>
    <row r="15" spans="1:3" ht="14.25" customHeight="1" x14ac:dyDescent="0.35">
      <c r="A15" s="22" t="s">
        <v>1032</v>
      </c>
      <c r="B15" s="21">
        <v>6</v>
      </c>
      <c r="C15" s="21" t="str">
        <f>IF(Master_Sheet!K303="","",Master_Sheet!K303)</f>
        <v/>
      </c>
    </row>
    <row r="16" spans="1:3" ht="14.25" customHeight="1" x14ac:dyDescent="0.35">
      <c r="A16" s="27" t="s">
        <v>1033</v>
      </c>
      <c r="B16" s="28">
        <v>30</v>
      </c>
      <c r="C16" s="28">
        <f>IF(Master_Sheet!M303="","",Master_Sheet!M303)</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IF(Master_Sheet!R303="","",Master_Sheet!R303)</f>
        <v/>
      </c>
    </row>
    <row r="21" spans="1:3" ht="26.25" customHeight="1" x14ac:dyDescent="0.35">
      <c r="A21" s="22" t="s">
        <v>1036</v>
      </c>
      <c r="B21" s="21">
        <v>6</v>
      </c>
      <c r="C21" s="21" t="str">
        <f>IF(Master_Sheet!S303="","",Master_Sheet!S303)</f>
        <v/>
      </c>
    </row>
    <row r="22" spans="1:3" ht="14.25" customHeight="1" x14ac:dyDescent="0.35">
      <c r="A22" s="22" t="s">
        <v>1037</v>
      </c>
      <c r="B22" s="21">
        <v>6</v>
      </c>
      <c r="C22" s="21" t="str">
        <f>IF(Master_Sheet!T303="","",Master_Sheet!T303)</f>
        <v/>
      </c>
    </row>
    <row r="23" spans="1:3" ht="26.25" customHeight="1" x14ac:dyDescent="0.35">
      <c r="A23" s="22" t="s">
        <v>1038</v>
      </c>
      <c r="B23" s="21">
        <v>6</v>
      </c>
      <c r="C23" s="21" t="str">
        <f>IF(Master_Sheet!U303="","",Master_Sheet!U303)</f>
        <v/>
      </c>
    </row>
    <row r="24" spans="1:3" ht="14.25" customHeight="1" x14ac:dyDescent="0.35">
      <c r="A24" s="22" t="s">
        <v>1039</v>
      </c>
      <c r="B24" s="21">
        <v>6</v>
      </c>
      <c r="C24" s="21" t="str">
        <f>IF(Master_Sheet!V303="","",Master_Sheet!V303)</f>
        <v/>
      </c>
    </row>
    <row r="25" spans="1:3" ht="14.25" customHeight="1" x14ac:dyDescent="0.35">
      <c r="A25" s="67" t="s">
        <v>1033</v>
      </c>
      <c r="B25" s="68">
        <v>30</v>
      </c>
      <c r="C25" s="68" t="str">
        <f>IF(Master_Sheet!W303="","",Master_Sheet!W303)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IF(Master_Sheet!X303="","",Master_Sheet!X303)</f>
        <v/>
      </c>
    </row>
    <row r="30" spans="1:3" ht="14.25" customHeight="1" x14ac:dyDescent="0.35">
      <c r="A30" s="22" t="s">
        <v>1042</v>
      </c>
      <c r="B30" s="21">
        <v>8</v>
      </c>
      <c r="C30" s="21" t="str">
        <f>IF(Master_Sheet!Y303="","",Master_Sheet!Y303)</f>
        <v/>
      </c>
    </row>
    <row r="31" spans="1:3" ht="14.25" customHeight="1" x14ac:dyDescent="0.35">
      <c r="A31" s="22" t="s">
        <v>1043</v>
      </c>
      <c r="B31" s="21">
        <v>8</v>
      </c>
      <c r="C31" s="21" t="str">
        <f>IF(Master_Sheet!Z303="","",Master_Sheet!Z303)</f>
        <v/>
      </c>
    </row>
    <row r="32" spans="1:3" ht="14.25" customHeight="1" x14ac:dyDescent="0.35">
      <c r="A32" s="22" t="s">
        <v>1044</v>
      </c>
      <c r="B32" s="21">
        <v>8</v>
      </c>
      <c r="C32" s="21" t="str">
        <f>IF(Master_Sheet!AA303="","",Master_Sheet!AA303)</f>
        <v/>
      </c>
    </row>
    <row r="33" spans="1:3" ht="14.25" customHeight="1" x14ac:dyDescent="0.35">
      <c r="A33" s="22" t="s">
        <v>1045</v>
      </c>
      <c r="B33" s="21">
        <v>8</v>
      </c>
      <c r="C33" s="21" t="str">
        <f>IF(Master_Sheet!AB303="","",Master_Sheet!AB303)</f>
        <v/>
      </c>
    </row>
    <row r="34" spans="1:3" ht="14.25" customHeight="1" x14ac:dyDescent="0.35">
      <c r="A34" s="69" t="s">
        <v>1033</v>
      </c>
      <c r="B34" s="70">
        <v>40</v>
      </c>
      <c r="C34" s="70" t="str">
        <f>IF(Master_Sheet!AC303="","",Master_Sheet!AC303)</f>
        <v/>
      </c>
    </row>
    <row r="36" spans="1:3" ht="15" customHeight="1" x14ac:dyDescent="0.35">
      <c r="A36" s="71" t="s">
        <v>1046</v>
      </c>
      <c r="B36" s="72">
        <v>100</v>
      </c>
      <c r="C36" s="72">
        <f>IF(Master_Sheet!AD303="","",Master_Sheet!AD303)</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IF(Master_Sheet!F304="","",Master_Sheet!F304)</f>
        <v>Himanshu Sharma</v>
      </c>
      <c r="C2" s="109"/>
    </row>
    <row r="3" spans="1:3" ht="14.25" customHeight="1" x14ac:dyDescent="0.35">
      <c r="A3" s="65" t="s">
        <v>1020</v>
      </c>
      <c r="B3" s="110">
        <f>IF(Master_Sheet!E304="","",Master_Sheet!E304)</f>
        <v>2400320100528</v>
      </c>
      <c r="C3" s="110"/>
    </row>
    <row r="4" spans="1:3" ht="14.25" customHeight="1" x14ac:dyDescent="0.35">
      <c r="A4" s="65" t="s">
        <v>1021</v>
      </c>
      <c r="B4" s="109" t="str">
        <f>IF(Master_Sheet!O304="","",Master_Sheet!O304)</f>
        <v>Ms. Tanushri</v>
      </c>
      <c r="C4" s="109"/>
    </row>
    <row r="5" spans="1:3" ht="14.25" customHeight="1" x14ac:dyDescent="0.35">
      <c r="A5" s="65" t="s">
        <v>1014</v>
      </c>
      <c r="B5" s="109" t="str">
        <f>IF(Master_Sheet!AI304="","",Master_Sheet!AI304)</f>
        <v>Ms. Nidhi Yadav</v>
      </c>
      <c r="C5" s="109"/>
    </row>
    <row r="6" spans="1:3" ht="14.25" customHeight="1" x14ac:dyDescent="0.35">
      <c r="A6" s="65" t="s">
        <v>1022</v>
      </c>
      <c r="B6" s="109" t="str">
        <f>IF(Master_Sheet!AG304="","",Master_Sheet!AG304)</f>
        <v>P_097</v>
      </c>
      <c r="C6" s="109"/>
    </row>
    <row r="7" spans="1:3" ht="14.25" customHeight="1" x14ac:dyDescent="0.35">
      <c r="A7" s="65" t="s">
        <v>1023</v>
      </c>
      <c r="B7" s="109" t="str">
        <f>IF(Master_Sheet!AH304="","",Master_Sheet!AH304)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IF(Master_Sheet!G304="","",Master_Sheet!G304)</f>
        <v>4.8</v>
      </c>
    </row>
    <row r="12" spans="1:3" ht="14.25" customHeight="1" x14ac:dyDescent="0.35">
      <c r="A12" s="22" t="s">
        <v>1029</v>
      </c>
      <c r="B12" s="21">
        <v>6</v>
      </c>
      <c r="C12" s="21" t="str">
        <f>IF(Master_Sheet!H304="","",Master_Sheet!H304)</f>
        <v/>
      </c>
    </row>
    <row r="13" spans="1:3" ht="14.25" customHeight="1" x14ac:dyDescent="0.35">
      <c r="A13" s="22" t="s">
        <v>1030</v>
      </c>
      <c r="B13" s="21">
        <v>6</v>
      </c>
      <c r="C13" s="21" t="str">
        <f>IF(Master_Sheet!I304="","",Master_Sheet!I304)</f>
        <v/>
      </c>
    </row>
    <row r="14" spans="1:3" ht="27.75" customHeight="1" x14ac:dyDescent="0.35">
      <c r="A14" s="22" t="s">
        <v>1031</v>
      </c>
      <c r="B14" s="21">
        <v>6</v>
      </c>
      <c r="C14" s="21" t="str">
        <f>IF(Master_Sheet!J304="","",Master_Sheet!J304)</f>
        <v/>
      </c>
    </row>
    <row r="15" spans="1:3" ht="14.25" customHeight="1" x14ac:dyDescent="0.35">
      <c r="A15" s="22" t="s">
        <v>1032</v>
      </c>
      <c r="B15" s="21">
        <v>6</v>
      </c>
      <c r="C15" s="21" t="str">
        <f>IF(Master_Sheet!K304="","",Master_Sheet!K304)</f>
        <v/>
      </c>
    </row>
    <row r="16" spans="1:3" ht="14.25" customHeight="1" x14ac:dyDescent="0.35">
      <c r="A16" s="27" t="s">
        <v>1033</v>
      </c>
      <c r="B16" s="28">
        <v>30</v>
      </c>
      <c r="C16" s="28">
        <f>IF(Master_Sheet!M304="","",Master_Sheet!M304)</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IF(Master_Sheet!R304="","",Master_Sheet!R304)</f>
        <v/>
      </c>
    </row>
    <row r="21" spans="1:3" ht="26.25" customHeight="1" x14ac:dyDescent="0.35">
      <c r="A21" s="22" t="s">
        <v>1036</v>
      </c>
      <c r="B21" s="21">
        <v>6</v>
      </c>
      <c r="C21" s="21" t="str">
        <f>IF(Master_Sheet!S304="","",Master_Sheet!S304)</f>
        <v/>
      </c>
    </row>
    <row r="22" spans="1:3" ht="14.25" customHeight="1" x14ac:dyDescent="0.35">
      <c r="A22" s="22" t="s">
        <v>1037</v>
      </c>
      <c r="B22" s="21">
        <v>6</v>
      </c>
      <c r="C22" s="21" t="str">
        <f>IF(Master_Sheet!T304="","",Master_Sheet!T304)</f>
        <v/>
      </c>
    </row>
    <row r="23" spans="1:3" ht="26.25" customHeight="1" x14ac:dyDescent="0.35">
      <c r="A23" s="22" t="s">
        <v>1038</v>
      </c>
      <c r="B23" s="21">
        <v>6</v>
      </c>
      <c r="C23" s="21" t="str">
        <f>IF(Master_Sheet!U304="","",Master_Sheet!U304)</f>
        <v/>
      </c>
    </row>
    <row r="24" spans="1:3" ht="14.25" customHeight="1" x14ac:dyDescent="0.35">
      <c r="A24" s="22" t="s">
        <v>1039</v>
      </c>
      <c r="B24" s="21">
        <v>6</v>
      </c>
      <c r="C24" s="21" t="str">
        <f>IF(Master_Sheet!V304="","",Master_Sheet!V304)</f>
        <v/>
      </c>
    </row>
    <row r="25" spans="1:3" ht="14.25" customHeight="1" x14ac:dyDescent="0.35">
      <c r="A25" s="67" t="s">
        <v>1033</v>
      </c>
      <c r="B25" s="68">
        <v>30</v>
      </c>
      <c r="C25" s="68" t="str">
        <f>IF(Master_Sheet!W304="","",Master_Sheet!W304)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IF(Master_Sheet!X304="","",Master_Sheet!X304)</f>
        <v/>
      </c>
    </row>
    <row r="30" spans="1:3" ht="14.25" customHeight="1" x14ac:dyDescent="0.35">
      <c r="A30" s="22" t="s">
        <v>1042</v>
      </c>
      <c r="B30" s="21">
        <v>8</v>
      </c>
      <c r="C30" s="21" t="str">
        <f>IF(Master_Sheet!Y304="","",Master_Sheet!Y304)</f>
        <v/>
      </c>
    </row>
    <row r="31" spans="1:3" ht="14.25" customHeight="1" x14ac:dyDescent="0.35">
      <c r="A31" s="22" t="s">
        <v>1043</v>
      </c>
      <c r="B31" s="21">
        <v>8</v>
      </c>
      <c r="C31" s="21" t="str">
        <f>IF(Master_Sheet!Z304="","",Master_Sheet!Z304)</f>
        <v/>
      </c>
    </row>
    <row r="32" spans="1:3" ht="14.25" customHeight="1" x14ac:dyDescent="0.35">
      <c r="A32" s="22" t="s">
        <v>1044</v>
      </c>
      <c r="B32" s="21">
        <v>8</v>
      </c>
      <c r="C32" s="21" t="str">
        <f>IF(Master_Sheet!AA304="","",Master_Sheet!AA304)</f>
        <v/>
      </c>
    </row>
    <row r="33" spans="1:3" ht="14.25" customHeight="1" x14ac:dyDescent="0.35">
      <c r="A33" s="22" t="s">
        <v>1045</v>
      </c>
      <c r="B33" s="21">
        <v>8</v>
      </c>
      <c r="C33" s="21" t="str">
        <f>IF(Master_Sheet!AB304="","",Master_Sheet!AB304)</f>
        <v/>
      </c>
    </row>
    <row r="34" spans="1:3" ht="14.25" customHeight="1" x14ac:dyDescent="0.35">
      <c r="A34" s="69" t="s">
        <v>1033</v>
      </c>
      <c r="B34" s="70">
        <v>40</v>
      </c>
      <c r="C34" s="70" t="str">
        <f>IF(Master_Sheet!AC304="","",Master_Sheet!AC304)</f>
        <v/>
      </c>
    </row>
    <row r="36" spans="1:3" ht="15" customHeight="1" x14ac:dyDescent="0.35">
      <c r="A36" s="71" t="s">
        <v>1046</v>
      </c>
      <c r="B36" s="72">
        <v>100</v>
      </c>
      <c r="C36" s="72">
        <f>IF(Master_Sheet!AD304="","",Master_Sheet!AD304)</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IF(Master_Sheet!F305="","",Master_Sheet!F305)</f>
        <v>Krish Singhal</v>
      </c>
      <c r="C2" s="109"/>
    </row>
    <row r="3" spans="1:3" ht="14.25" customHeight="1" x14ac:dyDescent="0.35">
      <c r="A3" s="65" t="s">
        <v>1020</v>
      </c>
      <c r="B3" s="110">
        <f>IF(Master_Sheet!E305="","",Master_Sheet!E305)</f>
        <v>2400320100622</v>
      </c>
      <c r="C3" s="110"/>
    </row>
    <row r="4" spans="1:3" ht="14.25" customHeight="1" x14ac:dyDescent="0.35">
      <c r="A4" s="65" t="s">
        <v>1021</v>
      </c>
      <c r="B4" s="109" t="str">
        <f>IF(Master_Sheet!O305="","",Master_Sheet!O305)</f>
        <v>Ms. Tanushri</v>
      </c>
      <c r="C4" s="109"/>
    </row>
    <row r="5" spans="1:3" ht="14.25" customHeight="1" x14ac:dyDescent="0.35">
      <c r="A5" s="65" t="s">
        <v>1014</v>
      </c>
      <c r="B5" s="109" t="str">
        <f>IF(Master_Sheet!AI305="","",Master_Sheet!AI305)</f>
        <v>Ms. Nidhi Yadav</v>
      </c>
      <c r="C5" s="109"/>
    </row>
    <row r="6" spans="1:3" ht="14.25" customHeight="1" x14ac:dyDescent="0.35">
      <c r="A6" s="65" t="s">
        <v>1022</v>
      </c>
      <c r="B6" s="109" t="str">
        <f>IF(Master_Sheet!AG305="","",Master_Sheet!AG305)</f>
        <v>P_097</v>
      </c>
      <c r="C6" s="109"/>
    </row>
    <row r="7" spans="1:3" ht="14.25" customHeight="1" x14ac:dyDescent="0.35">
      <c r="A7" s="65" t="s">
        <v>1023</v>
      </c>
      <c r="B7" s="109" t="str">
        <f>IF(Master_Sheet!AH305="","",Master_Sheet!AH305)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IF(Master_Sheet!G305="","",Master_Sheet!G305)</f>
        <v>4.8</v>
      </c>
    </row>
    <row r="12" spans="1:3" ht="14.25" customHeight="1" x14ac:dyDescent="0.35">
      <c r="A12" s="22" t="s">
        <v>1029</v>
      </c>
      <c r="B12" s="21">
        <v>6</v>
      </c>
      <c r="C12" s="21" t="str">
        <f>IF(Master_Sheet!H305="","",Master_Sheet!H305)</f>
        <v/>
      </c>
    </row>
    <row r="13" spans="1:3" ht="14.25" customHeight="1" x14ac:dyDescent="0.35">
      <c r="A13" s="22" t="s">
        <v>1030</v>
      </c>
      <c r="B13" s="21">
        <v>6</v>
      </c>
      <c r="C13" s="21" t="str">
        <f>IF(Master_Sheet!I305="","",Master_Sheet!I305)</f>
        <v/>
      </c>
    </row>
    <row r="14" spans="1:3" ht="27.75" customHeight="1" x14ac:dyDescent="0.35">
      <c r="A14" s="22" t="s">
        <v>1031</v>
      </c>
      <c r="B14" s="21">
        <v>6</v>
      </c>
      <c r="C14" s="21" t="str">
        <f>IF(Master_Sheet!J305="","",Master_Sheet!J305)</f>
        <v/>
      </c>
    </row>
    <row r="15" spans="1:3" ht="14.25" customHeight="1" x14ac:dyDescent="0.35">
      <c r="A15" s="22" t="s">
        <v>1032</v>
      </c>
      <c r="B15" s="21">
        <v>6</v>
      </c>
      <c r="C15" s="21" t="str">
        <f>IF(Master_Sheet!K305="","",Master_Sheet!K305)</f>
        <v/>
      </c>
    </row>
    <row r="16" spans="1:3" ht="14.25" customHeight="1" x14ac:dyDescent="0.35">
      <c r="A16" s="27" t="s">
        <v>1033</v>
      </c>
      <c r="B16" s="28">
        <v>30</v>
      </c>
      <c r="C16" s="28">
        <f>IF(Master_Sheet!M305="","",Master_Sheet!M305)</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IF(Master_Sheet!R305="","",Master_Sheet!R305)</f>
        <v/>
      </c>
    </row>
    <row r="21" spans="1:3" ht="26.25" customHeight="1" x14ac:dyDescent="0.35">
      <c r="A21" s="22" t="s">
        <v>1036</v>
      </c>
      <c r="B21" s="21">
        <v>6</v>
      </c>
      <c r="C21" s="21" t="str">
        <f>IF(Master_Sheet!S305="","",Master_Sheet!S305)</f>
        <v/>
      </c>
    </row>
    <row r="22" spans="1:3" ht="14.25" customHeight="1" x14ac:dyDescent="0.35">
      <c r="A22" s="22" t="s">
        <v>1037</v>
      </c>
      <c r="B22" s="21">
        <v>6</v>
      </c>
      <c r="C22" s="21" t="str">
        <f>IF(Master_Sheet!T305="","",Master_Sheet!T305)</f>
        <v/>
      </c>
    </row>
    <row r="23" spans="1:3" ht="26.25" customHeight="1" x14ac:dyDescent="0.35">
      <c r="A23" s="22" t="s">
        <v>1038</v>
      </c>
      <c r="B23" s="21">
        <v>6</v>
      </c>
      <c r="C23" s="21" t="str">
        <f>IF(Master_Sheet!U305="","",Master_Sheet!U305)</f>
        <v/>
      </c>
    </row>
    <row r="24" spans="1:3" ht="14.25" customHeight="1" x14ac:dyDescent="0.35">
      <c r="A24" s="22" t="s">
        <v>1039</v>
      </c>
      <c r="B24" s="21">
        <v>6</v>
      </c>
      <c r="C24" s="21" t="str">
        <f>IF(Master_Sheet!V305="","",Master_Sheet!V305)</f>
        <v/>
      </c>
    </row>
    <row r="25" spans="1:3" ht="14.25" customHeight="1" x14ac:dyDescent="0.35">
      <c r="A25" s="67" t="s">
        <v>1033</v>
      </c>
      <c r="B25" s="68">
        <v>30</v>
      </c>
      <c r="C25" s="68" t="str">
        <f>IF(Master_Sheet!W305="","",Master_Sheet!W305)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IF(Master_Sheet!X305="","",Master_Sheet!X305)</f>
        <v/>
      </c>
    </row>
    <row r="30" spans="1:3" ht="14.25" customHeight="1" x14ac:dyDescent="0.35">
      <c r="A30" s="22" t="s">
        <v>1042</v>
      </c>
      <c r="B30" s="21">
        <v>8</v>
      </c>
      <c r="C30" s="21" t="str">
        <f>IF(Master_Sheet!Y305="","",Master_Sheet!Y305)</f>
        <v/>
      </c>
    </row>
    <row r="31" spans="1:3" ht="14.25" customHeight="1" x14ac:dyDescent="0.35">
      <c r="A31" s="22" t="s">
        <v>1043</v>
      </c>
      <c r="B31" s="21">
        <v>8</v>
      </c>
      <c r="C31" s="21" t="str">
        <f>IF(Master_Sheet!Z305="","",Master_Sheet!Z305)</f>
        <v/>
      </c>
    </row>
    <row r="32" spans="1:3" ht="14.25" customHeight="1" x14ac:dyDescent="0.35">
      <c r="A32" s="22" t="s">
        <v>1044</v>
      </c>
      <c r="B32" s="21">
        <v>8</v>
      </c>
      <c r="C32" s="21" t="str">
        <f>IF(Master_Sheet!AA305="","",Master_Sheet!AA305)</f>
        <v/>
      </c>
    </row>
    <row r="33" spans="1:3" ht="14.25" customHeight="1" x14ac:dyDescent="0.35">
      <c r="A33" s="22" t="s">
        <v>1045</v>
      </c>
      <c r="B33" s="21">
        <v>8</v>
      </c>
      <c r="C33" s="21" t="str">
        <f>IF(Master_Sheet!AB305="","",Master_Sheet!AB305)</f>
        <v/>
      </c>
    </row>
    <row r="34" spans="1:3" ht="14.25" customHeight="1" x14ac:dyDescent="0.35">
      <c r="A34" s="69" t="s">
        <v>1033</v>
      </c>
      <c r="B34" s="70">
        <v>40</v>
      </c>
      <c r="C34" s="70" t="str">
        <f>IF(Master_Sheet!AC305="","",Master_Sheet!AC305)</f>
        <v/>
      </c>
    </row>
    <row r="36" spans="1:3" ht="15" customHeight="1" x14ac:dyDescent="0.35">
      <c r="A36" s="71" t="s">
        <v>1046</v>
      </c>
      <c r="B36" s="72">
        <v>100</v>
      </c>
      <c r="C36" s="72">
        <f>IF(Master_Sheet!AD305="","",Master_Sheet!AD305)</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IF(Master_Sheet!F306="","",Master_Sheet!F306)</f>
        <v>Harshit verma</v>
      </c>
      <c r="C2" s="109"/>
    </row>
    <row r="3" spans="1:3" ht="14.25" customHeight="1" x14ac:dyDescent="0.35">
      <c r="A3" s="65" t="s">
        <v>1020</v>
      </c>
      <c r="B3" s="110">
        <f>IF(Master_Sheet!E306="","",Master_Sheet!E306)</f>
        <v>2400320100515</v>
      </c>
      <c r="C3" s="110"/>
    </row>
    <row r="4" spans="1:3" ht="14.25" customHeight="1" x14ac:dyDescent="0.35">
      <c r="A4" s="65" t="s">
        <v>1021</v>
      </c>
      <c r="B4" s="109" t="str">
        <f>IF(Master_Sheet!O306="","",Master_Sheet!O306)</f>
        <v>Ms. Tanushri</v>
      </c>
      <c r="C4" s="109"/>
    </row>
    <row r="5" spans="1:3" ht="14.25" customHeight="1" x14ac:dyDescent="0.35">
      <c r="A5" s="65" t="s">
        <v>1014</v>
      </c>
      <c r="B5" s="109" t="str">
        <f>IF(Master_Sheet!AI306="","",Master_Sheet!AI306)</f>
        <v>Ms. Nidhi Yadav</v>
      </c>
      <c r="C5" s="109"/>
    </row>
    <row r="6" spans="1:3" ht="14.25" customHeight="1" x14ac:dyDescent="0.35">
      <c r="A6" s="65" t="s">
        <v>1022</v>
      </c>
      <c r="B6" s="109" t="str">
        <f>IF(Master_Sheet!AG306="","",Master_Sheet!AG306)</f>
        <v>P_097</v>
      </c>
      <c r="C6" s="109"/>
    </row>
    <row r="7" spans="1:3" ht="14.25" customHeight="1" x14ac:dyDescent="0.35">
      <c r="A7" s="65" t="s">
        <v>1023</v>
      </c>
      <c r="B7" s="109" t="str">
        <f>IF(Master_Sheet!AH306="","",Master_Sheet!AH306)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IF(Master_Sheet!G306="","",Master_Sheet!G306)</f>
        <v>4.8</v>
      </c>
    </row>
    <row r="12" spans="1:3" ht="14.25" customHeight="1" x14ac:dyDescent="0.35">
      <c r="A12" s="22" t="s">
        <v>1029</v>
      </c>
      <c r="B12" s="21">
        <v>6</v>
      </c>
      <c r="C12" s="21" t="str">
        <f>IF(Master_Sheet!H306="","",Master_Sheet!H306)</f>
        <v/>
      </c>
    </row>
    <row r="13" spans="1:3" ht="14.25" customHeight="1" x14ac:dyDescent="0.35">
      <c r="A13" s="22" t="s">
        <v>1030</v>
      </c>
      <c r="B13" s="21">
        <v>6</v>
      </c>
      <c r="C13" s="21" t="str">
        <f>IF(Master_Sheet!I306="","",Master_Sheet!I306)</f>
        <v/>
      </c>
    </row>
    <row r="14" spans="1:3" ht="27.75" customHeight="1" x14ac:dyDescent="0.35">
      <c r="A14" s="22" t="s">
        <v>1031</v>
      </c>
      <c r="B14" s="21">
        <v>6</v>
      </c>
      <c r="C14" s="21" t="str">
        <f>IF(Master_Sheet!J306="","",Master_Sheet!J306)</f>
        <v/>
      </c>
    </row>
    <row r="15" spans="1:3" ht="14.25" customHeight="1" x14ac:dyDescent="0.35">
      <c r="A15" s="22" t="s">
        <v>1032</v>
      </c>
      <c r="B15" s="21">
        <v>6</v>
      </c>
      <c r="C15" s="21" t="str">
        <f>IF(Master_Sheet!K306="","",Master_Sheet!K306)</f>
        <v/>
      </c>
    </row>
    <row r="16" spans="1:3" ht="14.25" customHeight="1" x14ac:dyDescent="0.35">
      <c r="A16" s="27" t="s">
        <v>1033</v>
      </c>
      <c r="B16" s="28">
        <v>30</v>
      </c>
      <c r="C16" s="28">
        <f>IF(Master_Sheet!M306="","",Master_Sheet!M306)</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IF(Master_Sheet!R306="","",Master_Sheet!R306)</f>
        <v/>
      </c>
    </row>
    <row r="21" spans="1:3" ht="26.25" customHeight="1" x14ac:dyDescent="0.35">
      <c r="A21" s="22" t="s">
        <v>1036</v>
      </c>
      <c r="B21" s="21">
        <v>6</v>
      </c>
      <c r="C21" s="21" t="str">
        <f>IF(Master_Sheet!S306="","",Master_Sheet!S306)</f>
        <v/>
      </c>
    </row>
    <row r="22" spans="1:3" ht="14.25" customHeight="1" x14ac:dyDescent="0.35">
      <c r="A22" s="22" t="s">
        <v>1037</v>
      </c>
      <c r="B22" s="21">
        <v>6</v>
      </c>
      <c r="C22" s="21" t="str">
        <f>IF(Master_Sheet!T306="","",Master_Sheet!T306)</f>
        <v/>
      </c>
    </row>
    <row r="23" spans="1:3" ht="26.25" customHeight="1" x14ac:dyDescent="0.35">
      <c r="A23" s="22" t="s">
        <v>1038</v>
      </c>
      <c r="B23" s="21">
        <v>6</v>
      </c>
      <c r="C23" s="21" t="str">
        <f>IF(Master_Sheet!U306="","",Master_Sheet!U306)</f>
        <v/>
      </c>
    </row>
    <row r="24" spans="1:3" ht="14.25" customHeight="1" x14ac:dyDescent="0.35">
      <c r="A24" s="22" t="s">
        <v>1039</v>
      </c>
      <c r="B24" s="21">
        <v>6</v>
      </c>
      <c r="C24" s="21" t="str">
        <f>IF(Master_Sheet!V306="","",Master_Sheet!V306)</f>
        <v/>
      </c>
    </row>
    <row r="25" spans="1:3" ht="14.25" customHeight="1" x14ac:dyDescent="0.35">
      <c r="A25" s="67" t="s">
        <v>1033</v>
      </c>
      <c r="B25" s="68">
        <v>30</v>
      </c>
      <c r="C25" s="68" t="str">
        <f>IF(Master_Sheet!W306="","",Master_Sheet!W306)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IF(Master_Sheet!X306="","",Master_Sheet!X306)</f>
        <v/>
      </c>
    </row>
    <row r="30" spans="1:3" ht="14.25" customHeight="1" x14ac:dyDescent="0.35">
      <c r="A30" s="22" t="s">
        <v>1042</v>
      </c>
      <c r="B30" s="21">
        <v>8</v>
      </c>
      <c r="C30" s="21" t="str">
        <f>IF(Master_Sheet!Y306="","",Master_Sheet!Y306)</f>
        <v/>
      </c>
    </row>
    <row r="31" spans="1:3" ht="14.25" customHeight="1" x14ac:dyDescent="0.35">
      <c r="A31" s="22" t="s">
        <v>1043</v>
      </c>
      <c r="B31" s="21">
        <v>8</v>
      </c>
      <c r="C31" s="21" t="str">
        <f>IF(Master_Sheet!Z306="","",Master_Sheet!Z306)</f>
        <v/>
      </c>
    </row>
    <row r="32" spans="1:3" ht="14.25" customHeight="1" x14ac:dyDescent="0.35">
      <c r="A32" s="22" t="s">
        <v>1044</v>
      </c>
      <c r="B32" s="21">
        <v>8</v>
      </c>
      <c r="C32" s="21" t="str">
        <f>IF(Master_Sheet!AA306="","",Master_Sheet!AA306)</f>
        <v/>
      </c>
    </row>
    <row r="33" spans="1:3" ht="14.25" customHeight="1" x14ac:dyDescent="0.35">
      <c r="A33" s="22" t="s">
        <v>1045</v>
      </c>
      <c r="B33" s="21">
        <v>8</v>
      </c>
      <c r="C33" s="21" t="str">
        <f>IF(Master_Sheet!AB306="","",Master_Sheet!AB306)</f>
        <v/>
      </c>
    </row>
    <row r="34" spans="1:3" ht="14.25" customHeight="1" x14ac:dyDescent="0.35">
      <c r="A34" s="69" t="s">
        <v>1033</v>
      </c>
      <c r="B34" s="70">
        <v>40</v>
      </c>
      <c r="C34" s="70" t="str">
        <f>IF(Master_Sheet!AC306="","",Master_Sheet!AC306)</f>
        <v/>
      </c>
    </row>
    <row r="36" spans="1:3" ht="15" customHeight="1" x14ac:dyDescent="0.35">
      <c r="A36" s="71" t="s">
        <v>1046</v>
      </c>
      <c r="B36" s="72">
        <v>100</v>
      </c>
      <c r="C36" s="72">
        <f>IF(Master_Sheet!AD306="","",Master_Sheet!AD306)</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IF(Master_Sheet!F307="","",Master_Sheet!F307)</f>
        <v>Himanshu pal</v>
      </c>
      <c r="C2" s="109"/>
    </row>
    <row r="3" spans="1:3" ht="14.25" customHeight="1" x14ac:dyDescent="0.35">
      <c r="A3" s="65" t="s">
        <v>1020</v>
      </c>
      <c r="B3" s="110">
        <f>IF(Master_Sheet!E307="","",Master_Sheet!E307)</f>
        <v>2400320100526</v>
      </c>
      <c r="C3" s="110"/>
    </row>
    <row r="4" spans="1:3" ht="14.25" customHeight="1" x14ac:dyDescent="0.35">
      <c r="A4" s="65" t="s">
        <v>1021</v>
      </c>
      <c r="B4" s="109" t="str">
        <f>IF(Master_Sheet!O307="","",Master_Sheet!O307)</f>
        <v>Ms. Tanushri</v>
      </c>
      <c r="C4" s="109"/>
    </row>
    <row r="5" spans="1:3" ht="14.25" customHeight="1" x14ac:dyDescent="0.35">
      <c r="A5" s="65" t="s">
        <v>1014</v>
      </c>
      <c r="B5" s="109" t="str">
        <f>IF(Master_Sheet!AI307="","",Master_Sheet!AI307)</f>
        <v>Ms. Nidhi Yadav</v>
      </c>
      <c r="C5" s="109"/>
    </row>
    <row r="6" spans="1:3" ht="14.25" customHeight="1" x14ac:dyDescent="0.35">
      <c r="A6" s="65" t="s">
        <v>1022</v>
      </c>
      <c r="B6" s="109" t="str">
        <f>IF(Master_Sheet!AG307="","",Master_Sheet!AG307)</f>
        <v>P_097</v>
      </c>
      <c r="C6" s="109"/>
    </row>
    <row r="7" spans="1:3" ht="14.25" customHeight="1" x14ac:dyDescent="0.35">
      <c r="A7" s="65" t="s">
        <v>1023</v>
      </c>
      <c r="B7" s="109" t="str">
        <f>IF(Master_Sheet!AH307="","",Master_Sheet!AH307)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IF(Master_Sheet!G307="","",Master_Sheet!G307)</f>
        <v>4.8</v>
      </c>
    </row>
    <row r="12" spans="1:3" ht="14.25" customHeight="1" x14ac:dyDescent="0.35">
      <c r="A12" s="22" t="s">
        <v>1029</v>
      </c>
      <c r="B12" s="21">
        <v>6</v>
      </c>
      <c r="C12" s="21" t="str">
        <f>IF(Master_Sheet!H307="","",Master_Sheet!H307)</f>
        <v/>
      </c>
    </row>
    <row r="13" spans="1:3" ht="14.25" customHeight="1" x14ac:dyDescent="0.35">
      <c r="A13" s="22" t="s">
        <v>1030</v>
      </c>
      <c r="B13" s="21">
        <v>6</v>
      </c>
      <c r="C13" s="21" t="str">
        <f>IF(Master_Sheet!I307="","",Master_Sheet!I307)</f>
        <v/>
      </c>
    </row>
    <row r="14" spans="1:3" ht="27.75" customHeight="1" x14ac:dyDescent="0.35">
      <c r="A14" s="22" t="s">
        <v>1031</v>
      </c>
      <c r="B14" s="21">
        <v>6</v>
      </c>
      <c r="C14" s="21" t="str">
        <f>IF(Master_Sheet!J307="","",Master_Sheet!J307)</f>
        <v/>
      </c>
    </row>
    <row r="15" spans="1:3" ht="14.25" customHeight="1" x14ac:dyDescent="0.35">
      <c r="A15" s="22" t="s">
        <v>1032</v>
      </c>
      <c r="B15" s="21">
        <v>6</v>
      </c>
      <c r="C15" s="21" t="str">
        <f>IF(Master_Sheet!K307="","",Master_Sheet!K307)</f>
        <v/>
      </c>
    </row>
    <row r="16" spans="1:3" ht="14.25" customHeight="1" x14ac:dyDescent="0.35">
      <c r="A16" s="27" t="s">
        <v>1033</v>
      </c>
      <c r="B16" s="28">
        <v>30</v>
      </c>
      <c r="C16" s="28">
        <f>IF(Master_Sheet!M307="","",Master_Sheet!M307)</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IF(Master_Sheet!R307="","",Master_Sheet!R307)</f>
        <v/>
      </c>
    </row>
    <row r="21" spans="1:3" ht="26.25" customHeight="1" x14ac:dyDescent="0.35">
      <c r="A21" s="22" t="s">
        <v>1036</v>
      </c>
      <c r="B21" s="21">
        <v>6</v>
      </c>
      <c r="C21" s="21" t="str">
        <f>IF(Master_Sheet!S307="","",Master_Sheet!S307)</f>
        <v/>
      </c>
    </row>
    <row r="22" spans="1:3" ht="14.25" customHeight="1" x14ac:dyDescent="0.35">
      <c r="A22" s="22" t="s">
        <v>1037</v>
      </c>
      <c r="B22" s="21">
        <v>6</v>
      </c>
      <c r="C22" s="21" t="str">
        <f>IF(Master_Sheet!T307="","",Master_Sheet!T307)</f>
        <v/>
      </c>
    </row>
    <row r="23" spans="1:3" ht="26.25" customHeight="1" x14ac:dyDescent="0.35">
      <c r="A23" s="22" t="s">
        <v>1038</v>
      </c>
      <c r="B23" s="21">
        <v>6</v>
      </c>
      <c r="C23" s="21" t="str">
        <f>IF(Master_Sheet!U307="","",Master_Sheet!U307)</f>
        <v/>
      </c>
    </row>
    <row r="24" spans="1:3" ht="14.25" customHeight="1" x14ac:dyDescent="0.35">
      <c r="A24" s="22" t="s">
        <v>1039</v>
      </c>
      <c r="B24" s="21">
        <v>6</v>
      </c>
      <c r="C24" s="21" t="str">
        <f>IF(Master_Sheet!V307="","",Master_Sheet!V307)</f>
        <v/>
      </c>
    </row>
    <row r="25" spans="1:3" ht="14.25" customHeight="1" x14ac:dyDescent="0.35">
      <c r="A25" s="67" t="s">
        <v>1033</v>
      </c>
      <c r="B25" s="68">
        <v>30</v>
      </c>
      <c r="C25" s="68" t="str">
        <f>IF(Master_Sheet!W307="","",Master_Sheet!W307)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IF(Master_Sheet!X307="","",Master_Sheet!X307)</f>
        <v/>
      </c>
    </row>
    <row r="30" spans="1:3" ht="14.25" customHeight="1" x14ac:dyDescent="0.35">
      <c r="A30" s="22" t="s">
        <v>1042</v>
      </c>
      <c r="B30" s="21">
        <v>8</v>
      </c>
      <c r="C30" s="21" t="str">
        <f>IF(Master_Sheet!Y307="","",Master_Sheet!Y307)</f>
        <v/>
      </c>
    </row>
    <row r="31" spans="1:3" ht="14.25" customHeight="1" x14ac:dyDescent="0.35">
      <c r="A31" s="22" t="s">
        <v>1043</v>
      </c>
      <c r="B31" s="21">
        <v>8</v>
      </c>
      <c r="C31" s="21" t="str">
        <f>IF(Master_Sheet!Z307="","",Master_Sheet!Z307)</f>
        <v/>
      </c>
    </row>
    <row r="32" spans="1:3" ht="14.25" customHeight="1" x14ac:dyDescent="0.35">
      <c r="A32" s="22" t="s">
        <v>1044</v>
      </c>
      <c r="B32" s="21">
        <v>8</v>
      </c>
      <c r="C32" s="21" t="str">
        <f>IF(Master_Sheet!AA307="","",Master_Sheet!AA307)</f>
        <v/>
      </c>
    </row>
    <row r="33" spans="1:3" ht="14.25" customHeight="1" x14ac:dyDescent="0.35">
      <c r="A33" s="22" t="s">
        <v>1045</v>
      </c>
      <c r="B33" s="21">
        <v>8</v>
      </c>
      <c r="C33" s="21" t="str">
        <f>IF(Master_Sheet!AB307="","",Master_Sheet!AB307)</f>
        <v/>
      </c>
    </row>
    <row r="34" spans="1:3" ht="14.25" customHeight="1" x14ac:dyDescent="0.35">
      <c r="A34" s="69" t="s">
        <v>1033</v>
      </c>
      <c r="B34" s="70">
        <v>40</v>
      </c>
      <c r="C34" s="70" t="str">
        <f>IF(Master_Sheet!AC307="","",Master_Sheet!AC307)</f>
        <v/>
      </c>
    </row>
    <row r="36" spans="1:3" ht="15" customHeight="1" x14ac:dyDescent="0.35">
      <c r="A36" s="71" t="s">
        <v>1046</v>
      </c>
      <c r="B36" s="72">
        <v>100</v>
      </c>
      <c r="C36" s="72">
        <f>IF(Master_Sheet!AD307="","",Master_Sheet!AD307)</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IF(Master_Sheet!F308="","",Master_Sheet!F308)</f>
        <v>Paridhi</v>
      </c>
      <c r="C2" s="109"/>
    </row>
    <row r="3" spans="1:3" ht="14.25" customHeight="1" x14ac:dyDescent="0.35">
      <c r="A3" s="65" t="s">
        <v>1020</v>
      </c>
      <c r="B3" s="110">
        <f>IF(Master_Sheet!E308="","",Master_Sheet!E308)</f>
        <v>2400320100786</v>
      </c>
      <c r="C3" s="110"/>
    </row>
    <row r="4" spans="1:3" ht="14.25" customHeight="1" x14ac:dyDescent="0.35">
      <c r="A4" s="65" t="s">
        <v>1021</v>
      </c>
      <c r="B4" s="109" t="str">
        <f>IF(Master_Sheet!O308="","",Master_Sheet!O308)</f>
        <v>Ms. Nidhi Yadav</v>
      </c>
      <c r="C4" s="109"/>
    </row>
    <row r="5" spans="1:3" ht="26.25" customHeight="1" x14ac:dyDescent="0.35">
      <c r="A5" s="65" t="s">
        <v>1014</v>
      </c>
      <c r="B5" s="109" t="str">
        <f>IF(Master_Sheet!AI308="","",Master_Sheet!AI308)</f>
        <v>Mr. PRASHANT KUMAR SINGH</v>
      </c>
      <c r="C5" s="109"/>
    </row>
    <row r="6" spans="1:3" ht="14.25" customHeight="1" x14ac:dyDescent="0.35">
      <c r="A6" s="65" t="s">
        <v>1022</v>
      </c>
      <c r="B6" s="109" t="str">
        <f>IF(Master_Sheet!AG308="","",Master_Sheet!AG308)</f>
        <v>P_098</v>
      </c>
      <c r="C6" s="109"/>
    </row>
    <row r="7" spans="1:3" ht="14.25" customHeight="1" x14ac:dyDescent="0.35">
      <c r="A7" s="65" t="s">
        <v>1023</v>
      </c>
      <c r="B7" s="109" t="str">
        <f>IF(Master_Sheet!AH308="","",Master_Sheet!AH308)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IF(Master_Sheet!G308="","",Master_Sheet!G308)</f>
        <v>4.8</v>
      </c>
    </row>
    <row r="12" spans="1:3" ht="14.25" customHeight="1" x14ac:dyDescent="0.35">
      <c r="A12" s="22" t="s">
        <v>1029</v>
      </c>
      <c r="B12" s="21">
        <v>6</v>
      </c>
      <c r="C12" s="21" t="str">
        <f>IF(Master_Sheet!H308="","",Master_Sheet!H308)</f>
        <v/>
      </c>
    </row>
    <row r="13" spans="1:3" ht="14.25" customHeight="1" x14ac:dyDescent="0.35">
      <c r="A13" s="22" t="s">
        <v>1030</v>
      </c>
      <c r="B13" s="21">
        <v>6</v>
      </c>
      <c r="C13" s="21" t="str">
        <f>IF(Master_Sheet!I308="","",Master_Sheet!I308)</f>
        <v/>
      </c>
    </row>
    <row r="14" spans="1:3" ht="27.75" customHeight="1" x14ac:dyDescent="0.35">
      <c r="A14" s="22" t="s">
        <v>1031</v>
      </c>
      <c r="B14" s="21">
        <v>6</v>
      </c>
      <c r="C14" s="21" t="str">
        <f>IF(Master_Sheet!J308="","",Master_Sheet!J308)</f>
        <v/>
      </c>
    </row>
    <row r="15" spans="1:3" ht="14.25" customHeight="1" x14ac:dyDescent="0.35">
      <c r="A15" s="22" t="s">
        <v>1032</v>
      </c>
      <c r="B15" s="21">
        <v>6</v>
      </c>
      <c r="C15" s="21" t="str">
        <f>IF(Master_Sheet!K308="","",Master_Sheet!K308)</f>
        <v/>
      </c>
    </row>
    <row r="16" spans="1:3" ht="14.25" customHeight="1" x14ac:dyDescent="0.35">
      <c r="A16" s="27" t="s">
        <v>1033</v>
      </c>
      <c r="B16" s="28">
        <v>30</v>
      </c>
      <c r="C16" s="28">
        <f>IF(Master_Sheet!M308="","",Master_Sheet!M308)</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IF(Master_Sheet!R308="","",Master_Sheet!R308)</f>
        <v/>
      </c>
    </row>
    <row r="21" spans="1:3" ht="26.25" customHeight="1" x14ac:dyDescent="0.35">
      <c r="A21" s="22" t="s">
        <v>1036</v>
      </c>
      <c r="B21" s="21">
        <v>6</v>
      </c>
      <c r="C21" s="21" t="str">
        <f>IF(Master_Sheet!S308="","",Master_Sheet!S308)</f>
        <v/>
      </c>
    </row>
    <row r="22" spans="1:3" ht="14.25" customHeight="1" x14ac:dyDescent="0.35">
      <c r="A22" s="22" t="s">
        <v>1037</v>
      </c>
      <c r="B22" s="21">
        <v>6</v>
      </c>
      <c r="C22" s="21" t="str">
        <f>IF(Master_Sheet!T308="","",Master_Sheet!T308)</f>
        <v/>
      </c>
    </row>
    <row r="23" spans="1:3" ht="26.25" customHeight="1" x14ac:dyDescent="0.35">
      <c r="A23" s="22" t="s">
        <v>1038</v>
      </c>
      <c r="B23" s="21">
        <v>6</v>
      </c>
      <c r="C23" s="21" t="str">
        <f>IF(Master_Sheet!U308="","",Master_Sheet!U308)</f>
        <v/>
      </c>
    </row>
    <row r="24" spans="1:3" ht="14.25" customHeight="1" x14ac:dyDescent="0.35">
      <c r="A24" s="22" t="s">
        <v>1039</v>
      </c>
      <c r="B24" s="21">
        <v>6</v>
      </c>
      <c r="C24" s="21" t="str">
        <f>IF(Master_Sheet!V308="","",Master_Sheet!V308)</f>
        <v/>
      </c>
    </row>
    <row r="25" spans="1:3" ht="14.25" customHeight="1" x14ac:dyDescent="0.35">
      <c r="A25" s="67" t="s">
        <v>1033</v>
      </c>
      <c r="B25" s="68">
        <v>30</v>
      </c>
      <c r="C25" s="68" t="str">
        <f>IF(Master_Sheet!W308="","",Master_Sheet!W308)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IF(Master_Sheet!X308="","",Master_Sheet!X308)</f>
        <v/>
      </c>
    </row>
    <row r="30" spans="1:3" ht="14.25" customHeight="1" x14ac:dyDescent="0.35">
      <c r="A30" s="22" t="s">
        <v>1042</v>
      </c>
      <c r="B30" s="21">
        <v>8</v>
      </c>
      <c r="C30" s="21" t="str">
        <f>IF(Master_Sheet!Y308="","",Master_Sheet!Y308)</f>
        <v/>
      </c>
    </row>
    <row r="31" spans="1:3" ht="14.25" customHeight="1" x14ac:dyDescent="0.35">
      <c r="A31" s="22" t="s">
        <v>1043</v>
      </c>
      <c r="B31" s="21">
        <v>8</v>
      </c>
      <c r="C31" s="21" t="str">
        <f>IF(Master_Sheet!Z308="","",Master_Sheet!Z308)</f>
        <v/>
      </c>
    </row>
    <row r="32" spans="1:3" ht="14.25" customHeight="1" x14ac:dyDescent="0.35">
      <c r="A32" s="22" t="s">
        <v>1044</v>
      </c>
      <c r="B32" s="21">
        <v>8</v>
      </c>
      <c r="C32" s="21" t="str">
        <f>IF(Master_Sheet!AA308="","",Master_Sheet!AA308)</f>
        <v/>
      </c>
    </row>
    <row r="33" spans="1:3" ht="14.25" customHeight="1" x14ac:dyDescent="0.35">
      <c r="A33" s="22" t="s">
        <v>1045</v>
      </c>
      <c r="B33" s="21">
        <v>8</v>
      </c>
      <c r="C33" s="21" t="str">
        <f>IF(Master_Sheet!AB308="","",Master_Sheet!AB308)</f>
        <v/>
      </c>
    </row>
    <row r="34" spans="1:3" ht="14.25" customHeight="1" x14ac:dyDescent="0.35">
      <c r="A34" s="69" t="s">
        <v>1033</v>
      </c>
      <c r="B34" s="70">
        <v>40</v>
      </c>
      <c r="C34" s="70" t="str">
        <f>IF(Master_Sheet!AC308="","",Master_Sheet!AC308)</f>
        <v/>
      </c>
    </row>
    <row r="36" spans="1:3" ht="15" customHeight="1" x14ac:dyDescent="0.35">
      <c r="A36" s="71" t="s">
        <v>1046</v>
      </c>
      <c r="B36" s="72">
        <v>100</v>
      </c>
      <c r="C36" s="72">
        <f>IF(Master_Sheet!AD308="","",Master_Sheet!AD308)</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IF(Master_Sheet!F309="","",Master_Sheet!F309)</f>
        <v>Nitish Yadav</v>
      </c>
      <c r="C2" s="109"/>
    </row>
    <row r="3" spans="1:3" ht="14.25" customHeight="1" x14ac:dyDescent="0.35">
      <c r="A3" s="65" t="s">
        <v>1020</v>
      </c>
      <c r="B3" s="110">
        <f>IF(Master_Sheet!E309="","",Master_Sheet!E309)</f>
        <v>2400320100768</v>
      </c>
      <c r="C3" s="110"/>
    </row>
    <row r="4" spans="1:3" ht="14.25" customHeight="1" x14ac:dyDescent="0.35">
      <c r="A4" s="65" t="s">
        <v>1021</v>
      </c>
      <c r="B4" s="109" t="str">
        <f>IF(Master_Sheet!O309="","",Master_Sheet!O309)</f>
        <v>Ms. Nidhi Yadav</v>
      </c>
      <c r="C4" s="109"/>
    </row>
    <row r="5" spans="1:3" ht="26.25" customHeight="1" x14ac:dyDescent="0.35">
      <c r="A5" s="65" t="s">
        <v>1014</v>
      </c>
      <c r="B5" s="109" t="str">
        <f>IF(Master_Sheet!AI309="","",Master_Sheet!AI309)</f>
        <v>Mr. PRASHANT KUMAR SINGH</v>
      </c>
      <c r="C5" s="109"/>
    </row>
    <row r="6" spans="1:3" ht="14.25" customHeight="1" x14ac:dyDescent="0.35">
      <c r="A6" s="65" t="s">
        <v>1022</v>
      </c>
      <c r="B6" s="109" t="str">
        <f>IF(Master_Sheet!AG309="","",Master_Sheet!AG309)</f>
        <v>P_098</v>
      </c>
      <c r="C6" s="109"/>
    </row>
    <row r="7" spans="1:3" ht="14.25" customHeight="1" x14ac:dyDescent="0.35">
      <c r="A7" s="65" t="s">
        <v>1023</v>
      </c>
      <c r="B7" s="109" t="str">
        <f>IF(Master_Sheet!AH309="","",Master_Sheet!AH309)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IF(Master_Sheet!G309="","",Master_Sheet!G309)</f>
        <v>4.8</v>
      </c>
    </row>
    <row r="12" spans="1:3" ht="14.25" customHeight="1" x14ac:dyDescent="0.35">
      <c r="A12" s="22" t="s">
        <v>1029</v>
      </c>
      <c r="B12" s="21">
        <v>6</v>
      </c>
      <c r="C12" s="21" t="str">
        <f>IF(Master_Sheet!H309="","",Master_Sheet!H309)</f>
        <v/>
      </c>
    </row>
    <row r="13" spans="1:3" ht="14.25" customHeight="1" x14ac:dyDescent="0.35">
      <c r="A13" s="22" t="s">
        <v>1030</v>
      </c>
      <c r="B13" s="21">
        <v>6</v>
      </c>
      <c r="C13" s="21" t="str">
        <f>IF(Master_Sheet!I309="","",Master_Sheet!I309)</f>
        <v/>
      </c>
    </row>
    <row r="14" spans="1:3" ht="27.75" customHeight="1" x14ac:dyDescent="0.35">
      <c r="A14" s="22" t="s">
        <v>1031</v>
      </c>
      <c r="B14" s="21">
        <v>6</v>
      </c>
      <c r="C14" s="21" t="str">
        <f>IF(Master_Sheet!J309="","",Master_Sheet!J309)</f>
        <v/>
      </c>
    </row>
    <row r="15" spans="1:3" ht="14.25" customHeight="1" x14ac:dyDescent="0.35">
      <c r="A15" s="22" t="s">
        <v>1032</v>
      </c>
      <c r="B15" s="21">
        <v>6</v>
      </c>
      <c r="C15" s="21" t="str">
        <f>IF(Master_Sheet!K309="","",Master_Sheet!K309)</f>
        <v/>
      </c>
    </row>
    <row r="16" spans="1:3" ht="14.25" customHeight="1" x14ac:dyDescent="0.35">
      <c r="A16" s="27" t="s">
        <v>1033</v>
      </c>
      <c r="B16" s="28">
        <v>30</v>
      </c>
      <c r="C16" s="28">
        <f>IF(Master_Sheet!M309="","",Master_Sheet!M309)</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IF(Master_Sheet!R309="","",Master_Sheet!R309)</f>
        <v/>
      </c>
    </row>
    <row r="21" spans="1:3" ht="26.25" customHeight="1" x14ac:dyDescent="0.35">
      <c r="A21" s="22" t="s">
        <v>1036</v>
      </c>
      <c r="B21" s="21">
        <v>6</v>
      </c>
      <c r="C21" s="21" t="str">
        <f>IF(Master_Sheet!S309="","",Master_Sheet!S309)</f>
        <v/>
      </c>
    </row>
    <row r="22" spans="1:3" ht="14.25" customHeight="1" x14ac:dyDescent="0.35">
      <c r="A22" s="22" t="s">
        <v>1037</v>
      </c>
      <c r="B22" s="21">
        <v>6</v>
      </c>
      <c r="C22" s="21" t="str">
        <f>IF(Master_Sheet!T309="","",Master_Sheet!T309)</f>
        <v/>
      </c>
    </row>
    <row r="23" spans="1:3" ht="26.25" customHeight="1" x14ac:dyDescent="0.35">
      <c r="A23" s="22" t="s">
        <v>1038</v>
      </c>
      <c r="B23" s="21">
        <v>6</v>
      </c>
      <c r="C23" s="21" t="str">
        <f>IF(Master_Sheet!U309="","",Master_Sheet!U309)</f>
        <v/>
      </c>
    </row>
    <row r="24" spans="1:3" ht="14.25" customHeight="1" x14ac:dyDescent="0.35">
      <c r="A24" s="22" t="s">
        <v>1039</v>
      </c>
      <c r="B24" s="21">
        <v>6</v>
      </c>
      <c r="C24" s="21" t="str">
        <f>IF(Master_Sheet!V309="","",Master_Sheet!V309)</f>
        <v/>
      </c>
    </row>
    <row r="25" spans="1:3" ht="14.25" customHeight="1" x14ac:dyDescent="0.35">
      <c r="A25" s="67" t="s">
        <v>1033</v>
      </c>
      <c r="B25" s="68">
        <v>30</v>
      </c>
      <c r="C25" s="68" t="str">
        <f>IF(Master_Sheet!W309="","",Master_Sheet!W309)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IF(Master_Sheet!X309="","",Master_Sheet!X309)</f>
        <v/>
      </c>
    </row>
    <row r="30" spans="1:3" ht="14.25" customHeight="1" x14ac:dyDescent="0.35">
      <c r="A30" s="22" t="s">
        <v>1042</v>
      </c>
      <c r="B30" s="21">
        <v>8</v>
      </c>
      <c r="C30" s="21" t="str">
        <f>IF(Master_Sheet!Y309="","",Master_Sheet!Y309)</f>
        <v/>
      </c>
    </row>
    <row r="31" spans="1:3" ht="14.25" customHeight="1" x14ac:dyDescent="0.35">
      <c r="A31" s="22" t="s">
        <v>1043</v>
      </c>
      <c r="B31" s="21">
        <v>8</v>
      </c>
      <c r="C31" s="21" t="str">
        <f>IF(Master_Sheet!Z309="","",Master_Sheet!Z309)</f>
        <v/>
      </c>
    </row>
    <row r="32" spans="1:3" ht="14.25" customHeight="1" x14ac:dyDescent="0.35">
      <c r="A32" s="22" t="s">
        <v>1044</v>
      </c>
      <c r="B32" s="21">
        <v>8</v>
      </c>
      <c r="C32" s="21" t="str">
        <f>IF(Master_Sheet!AA309="","",Master_Sheet!AA309)</f>
        <v/>
      </c>
    </row>
    <row r="33" spans="1:3" ht="14.25" customHeight="1" x14ac:dyDescent="0.35">
      <c r="A33" s="22" t="s">
        <v>1045</v>
      </c>
      <c r="B33" s="21">
        <v>8</v>
      </c>
      <c r="C33" s="21" t="str">
        <f>IF(Master_Sheet!AB309="","",Master_Sheet!AB309)</f>
        <v/>
      </c>
    </row>
    <row r="34" spans="1:3" ht="14.25" customHeight="1" x14ac:dyDescent="0.35">
      <c r="A34" s="69" t="s">
        <v>1033</v>
      </c>
      <c r="B34" s="70">
        <v>40</v>
      </c>
      <c r="C34" s="70" t="str">
        <f>IF(Master_Sheet!AC309="","",Master_Sheet!AC309)</f>
        <v/>
      </c>
    </row>
    <row r="36" spans="1:3" ht="15" customHeight="1" x14ac:dyDescent="0.35">
      <c r="A36" s="71" t="s">
        <v>1046</v>
      </c>
      <c r="B36" s="72">
        <v>100</v>
      </c>
      <c r="C36" s="72">
        <f>IF(Master_Sheet!AD309="","",Master_Sheet!AD309)</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IF(Master_Sheet!F310="","",Master_Sheet!F310)</f>
        <v>Niharika</v>
      </c>
      <c r="C2" s="109"/>
    </row>
    <row r="3" spans="1:3" ht="14.25" customHeight="1" x14ac:dyDescent="0.35">
      <c r="A3" s="65" t="s">
        <v>1020</v>
      </c>
      <c r="B3" s="110">
        <f>IF(Master_Sheet!E310="","",Master_Sheet!E310)</f>
        <v>2400320100744</v>
      </c>
      <c r="C3" s="110"/>
    </row>
    <row r="4" spans="1:3" ht="14.25" customHeight="1" x14ac:dyDescent="0.35">
      <c r="A4" s="65" t="s">
        <v>1021</v>
      </c>
      <c r="B4" s="109" t="str">
        <f>IF(Master_Sheet!O310="","",Master_Sheet!O310)</f>
        <v>Ms. Nidhi Yadav</v>
      </c>
      <c r="C4" s="109"/>
    </row>
    <row r="5" spans="1:3" ht="26.25" customHeight="1" x14ac:dyDescent="0.35">
      <c r="A5" s="65" t="s">
        <v>1014</v>
      </c>
      <c r="B5" s="109" t="str">
        <f>IF(Master_Sheet!AI310="","",Master_Sheet!AI310)</f>
        <v>Mr. PRASHANT KUMAR SINGH</v>
      </c>
      <c r="C5" s="109"/>
    </row>
    <row r="6" spans="1:3" ht="14.25" customHeight="1" x14ac:dyDescent="0.35">
      <c r="A6" s="65" t="s">
        <v>1022</v>
      </c>
      <c r="B6" s="109" t="str">
        <f>IF(Master_Sheet!AG310="","",Master_Sheet!AG310)</f>
        <v>P_098</v>
      </c>
      <c r="C6" s="109"/>
    </row>
    <row r="7" spans="1:3" ht="14.25" customHeight="1" x14ac:dyDescent="0.35">
      <c r="A7" s="65" t="s">
        <v>1023</v>
      </c>
      <c r="B7" s="109" t="str">
        <f>IF(Master_Sheet!AH310="","",Master_Sheet!AH310)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IF(Master_Sheet!G310="","",Master_Sheet!G310)</f>
        <v>4.8</v>
      </c>
    </row>
    <row r="12" spans="1:3" ht="14.25" customHeight="1" x14ac:dyDescent="0.35">
      <c r="A12" s="22" t="s">
        <v>1029</v>
      </c>
      <c r="B12" s="21">
        <v>6</v>
      </c>
      <c r="C12" s="21" t="str">
        <f>IF(Master_Sheet!H310="","",Master_Sheet!H310)</f>
        <v/>
      </c>
    </row>
    <row r="13" spans="1:3" ht="14.25" customHeight="1" x14ac:dyDescent="0.35">
      <c r="A13" s="22" t="s">
        <v>1030</v>
      </c>
      <c r="B13" s="21">
        <v>6</v>
      </c>
      <c r="C13" s="21" t="str">
        <f>IF(Master_Sheet!I310="","",Master_Sheet!I310)</f>
        <v/>
      </c>
    </row>
    <row r="14" spans="1:3" ht="27.75" customHeight="1" x14ac:dyDescent="0.35">
      <c r="A14" s="22" t="s">
        <v>1031</v>
      </c>
      <c r="B14" s="21">
        <v>6</v>
      </c>
      <c r="C14" s="21" t="str">
        <f>IF(Master_Sheet!J310="","",Master_Sheet!J310)</f>
        <v/>
      </c>
    </row>
    <row r="15" spans="1:3" ht="14.25" customHeight="1" x14ac:dyDescent="0.35">
      <c r="A15" s="22" t="s">
        <v>1032</v>
      </c>
      <c r="B15" s="21">
        <v>6</v>
      </c>
      <c r="C15" s="21" t="str">
        <f>IF(Master_Sheet!K310="","",Master_Sheet!K310)</f>
        <v/>
      </c>
    </row>
    <row r="16" spans="1:3" ht="14.25" customHeight="1" x14ac:dyDescent="0.35">
      <c r="A16" s="27" t="s">
        <v>1033</v>
      </c>
      <c r="B16" s="28">
        <v>30</v>
      </c>
      <c r="C16" s="28">
        <f>IF(Master_Sheet!M310="","",Master_Sheet!M310)</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IF(Master_Sheet!R310="","",Master_Sheet!R310)</f>
        <v/>
      </c>
    </row>
    <row r="21" spans="1:3" ht="26.25" customHeight="1" x14ac:dyDescent="0.35">
      <c r="A21" s="22" t="s">
        <v>1036</v>
      </c>
      <c r="B21" s="21">
        <v>6</v>
      </c>
      <c r="C21" s="21" t="str">
        <f>IF(Master_Sheet!S310="","",Master_Sheet!S310)</f>
        <v/>
      </c>
    </row>
    <row r="22" spans="1:3" ht="14.25" customHeight="1" x14ac:dyDescent="0.35">
      <c r="A22" s="22" t="s">
        <v>1037</v>
      </c>
      <c r="B22" s="21">
        <v>6</v>
      </c>
      <c r="C22" s="21" t="str">
        <f>IF(Master_Sheet!T310="","",Master_Sheet!T310)</f>
        <v/>
      </c>
    </row>
    <row r="23" spans="1:3" ht="26.25" customHeight="1" x14ac:dyDescent="0.35">
      <c r="A23" s="22" t="s">
        <v>1038</v>
      </c>
      <c r="B23" s="21">
        <v>6</v>
      </c>
      <c r="C23" s="21" t="str">
        <f>IF(Master_Sheet!U310="","",Master_Sheet!U310)</f>
        <v/>
      </c>
    </row>
    <row r="24" spans="1:3" ht="14.25" customHeight="1" x14ac:dyDescent="0.35">
      <c r="A24" s="22" t="s">
        <v>1039</v>
      </c>
      <c r="B24" s="21">
        <v>6</v>
      </c>
      <c r="C24" s="21" t="str">
        <f>IF(Master_Sheet!V310="","",Master_Sheet!V310)</f>
        <v/>
      </c>
    </row>
    <row r="25" spans="1:3" ht="14.25" customHeight="1" x14ac:dyDescent="0.35">
      <c r="A25" s="67" t="s">
        <v>1033</v>
      </c>
      <c r="B25" s="68">
        <v>30</v>
      </c>
      <c r="C25" s="68" t="str">
        <f>IF(Master_Sheet!W310="","",Master_Sheet!W310)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IF(Master_Sheet!X310="","",Master_Sheet!X310)</f>
        <v/>
      </c>
    </row>
    <row r="30" spans="1:3" ht="14.25" customHeight="1" x14ac:dyDescent="0.35">
      <c r="A30" s="22" t="s">
        <v>1042</v>
      </c>
      <c r="B30" s="21">
        <v>8</v>
      </c>
      <c r="C30" s="21" t="str">
        <f>IF(Master_Sheet!Y310="","",Master_Sheet!Y310)</f>
        <v/>
      </c>
    </row>
    <row r="31" spans="1:3" ht="14.25" customHeight="1" x14ac:dyDescent="0.35">
      <c r="A31" s="22" t="s">
        <v>1043</v>
      </c>
      <c r="B31" s="21">
        <v>8</v>
      </c>
      <c r="C31" s="21" t="str">
        <f>IF(Master_Sheet!Z310="","",Master_Sheet!Z310)</f>
        <v/>
      </c>
    </row>
    <row r="32" spans="1:3" ht="14.25" customHeight="1" x14ac:dyDescent="0.35">
      <c r="A32" s="22" t="s">
        <v>1044</v>
      </c>
      <c r="B32" s="21">
        <v>8</v>
      </c>
      <c r="C32" s="21" t="str">
        <f>IF(Master_Sheet!AA310="","",Master_Sheet!AA310)</f>
        <v/>
      </c>
    </row>
    <row r="33" spans="1:3" ht="14.25" customHeight="1" x14ac:dyDescent="0.35">
      <c r="A33" s="22" t="s">
        <v>1045</v>
      </c>
      <c r="B33" s="21">
        <v>8</v>
      </c>
      <c r="C33" s="21" t="str">
        <f>IF(Master_Sheet!AB310="","",Master_Sheet!AB310)</f>
        <v/>
      </c>
    </row>
    <row r="34" spans="1:3" ht="14.25" customHeight="1" x14ac:dyDescent="0.35">
      <c r="A34" s="69" t="s">
        <v>1033</v>
      </c>
      <c r="B34" s="70">
        <v>40</v>
      </c>
      <c r="C34" s="70" t="str">
        <f>IF(Master_Sheet!AC310="","",Master_Sheet!AC310)</f>
        <v/>
      </c>
    </row>
    <row r="36" spans="1:3" ht="15" customHeight="1" x14ac:dyDescent="0.35">
      <c r="A36" s="71" t="s">
        <v>1046</v>
      </c>
      <c r="B36" s="72">
        <v>100</v>
      </c>
      <c r="C36" s="72">
        <f>IF(Master_Sheet!AD310="","",Master_Sheet!AD310)</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IF(Master_Sheet!F311="","",Master_Sheet!F311)</f>
        <v>Krish Chhabra</v>
      </c>
      <c r="C2" s="109"/>
    </row>
    <row r="3" spans="1:3" ht="14.25" customHeight="1" x14ac:dyDescent="0.35">
      <c r="A3" s="65" t="s">
        <v>1020</v>
      </c>
      <c r="B3" s="110">
        <f>IF(Master_Sheet!E311="","",Master_Sheet!E311)</f>
        <v>2400320100611</v>
      </c>
      <c r="C3" s="110"/>
    </row>
    <row r="4" spans="1:3" ht="14.25" customHeight="1" x14ac:dyDescent="0.35">
      <c r="A4" s="65" t="s">
        <v>1021</v>
      </c>
      <c r="B4" s="109" t="str">
        <f>IF(Master_Sheet!O311="","",Master_Sheet!O311)</f>
        <v>Ms. Nidhi Yadav</v>
      </c>
      <c r="C4" s="109"/>
    </row>
    <row r="5" spans="1:3" ht="26.25" customHeight="1" x14ac:dyDescent="0.35">
      <c r="A5" s="65" t="s">
        <v>1014</v>
      </c>
      <c r="B5" s="109" t="str">
        <f>IF(Master_Sheet!AI311="","",Master_Sheet!AI311)</f>
        <v>Mr. PRASHANT KUMAR SINGH</v>
      </c>
      <c r="C5" s="109"/>
    </row>
    <row r="6" spans="1:3" ht="14.25" customHeight="1" x14ac:dyDescent="0.35">
      <c r="A6" s="65" t="s">
        <v>1022</v>
      </c>
      <c r="B6" s="109" t="str">
        <f>IF(Master_Sheet!AG311="","",Master_Sheet!AG311)</f>
        <v>P_099</v>
      </c>
      <c r="C6" s="109"/>
    </row>
    <row r="7" spans="1:3" ht="14.25" customHeight="1" x14ac:dyDescent="0.35">
      <c r="A7" s="65" t="s">
        <v>1023</v>
      </c>
      <c r="B7" s="109" t="str">
        <f>IF(Master_Sheet!AH311="","",Master_Sheet!AH311)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IF(Master_Sheet!G311="","",Master_Sheet!G311)</f>
        <v>4.8</v>
      </c>
    </row>
    <row r="12" spans="1:3" ht="14.25" customHeight="1" x14ac:dyDescent="0.35">
      <c r="A12" s="22" t="s">
        <v>1029</v>
      </c>
      <c r="B12" s="21">
        <v>6</v>
      </c>
      <c r="C12" s="21" t="str">
        <f>IF(Master_Sheet!H311="","",Master_Sheet!H311)</f>
        <v/>
      </c>
    </row>
    <row r="13" spans="1:3" ht="14.25" customHeight="1" x14ac:dyDescent="0.35">
      <c r="A13" s="22" t="s">
        <v>1030</v>
      </c>
      <c r="B13" s="21">
        <v>6</v>
      </c>
      <c r="C13" s="21" t="str">
        <f>IF(Master_Sheet!I311="","",Master_Sheet!I311)</f>
        <v/>
      </c>
    </row>
    <row r="14" spans="1:3" ht="27.75" customHeight="1" x14ac:dyDescent="0.35">
      <c r="A14" s="22" t="s">
        <v>1031</v>
      </c>
      <c r="B14" s="21">
        <v>6</v>
      </c>
      <c r="C14" s="21" t="str">
        <f>IF(Master_Sheet!J311="","",Master_Sheet!J311)</f>
        <v/>
      </c>
    </row>
    <row r="15" spans="1:3" ht="14.25" customHeight="1" x14ac:dyDescent="0.35">
      <c r="A15" s="22" t="s">
        <v>1032</v>
      </c>
      <c r="B15" s="21">
        <v>6</v>
      </c>
      <c r="C15" s="21" t="str">
        <f>IF(Master_Sheet!K311="","",Master_Sheet!K311)</f>
        <v/>
      </c>
    </row>
    <row r="16" spans="1:3" ht="14.25" customHeight="1" x14ac:dyDescent="0.35">
      <c r="A16" s="27" t="s">
        <v>1033</v>
      </c>
      <c r="B16" s="28">
        <v>30</v>
      </c>
      <c r="C16" s="28">
        <f>IF(Master_Sheet!M311="","",Master_Sheet!M311)</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IF(Master_Sheet!R311="","",Master_Sheet!R311)</f>
        <v/>
      </c>
    </row>
    <row r="21" spans="1:3" ht="26.25" customHeight="1" x14ac:dyDescent="0.35">
      <c r="A21" s="22" t="s">
        <v>1036</v>
      </c>
      <c r="B21" s="21">
        <v>6</v>
      </c>
      <c r="C21" s="21" t="str">
        <f>IF(Master_Sheet!S311="","",Master_Sheet!S311)</f>
        <v/>
      </c>
    </row>
    <row r="22" spans="1:3" ht="14.25" customHeight="1" x14ac:dyDescent="0.35">
      <c r="A22" s="22" t="s">
        <v>1037</v>
      </c>
      <c r="B22" s="21">
        <v>6</v>
      </c>
      <c r="C22" s="21" t="str">
        <f>IF(Master_Sheet!T311="","",Master_Sheet!T311)</f>
        <v/>
      </c>
    </row>
    <row r="23" spans="1:3" ht="26.25" customHeight="1" x14ac:dyDescent="0.35">
      <c r="A23" s="22" t="s">
        <v>1038</v>
      </c>
      <c r="B23" s="21">
        <v>6</v>
      </c>
      <c r="C23" s="21" t="str">
        <f>IF(Master_Sheet!U311="","",Master_Sheet!U311)</f>
        <v/>
      </c>
    </row>
    <row r="24" spans="1:3" ht="14.25" customHeight="1" x14ac:dyDescent="0.35">
      <c r="A24" s="22" t="s">
        <v>1039</v>
      </c>
      <c r="B24" s="21">
        <v>6</v>
      </c>
      <c r="C24" s="21" t="str">
        <f>IF(Master_Sheet!V311="","",Master_Sheet!V311)</f>
        <v/>
      </c>
    </row>
    <row r="25" spans="1:3" ht="14.25" customHeight="1" x14ac:dyDescent="0.35">
      <c r="A25" s="67" t="s">
        <v>1033</v>
      </c>
      <c r="B25" s="68">
        <v>30</v>
      </c>
      <c r="C25" s="68" t="str">
        <f>IF(Master_Sheet!W311="","",Master_Sheet!W311)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IF(Master_Sheet!X311="","",Master_Sheet!X311)</f>
        <v/>
      </c>
    </row>
    <row r="30" spans="1:3" ht="14.25" customHeight="1" x14ac:dyDescent="0.35">
      <c r="A30" s="22" t="s">
        <v>1042</v>
      </c>
      <c r="B30" s="21">
        <v>8</v>
      </c>
      <c r="C30" s="21" t="str">
        <f>IF(Master_Sheet!Y311="","",Master_Sheet!Y311)</f>
        <v/>
      </c>
    </row>
    <row r="31" spans="1:3" ht="14.25" customHeight="1" x14ac:dyDescent="0.35">
      <c r="A31" s="22" t="s">
        <v>1043</v>
      </c>
      <c r="B31" s="21">
        <v>8</v>
      </c>
      <c r="C31" s="21" t="str">
        <f>IF(Master_Sheet!Z311="","",Master_Sheet!Z311)</f>
        <v/>
      </c>
    </row>
    <row r="32" spans="1:3" ht="14.25" customHeight="1" x14ac:dyDescent="0.35">
      <c r="A32" s="22" t="s">
        <v>1044</v>
      </c>
      <c r="B32" s="21">
        <v>8</v>
      </c>
      <c r="C32" s="21" t="str">
        <f>IF(Master_Sheet!AA311="","",Master_Sheet!AA311)</f>
        <v/>
      </c>
    </row>
    <row r="33" spans="1:3" ht="14.25" customHeight="1" x14ac:dyDescent="0.35">
      <c r="A33" s="22" t="s">
        <v>1045</v>
      </c>
      <c r="B33" s="21">
        <v>8</v>
      </c>
      <c r="C33" s="21" t="str">
        <f>IF(Master_Sheet!AB311="","",Master_Sheet!AB311)</f>
        <v/>
      </c>
    </row>
    <row r="34" spans="1:3" ht="14.25" customHeight="1" x14ac:dyDescent="0.35">
      <c r="A34" s="69" t="s">
        <v>1033</v>
      </c>
      <c r="B34" s="70">
        <v>40</v>
      </c>
      <c r="C34" s="70" t="str">
        <f>IF(Master_Sheet!AC311="","",Master_Sheet!AC311)</f>
        <v/>
      </c>
    </row>
    <row r="36" spans="1:3" ht="15" customHeight="1" x14ac:dyDescent="0.35">
      <c r="A36" s="71" t="s">
        <v>1046</v>
      </c>
      <c r="B36" s="72">
        <v>100</v>
      </c>
      <c r="C36" s="72">
        <f>IF(Master_Sheet!AD311="","",Master_Sheet!AD311)</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IF(Master_Sheet!F312="","",Master_Sheet!F312)</f>
        <v>Khushi Saini</v>
      </c>
      <c r="C2" s="109"/>
    </row>
    <row r="3" spans="1:3" ht="14.25" customHeight="1" x14ac:dyDescent="0.35">
      <c r="A3" s="65" t="s">
        <v>1020</v>
      </c>
      <c r="B3" s="110">
        <f>IF(Master_Sheet!E312="","",Master_Sheet!E312)</f>
        <v>2400320100599</v>
      </c>
      <c r="C3" s="110"/>
    </row>
    <row r="4" spans="1:3" ht="14.25" customHeight="1" x14ac:dyDescent="0.35">
      <c r="A4" s="65" t="s">
        <v>1021</v>
      </c>
      <c r="B4" s="109" t="str">
        <f>IF(Master_Sheet!O312="","",Master_Sheet!O312)</f>
        <v>Ms. Nidhi Yadav</v>
      </c>
      <c r="C4" s="109"/>
    </row>
    <row r="5" spans="1:3" ht="26.25" customHeight="1" x14ac:dyDescent="0.35">
      <c r="A5" s="65" t="s">
        <v>1014</v>
      </c>
      <c r="B5" s="109" t="str">
        <f>IF(Master_Sheet!AI312="","",Master_Sheet!AI312)</f>
        <v>Mr. PRASHANT KUMAR SINGH</v>
      </c>
      <c r="C5" s="109"/>
    </row>
    <row r="6" spans="1:3" ht="14.25" customHeight="1" x14ac:dyDescent="0.35">
      <c r="A6" s="65" t="s">
        <v>1022</v>
      </c>
      <c r="B6" s="109" t="str">
        <f>IF(Master_Sheet!AG312="","",Master_Sheet!AG312)</f>
        <v>P_099</v>
      </c>
      <c r="C6" s="109"/>
    </row>
    <row r="7" spans="1:3" ht="14.25" customHeight="1" x14ac:dyDescent="0.35">
      <c r="A7" s="65" t="s">
        <v>1023</v>
      </c>
      <c r="B7" s="109" t="str">
        <f>IF(Master_Sheet!AH312="","",Master_Sheet!AH312)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IF(Master_Sheet!G312="","",Master_Sheet!G312)</f>
        <v>4.8</v>
      </c>
    </row>
    <row r="12" spans="1:3" ht="14.25" customHeight="1" x14ac:dyDescent="0.35">
      <c r="A12" s="22" t="s">
        <v>1029</v>
      </c>
      <c r="B12" s="21">
        <v>6</v>
      </c>
      <c r="C12" s="21" t="str">
        <f>IF(Master_Sheet!H312="","",Master_Sheet!H312)</f>
        <v/>
      </c>
    </row>
    <row r="13" spans="1:3" ht="14.25" customHeight="1" x14ac:dyDescent="0.35">
      <c r="A13" s="22" t="s">
        <v>1030</v>
      </c>
      <c r="B13" s="21">
        <v>6</v>
      </c>
      <c r="C13" s="21" t="str">
        <f>IF(Master_Sheet!I312="","",Master_Sheet!I312)</f>
        <v/>
      </c>
    </row>
    <row r="14" spans="1:3" ht="27.75" customHeight="1" x14ac:dyDescent="0.35">
      <c r="A14" s="22" t="s">
        <v>1031</v>
      </c>
      <c r="B14" s="21">
        <v>6</v>
      </c>
      <c r="C14" s="21" t="str">
        <f>IF(Master_Sheet!J312="","",Master_Sheet!J312)</f>
        <v/>
      </c>
    </row>
    <row r="15" spans="1:3" ht="14.25" customHeight="1" x14ac:dyDescent="0.35">
      <c r="A15" s="22" t="s">
        <v>1032</v>
      </c>
      <c r="B15" s="21">
        <v>6</v>
      </c>
      <c r="C15" s="21" t="str">
        <f>IF(Master_Sheet!K312="","",Master_Sheet!K312)</f>
        <v/>
      </c>
    </row>
    <row r="16" spans="1:3" ht="14.25" customHeight="1" x14ac:dyDescent="0.35">
      <c r="A16" s="27" t="s">
        <v>1033</v>
      </c>
      <c r="B16" s="28">
        <v>30</v>
      </c>
      <c r="C16" s="28">
        <f>IF(Master_Sheet!M312="","",Master_Sheet!M312)</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IF(Master_Sheet!R312="","",Master_Sheet!R312)</f>
        <v/>
      </c>
    </row>
    <row r="21" spans="1:3" ht="26.25" customHeight="1" x14ac:dyDescent="0.35">
      <c r="A21" s="22" t="s">
        <v>1036</v>
      </c>
      <c r="B21" s="21">
        <v>6</v>
      </c>
      <c r="C21" s="21" t="str">
        <f>IF(Master_Sheet!S312="","",Master_Sheet!S312)</f>
        <v/>
      </c>
    </row>
    <row r="22" spans="1:3" ht="14.25" customHeight="1" x14ac:dyDescent="0.35">
      <c r="A22" s="22" t="s">
        <v>1037</v>
      </c>
      <c r="B22" s="21">
        <v>6</v>
      </c>
      <c r="C22" s="21" t="str">
        <f>IF(Master_Sheet!T312="","",Master_Sheet!T312)</f>
        <v/>
      </c>
    </row>
    <row r="23" spans="1:3" ht="26.25" customHeight="1" x14ac:dyDescent="0.35">
      <c r="A23" s="22" t="s">
        <v>1038</v>
      </c>
      <c r="B23" s="21">
        <v>6</v>
      </c>
      <c r="C23" s="21" t="str">
        <f>IF(Master_Sheet!U312="","",Master_Sheet!U312)</f>
        <v/>
      </c>
    </row>
    <row r="24" spans="1:3" ht="14.25" customHeight="1" x14ac:dyDescent="0.35">
      <c r="A24" s="22" t="s">
        <v>1039</v>
      </c>
      <c r="B24" s="21">
        <v>6</v>
      </c>
      <c r="C24" s="21" t="str">
        <f>IF(Master_Sheet!V312="","",Master_Sheet!V312)</f>
        <v/>
      </c>
    </row>
    <row r="25" spans="1:3" ht="14.25" customHeight="1" x14ac:dyDescent="0.35">
      <c r="A25" s="67" t="s">
        <v>1033</v>
      </c>
      <c r="B25" s="68">
        <v>30</v>
      </c>
      <c r="C25" s="68" t="str">
        <f>IF(Master_Sheet!W312="","",Master_Sheet!W312)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IF(Master_Sheet!X312="","",Master_Sheet!X312)</f>
        <v/>
      </c>
    </row>
    <row r="30" spans="1:3" ht="14.25" customHeight="1" x14ac:dyDescent="0.35">
      <c r="A30" s="22" t="s">
        <v>1042</v>
      </c>
      <c r="B30" s="21">
        <v>8</v>
      </c>
      <c r="C30" s="21" t="str">
        <f>IF(Master_Sheet!Y312="","",Master_Sheet!Y312)</f>
        <v/>
      </c>
    </row>
    <row r="31" spans="1:3" ht="14.25" customHeight="1" x14ac:dyDescent="0.35">
      <c r="A31" s="22" t="s">
        <v>1043</v>
      </c>
      <c r="B31" s="21">
        <v>8</v>
      </c>
      <c r="C31" s="21" t="str">
        <f>IF(Master_Sheet!Z312="","",Master_Sheet!Z312)</f>
        <v/>
      </c>
    </row>
    <row r="32" spans="1:3" ht="14.25" customHeight="1" x14ac:dyDescent="0.35">
      <c r="A32" s="22" t="s">
        <v>1044</v>
      </c>
      <c r="B32" s="21">
        <v>8</v>
      </c>
      <c r="C32" s="21" t="str">
        <f>IF(Master_Sheet!AA312="","",Master_Sheet!AA312)</f>
        <v/>
      </c>
    </row>
    <row r="33" spans="1:3" ht="14.25" customHeight="1" x14ac:dyDescent="0.35">
      <c r="A33" s="22" t="s">
        <v>1045</v>
      </c>
      <c r="B33" s="21">
        <v>8</v>
      </c>
      <c r="C33" s="21" t="str">
        <f>IF(Master_Sheet!AB312="","",Master_Sheet!AB312)</f>
        <v/>
      </c>
    </row>
    <row r="34" spans="1:3" ht="14.25" customHeight="1" x14ac:dyDescent="0.35">
      <c r="A34" s="69" t="s">
        <v>1033</v>
      </c>
      <c r="B34" s="70">
        <v>40</v>
      </c>
      <c r="C34" s="70" t="str">
        <f>IF(Master_Sheet!AC312="","",Master_Sheet!AC312)</f>
        <v/>
      </c>
    </row>
    <row r="36" spans="1:3" ht="15" customHeight="1" x14ac:dyDescent="0.35">
      <c r="A36" s="71" t="s">
        <v>1046</v>
      </c>
      <c r="B36" s="72">
        <v>100</v>
      </c>
      <c r="C36" s="72">
        <f>IF(Master_Sheet!AD312="","",Master_Sheet!AD312)</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IF(Master_Sheet!F313="","",Master_Sheet!F313)</f>
        <v>Harshit pratap singh</v>
      </c>
      <c r="C2" s="109"/>
    </row>
    <row r="3" spans="1:3" ht="14.25" customHeight="1" x14ac:dyDescent="0.35">
      <c r="A3" s="65" t="s">
        <v>1020</v>
      </c>
      <c r="B3" s="110">
        <f>IF(Master_Sheet!E313="","",Master_Sheet!E313)</f>
        <v>2400320100510</v>
      </c>
      <c r="C3" s="110"/>
    </row>
    <row r="4" spans="1:3" ht="14.25" customHeight="1" x14ac:dyDescent="0.35">
      <c r="A4" s="65" t="s">
        <v>1021</v>
      </c>
      <c r="B4" s="109" t="str">
        <f>IF(Master_Sheet!O313="","",Master_Sheet!O313)</f>
        <v>Ms. Nidhi Yadav</v>
      </c>
      <c r="C4" s="109"/>
    </row>
    <row r="5" spans="1:3" ht="26.25" customHeight="1" x14ac:dyDescent="0.35">
      <c r="A5" s="65" t="s">
        <v>1014</v>
      </c>
      <c r="B5" s="109" t="str">
        <f>IF(Master_Sheet!AI313="","",Master_Sheet!AI313)</f>
        <v>Mr. PRASHANT KUMAR SINGH</v>
      </c>
      <c r="C5" s="109"/>
    </row>
    <row r="6" spans="1:3" ht="14.25" customHeight="1" x14ac:dyDescent="0.35">
      <c r="A6" s="65" t="s">
        <v>1022</v>
      </c>
      <c r="B6" s="109" t="str">
        <f>IF(Master_Sheet!AG313="","",Master_Sheet!AG313)</f>
        <v>P_099</v>
      </c>
      <c r="C6" s="109"/>
    </row>
    <row r="7" spans="1:3" ht="14.25" customHeight="1" x14ac:dyDescent="0.35">
      <c r="A7" s="65" t="s">
        <v>1023</v>
      </c>
      <c r="B7" s="109" t="str">
        <f>IF(Master_Sheet!AH313="","",Master_Sheet!AH313)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IF(Master_Sheet!G313="","",Master_Sheet!G313)</f>
        <v>4.8</v>
      </c>
    </row>
    <row r="12" spans="1:3" ht="14.25" customHeight="1" x14ac:dyDescent="0.35">
      <c r="A12" s="22" t="s">
        <v>1029</v>
      </c>
      <c r="B12" s="21">
        <v>6</v>
      </c>
      <c r="C12" s="21" t="str">
        <f>IF(Master_Sheet!H313="","",Master_Sheet!H313)</f>
        <v/>
      </c>
    </row>
    <row r="13" spans="1:3" ht="14.25" customHeight="1" x14ac:dyDescent="0.35">
      <c r="A13" s="22" t="s">
        <v>1030</v>
      </c>
      <c r="B13" s="21">
        <v>6</v>
      </c>
      <c r="C13" s="21" t="str">
        <f>IF(Master_Sheet!I313="","",Master_Sheet!I313)</f>
        <v/>
      </c>
    </row>
    <row r="14" spans="1:3" ht="27.75" customHeight="1" x14ac:dyDescent="0.35">
      <c r="A14" s="22" t="s">
        <v>1031</v>
      </c>
      <c r="B14" s="21">
        <v>6</v>
      </c>
      <c r="C14" s="21" t="str">
        <f>IF(Master_Sheet!J313="","",Master_Sheet!J313)</f>
        <v/>
      </c>
    </row>
    <row r="15" spans="1:3" ht="14.25" customHeight="1" x14ac:dyDescent="0.35">
      <c r="A15" s="22" t="s">
        <v>1032</v>
      </c>
      <c r="B15" s="21">
        <v>6</v>
      </c>
      <c r="C15" s="21" t="str">
        <f>IF(Master_Sheet!K313="","",Master_Sheet!K313)</f>
        <v/>
      </c>
    </row>
    <row r="16" spans="1:3" ht="14.25" customHeight="1" x14ac:dyDescent="0.35">
      <c r="A16" s="27" t="s">
        <v>1033</v>
      </c>
      <c r="B16" s="28">
        <v>30</v>
      </c>
      <c r="C16" s="28">
        <f>IF(Master_Sheet!M313="","",Master_Sheet!M313)</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IF(Master_Sheet!R313="","",Master_Sheet!R313)</f>
        <v/>
      </c>
    </row>
    <row r="21" spans="1:3" ht="26.25" customHeight="1" x14ac:dyDescent="0.35">
      <c r="A21" s="22" t="s">
        <v>1036</v>
      </c>
      <c r="B21" s="21">
        <v>6</v>
      </c>
      <c r="C21" s="21" t="str">
        <f>IF(Master_Sheet!S313="","",Master_Sheet!S313)</f>
        <v/>
      </c>
    </row>
    <row r="22" spans="1:3" ht="14.25" customHeight="1" x14ac:dyDescent="0.35">
      <c r="A22" s="22" t="s">
        <v>1037</v>
      </c>
      <c r="B22" s="21">
        <v>6</v>
      </c>
      <c r="C22" s="21" t="str">
        <f>IF(Master_Sheet!T313="","",Master_Sheet!T313)</f>
        <v/>
      </c>
    </row>
    <row r="23" spans="1:3" ht="26.25" customHeight="1" x14ac:dyDescent="0.35">
      <c r="A23" s="22" t="s">
        <v>1038</v>
      </c>
      <c r="B23" s="21">
        <v>6</v>
      </c>
      <c r="C23" s="21" t="str">
        <f>IF(Master_Sheet!U313="","",Master_Sheet!U313)</f>
        <v/>
      </c>
    </row>
    <row r="24" spans="1:3" ht="14.25" customHeight="1" x14ac:dyDescent="0.35">
      <c r="A24" s="22" t="s">
        <v>1039</v>
      </c>
      <c r="B24" s="21">
        <v>6</v>
      </c>
      <c r="C24" s="21" t="str">
        <f>IF(Master_Sheet!V313="","",Master_Sheet!V313)</f>
        <v/>
      </c>
    </row>
    <row r="25" spans="1:3" ht="14.25" customHeight="1" x14ac:dyDescent="0.35">
      <c r="A25" s="67" t="s">
        <v>1033</v>
      </c>
      <c r="B25" s="68">
        <v>30</v>
      </c>
      <c r="C25" s="68" t="str">
        <f>IF(Master_Sheet!W313="","",Master_Sheet!W313)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IF(Master_Sheet!X313="","",Master_Sheet!X313)</f>
        <v/>
      </c>
    </row>
    <row r="30" spans="1:3" ht="14.25" customHeight="1" x14ac:dyDescent="0.35">
      <c r="A30" s="22" t="s">
        <v>1042</v>
      </c>
      <c r="B30" s="21">
        <v>8</v>
      </c>
      <c r="C30" s="21" t="str">
        <f>IF(Master_Sheet!Y313="","",Master_Sheet!Y313)</f>
        <v/>
      </c>
    </row>
    <row r="31" spans="1:3" ht="14.25" customHeight="1" x14ac:dyDescent="0.35">
      <c r="A31" s="22" t="s">
        <v>1043</v>
      </c>
      <c r="B31" s="21">
        <v>8</v>
      </c>
      <c r="C31" s="21" t="str">
        <f>IF(Master_Sheet!Z313="","",Master_Sheet!Z313)</f>
        <v/>
      </c>
    </row>
    <row r="32" spans="1:3" ht="14.25" customHeight="1" x14ac:dyDescent="0.35">
      <c r="A32" s="22" t="s">
        <v>1044</v>
      </c>
      <c r="B32" s="21">
        <v>8</v>
      </c>
      <c r="C32" s="21" t="str">
        <f>IF(Master_Sheet!AA313="","",Master_Sheet!AA313)</f>
        <v/>
      </c>
    </row>
    <row r="33" spans="1:3" ht="14.25" customHeight="1" x14ac:dyDescent="0.35">
      <c r="A33" s="22" t="s">
        <v>1045</v>
      </c>
      <c r="B33" s="21">
        <v>8</v>
      </c>
      <c r="C33" s="21" t="str">
        <f>IF(Master_Sheet!AB313="","",Master_Sheet!AB313)</f>
        <v/>
      </c>
    </row>
    <row r="34" spans="1:3" ht="14.25" customHeight="1" x14ac:dyDescent="0.35">
      <c r="A34" s="69" t="s">
        <v>1033</v>
      </c>
      <c r="B34" s="70">
        <v>40</v>
      </c>
      <c r="C34" s="70" t="str">
        <f>IF(Master_Sheet!AC313="","",Master_Sheet!AC313)</f>
        <v/>
      </c>
    </row>
    <row r="36" spans="1:3" ht="15" customHeight="1" x14ac:dyDescent="0.35">
      <c r="A36" s="71" t="s">
        <v>1046</v>
      </c>
      <c r="B36" s="72">
        <v>100</v>
      </c>
      <c r="C36" s="72">
        <f>IF(Master_Sheet!AD313="","",Master_Sheet!AD313)</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IF(Master_Sheet!F314="","",Master_Sheet!F314)</f>
        <v>Jai Kishan ji</v>
      </c>
      <c r="C2" s="109"/>
    </row>
    <row r="3" spans="1:3" ht="14.25" customHeight="1" x14ac:dyDescent="0.35">
      <c r="A3" s="65" t="s">
        <v>1020</v>
      </c>
      <c r="B3" s="110">
        <f>IF(Master_Sheet!E314="","",Master_Sheet!E314)</f>
        <v>2400320100543</v>
      </c>
      <c r="C3" s="110"/>
    </row>
    <row r="4" spans="1:3" ht="14.25" customHeight="1" x14ac:dyDescent="0.35">
      <c r="A4" s="65" t="s">
        <v>1021</v>
      </c>
      <c r="B4" s="109" t="str">
        <f>IF(Master_Sheet!O314="","",Master_Sheet!O314)</f>
        <v>Ms. Nidhi Yadav</v>
      </c>
      <c r="C4" s="109"/>
    </row>
    <row r="5" spans="1:3" ht="26.25" customHeight="1" x14ac:dyDescent="0.35">
      <c r="A5" s="65" t="s">
        <v>1014</v>
      </c>
      <c r="B5" s="109" t="str">
        <f>IF(Master_Sheet!AI314="","",Master_Sheet!AI314)</f>
        <v>Mr. PRASHANT KUMAR SINGH</v>
      </c>
      <c r="C5" s="109"/>
    </row>
    <row r="6" spans="1:3" ht="14.25" customHeight="1" x14ac:dyDescent="0.35">
      <c r="A6" s="65" t="s">
        <v>1022</v>
      </c>
      <c r="B6" s="109" t="str">
        <f>IF(Master_Sheet!AG314="","",Master_Sheet!AG314)</f>
        <v>P_099</v>
      </c>
      <c r="C6" s="109"/>
    </row>
    <row r="7" spans="1:3" ht="14.25" customHeight="1" x14ac:dyDescent="0.35">
      <c r="A7" s="65" t="s">
        <v>1023</v>
      </c>
      <c r="B7" s="109" t="str">
        <f>IF(Master_Sheet!AH314="","",Master_Sheet!AH314)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IF(Master_Sheet!G314="","",Master_Sheet!G314)</f>
        <v>4.8</v>
      </c>
    </row>
    <row r="12" spans="1:3" ht="14.25" customHeight="1" x14ac:dyDescent="0.35">
      <c r="A12" s="22" t="s">
        <v>1029</v>
      </c>
      <c r="B12" s="21">
        <v>6</v>
      </c>
      <c r="C12" s="21" t="str">
        <f>IF(Master_Sheet!H314="","",Master_Sheet!H314)</f>
        <v/>
      </c>
    </row>
    <row r="13" spans="1:3" ht="14.25" customHeight="1" x14ac:dyDescent="0.35">
      <c r="A13" s="22" t="s">
        <v>1030</v>
      </c>
      <c r="B13" s="21">
        <v>6</v>
      </c>
      <c r="C13" s="21" t="str">
        <f>IF(Master_Sheet!I314="","",Master_Sheet!I314)</f>
        <v/>
      </c>
    </row>
    <row r="14" spans="1:3" ht="27.75" customHeight="1" x14ac:dyDescent="0.35">
      <c r="A14" s="22" t="s">
        <v>1031</v>
      </c>
      <c r="B14" s="21">
        <v>6</v>
      </c>
      <c r="C14" s="21" t="str">
        <f>IF(Master_Sheet!J314="","",Master_Sheet!J314)</f>
        <v/>
      </c>
    </row>
    <row r="15" spans="1:3" ht="14.25" customHeight="1" x14ac:dyDescent="0.35">
      <c r="A15" s="22" t="s">
        <v>1032</v>
      </c>
      <c r="B15" s="21">
        <v>6</v>
      </c>
      <c r="C15" s="21" t="str">
        <f>IF(Master_Sheet!K314="","",Master_Sheet!K314)</f>
        <v/>
      </c>
    </row>
    <row r="16" spans="1:3" ht="14.25" customHeight="1" x14ac:dyDescent="0.35">
      <c r="A16" s="27" t="s">
        <v>1033</v>
      </c>
      <c r="B16" s="28">
        <v>30</v>
      </c>
      <c r="C16" s="28">
        <f>IF(Master_Sheet!M314="","",Master_Sheet!M314)</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IF(Master_Sheet!R314="","",Master_Sheet!R314)</f>
        <v/>
      </c>
    </row>
    <row r="21" spans="1:3" ht="26.25" customHeight="1" x14ac:dyDescent="0.35">
      <c r="A21" s="22" t="s">
        <v>1036</v>
      </c>
      <c r="B21" s="21">
        <v>6</v>
      </c>
      <c r="C21" s="21" t="str">
        <f>IF(Master_Sheet!S314="","",Master_Sheet!S314)</f>
        <v/>
      </c>
    </row>
    <row r="22" spans="1:3" ht="14.25" customHeight="1" x14ac:dyDescent="0.35">
      <c r="A22" s="22" t="s">
        <v>1037</v>
      </c>
      <c r="B22" s="21">
        <v>6</v>
      </c>
      <c r="C22" s="21" t="str">
        <f>IF(Master_Sheet!T314="","",Master_Sheet!T314)</f>
        <v/>
      </c>
    </row>
    <row r="23" spans="1:3" ht="26.25" customHeight="1" x14ac:dyDescent="0.35">
      <c r="A23" s="22" t="s">
        <v>1038</v>
      </c>
      <c r="B23" s="21">
        <v>6</v>
      </c>
      <c r="C23" s="21" t="str">
        <f>IF(Master_Sheet!U314="","",Master_Sheet!U314)</f>
        <v/>
      </c>
    </row>
    <row r="24" spans="1:3" ht="14.25" customHeight="1" x14ac:dyDescent="0.35">
      <c r="A24" s="22" t="s">
        <v>1039</v>
      </c>
      <c r="B24" s="21">
        <v>6</v>
      </c>
      <c r="C24" s="21" t="str">
        <f>IF(Master_Sheet!V314="","",Master_Sheet!V314)</f>
        <v/>
      </c>
    </row>
    <row r="25" spans="1:3" ht="14.25" customHeight="1" x14ac:dyDescent="0.35">
      <c r="A25" s="67" t="s">
        <v>1033</v>
      </c>
      <c r="B25" s="68">
        <v>30</v>
      </c>
      <c r="C25" s="68" t="str">
        <f>IF(Master_Sheet!W314="","",Master_Sheet!W314)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IF(Master_Sheet!X314="","",Master_Sheet!X314)</f>
        <v/>
      </c>
    </row>
    <row r="30" spans="1:3" ht="14.25" customHeight="1" x14ac:dyDescent="0.35">
      <c r="A30" s="22" t="s">
        <v>1042</v>
      </c>
      <c r="B30" s="21">
        <v>8</v>
      </c>
      <c r="C30" s="21" t="str">
        <f>IF(Master_Sheet!Y314="","",Master_Sheet!Y314)</f>
        <v/>
      </c>
    </row>
    <row r="31" spans="1:3" ht="14.25" customHeight="1" x14ac:dyDescent="0.35">
      <c r="A31" s="22" t="s">
        <v>1043</v>
      </c>
      <c r="B31" s="21">
        <v>8</v>
      </c>
      <c r="C31" s="21" t="str">
        <f>IF(Master_Sheet!Z314="","",Master_Sheet!Z314)</f>
        <v/>
      </c>
    </row>
    <row r="32" spans="1:3" ht="14.25" customHeight="1" x14ac:dyDescent="0.35">
      <c r="A32" s="22" t="s">
        <v>1044</v>
      </c>
      <c r="B32" s="21">
        <v>8</v>
      </c>
      <c r="C32" s="21" t="str">
        <f>IF(Master_Sheet!AA314="","",Master_Sheet!AA314)</f>
        <v/>
      </c>
    </row>
    <row r="33" spans="1:3" ht="14.25" customHeight="1" x14ac:dyDescent="0.35">
      <c r="A33" s="22" t="s">
        <v>1045</v>
      </c>
      <c r="B33" s="21">
        <v>8</v>
      </c>
      <c r="C33" s="21" t="str">
        <f>IF(Master_Sheet!AB314="","",Master_Sheet!AB314)</f>
        <v/>
      </c>
    </row>
    <row r="34" spans="1:3" ht="14.25" customHeight="1" x14ac:dyDescent="0.35">
      <c r="A34" s="69" t="s">
        <v>1033</v>
      </c>
      <c r="B34" s="70">
        <v>40</v>
      </c>
      <c r="C34" s="70" t="str">
        <f>IF(Master_Sheet!AC314="","",Master_Sheet!AC314)</f>
        <v/>
      </c>
    </row>
    <row r="36" spans="1:3" ht="15" customHeight="1" x14ac:dyDescent="0.35">
      <c r="A36" s="71" t="s">
        <v>1046</v>
      </c>
      <c r="B36" s="72">
        <v>100</v>
      </c>
      <c r="C36" s="72">
        <f>IF(Master_Sheet!AD314="","",Master_Sheet!AD314)</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IF(Master_Sheet!F315="","",Master_Sheet!F315)</f>
        <v>Raghavendra Singh</v>
      </c>
      <c r="C2" s="109"/>
    </row>
    <row r="3" spans="1:3" ht="14.25" customHeight="1" x14ac:dyDescent="0.35">
      <c r="A3" s="65" t="s">
        <v>1020</v>
      </c>
      <c r="B3" s="110">
        <f>IF(Master_Sheet!E315="","",Master_Sheet!E315)</f>
        <v>2400320100868</v>
      </c>
      <c r="C3" s="110"/>
    </row>
    <row r="4" spans="1:3" ht="14.25" customHeight="1" x14ac:dyDescent="0.35">
      <c r="A4" s="65" t="s">
        <v>1021</v>
      </c>
      <c r="B4" s="109" t="str">
        <f>IF(Master_Sheet!O315="","",Master_Sheet!O315)</f>
        <v>Ms. Nidhi Yadav</v>
      </c>
      <c r="C4" s="109"/>
    </row>
    <row r="5" spans="1:3" ht="26.25" customHeight="1" x14ac:dyDescent="0.35">
      <c r="A5" s="65" t="s">
        <v>1014</v>
      </c>
      <c r="B5" s="109" t="str">
        <f>IF(Master_Sheet!AI315="","",Master_Sheet!AI315)</f>
        <v>Mr. PRASHANT KUMAR SINGH</v>
      </c>
      <c r="C5" s="109"/>
    </row>
    <row r="6" spans="1:3" ht="14.25" customHeight="1" x14ac:dyDescent="0.35">
      <c r="A6" s="65" t="s">
        <v>1022</v>
      </c>
      <c r="B6" s="109" t="str">
        <f>IF(Master_Sheet!AG315="","",Master_Sheet!AG315)</f>
        <v>P_100</v>
      </c>
      <c r="C6" s="109"/>
    </row>
    <row r="7" spans="1:3" ht="14.25" customHeight="1" x14ac:dyDescent="0.35">
      <c r="A7" s="65" t="s">
        <v>1023</v>
      </c>
      <c r="B7" s="109" t="str">
        <f>IF(Master_Sheet!AH315="","",Master_Sheet!AH315)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IF(Master_Sheet!G315="","",Master_Sheet!G315)</f>
        <v>6</v>
      </c>
    </row>
    <row r="12" spans="1:3" ht="14.25" customHeight="1" x14ac:dyDescent="0.35">
      <c r="A12" s="22" t="s">
        <v>1029</v>
      </c>
      <c r="B12" s="21">
        <v>6</v>
      </c>
      <c r="C12" s="21" t="str">
        <f>IF(Master_Sheet!H315="","",Master_Sheet!H315)</f>
        <v/>
      </c>
    </row>
    <row r="13" spans="1:3" ht="14.25" customHeight="1" x14ac:dyDescent="0.35">
      <c r="A13" s="22" t="s">
        <v>1030</v>
      </c>
      <c r="B13" s="21">
        <v>6</v>
      </c>
      <c r="C13" s="21" t="str">
        <f>IF(Master_Sheet!I315="","",Master_Sheet!I315)</f>
        <v/>
      </c>
    </row>
    <row r="14" spans="1:3" ht="27.75" customHeight="1" x14ac:dyDescent="0.35">
      <c r="A14" s="22" t="s">
        <v>1031</v>
      </c>
      <c r="B14" s="21">
        <v>6</v>
      </c>
      <c r="C14" s="21" t="str">
        <f>IF(Master_Sheet!J315="","",Master_Sheet!J315)</f>
        <v/>
      </c>
    </row>
    <row r="15" spans="1:3" ht="14.25" customHeight="1" x14ac:dyDescent="0.35">
      <c r="A15" s="22" t="s">
        <v>1032</v>
      </c>
      <c r="B15" s="21">
        <v>6</v>
      </c>
      <c r="C15" s="21" t="str">
        <f>IF(Master_Sheet!K315="","",Master_Sheet!K315)</f>
        <v/>
      </c>
    </row>
    <row r="16" spans="1:3" ht="14.25" customHeight="1" x14ac:dyDescent="0.35">
      <c r="A16" s="27" t="s">
        <v>1033</v>
      </c>
      <c r="B16" s="28">
        <v>30</v>
      </c>
      <c r="C16" s="28">
        <f>IF(Master_Sheet!M315="","",Master_Sheet!M315)</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IF(Master_Sheet!R315="","",Master_Sheet!R315)</f>
        <v/>
      </c>
    </row>
    <row r="21" spans="1:3" ht="26.25" customHeight="1" x14ac:dyDescent="0.35">
      <c r="A21" s="22" t="s">
        <v>1036</v>
      </c>
      <c r="B21" s="21">
        <v>6</v>
      </c>
      <c r="C21" s="21" t="str">
        <f>IF(Master_Sheet!S315="","",Master_Sheet!S315)</f>
        <v/>
      </c>
    </row>
    <row r="22" spans="1:3" ht="14.25" customHeight="1" x14ac:dyDescent="0.35">
      <c r="A22" s="22" t="s">
        <v>1037</v>
      </c>
      <c r="B22" s="21">
        <v>6</v>
      </c>
      <c r="C22" s="21" t="str">
        <f>IF(Master_Sheet!T315="","",Master_Sheet!T315)</f>
        <v/>
      </c>
    </row>
    <row r="23" spans="1:3" ht="26.25" customHeight="1" x14ac:dyDescent="0.35">
      <c r="A23" s="22" t="s">
        <v>1038</v>
      </c>
      <c r="B23" s="21">
        <v>6</v>
      </c>
      <c r="C23" s="21" t="str">
        <f>IF(Master_Sheet!U315="","",Master_Sheet!U315)</f>
        <v/>
      </c>
    </row>
    <row r="24" spans="1:3" ht="14.25" customHeight="1" x14ac:dyDescent="0.35">
      <c r="A24" s="22" t="s">
        <v>1039</v>
      </c>
      <c r="B24" s="21">
        <v>6</v>
      </c>
      <c r="C24" s="21" t="str">
        <f>IF(Master_Sheet!V315="","",Master_Sheet!V315)</f>
        <v/>
      </c>
    </row>
    <row r="25" spans="1:3" ht="14.25" customHeight="1" x14ac:dyDescent="0.35">
      <c r="A25" s="67" t="s">
        <v>1033</v>
      </c>
      <c r="B25" s="68">
        <v>30</v>
      </c>
      <c r="C25" s="68" t="str">
        <f>IF(Master_Sheet!W315="","",Master_Sheet!W315)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IF(Master_Sheet!X315="","",Master_Sheet!X315)</f>
        <v/>
      </c>
    </row>
    <row r="30" spans="1:3" ht="14.25" customHeight="1" x14ac:dyDescent="0.35">
      <c r="A30" s="22" t="s">
        <v>1042</v>
      </c>
      <c r="B30" s="21">
        <v>8</v>
      </c>
      <c r="C30" s="21" t="str">
        <f>IF(Master_Sheet!Y315="","",Master_Sheet!Y315)</f>
        <v/>
      </c>
    </row>
    <row r="31" spans="1:3" ht="14.25" customHeight="1" x14ac:dyDescent="0.35">
      <c r="A31" s="22" t="s">
        <v>1043</v>
      </c>
      <c r="B31" s="21">
        <v>8</v>
      </c>
      <c r="C31" s="21" t="str">
        <f>IF(Master_Sheet!Z315="","",Master_Sheet!Z315)</f>
        <v/>
      </c>
    </row>
    <row r="32" spans="1:3" ht="14.25" customHeight="1" x14ac:dyDescent="0.35">
      <c r="A32" s="22" t="s">
        <v>1044</v>
      </c>
      <c r="B32" s="21">
        <v>8</v>
      </c>
      <c r="C32" s="21" t="str">
        <f>IF(Master_Sheet!AA315="","",Master_Sheet!AA315)</f>
        <v/>
      </c>
    </row>
    <row r="33" spans="1:3" ht="14.25" customHeight="1" x14ac:dyDescent="0.35">
      <c r="A33" s="22" t="s">
        <v>1045</v>
      </c>
      <c r="B33" s="21">
        <v>8</v>
      </c>
      <c r="C33" s="21" t="str">
        <f>IF(Master_Sheet!AB315="","",Master_Sheet!AB315)</f>
        <v/>
      </c>
    </row>
    <row r="34" spans="1:3" ht="14.25" customHeight="1" x14ac:dyDescent="0.35">
      <c r="A34" s="69" t="s">
        <v>1033</v>
      </c>
      <c r="B34" s="70">
        <v>40</v>
      </c>
      <c r="C34" s="70" t="str">
        <f>IF(Master_Sheet!AC315="","",Master_Sheet!AC315)</f>
        <v/>
      </c>
    </row>
    <row r="36" spans="1:3" ht="15" customHeight="1" x14ac:dyDescent="0.35">
      <c r="A36" s="71" t="s">
        <v>1046</v>
      </c>
      <c r="B36" s="72">
        <v>100</v>
      </c>
      <c r="C36" s="72">
        <f>IF(Master_Sheet!AD315="","",Master_Sheet!AD315)</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IF(Master_Sheet!F316="","",Master_Sheet!F316)</f>
        <v>Mukund Keshav Mishra</v>
      </c>
      <c r="C2" s="109"/>
    </row>
    <row r="3" spans="1:3" ht="14.25" customHeight="1" x14ac:dyDescent="0.35">
      <c r="A3" s="65" t="s">
        <v>1020</v>
      </c>
      <c r="B3" s="110">
        <f>IF(Master_Sheet!E316="","",Master_Sheet!E316)</f>
        <v>2400320100718</v>
      </c>
      <c r="C3" s="110"/>
    </row>
    <row r="4" spans="1:3" ht="14.25" customHeight="1" x14ac:dyDescent="0.35">
      <c r="A4" s="65" t="s">
        <v>1021</v>
      </c>
      <c r="B4" s="109" t="str">
        <f>IF(Master_Sheet!O316="","",Master_Sheet!O316)</f>
        <v>Ms. Nidhi Yadav</v>
      </c>
      <c r="C4" s="109"/>
    </row>
    <row r="5" spans="1:3" ht="26.25" customHeight="1" x14ac:dyDescent="0.35">
      <c r="A5" s="65" t="s">
        <v>1014</v>
      </c>
      <c r="B5" s="109" t="str">
        <f>IF(Master_Sheet!AI316="","",Master_Sheet!AI316)</f>
        <v>Mr. PRASHANT KUMAR SINGH</v>
      </c>
      <c r="C5" s="109"/>
    </row>
    <row r="6" spans="1:3" ht="14.25" customHeight="1" x14ac:dyDescent="0.35">
      <c r="A6" s="65" t="s">
        <v>1022</v>
      </c>
      <c r="B6" s="109" t="str">
        <f>IF(Master_Sheet!AG316="","",Master_Sheet!AG316)</f>
        <v>P_100</v>
      </c>
      <c r="C6" s="109"/>
    </row>
    <row r="7" spans="1:3" ht="14.25" customHeight="1" x14ac:dyDescent="0.35">
      <c r="A7" s="65" t="s">
        <v>1023</v>
      </c>
      <c r="B7" s="109" t="str">
        <f>IF(Master_Sheet!AH316="","",Master_Sheet!AH316)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IF(Master_Sheet!G316="","",Master_Sheet!G316)</f>
        <v>6</v>
      </c>
    </row>
    <row r="12" spans="1:3" ht="14.25" customHeight="1" x14ac:dyDescent="0.35">
      <c r="A12" s="22" t="s">
        <v>1029</v>
      </c>
      <c r="B12" s="21">
        <v>6</v>
      </c>
      <c r="C12" s="21" t="str">
        <f>IF(Master_Sheet!H316="","",Master_Sheet!H316)</f>
        <v/>
      </c>
    </row>
    <row r="13" spans="1:3" ht="14.25" customHeight="1" x14ac:dyDescent="0.35">
      <c r="A13" s="22" t="s">
        <v>1030</v>
      </c>
      <c r="B13" s="21">
        <v>6</v>
      </c>
      <c r="C13" s="21" t="str">
        <f>IF(Master_Sheet!I316="","",Master_Sheet!I316)</f>
        <v/>
      </c>
    </row>
    <row r="14" spans="1:3" ht="27.75" customHeight="1" x14ac:dyDescent="0.35">
      <c r="A14" s="22" t="s">
        <v>1031</v>
      </c>
      <c r="B14" s="21">
        <v>6</v>
      </c>
      <c r="C14" s="21" t="str">
        <f>IF(Master_Sheet!J316="","",Master_Sheet!J316)</f>
        <v/>
      </c>
    </row>
    <row r="15" spans="1:3" ht="14.25" customHeight="1" x14ac:dyDescent="0.35">
      <c r="A15" s="22" t="s">
        <v>1032</v>
      </c>
      <c r="B15" s="21">
        <v>6</v>
      </c>
      <c r="C15" s="21" t="str">
        <f>IF(Master_Sheet!K316="","",Master_Sheet!K316)</f>
        <v/>
      </c>
    </row>
    <row r="16" spans="1:3" ht="14.25" customHeight="1" x14ac:dyDescent="0.35">
      <c r="A16" s="27" t="s">
        <v>1033</v>
      </c>
      <c r="B16" s="28">
        <v>30</v>
      </c>
      <c r="C16" s="28">
        <f>IF(Master_Sheet!M316="","",Master_Sheet!M316)</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IF(Master_Sheet!R316="","",Master_Sheet!R316)</f>
        <v/>
      </c>
    </row>
    <row r="21" spans="1:3" ht="26.25" customHeight="1" x14ac:dyDescent="0.35">
      <c r="A21" s="22" t="s">
        <v>1036</v>
      </c>
      <c r="B21" s="21">
        <v>6</v>
      </c>
      <c r="C21" s="21" t="str">
        <f>IF(Master_Sheet!S316="","",Master_Sheet!S316)</f>
        <v/>
      </c>
    </row>
    <row r="22" spans="1:3" ht="14.25" customHeight="1" x14ac:dyDescent="0.35">
      <c r="A22" s="22" t="s">
        <v>1037</v>
      </c>
      <c r="B22" s="21">
        <v>6</v>
      </c>
      <c r="C22" s="21" t="str">
        <f>IF(Master_Sheet!T316="","",Master_Sheet!T316)</f>
        <v/>
      </c>
    </row>
    <row r="23" spans="1:3" ht="26.25" customHeight="1" x14ac:dyDescent="0.35">
      <c r="A23" s="22" t="s">
        <v>1038</v>
      </c>
      <c r="B23" s="21">
        <v>6</v>
      </c>
      <c r="C23" s="21" t="str">
        <f>IF(Master_Sheet!U316="","",Master_Sheet!U316)</f>
        <v/>
      </c>
    </row>
    <row r="24" spans="1:3" ht="14.25" customHeight="1" x14ac:dyDescent="0.35">
      <c r="A24" s="22" t="s">
        <v>1039</v>
      </c>
      <c r="B24" s="21">
        <v>6</v>
      </c>
      <c r="C24" s="21" t="str">
        <f>IF(Master_Sheet!V316="","",Master_Sheet!V316)</f>
        <v/>
      </c>
    </row>
    <row r="25" spans="1:3" ht="14.25" customHeight="1" x14ac:dyDescent="0.35">
      <c r="A25" s="67" t="s">
        <v>1033</v>
      </c>
      <c r="B25" s="68">
        <v>30</v>
      </c>
      <c r="C25" s="68" t="str">
        <f>IF(Master_Sheet!W316="","",Master_Sheet!W316)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IF(Master_Sheet!X316="","",Master_Sheet!X316)</f>
        <v/>
      </c>
    </row>
    <row r="30" spans="1:3" ht="14.25" customHeight="1" x14ac:dyDescent="0.35">
      <c r="A30" s="22" t="s">
        <v>1042</v>
      </c>
      <c r="B30" s="21">
        <v>8</v>
      </c>
      <c r="C30" s="21" t="str">
        <f>IF(Master_Sheet!Y316="","",Master_Sheet!Y316)</f>
        <v/>
      </c>
    </row>
    <row r="31" spans="1:3" ht="14.25" customHeight="1" x14ac:dyDescent="0.35">
      <c r="A31" s="22" t="s">
        <v>1043</v>
      </c>
      <c r="B31" s="21">
        <v>8</v>
      </c>
      <c r="C31" s="21" t="str">
        <f>IF(Master_Sheet!Z316="","",Master_Sheet!Z316)</f>
        <v/>
      </c>
    </row>
    <row r="32" spans="1:3" ht="14.25" customHeight="1" x14ac:dyDescent="0.35">
      <c r="A32" s="22" t="s">
        <v>1044</v>
      </c>
      <c r="B32" s="21">
        <v>8</v>
      </c>
      <c r="C32" s="21" t="str">
        <f>IF(Master_Sheet!AA316="","",Master_Sheet!AA316)</f>
        <v/>
      </c>
    </row>
    <row r="33" spans="1:3" ht="14.25" customHeight="1" x14ac:dyDescent="0.35">
      <c r="A33" s="22" t="s">
        <v>1045</v>
      </c>
      <c r="B33" s="21">
        <v>8</v>
      </c>
      <c r="C33" s="21" t="str">
        <f>IF(Master_Sheet!AB316="","",Master_Sheet!AB316)</f>
        <v/>
      </c>
    </row>
    <row r="34" spans="1:3" ht="14.25" customHeight="1" x14ac:dyDescent="0.35">
      <c r="A34" s="69" t="s">
        <v>1033</v>
      </c>
      <c r="B34" s="70">
        <v>40</v>
      </c>
      <c r="C34" s="70" t="str">
        <f>IF(Master_Sheet!AC316="","",Master_Sheet!AC316)</f>
        <v/>
      </c>
    </row>
    <row r="36" spans="1:3" ht="15" customHeight="1" x14ac:dyDescent="0.35">
      <c r="A36" s="71" t="s">
        <v>1046</v>
      </c>
      <c r="B36" s="72">
        <v>100</v>
      </c>
      <c r="C36" s="72">
        <f>IF(Master_Sheet!AD316="","",Master_Sheet!AD316)</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IF(Master_Sheet!F317="","",Master_Sheet!F317)</f>
        <v>Kartik Jain</v>
      </c>
      <c r="C2" s="109"/>
    </row>
    <row r="3" spans="1:3" ht="14.25" customHeight="1" x14ac:dyDescent="0.35">
      <c r="A3" s="65" t="s">
        <v>1020</v>
      </c>
      <c r="B3" s="110">
        <f>IF(Master_Sheet!E317="","",Master_Sheet!E317)</f>
        <v>2400320100569</v>
      </c>
      <c r="C3" s="110"/>
    </row>
    <row r="4" spans="1:3" ht="14.25" customHeight="1" x14ac:dyDescent="0.35">
      <c r="A4" s="65" t="s">
        <v>1021</v>
      </c>
      <c r="B4" s="109" t="str">
        <f>IF(Master_Sheet!O317="","",Master_Sheet!O317)</f>
        <v>Ms. Nidhi Yadav</v>
      </c>
      <c r="C4" s="109"/>
    </row>
    <row r="5" spans="1:3" ht="26.25" customHeight="1" x14ac:dyDescent="0.35">
      <c r="A5" s="65" t="s">
        <v>1014</v>
      </c>
      <c r="B5" s="109" t="str">
        <f>IF(Master_Sheet!AI317="","",Master_Sheet!AI317)</f>
        <v>Mr. PRASHANT KUMAR SINGH</v>
      </c>
      <c r="C5" s="109"/>
    </row>
    <row r="6" spans="1:3" ht="14.25" customHeight="1" x14ac:dyDescent="0.35">
      <c r="A6" s="65" t="s">
        <v>1022</v>
      </c>
      <c r="B6" s="109" t="str">
        <f>IF(Master_Sheet!AG317="","",Master_Sheet!AG317)</f>
        <v>P_101</v>
      </c>
      <c r="C6" s="109"/>
    </row>
    <row r="7" spans="1:3" ht="14.25" customHeight="1" x14ac:dyDescent="0.35">
      <c r="A7" s="65" t="s">
        <v>1023</v>
      </c>
      <c r="B7" s="109" t="str">
        <f>IF(Master_Sheet!AH317="","",Master_Sheet!AH317)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IF(Master_Sheet!G317="","",Master_Sheet!G317)</f>
        <v>4.2</v>
      </c>
    </row>
    <row r="12" spans="1:3" ht="14.25" customHeight="1" x14ac:dyDescent="0.35">
      <c r="A12" s="22" t="s">
        <v>1029</v>
      </c>
      <c r="B12" s="21">
        <v>6</v>
      </c>
      <c r="C12" s="21" t="str">
        <f>IF(Master_Sheet!H317="","",Master_Sheet!H317)</f>
        <v/>
      </c>
    </row>
    <row r="13" spans="1:3" ht="14.25" customHeight="1" x14ac:dyDescent="0.35">
      <c r="A13" s="22" t="s">
        <v>1030</v>
      </c>
      <c r="B13" s="21">
        <v>6</v>
      </c>
      <c r="C13" s="21" t="str">
        <f>IF(Master_Sheet!I317="","",Master_Sheet!I317)</f>
        <v/>
      </c>
    </row>
    <row r="14" spans="1:3" ht="27.75" customHeight="1" x14ac:dyDescent="0.35">
      <c r="A14" s="22" t="s">
        <v>1031</v>
      </c>
      <c r="B14" s="21">
        <v>6</v>
      </c>
      <c r="C14" s="21" t="str">
        <f>IF(Master_Sheet!J317="","",Master_Sheet!J317)</f>
        <v/>
      </c>
    </row>
    <row r="15" spans="1:3" ht="14.25" customHeight="1" x14ac:dyDescent="0.35">
      <c r="A15" s="22" t="s">
        <v>1032</v>
      </c>
      <c r="B15" s="21">
        <v>6</v>
      </c>
      <c r="C15" s="21" t="str">
        <f>IF(Master_Sheet!K317="","",Master_Sheet!K317)</f>
        <v/>
      </c>
    </row>
    <row r="16" spans="1:3" ht="14.25" customHeight="1" x14ac:dyDescent="0.35">
      <c r="A16" s="27" t="s">
        <v>1033</v>
      </c>
      <c r="B16" s="28">
        <v>30</v>
      </c>
      <c r="C16" s="28">
        <f>IF(Master_Sheet!M317="","",Master_Sheet!M317)</f>
        <v>4.2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IF(Master_Sheet!R317="","",Master_Sheet!R317)</f>
        <v/>
      </c>
    </row>
    <row r="21" spans="1:3" ht="26.25" customHeight="1" x14ac:dyDescent="0.35">
      <c r="A21" s="22" t="s">
        <v>1036</v>
      </c>
      <c r="B21" s="21">
        <v>6</v>
      </c>
      <c r="C21" s="21" t="str">
        <f>IF(Master_Sheet!S317="","",Master_Sheet!S317)</f>
        <v/>
      </c>
    </row>
    <row r="22" spans="1:3" ht="14.25" customHeight="1" x14ac:dyDescent="0.35">
      <c r="A22" s="22" t="s">
        <v>1037</v>
      </c>
      <c r="B22" s="21">
        <v>6</v>
      </c>
      <c r="C22" s="21" t="str">
        <f>IF(Master_Sheet!T317="","",Master_Sheet!T317)</f>
        <v/>
      </c>
    </row>
    <row r="23" spans="1:3" ht="26.25" customHeight="1" x14ac:dyDescent="0.35">
      <c r="A23" s="22" t="s">
        <v>1038</v>
      </c>
      <c r="B23" s="21">
        <v>6</v>
      </c>
      <c r="C23" s="21" t="str">
        <f>IF(Master_Sheet!U317="","",Master_Sheet!U317)</f>
        <v/>
      </c>
    </row>
    <row r="24" spans="1:3" ht="14.25" customHeight="1" x14ac:dyDescent="0.35">
      <c r="A24" s="22" t="s">
        <v>1039</v>
      </c>
      <c r="B24" s="21">
        <v>6</v>
      </c>
      <c r="C24" s="21" t="str">
        <f>IF(Master_Sheet!V317="","",Master_Sheet!V317)</f>
        <v/>
      </c>
    </row>
    <row r="25" spans="1:3" ht="14.25" customHeight="1" x14ac:dyDescent="0.35">
      <c r="A25" s="67" t="s">
        <v>1033</v>
      </c>
      <c r="B25" s="68">
        <v>30</v>
      </c>
      <c r="C25" s="68" t="str">
        <f>IF(Master_Sheet!W317="","",Master_Sheet!W317)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IF(Master_Sheet!X317="","",Master_Sheet!X317)</f>
        <v/>
      </c>
    </row>
    <row r="30" spans="1:3" ht="14.25" customHeight="1" x14ac:dyDescent="0.35">
      <c r="A30" s="22" t="s">
        <v>1042</v>
      </c>
      <c r="B30" s="21">
        <v>8</v>
      </c>
      <c r="C30" s="21" t="str">
        <f>IF(Master_Sheet!Y317="","",Master_Sheet!Y317)</f>
        <v/>
      </c>
    </row>
    <row r="31" spans="1:3" ht="14.25" customHeight="1" x14ac:dyDescent="0.35">
      <c r="A31" s="22" t="s">
        <v>1043</v>
      </c>
      <c r="B31" s="21">
        <v>8</v>
      </c>
      <c r="C31" s="21" t="str">
        <f>IF(Master_Sheet!Z317="","",Master_Sheet!Z317)</f>
        <v/>
      </c>
    </row>
    <row r="32" spans="1:3" ht="14.25" customHeight="1" x14ac:dyDescent="0.35">
      <c r="A32" s="22" t="s">
        <v>1044</v>
      </c>
      <c r="B32" s="21">
        <v>8</v>
      </c>
      <c r="C32" s="21" t="str">
        <f>IF(Master_Sheet!AA317="","",Master_Sheet!AA317)</f>
        <v/>
      </c>
    </row>
    <row r="33" spans="1:3" ht="14.25" customHeight="1" x14ac:dyDescent="0.35">
      <c r="A33" s="22" t="s">
        <v>1045</v>
      </c>
      <c r="B33" s="21">
        <v>8</v>
      </c>
      <c r="C33" s="21" t="str">
        <f>IF(Master_Sheet!AB317="","",Master_Sheet!AB317)</f>
        <v/>
      </c>
    </row>
    <row r="34" spans="1:3" ht="14.25" customHeight="1" x14ac:dyDescent="0.35">
      <c r="A34" s="69" t="s">
        <v>1033</v>
      </c>
      <c r="B34" s="70">
        <v>40</v>
      </c>
      <c r="C34" s="70" t="str">
        <f>IF(Master_Sheet!AC317="","",Master_Sheet!AC317)</f>
        <v/>
      </c>
    </row>
    <row r="36" spans="1:3" ht="15" customHeight="1" x14ac:dyDescent="0.35">
      <c r="A36" s="71" t="s">
        <v>1046</v>
      </c>
      <c r="B36" s="72">
        <v>100</v>
      </c>
      <c r="C36" s="72">
        <f>IF(Master_Sheet!AD317="","",Master_Sheet!AD317)</f>
        <v>4.2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IF(Master_Sheet!F318="","",Master_Sheet!F318)</f>
        <v>Harshit Dixit</v>
      </c>
      <c r="C2" s="109"/>
    </row>
    <row r="3" spans="1:3" ht="14.25" customHeight="1" x14ac:dyDescent="0.35">
      <c r="A3" s="65" t="s">
        <v>1020</v>
      </c>
      <c r="B3" s="110">
        <f>IF(Master_Sheet!E318="","",Master_Sheet!E318)</f>
        <v>2400320100506</v>
      </c>
      <c r="C3" s="110"/>
    </row>
    <row r="4" spans="1:3" ht="14.25" customHeight="1" x14ac:dyDescent="0.35">
      <c r="A4" s="65" t="s">
        <v>1021</v>
      </c>
      <c r="B4" s="109" t="str">
        <f>IF(Master_Sheet!O318="","",Master_Sheet!O318)</f>
        <v>Ms. Nidhi Yadav</v>
      </c>
      <c r="C4" s="109"/>
    </row>
    <row r="5" spans="1:3" ht="26.25" customHeight="1" x14ac:dyDescent="0.35">
      <c r="A5" s="65" t="s">
        <v>1014</v>
      </c>
      <c r="B5" s="109" t="str">
        <f>IF(Master_Sheet!AI318="","",Master_Sheet!AI318)</f>
        <v>Mr. PRASHANT KUMAR SINGH</v>
      </c>
      <c r="C5" s="109"/>
    </row>
    <row r="6" spans="1:3" ht="14.25" customHeight="1" x14ac:dyDescent="0.35">
      <c r="A6" s="65" t="s">
        <v>1022</v>
      </c>
      <c r="B6" s="109" t="str">
        <f>IF(Master_Sheet!AG318="","",Master_Sheet!AG318)</f>
        <v>P_101</v>
      </c>
      <c r="C6" s="109"/>
    </row>
    <row r="7" spans="1:3" ht="14.25" customHeight="1" x14ac:dyDescent="0.35">
      <c r="A7" s="65" t="s">
        <v>1023</v>
      </c>
      <c r="B7" s="109" t="str">
        <f>IF(Master_Sheet!AH318="","",Master_Sheet!AH318)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IF(Master_Sheet!G318="","",Master_Sheet!G318)</f>
        <v>4.2</v>
      </c>
    </row>
    <row r="12" spans="1:3" ht="14.25" customHeight="1" x14ac:dyDescent="0.35">
      <c r="A12" s="22" t="s">
        <v>1029</v>
      </c>
      <c r="B12" s="21">
        <v>6</v>
      </c>
      <c r="C12" s="21" t="str">
        <f>IF(Master_Sheet!H318="","",Master_Sheet!H318)</f>
        <v/>
      </c>
    </row>
    <row r="13" spans="1:3" ht="14.25" customHeight="1" x14ac:dyDescent="0.35">
      <c r="A13" s="22" t="s">
        <v>1030</v>
      </c>
      <c r="B13" s="21">
        <v>6</v>
      </c>
      <c r="C13" s="21" t="str">
        <f>IF(Master_Sheet!I318="","",Master_Sheet!I318)</f>
        <v/>
      </c>
    </row>
    <row r="14" spans="1:3" ht="27.75" customHeight="1" x14ac:dyDescent="0.35">
      <c r="A14" s="22" t="s">
        <v>1031</v>
      </c>
      <c r="B14" s="21">
        <v>6</v>
      </c>
      <c r="C14" s="21" t="str">
        <f>IF(Master_Sheet!J318="","",Master_Sheet!J318)</f>
        <v/>
      </c>
    </row>
    <row r="15" spans="1:3" ht="14.25" customHeight="1" x14ac:dyDescent="0.35">
      <c r="A15" s="22" t="s">
        <v>1032</v>
      </c>
      <c r="B15" s="21">
        <v>6</v>
      </c>
      <c r="C15" s="21" t="str">
        <f>IF(Master_Sheet!K318="","",Master_Sheet!K318)</f>
        <v/>
      </c>
    </row>
    <row r="16" spans="1:3" ht="14.25" customHeight="1" x14ac:dyDescent="0.35">
      <c r="A16" s="27" t="s">
        <v>1033</v>
      </c>
      <c r="B16" s="28">
        <v>30</v>
      </c>
      <c r="C16" s="28">
        <f>IF(Master_Sheet!M318="","",Master_Sheet!M318)</f>
        <v>4.2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IF(Master_Sheet!R318="","",Master_Sheet!R318)</f>
        <v/>
      </c>
    </row>
    <row r="21" spans="1:3" ht="26.25" customHeight="1" x14ac:dyDescent="0.35">
      <c r="A21" s="22" t="s">
        <v>1036</v>
      </c>
      <c r="B21" s="21">
        <v>6</v>
      </c>
      <c r="C21" s="21" t="str">
        <f>IF(Master_Sheet!S318="","",Master_Sheet!S318)</f>
        <v/>
      </c>
    </row>
    <row r="22" spans="1:3" ht="14.25" customHeight="1" x14ac:dyDescent="0.35">
      <c r="A22" s="22" t="s">
        <v>1037</v>
      </c>
      <c r="B22" s="21">
        <v>6</v>
      </c>
      <c r="C22" s="21" t="str">
        <f>IF(Master_Sheet!T318="","",Master_Sheet!T318)</f>
        <v/>
      </c>
    </row>
    <row r="23" spans="1:3" ht="26.25" customHeight="1" x14ac:dyDescent="0.35">
      <c r="A23" s="22" t="s">
        <v>1038</v>
      </c>
      <c r="B23" s="21">
        <v>6</v>
      </c>
      <c r="C23" s="21" t="str">
        <f>IF(Master_Sheet!U318="","",Master_Sheet!U318)</f>
        <v/>
      </c>
    </row>
    <row r="24" spans="1:3" ht="14.25" customHeight="1" x14ac:dyDescent="0.35">
      <c r="A24" s="22" t="s">
        <v>1039</v>
      </c>
      <c r="B24" s="21">
        <v>6</v>
      </c>
      <c r="C24" s="21" t="str">
        <f>IF(Master_Sheet!V318="","",Master_Sheet!V318)</f>
        <v/>
      </c>
    </row>
    <row r="25" spans="1:3" ht="14.25" customHeight="1" x14ac:dyDescent="0.35">
      <c r="A25" s="67" t="s">
        <v>1033</v>
      </c>
      <c r="B25" s="68">
        <v>30</v>
      </c>
      <c r="C25" s="68" t="str">
        <f>IF(Master_Sheet!W318="","",Master_Sheet!W318)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IF(Master_Sheet!X318="","",Master_Sheet!X318)</f>
        <v/>
      </c>
    </row>
    <row r="30" spans="1:3" ht="14.25" customHeight="1" x14ac:dyDescent="0.35">
      <c r="A30" s="22" t="s">
        <v>1042</v>
      </c>
      <c r="B30" s="21">
        <v>8</v>
      </c>
      <c r="C30" s="21" t="str">
        <f>IF(Master_Sheet!Y318="","",Master_Sheet!Y318)</f>
        <v/>
      </c>
    </row>
    <row r="31" spans="1:3" ht="14.25" customHeight="1" x14ac:dyDescent="0.35">
      <c r="A31" s="22" t="s">
        <v>1043</v>
      </c>
      <c r="B31" s="21">
        <v>8</v>
      </c>
      <c r="C31" s="21" t="str">
        <f>IF(Master_Sheet!Z318="","",Master_Sheet!Z318)</f>
        <v/>
      </c>
    </row>
    <row r="32" spans="1:3" ht="14.25" customHeight="1" x14ac:dyDescent="0.35">
      <c r="A32" s="22" t="s">
        <v>1044</v>
      </c>
      <c r="B32" s="21">
        <v>8</v>
      </c>
      <c r="C32" s="21" t="str">
        <f>IF(Master_Sheet!AA318="","",Master_Sheet!AA318)</f>
        <v/>
      </c>
    </row>
    <row r="33" spans="1:3" ht="14.25" customHeight="1" x14ac:dyDescent="0.35">
      <c r="A33" s="22" t="s">
        <v>1045</v>
      </c>
      <c r="B33" s="21">
        <v>8</v>
      </c>
      <c r="C33" s="21" t="str">
        <f>IF(Master_Sheet!AB318="","",Master_Sheet!AB318)</f>
        <v/>
      </c>
    </row>
    <row r="34" spans="1:3" ht="14.25" customHeight="1" x14ac:dyDescent="0.35">
      <c r="A34" s="69" t="s">
        <v>1033</v>
      </c>
      <c r="B34" s="70">
        <v>40</v>
      </c>
      <c r="C34" s="70" t="str">
        <f>IF(Master_Sheet!AC318="","",Master_Sheet!AC318)</f>
        <v/>
      </c>
    </row>
    <row r="36" spans="1:3" ht="15" customHeight="1" x14ac:dyDescent="0.35">
      <c r="A36" s="71" t="s">
        <v>1046</v>
      </c>
      <c r="B36" s="72">
        <v>100</v>
      </c>
      <c r="C36" s="72">
        <f>IF(Master_Sheet!AD318="","",Master_Sheet!AD318)</f>
        <v>4.2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IF(Master_Sheet!F319="","",Master_Sheet!F319)</f>
        <v>Kartik Gupta</v>
      </c>
      <c r="C2" s="109"/>
    </row>
    <row r="3" spans="1:3" ht="14.25" customHeight="1" x14ac:dyDescent="0.35">
      <c r="A3" s="65" t="s">
        <v>1020</v>
      </c>
      <c r="B3" s="110">
        <f>IF(Master_Sheet!E319="","",Master_Sheet!E319)</f>
        <v>2400320100567</v>
      </c>
      <c r="C3" s="110"/>
    </row>
    <row r="4" spans="1:3" ht="26.25" customHeight="1" x14ac:dyDescent="0.35">
      <c r="A4" s="65" t="s">
        <v>1021</v>
      </c>
      <c r="B4" s="109" t="str">
        <f>IF(Master_Sheet!O319="","",Master_Sheet!O319)</f>
        <v>Mr. PRASHANT KUMAR SINGH</v>
      </c>
      <c r="C4" s="109"/>
    </row>
    <row r="5" spans="1:3" ht="14.25" customHeight="1" x14ac:dyDescent="0.35">
      <c r="A5" s="65" t="s">
        <v>1014</v>
      </c>
      <c r="B5" s="109" t="str">
        <f>IF(Master_Sheet!AI319="","",Master_Sheet!AI319)</f>
        <v>Mr. Rahul Kumar</v>
      </c>
      <c r="C5" s="109"/>
    </row>
    <row r="6" spans="1:3" ht="14.25" customHeight="1" x14ac:dyDescent="0.35">
      <c r="A6" s="65" t="s">
        <v>1022</v>
      </c>
      <c r="B6" s="109" t="str">
        <f>IF(Master_Sheet!AG319="","",Master_Sheet!AG319)</f>
        <v>P_102</v>
      </c>
      <c r="C6" s="109"/>
    </row>
    <row r="7" spans="1:3" ht="14.25" customHeight="1" x14ac:dyDescent="0.35">
      <c r="A7" s="65" t="s">
        <v>1023</v>
      </c>
      <c r="B7" s="109" t="str">
        <f>IF(Master_Sheet!AH319="","",Master_Sheet!AH319)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IF(Master_Sheet!G319="","",Master_Sheet!G319)</f>
        <v>4.8</v>
      </c>
    </row>
    <row r="12" spans="1:3" ht="14.25" customHeight="1" x14ac:dyDescent="0.35">
      <c r="A12" s="22" t="s">
        <v>1029</v>
      </c>
      <c r="B12" s="21">
        <v>6</v>
      </c>
      <c r="C12" s="21" t="str">
        <f>IF(Master_Sheet!H319="","",Master_Sheet!H319)</f>
        <v/>
      </c>
    </row>
    <row r="13" spans="1:3" ht="14.25" customHeight="1" x14ac:dyDescent="0.35">
      <c r="A13" s="22" t="s">
        <v>1030</v>
      </c>
      <c r="B13" s="21">
        <v>6</v>
      </c>
      <c r="C13" s="21" t="str">
        <f>IF(Master_Sheet!I319="","",Master_Sheet!I319)</f>
        <v/>
      </c>
    </row>
    <row r="14" spans="1:3" ht="27.75" customHeight="1" x14ac:dyDescent="0.35">
      <c r="A14" s="22" t="s">
        <v>1031</v>
      </c>
      <c r="B14" s="21">
        <v>6</v>
      </c>
      <c r="C14" s="21" t="str">
        <f>IF(Master_Sheet!J319="","",Master_Sheet!J319)</f>
        <v/>
      </c>
    </row>
    <row r="15" spans="1:3" ht="14.25" customHeight="1" x14ac:dyDescent="0.35">
      <c r="A15" s="22" t="s">
        <v>1032</v>
      </c>
      <c r="B15" s="21">
        <v>6</v>
      </c>
      <c r="C15" s="21" t="str">
        <f>IF(Master_Sheet!K319="","",Master_Sheet!K319)</f>
        <v/>
      </c>
    </row>
    <row r="16" spans="1:3" ht="14.25" customHeight="1" x14ac:dyDescent="0.35">
      <c r="A16" s="27" t="s">
        <v>1033</v>
      </c>
      <c r="B16" s="28">
        <v>30</v>
      </c>
      <c r="C16" s="28">
        <f>IF(Master_Sheet!M319="","",Master_Sheet!M319)</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IF(Master_Sheet!R319="","",Master_Sheet!R319)</f>
        <v/>
      </c>
    </row>
    <row r="21" spans="1:3" ht="26.25" customHeight="1" x14ac:dyDescent="0.35">
      <c r="A21" s="22" t="s">
        <v>1036</v>
      </c>
      <c r="B21" s="21">
        <v>6</v>
      </c>
      <c r="C21" s="21" t="str">
        <f>IF(Master_Sheet!S319="","",Master_Sheet!S319)</f>
        <v/>
      </c>
    </row>
    <row r="22" spans="1:3" ht="14.25" customHeight="1" x14ac:dyDescent="0.35">
      <c r="A22" s="22" t="s">
        <v>1037</v>
      </c>
      <c r="B22" s="21">
        <v>6</v>
      </c>
      <c r="C22" s="21" t="str">
        <f>IF(Master_Sheet!T319="","",Master_Sheet!T319)</f>
        <v/>
      </c>
    </row>
    <row r="23" spans="1:3" ht="26.25" customHeight="1" x14ac:dyDescent="0.35">
      <c r="A23" s="22" t="s">
        <v>1038</v>
      </c>
      <c r="B23" s="21">
        <v>6</v>
      </c>
      <c r="C23" s="21" t="str">
        <f>IF(Master_Sheet!U319="","",Master_Sheet!U319)</f>
        <v/>
      </c>
    </row>
    <row r="24" spans="1:3" ht="14.25" customHeight="1" x14ac:dyDescent="0.35">
      <c r="A24" s="22" t="s">
        <v>1039</v>
      </c>
      <c r="B24" s="21">
        <v>6</v>
      </c>
      <c r="C24" s="21" t="str">
        <f>IF(Master_Sheet!V319="","",Master_Sheet!V319)</f>
        <v/>
      </c>
    </row>
    <row r="25" spans="1:3" ht="14.25" customHeight="1" x14ac:dyDescent="0.35">
      <c r="A25" s="67" t="s">
        <v>1033</v>
      </c>
      <c r="B25" s="68">
        <v>30</v>
      </c>
      <c r="C25" s="68" t="str">
        <f>IF(Master_Sheet!W319="","",Master_Sheet!W319)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IF(Master_Sheet!X319="","",Master_Sheet!X319)</f>
        <v/>
      </c>
    </row>
    <row r="30" spans="1:3" ht="14.25" customHeight="1" x14ac:dyDescent="0.35">
      <c r="A30" s="22" t="s">
        <v>1042</v>
      </c>
      <c r="B30" s="21">
        <v>8</v>
      </c>
      <c r="C30" s="21" t="str">
        <f>IF(Master_Sheet!Y319="","",Master_Sheet!Y319)</f>
        <v/>
      </c>
    </row>
    <row r="31" spans="1:3" ht="14.25" customHeight="1" x14ac:dyDescent="0.35">
      <c r="A31" s="22" t="s">
        <v>1043</v>
      </c>
      <c r="B31" s="21">
        <v>8</v>
      </c>
      <c r="C31" s="21" t="str">
        <f>IF(Master_Sheet!Z319="","",Master_Sheet!Z319)</f>
        <v/>
      </c>
    </row>
    <row r="32" spans="1:3" ht="14.25" customHeight="1" x14ac:dyDescent="0.35">
      <c r="A32" s="22" t="s">
        <v>1044</v>
      </c>
      <c r="B32" s="21">
        <v>8</v>
      </c>
      <c r="C32" s="21" t="str">
        <f>IF(Master_Sheet!AA319="","",Master_Sheet!AA319)</f>
        <v/>
      </c>
    </row>
    <row r="33" spans="1:3" ht="14.25" customHeight="1" x14ac:dyDescent="0.35">
      <c r="A33" s="22" t="s">
        <v>1045</v>
      </c>
      <c r="B33" s="21">
        <v>8</v>
      </c>
      <c r="C33" s="21" t="str">
        <f>IF(Master_Sheet!AB319="","",Master_Sheet!AB319)</f>
        <v/>
      </c>
    </row>
    <row r="34" spans="1:3" ht="14.25" customHeight="1" x14ac:dyDescent="0.35">
      <c r="A34" s="69" t="s">
        <v>1033</v>
      </c>
      <c r="B34" s="70">
        <v>40</v>
      </c>
      <c r="C34" s="70" t="str">
        <f>IF(Master_Sheet!AC319="","",Master_Sheet!AC319)</f>
        <v/>
      </c>
    </row>
    <row r="36" spans="1:3" ht="15" customHeight="1" x14ac:dyDescent="0.35">
      <c r="A36" s="71" t="s">
        <v>1046</v>
      </c>
      <c r="B36" s="72">
        <v>100</v>
      </c>
      <c r="C36" s="72">
        <f>IF(Master_Sheet!AD319="","",Master_Sheet!AD319)</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IF(Master_Sheet!F320="","",Master_Sheet!F320)</f>
        <v>Kaushlendra Pratap Singh</v>
      </c>
      <c r="C2" s="109"/>
    </row>
    <row r="3" spans="1:3" ht="14.25" customHeight="1" x14ac:dyDescent="0.35">
      <c r="A3" s="65" t="s">
        <v>1020</v>
      </c>
      <c r="B3" s="110">
        <f>IF(Master_Sheet!E320="","",Master_Sheet!E320)</f>
        <v>2400320100585</v>
      </c>
      <c r="C3" s="110"/>
    </row>
    <row r="4" spans="1:3" ht="26.25" customHeight="1" x14ac:dyDescent="0.35">
      <c r="A4" s="65" t="s">
        <v>1021</v>
      </c>
      <c r="B4" s="109" t="str">
        <f>IF(Master_Sheet!O320="","",Master_Sheet!O320)</f>
        <v>Mr. PRASHANT KUMAR SINGH</v>
      </c>
      <c r="C4" s="109"/>
    </row>
    <row r="5" spans="1:3" ht="14.25" customHeight="1" x14ac:dyDescent="0.35">
      <c r="A5" s="65" t="s">
        <v>1014</v>
      </c>
      <c r="B5" s="109" t="str">
        <f>IF(Master_Sheet!AI320="","",Master_Sheet!AI320)</f>
        <v>Mr. Rahul Kumar</v>
      </c>
      <c r="C5" s="109"/>
    </row>
    <row r="6" spans="1:3" ht="14.25" customHeight="1" x14ac:dyDescent="0.35">
      <c r="A6" s="65" t="s">
        <v>1022</v>
      </c>
      <c r="B6" s="109" t="str">
        <f>IF(Master_Sheet!AG320="","",Master_Sheet!AG320)</f>
        <v>P_102</v>
      </c>
      <c r="C6" s="109"/>
    </row>
    <row r="7" spans="1:3" ht="14.25" customHeight="1" x14ac:dyDescent="0.35">
      <c r="A7" s="65" t="s">
        <v>1023</v>
      </c>
      <c r="B7" s="109" t="str">
        <f>IF(Master_Sheet!AH320="","",Master_Sheet!AH320)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IF(Master_Sheet!G320="","",Master_Sheet!G320)</f>
        <v>4.8</v>
      </c>
    </row>
    <row r="12" spans="1:3" ht="14.25" customHeight="1" x14ac:dyDescent="0.35">
      <c r="A12" s="22" t="s">
        <v>1029</v>
      </c>
      <c r="B12" s="21">
        <v>6</v>
      </c>
      <c r="C12" s="21" t="str">
        <f>IF(Master_Sheet!H320="","",Master_Sheet!H320)</f>
        <v/>
      </c>
    </row>
    <row r="13" spans="1:3" ht="14.25" customHeight="1" x14ac:dyDescent="0.35">
      <c r="A13" s="22" t="s">
        <v>1030</v>
      </c>
      <c r="B13" s="21">
        <v>6</v>
      </c>
      <c r="C13" s="21" t="str">
        <f>IF(Master_Sheet!I320="","",Master_Sheet!I320)</f>
        <v/>
      </c>
    </row>
    <row r="14" spans="1:3" ht="27.75" customHeight="1" x14ac:dyDescent="0.35">
      <c r="A14" s="22" t="s">
        <v>1031</v>
      </c>
      <c r="B14" s="21">
        <v>6</v>
      </c>
      <c r="C14" s="21" t="str">
        <f>IF(Master_Sheet!J320="","",Master_Sheet!J320)</f>
        <v/>
      </c>
    </row>
    <row r="15" spans="1:3" ht="14.25" customHeight="1" x14ac:dyDescent="0.35">
      <c r="A15" s="22" t="s">
        <v>1032</v>
      </c>
      <c r="B15" s="21">
        <v>6</v>
      </c>
      <c r="C15" s="21" t="str">
        <f>IF(Master_Sheet!K320="","",Master_Sheet!K320)</f>
        <v/>
      </c>
    </row>
    <row r="16" spans="1:3" ht="14.25" customHeight="1" x14ac:dyDescent="0.35">
      <c r="A16" s="27" t="s">
        <v>1033</v>
      </c>
      <c r="B16" s="28">
        <v>30</v>
      </c>
      <c r="C16" s="28">
        <f>IF(Master_Sheet!M320="","",Master_Sheet!M320)</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IF(Master_Sheet!R320="","",Master_Sheet!R320)</f>
        <v/>
      </c>
    </row>
    <row r="21" spans="1:3" ht="26.25" customHeight="1" x14ac:dyDescent="0.35">
      <c r="A21" s="22" t="s">
        <v>1036</v>
      </c>
      <c r="B21" s="21">
        <v>6</v>
      </c>
      <c r="C21" s="21" t="str">
        <f>IF(Master_Sheet!S320="","",Master_Sheet!S320)</f>
        <v/>
      </c>
    </row>
    <row r="22" spans="1:3" ht="14.25" customHeight="1" x14ac:dyDescent="0.35">
      <c r="A22" s="22" t="s">
        <v>1037</v>
      </c>
      <c r="B22" s="21">
        <v>6</v>
      </c>
      <c r="C22" s="21" t="str">
        <f>IF(Master_Sheet!T320="","",Master_Sheet!T320)</f>
        <v/>
      </c>
    </row>
    <row r="23" spans="1:3" ht="26.25" customHeight="1" x14ac:dyDescent="0.35">
      <c r="A23" s="22" t="s">
        <v>1038</v>
      </c>
      <c r="B23" s="21">
        <v>6</v>
      </c>
      <c r="C23" s="21" t="str">
        <f>IF(Master_Sheet!U320="","",Master_Sheet!U320)</f>
        <v/>
      </c>
    </row>
    <row r="24" spans="1:3" ht="14.25" customHeight="1" x14ac:dyDescent="0.35">
      <c r="A24" s="22" t="s">
        <v>1039</v>
      </c>
      <c r="B24" s="21">
        <v>6</v>
      </c>
      <c r="C24" s="21" t="str">
        <f>IF(Master_Sheet!V320="","",Master_Sheet!V320)</f>
        <v/>
      </c>
    </row>
    <row r="25" spans="1:3" ht="14.25" customHeight="1" x14ac:dyDescent="0.35">
      <c r="A25" s="67" t="s">
        <v>1033</v>
      </c>
      <c r="B25" s="68">
        <v>30</v>
      </c>
      <c r="C25" s="68" t="str">
        <f>IF(Master_Sheet!W320="","",Master_Sheet!W320)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IF(Master_Sheet!X320="","",Master_Sheet!X320)</f>
        <v/>
      </c>
    </row>
    <row r="30" spans="1:3" ht="14.25" customHeight="1" x14ac:dyDescent="0.35">
      <c r="A30" s="22" t="s">
        <v>1042</v>
      </c>
      <c r="B30" s="21">
        <v>8</v>
      </c>
      <c r="C30" s="21" t="str">
        <f>IF(Master_Sheet!Y320="","",Master_Sheet!Y320)</f>
        <v/>
      </c>
    </row>
    <row r="31" spans="1:3" ht="14.25" customHeight="1" x14ac:dyDescent="0.35">
      <c r="A31" s="22" t="s">
        <v>1043</v>
      </c>
      <c r="B31" s="21">
        <v>8</v>
      </c>
      <c r="C31" s="21" t="str">
        <f>IF(Master_Sheet!Z320="","",Master_Sheet!Z320)</f>
        <v/>
      </c>
    </row>
    <row r="32" spans="1:3" ht="14.25" customHeight="1" x14ac:dyDescent="0.35">
      <c r="A32" s="22" t="s">
        <v>1044</v>
      </c>
      <c r="B32" s="21">
        <v>8</v>
      </c>
      <c r="C32" s="21" t="str">
        <f>IF(Master_Sheet!AA320="","",Master_Sheet!AA320)</f>
        <v/>
      </c>
    </row>
    <row r="33" spans="1:3" ht="14.25" customHeight="1" x14ac:dyDescent="0.35">
      <c r="A33" s="22" t="s">
        <v>1045</v>
      </c>
      <c r="B33" s="21">
        <v>8</v>
      </c>
      <c r="C33" s="21" t="str">
        <f>IF(Master_Sheet!AB320="","",Master_Sheet!AB320)</f>
        <v/>
      </c>
    </row>
    <row r="34" spans="1:3" ht="14.25" customHeight="1" x14ac:dyDescent="0.35">
      <c r="A34" s="69" t="s">
        <v>1033</v>
      </c>
      <c r="B34" s="70">
        <v>40</v>
      </c>
      <c r="C34" s="70" t="str">
        <f>IF(Master_Sheet!AC320="","",Master_Sheet!AC320)</f>
        <v/>
      </c>
    </row>
    <row r="36" spans="1:3" ht="15" customHeight="1" x14ac:dyDescent="0.35">
      <c r="A36" s="71" t="s">
        <v>1046</v>
      </c>
      <c r="B36" s="72">
        <v>100</v>
      </c>
      <c r="C36" s="72">
        <f>IF(Master_Sheet!AD320="","",Master_Sheet!AD320)</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IF(Master_Sheet!F321="","",Master_Sheet!F321)</f>
        <v>Jatin Kumar</v>
      </c>
      <c r="C2" s="109"/>
    </row>
    <row r="3" spans="1:3" ht="14.25" customHeight="1" x14ac:dyDescent="0.35">
      <c r="A3" s="65" t="s">
        <v>1020</v>
      </c>
      <c r="B3" s="110">
        <f>IF(Master_Sheet!E321="","",Master_Sheet!E321)</f>
        <v>2400320100545</v>
      </c>
      <c r="C3" s="110"/>
    </row>
    <row r="4" spans="1:3" ht="26.25" customHeight="1" x14ac:dyDescent="0.35">
      <c r="A4" s="65" t="s">
        <v>1021</v>
      </c>
      <c r="B4" s="109" t="str">
        <f>IF(Master_Sheet!O321="","",Master_Sheet!O321)</f>
        <v>Mr. PRASHANT KUMAR SINGH</v>
      </c>
      <c r="C4" s="109"/>
    </row>
    <row r="5" spans="1:3" ht="14.25" customHeight="1" x14ac:dyDescent="0.35">
      <c r="A5" s="65" t="s">
        <v>1014</v>
      </c>
      <c r="B5" s="109" t="str">
        <f>IF(Master_Sheet!AI321="","",Master_Sheet!AI321)</f>
        <v>Mr. Rahul Kumar</v>
      </c>
      <c r="C5" s="109"/>
    </row>
    <row r="6" spans="1:3" ht="14.25" customHeight="1" x14ac:dyDescent="0.35">
      <c r="A6" s="65" t="s">
        <v>1022</v>
      </c>
      <c r="B6" s="109" t="str">
        <f>IF(Master_Sheet!AG321="","",Master_Sheet!AG321)</f>
        <v>P_102</v>
      </c>
      <c r="C6" s="109"/>
    </row>
    <row r="7" spans="1:3" ht="14.25" customHeight="1" x14ac:dyDescent="0.35">
      <c r="A7" s="65" t="s">
        <v>1023</v>
      </c>
      <c r="B7" s="109" t="str">
        <f>IF(Master_Sheet!AH321="","",Master_Sheet!AH321)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IF(Master_Sheet!G321="","",Master_Sheet!G321)</f>
        <v>4.8</v>
      </c>
    </row>
    <row r="12" spans="1:3" ht="14.25" customHeight="1" x14ac:dyDescent="0.35">
      <c r="A12" s="22" t="s">
        <v>1029</v>
      </c>
      <c r="B12" s="21">
        <v>6</v>
      </c>
      <c r="C12" s="21" t="str">
        <f>IF(Master_Sheet!H321="","",Master_Sheet!H321)</f>
        <v/>
      </c>
    </row>
    <row r="13" spans="1:3" ht="14.25" customHeight="1" x14ac:dyDescent="0.35">
      <c r="A13" s="22" t="s">
        <v>1030</v>
      </c>
      <c r="B13" s="21">
        <v>6</v>
      </c>
      <c r="C13" s="21" t="str">
        <f>IF(Master_Sheet!I321="","",Master_Sheet!I321)</f>
        <v/>
      </c>
    </row>
    <row r="14" spans="1:3" ht="27.75" customHeight="1" x14ac:dyDescent="0.35">
      <c r="A14" s="22" t="s">
        <v>1031</v>
      </c>
      <c r="B14" s="21">
        <v>6</v>
      </c>
      <c r="C14" s="21" t="str">
        <f>IF(Master_Sheet!J321="","",Master_Sheet!J321)</f>
        <v/>
      </c>
    </row>
    <row r="15" spans="1:3" ht="14.25" customHeight="1" x14ac:dyDescent="0.35">
      <c r="A15" s="22" t="s">
        <v>1032</v>
      </c>
      <c r="B15" s="21">
        <v>6</v>
      </c>
      <c r="C15" s="21" t="str">
        <f>IF(Master_Sheet!K321="","",Master_Sheet!K321)</f>
        <v/>
      </c>
    </row>
    <row r="16" spans="1:3" ht="14.25" customHeight="1" x14ac:dyDescent="0.35">
      <c r="A16" s="27" t="s">
        <v>1033</v>
      </c>
      <c r="B16" s="28">
        <v>30</v>
      </c>
      <c r="C16" s="28">
        <f>IF(Master_Sheet!M321="","",Master_Sheet!M321)</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IF(Master_Sheet!R321="","",Master_Sheet!R321)</f>
        <v/>
      </c>
    </row>
    <row r="21" spans="1:3" ht="26.25" customHeight="1" x14ac:dyDescent="0.35">
      <c r="A21" s="22" t="s">
        <v>1036</v>
      </c>
      <c r="B21" s="21">
        <v>6</v>
      </c>
      <c r="C21" s="21" t="str">
        <f>IF(Master_Sheet!S321="","",Master_Sheet!S321)</f>
        <v/>
      </c>
    </row>
    <row r="22" spans="1:3" ht="14.25" customHeight="1" x14ac:dyDescent="0.35">
      <c r="A22" s="22" t="s">
        <v>1037</v>
      </c>
      <c r="B22" s="21">
        <v>6</v>
      </c>
      <c r="C22" s="21" t="str">
        <f>IF(Master_Sheet!T321="","",Master_Sheet!T321)</f>
        <v/>
      </c>
    </row>
    <row r="23" spans="1:3" ht="26.25" customHeight="1" x14ac:dyDescent="0.35">
      <c r="A23" s="22" t="s">
        <v>1038</v>
      </c>
      <c r="B23" s="21">
        <v>6</v>
      </c>
      <c r="C23" s="21" t="str">
        <f>IF(Master_Sheet!U321="","",Master_Sheet!U321)</f>
        <v/>
      </c>
    </row>
    <row r="24" spans="1:3" ht="14.25" customHeight="1" x14ac:dyDescent="0.35">
      <c r="A24" s="22" t="s">
        <v>1039</v>
      </c>
      <c r="B24" s="21">
        <v>6</v>
      </c>
      <c r="C24" s="21" t="str">
        <f>IF(Master_Sheet!V321="","",Master_Sheet!V321)</f>
        <v/>
      </c>
    </row>
    <row r="25" spans="1:3" ht="14.25" customHeight="1" x14ac:dyDescent="0.35">
      <c r="A25" s="67" t="s">
        <v>1033</v>
      </c>
      <c r="B25" s="68">
        <v>30</v>
      </c>
      <c r="C25" s="68" t="str">
        <f>IF(Master_Sheet!W321="","",Master_Sheet!W321)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IF(Master_Sheet!X321="","",Master_Sheet!X321)</f>
        <v/>
      </c>
    </row>
    <row r="30" spans="1:3" ht="14.25" customHeight="1" x14ac:dyDescent="0.35">
      <c r="A30" s="22" t="s">
        <v>1042</v>
      </c>
      <c r="B30" s="21">
        <v>8</v>
      </c>
      <c r="C30" s="21" t="str">
        <f>IF(Master_Sheet!Y321="","",Master_Sheet!Y321)</f>
        <v/>
      </c>
    </row>
    <row r="31" spans="1:3" ht="14.25" customHeight="1" x14ac:dyDescent="0.35">
      <c r="A31" s="22" t="s">
        <v>1043</v>
      </c>
      <c r="B31" s="21">
        <v>8</v>
      </c>
      <c r="C31" s="21" t="str">
        <f>IF(Master_Sheet!Z321="","",Master_Sheet!Z321)</f>
        <v/>
      </c>
    </row>
    <row r="32" spans="1:3" ht="14.25" customHeight="1" x14ac:dyDescent="0.35">
      <c r="A32" s="22" t="s">
        <v>1044</v>
      </c>
      <c r="B32" s="21">
        <v>8</v>
      </c>
      <c r="C32" s="21" t="str">
        <f>IF(Master_Sheet!AA321="","",Master_Sheet!AA321)</f>
        <v/>
      </c>
    </row>
    <row r="33" spans="1:3" ht="14.25" customHeight="1" x14ac:dyDescent="0.35">
      <c r="A33" s="22" t="s">
        <v>1045</v>
      </c>
      <c r="B33" s="21">
        <v>8</v>
      </c>
      <c r="C33" s="21" t="str">
        <f>IF(Master_Sheet!AB321="","",Master_Sheet!AB321)</f>
        <v/>
      </c>
    </row>
    <row r="34" spans="1:3" ht="14.25" customHeight="1" x14ac:dyDescent="0.35">
      <c r="A34" s="69" t="s">
        <v>1033</v>
      </c>
      <c r="B34" s="70">
        <v>40</v>
      </c>
      <c r="C34" s="70" t="str">
        <f>IF(Master_Sheet!AC321="","",Master_Sheet!AC321)</f>
        <v/>
      </c>
    </row>
    <row r="36" spans="1:3" ht="15" customHeight="1" x14ac:dyDescent="0.35">
      <c r="A36" s="71" t="s">
        <v>1046</v>
      </c>
      <c r="B36" s="72">
        <v>100</v>
      </c>
      <c r="C36" s="72">
        <f>IF(Master_Sheet!AD321="","",Master_Sheet!AD321)</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IF(Master_Sheet!F322="","",Master_Sheet!F322)</f>
        <v>Himanshu Dixit</v>
      </c>
      <c r="C2" s="109"/>
    </row>
    <row r="3" spans="1:3" ht="14.25" customHeight="1" x14ac:dyDescent="0.35">
      <c r="A3" s="65" t="s">
        <v>1020</v>
      </c>
      <c r="B3" s="110">
        <f>IF(Master_Sheet!E322="","",Master_Sheet!E322)</f>
        <v>2400320100523</v>
      </c>
      <c r="C3" s="110"/>
    </row>
    <row r="4" spans="1:3" ht="26.25" customHeight="1" x14ac:dyDescent="0.35">
      <c r="A4" s="65" t="s">
        <v>1021</v>
      </c>
      <c r="B4" s="109" t="str">
        <f>IF(Master_Sheet!O322="","",Master_Sheet!O322)</f>
        <v>Mr. PRASHANT KUMAR SINGH</v>
      </c>
      <c r="C4" s="109"/>
    </row>
    <row r="5" spans="1:3" ht="14.25" customHeight="1" x14ac:dyDescent="0.35">
      <c r="A5" s="65" t="s">
        <v>1014</v>
      </c>
      <c r="B5" s="109" t="str">
        <f>IF(Master_Sheet!AI322="","",Master_Sheet!AI322)</f>
        <v>Mr. Rahul Kumar</v>
      </c>
      <c r="C5" s="109"/>
    </row>
    <row r="6" spans="1:3" ht="14.25" customHeight="1" x14ac:dyDescent="0.35">
      <c r="A6" s="65" t="s">
        <v>1022</v>
      </c>
      <c r="B6" s="109" t="str">
        <f>IF(Master_Sheet!AG322="","",Master_Sheet!AG322)</f>
        <v>P_102</v>
      </c>
      <c r="C6" s="109"/>
    </row>
    <row r="7" spans="1:3" ht="14.25" customHeight="1" x14ac:dyDescent="0.35">
      <c r="A7" s="65" t="s">
        <v>1023</v>
      </c>
      <c r="B7" s="109" t="str">
        <f>IF(Master_Sheet!AH322="","",Master_Sheet!AH322)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IF(Master_Sheet!G322="","",Master_Sheet!G322)</f>
        <v>4.8</v>
      </c>
    </row>
    <row r="12" spans="1:3" ht="14.25" customHeight="1" x14ac:dyDescent="0.35">
      <c r="A12" s="22" t="s">
        <v>1029</v>
      </c>
      <c r="B12" s="21">
        <v>6</v>
      </c>
      <c r="C12" s="21" t="str">
        <f>IF(Master_Sheet!H322="","",Master_Sheet!H322)</f>
        <v/>
      </c>
    </row>
    <row r="13" spans="1:3" ht="14.25" customHeight="1" x14ac:dyDescent="0.35">
      <c r="A13" s="22" t="s">
        <v>1030</v>
      </c>
      <c r="B13" s="21">
        <v>6</v>
      </c>
      <c r="C13" s="21" t="str">
        <f>IF(Master_Sheet!I322="","",Master_Sheet!I322)</f>
        <v/>
      </c>
    </row>
    <row r="14" spans="1:3" ht="27.75" customHeight="1" x14ac:dyDescent="0.35">
      <c r="A14" s="22" t="s">
        <v>1031</v>
      </c>
      <c r="B14" s="21">
        <v>6</v>
      </c>
      <c r="C14" s="21" t="str">
        <f>IF(Master_Sheet!J322="","",Master_Sheet!J322)</f>
        <v/>
      </c>
    </row>
    <row r="15" spans="1:3" ht="14.25" customHeight="1" x14ac:dyDescent="0.35">
      <c r="A15" s="22" t="s">
        <v>1032</v>
      </c>
      <c r="B15" s="21">
        <v>6</v>
      </c>
      <c r="C15" s="21" t="str">
        <f>IF(Master_Sheet!K322="","",Master_Sheet!K322)</f>
        <v/>
      </c>
    </row>
    <row r="16" spans="1:3" ht="14.25" customHeight="1" x14ac:dyDescent="0.35">
      <c r="A16" s="27" t="s">
        <v>1033</v>
      </c>
      <c r="B16" s="28">
        <v>30</v>
      </c>
      <c r="C16" s="28">
        <f>IF(Master_Sheet!M322="","",Master_Sheet!M322)</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IF(Master_Sheet!R322="","",Master_Sheet!R322)</f>
        <v/>
      </c>
    </row>
    <row r="21" spans="1:3" ht="26.25" customHeight="1" x14ac:dyDescent="0.35">
      <c r="A21" s="22" t="s">
        <v>1036</v>
      </c>
      <c r="B21" s="21">
        <v>6</v>
      </c>
      <c r="C21" s="21" t="str">
        <f>IF(Master_Sheet!S322="","",Master_Sheet!S322)</f>
        <v/>
      </c>
    </row>
    <row r="22" spans="1:3" ht="14.25" customHeight="1" x14ac:dyDescent="0.35">
      <c r="A22" s="22" t="s">
        <v>1037</v>
      </c>
      <c r="B22" s="21">
        <v>6</v>
      </c>
      <c r="C22" s="21" t="str">
        <f>IF(Master_Sheet!T322="","",Master_Sheet!T322)</f>
        <v/>
      </c>
    </row>
    <row r="23" spans="1:3" ht="26.25" customHeight="1" x14ac:dyDescent="0.35">
      <c r="A23" s="22" t="s">
        <v>1038</v>
      </c>
      <c r="B23" s="21">
        <v>6</v>
      </c>
      <c r="C23" s="21" t="str">
        <f>IF(Master_Sheet!U322="","",Master_Sheet!U322)</f>
        <v/>
      </c>
    </row>
    <row r="24" spans="1:3" ht="14.25" customHeight="1" x14ac:dyDescent="0.35">
      <c r="A24" s="22" t="s">
        <v>1039</v>
      </c>
      <c r="B24" s="21">
        <v>6</v>
      </c>
      <c r="C24" s="21" t="str">
        <f>IF(Master_Sheet!V322="","",Master_Sheet!V322)</f>
        <v/>
      </c>
    </row>
    <row r="25" spans="1:3" ht="14.25" customHeight="1" x14ac:dyDescent="0.35">
      <c r="A25" s="67" t="s">
        <v>1033</v>
      </c>
      <c r="B25" s="68">
        <v>30</v>
      </c>
      <c r="C25" s="68" t="str">
        <f>IF(Master_Sheet!W322="","",Master_Sheet!W322)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IF(Master_Sheet!X322="","",Master_Sheet!X322)</f>
        <v/>
      </c>
    </row>
    <row r="30" spans="1:3" ht="14.25" customHeight="1" x14ac:dyDescent="0.35">
      <c r="A30" s="22" t="s">
        <v>1042</v>
      </c>
      <c r="B30" s="21">
        <v>8</v>
      </c>
      <c r="C30" s="21" t="str">
        <f>IF(Master_Sheet!Y322="","",Master_Sheet!Y322)</f>
        <v/>
      </c>
    </row>
    <row r="31" spans="1:3" ht="14.25" customHeight="1" x14ac:dyDescent="0.35">
      <c r="A31" s="22" t="s">
        <v>1043</v>
      </c>
      <c r="B31" s="21">
        <v>8</v>
      </c>
      <c r="C31" s="21" t="str">
        <f>IF(Master_Sheet!Z322="","",Master_Sheet!Z322)</f>
        <v/>
      </c>
    </row>
    <row r="32" spans="1:3" ht="14.25" customHeight="1" x14ac:dyDescent="0.35">
      <c r="A32" s="22" t="s">
        <v>1044</v>
      </c>
      <c r="B32" s="21">
        <v>8</v>
      </c>
      <c r="C32" s="21" t="str">
        <f>IF(Master_Sheet!AA322="","",Master_Sheet!AA322)</f>
        <v/>
      </c>
    </row>
    <row r="33" spans="1:3" ht="14.25" customHeight="1" x14ac:dyDescent="0.35">
      <c r="A33" s="22" t="s">
        <v>1045</v>
      </c>
      <c r="B33" s="21">
        <v>8</v>
      </c>
      <c r="C33" s="21" t="str">
        <f>IF(Master_Sheet!AB322="","",Master_Sheet!AB322)</f>
        <v/>
      </c>
    </row>
    <row r="34" spans="1:3" ht="14.25" customHeight="1" x14ac:dyDescent="0.35">
      <c r="A34" s="69" t="s">
        <v>1033</v>
      </c>
      <c r="B34" s="70">
        <v>40</v>
      </c>
      <c r="C34" s="70" t="str">
        <f>IF(Master_Sheet!AC322="","",Master_Sheet!AC322)</f>
        <v/>
      </c>
    </row>
    <row r="36" spans="1:3" ht="15" customHeight="1" x14ac:dyDescent="0.35">
      <c r="A36" s="71" t="s">
        <v>1046</v>
      </c>
      <c r="B36" s="72">
        <v>100</v>
      </c>
      <c r="C36" s="72">
        <f>IF(Master_Sheet!AD322="","",Master_Sheet!AD322)</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IF(Master_Sheet!F323="","",Master_Sheet!F323)</f>
        <v>MISBAH UT TARIQ</v>
      </c>
      <c r="C2" s="109"/>
    </row>
    <row r="3" spans="1:3" ht="14.25" customHeight="1" x14ac:dyDescent="0.35">
      <c r="A3" s="65" t="s">
        <v>1020</v>
      </c>
      <c r="B3" s="110">
        <f>IF(Master_Sheet!E323="","",Master_Sheet!E323)</f>
        <v>2400320100686</v>
      </c>
      <c r="C3" s="110"/>
    </row>
    <row r="4" spans="1:3" ht="26.25" customHeight="1" x14ac:dyDescent="0.35">
      <c r="A4" s="65" t="s">
        <v>1021</v>
      </c>
      <c r="B4" s="109" t="str">
        <f>IF(Master_Sheet!O323="","",Master_Sheet!O323)</f>
        <v>Mr. PRASHANT KUMAR SINGH</v>
      </c>
      <c r="C4" s="109"/>
    </row>
    <row r="5" spans="1:3" ht="14.25" customHeight="1" x14ac:dyDescent="0.35">
      <c r="A5" s="65" t="s">
        <v>1014</v>
      </c>
      <c r="B5" s="109" t="str">
        <f>IF(Master_Sheet!AI323="","",Master_Sheet!AI323)</f>
        <v>Mr. Rahul Kumar</v>
      </c>
      <c r="C5" s="109"/>
    </row>
    <row r="6" spans="1:3" ht="14.25" customHeight="1" x14ac:dyDescent="0.35">
      <c r="A6" s="65" t="s">
        <v>1022</v>
      </c>
      <c r="B6" s="109" t="str">
        <f>IF(Master_Sheet!AG323="","",Master_Sheet!AG323)</f>
        <v>P_103</v>
      </c>
      <c r="C6" s="109"/>
    </row>
    <row r="7" spans="1:3" ht="14.25" customHeight="1" x14ac:dyDescent="0.35">
      <c r="A7" s="65" t="s">
        <v>1023</v>
      </c>
      <c r="B7" s="109" t="str">
        <f>IF(Master_Sheet!AH323="","",Master_Sheet!AH323)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IF(Master_Sheet!G323="","",Master_Sheet!G323)</f>
        <v>5.3999999999999995</v>
      </c>
    </row>
    <row r="12" spans="1:3" ht="14.25" customHeight="1" x14ac:dyDescent="0.35">
      <c r="A12" s="22" t="s">
        <v>1029</v>
      </c>
      <c r="B12" s="21">
        <v>6</v>
      </c>
      <c r="C12" s="21" t="str">
        <f>IF(Master_Sheet!H323="","",Master_Sheet!H323)</f>
        <v/>
      </c>
    </row>
    <row r="13" spans="1:3" ht="14.25" customHeight="1" x14ac:dyDescent="0.35">
      <c r="A13" s="22" t="s">
        <v>1030</v>
      </c>
      <c r="B13" s="21">
        <v>6</v>
      </c>
      <c r="C13" s="21" t="str">
        <f>IF(Master_Sheet!I323="","",Master_Sheet!I323)</f>
        <v/>
      </c>
    </row>
    <row r="14" spans="1:3" ht="27.75" customHeight="1" x14ac:dyDescent="0.35">
      <c r="A14" s="22" t="s">
        <v>1031</v>
      </c>
      <c r="B14" s="21">
        <v>6</v>
      </c>
      <c r="C14" s="21" t="str">
        <f>IF(Master_Sheet!J323="","",Master_Sheet!J323)</f>
        <v/>
      </c>
    </row>
    <row r="15" spans="1:3" ht="14.25" customHeight="1" x14ac:dyDescent="0.35">
      <c r="A15" s="22" t="s">
        <v>1032</v>
      </c>
      <c r="B15" s="21">
        <v>6</v>
      </c>
      <c r="C15" s="21" t="str">
        <f>IF(Master_Sheet!K323="","",Master_Sheet!K323)</f>
        <v/>
      </c>
    </row>
    <row r="16" spans="1:3" ht="14.25" customHeight="1" x14ac:dyDescent="0.35">
      <c r="A16" s="27" t="s">
        <v>1033</v>
      </c>
      <c r="B16" s="28">
        <v>30</v>
      </c>
      <c r="C16" s="28">
        <f>IF(Master_Sheet!M323="","",Master_Sheet!M323)</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IF(Master_Sheet!R323="","",Master_Sheet!R323)</f>
        <v/>
      </c>
    </row>
    <row r="21" spans="1:3" ht="26.25" customHeight="1" x14ac:dyDescent="0.35">
      <c r="A21" s="22" t="s">
        <v>1036</v>
      </c>
      <c r="B21" s="21">
        <v>6</v>
      </c>
      <c r="C21" s="21" t="str">
        <f>IF(Master_Sheet!S323="","",Master_Sheet!S323)</f>
        <v/>
      </c>
    </row>
    <row r="22" spans="1:3" ht="14.25" customHeight="1" x14ac:dyDescent="0.35">
      <c r="A22" s="22" t="s">
        <v>1037</v>
      </c>
      <c r="B22" s="21">
        <v>6</v>
      </c>
      <c r="C22" s="21" t="str">
        <f>IF(Master_Sheet!T323="","",Master_Sheet!T323)</f>
        <v/>
      </c>
    </row>
    <row r="23" spans="1:3" ht="26.25" customHeight="1" x14ac:dyDescent="0.35">
      <c r="A23" s="22" t="s">
        <v>1038</v>
      </c>
      <c r="B23" s="21">
        <v>6</v>
      </c>
      <c r="C23" s="21" t="str">
        <f>IF(Master_Sheet!U323="","",Master_Sheet!U323)</f>
        <v/>
      </c>
    </row>
    <row r="24" spans="1:3" ht="14.25" customHeight="1" x14ac:dyDescent="0.35">
      <c r="A24" s="22" t="s">
        <v>1039</v>
      </c>
      <c r="B24" s="21">
        <v>6</v>
      </c>
      <c r="C24" s="21" t="str">
        <f>IF(Master_Sheet!V323="","",Master_Sheet!V323)</f>
        <v/>
      </c>
    </row>
    <row r="25" spans="1:3" ht="14.25" customHeight="1" x14ac:dyDescent="0.35">
      <c r="A25" s="67" t="s">
        <v>1033</v>
      </c>
      <c r="B25" s="68">
        <v>30</v>
      </c>
      <c r="C25" s="68" t="str">
        <f>IF(Master_Sheet!W323="","",Master_Sheet!W323)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IF(Master_Sheet!X323="","",Master_Sheet!X323)</f>
        <v/>
      </c>
    </row>
    <row r="30" spans="1:3" ht="14.25" customHeight="1" x14ac:dyDescent="0.35">
      <c r="A30" s="22" t="s">
        <v>1042</v>
      </c>
      <c r="B30" s="21">
        <v>8</v>
      </c>
      <c r="C30" s="21" t="str">
        <f>IF(Master_Sheet!Y323="","",Master_Sheet!Y323)</f>
        <v/>
      </c>
    </row>
    <row r="31" spans="1:3" ht="14.25" customHeight="1" x14ac:dyDescent="0.35">
      <c r="A31" s="22" t="s">
        <v>1043</v>
      </c>
      <c r="B31" s="21">
        <v>8</v>
      </c>
      <c r="C31" s="21" t="str">
        <f>IF(Master_Sheet!Z323="","",Master_Sheet!Z323)</f>
        <v/>
      </c>
    </row>
    <row r="32" spans="1:3" ht="14.25" customHeight="1" x14ac:dyDescent="0.35">
      <c r="A32" s="22" t="s">
        <v>1044</v>
      </c>
      <c r="B32" s="21">
        <v>8</v>
      </c>
      <c r="C32" s="21" t="str">
        <f>IF(Master_Sheet!AA323="","",Master_Sheet!AA323)</f>
        <v/>
      </c>
    </row>
    <row r="33" spans="1:3" ht="14.25" customHeight="1" x14ac:dyDescent="0.35">
      <c r="A33" s="22" t="s">
        <v>1045</v>
      </c>
      <c r="B33" s="21">
        <v>8</v>
      </c>
      <c r="C33" s="21" t="str">
        <f>IF(Master_Sheet!AB323="","",Master_Sheet!AB323)</f>
        <v/>
      </c>
    </row>
    <row r="34" spans="1:3" ht="14.25" customHeight="1" x14ac:dyDescent="0.35">
      <c r="A34" s="69" t="s">
        <v>1033</v>
      </c>
      <c r="B34" s="70">
        <v>40</v>
      </c>
      <c r="C34" s="70" t="str">
        <f>IF(Master_Sheet!AC323="","",Master_Sheet!AC323)</f>
        <v/>
      </c>
    </row>
    <row r="36" spans="1:3" ht="15" customHeight="1" x14ac:dyDescent="0.35">
      <c r="A36" s="71" t="s">
        <v>1046</v>
      </c>
      <c r="B36" s="72">
        <v>100</v>
      </c>
      <c r="C36" s="72">
        <f>IF(Master_Sheet!AD323="","",Master_Sheet!AD323)</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IF(Master_Sheet!F324="","",Master_Sheet!F324)</f>
        <v>Mushtaque Husain</v>
      </c>
      <c r="C2" s="109"/>
    </row>
    <row r="3" spans="1:3" ht="14.25" customHeight="1" x14ac:dyDescent="0.35">
      <c r="A3" s="65" t="s">
        <v>1020</v>
      </c>
      <c r="B3" s="110">
        <f>IF(Master_Sheet!E324="","",Master_Sheet!E324)</f>
        <v>2400320100719</v>
      </c>
      <c r="C3" s="110"/>
    </row>
    <row r="4" spans="1:3" ht="26.25" customHeight="1" x14ac:dyDescent="0.35">
      <c r="A4" s="65" t="s">
        <v>1021</v>
      </c>
      <c r="B4" s="109" t="str">
        <f>IF(Master_Sheet!O324="","",Master_Sheet!O324)</f>
        <v>Mr. PRASHANT KUMAR SINGH</v>
      </c>
      <c r="C4" s="109"/>
    </row>
    <row r="5" spans="1:3" ht="14.25" customHeight="1" x14ac:dyDescent="0.35">
      <c r="A5" s="65" t="s">
        <v>1014</v>
      </c>
      <c r="B5" s="109" t="str">
        <f>IF(Master_Sheet!AI324="","",Master_Sheet!AI324)</f>
        <v>Mr. Rahul Kumar</v>
      </c>
      <c r="C5" s="109"/>
    </row>
    <row r="6" spans="1:3" ht="14.25" customHeight="1" x14ac:dyDescent="0.35">
      <c r="A6" s="65" t="s">
        <v>1022</v>
      </c>
      <c r="B6" s="109" t="str">
        <f>IF(Master_Sheet!AG324="","",Master_Sheet!AG324)</f>
        <v>P_103</v>
      </c>
      <c r="C6" s="109"/>
    </row>
    <row r="7" spans="1:3" ht="14.25" customHeight="1" x14ac:dyDescent="0.35">
      <c r="A7" s="65" t="s">
        <v>1023</v>
      </c>
      <c r="B7" s="109" t="str">
        <f>IF(Master_Sheet!AH324="","",Master_Sheet!AH324)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IF(Master_Sheet!G324="","",Master_Sheet!G324)</f>
        <v>5.3999999999999995</v>
      </c>
    </row>
    <row r="12" spans="1:3" ht="14.25" customHeight="1" x14ac:dyDescent="0.35">
      <c r="A12" s="22" t="s">
        <v>1029</v>
      </c>
      <c r="B12" s="21">
        <v>6</v>
      </c>
      <c r="C12" s="21" t="str">
        <f>IF(Master_Sheet!H324="","",Master_Sheet!H324)</f>
        <v/>
      </c>
    </row>
    <row r="13" spans="1:3" ht="14.25" customHeight="1" x14ac:dyDescent="0.35">
      <c r="A13" s="22" t="s">
        <v>1030</v>
      </c>
      <c r="B13" s="21">
        <v>6</v>
      </c>
      <c r="C13" s="21" t="str">
        <f>IF(Master_Sheet!I324="","",Master_Sheet!I324)</f>
        <v/>
      </c>
    </row>
    <row r="14" spans="1:3" ht="27.75" customHeight="1" x14ac:dyDescent="0.35">
      <c r="A14" s="22" t="s">
        <v>1031</v>
      </c>
      <c r="B14" s="21">
        <v>6</v>
      </c>
      <c r="C14" s="21" t="str">
        <f>IF(Master_Sheet!J324="","",Master_Sheet!J324)</f>
        <v/>
      </c>
    </row>
    <row r="15" spans="1:3" ht="14.25" customHeight="1" x14ac:dyDescent="0.35">
      <c r="A15" s="22" t="s">
        <v>1032</v>
      </c>
      <c r="B15" s="21">
        <v>6</v>
      </c>
      <c r="C15" s="21" t="str">
        <f>IF(Master_Sheet!K324="","",Master_Sheet!K324)</f>
        <v/>
      </c>
    </row>
    <row r="16" spans="1:3" ht="14.25" customHeight="1" x14ac:dyDescent="0.35">
      <c r="A16" s="27" t="s">
        <v>1033</v>
      </c>
      <c r="B16" s="28">
        <v>30</v>
      </c>
      <c r="C16" s="28">
        <f>IF(Master_Sheet!M324="","",Master_Sheet!M324)</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IF(Master_Sheet!R324="","",Master_Sheet!R324)</f>
        <v/>
      </c>
    </row>
    <row r="21" spans="1:3" ht="26.25" customHeight="1" x14ac:dyDescent="0.35">
      <c r="A21" s="22" t="s">
        <v>1036</v>
      </c>
      <c r="B21" s="21">
        <v>6</v>
      </c>
      <c r="C21" s="21" t="str">
        <f>IF(Master_Sheet!S324="","",Master_Sheet!S324)</f>
        <v/>
      </c>
    </row>
    <row r="22" spans="1:3" ht="14.25" customHeight="1" x14ac:dyDescent="0.35">
      <c r="A22" s="22" t="s">
        <v>1037</v>
      </c>
      <c r="B22" s="21">
        <v>6</v>
      </c>
      <c r="C22" s="21" t="str">
        <f>IF(Master_Sheet!T324="","",Master_Sheet!T324)</f>
        <v/>
      </c>
    </row>
    <row r="23" spans="1:3" ht="26.25" customHeight="1" x14ac:dyDescent="0.35">
      <c r="A23" s="22" t="s">
        <v>1038</v>
      </c>
      <c r="B23" s="21">
        <v>6</v>
      </c>
      <c r="C23" s="21" t="str">
        <f>IF(Master_Sheet!U324="","",Master_Sheet!U324)</f>
        <v/>
      </c>
    </row>
    <row r="24" spans="1:3" ht="14.25" customHeight="1" x14ac:dyDescent="0.35">
      <c r="A24" s="22" t="s">
        <v>1039</v>
      </c>
      <c r="B24" s="21">
        <v>6</v>
      </c>
      <c r="C24" s="21" t="str">
        <f>IF(Master_Sheet!V324="","",Master_Sheet!V324)</f>
        <v/>
      </c>
    </row>
    <row r="25" spans="1:3" ht="14.25" customHeight="1" x14ac:dyDescent="0.35">
      <c r="A25" s="67" t="s">
        <v>1033</v>
      </c>
      <c r="B25" s="68">
        <v>30</v>
      </c>
      <c r="C25" s="68" t="str">
        <f>IF(Master_Sheet!W324="","",Master_Sheet!W324)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IF(Master_Sheet!X324="","",Master_Sheet!X324)</f>
        <v/>
      </c>
    </row>
    <row r="30" spans="1:3" ht="14.25" customHeight="1" x14ac:dyDescent="0.35">
      <c r="A30" s="22" t="s">
        <v>1042</v>
      </c>
      <c r="B30" s="21">
        <v>8</v>
      </c>
      <c r="C30" s="21" t="str">
        <f>IF(Master_Sheet!Y324="","",Master_Sheet!Y324)</f>
        <v/>
      </c>
    </row>
    <row r="31" spans="1:3" ht="14.25" customHeight="1" x14ac:dyDescent="0.35">
      <c r="A31" s="22" t="s">
        <v>1043</v>
      </c>
      <c r="B31" s="21">
        <v>8</v>
      </c>
      <c r="C31" s="21" t="str">
        <f>IF(Master_Sheet!Z324="","",Master_Sheet!Z324)</f>
        <v/>
      </c>
    </row>
    <row r="32" spans="1:3" ht="14.25" customHeight="1" x14ac:dyDescent="0.35">
      <c r="A32" s="22" t="s">
        <v>1044</v>
      </c>
      <c r="B32" s="21">
        <v>8</v>
      </c>
      <c r="C32" s="21" t="str">
        <f>IF(Master_Sheet!AA324="","",Master_Sheet!AA324)</f>
        <v/>
      </c>
    </row>
    <row r="33" spans="1:3" ht="14.25" customHeight="1" x14ac:dyDescent="0.35">
      <c r="A33" s="22" t="s">
        <v>1045</v>
      </c>
      <c r="B33" s="21">
        <v>8</v>
      </c>
      <c r="C33" s="21" t="str">
        <f>IF(Master_Sheet!AB324="","",Master_Sheet!AB324)</f>
        <v/>
      </c>
    </row>
    <row r="34" spans="1:3" ht="14.25" customHeight="1" x14ac:dyDescent="0.35">
      <c r="A34" s="69" t="s">
        <v>1033</v>
      </c>
      <c r="B34" s="70">
        <v>40</v>
      </c>
      <c r="C34" s="70" t="str">
        <f>IF(Master_Sheet!AC324="","",Master_Sheet!AC324)</f>
        <v/>
      </c>
    </row>
    <row r="36" spans="1:3" ht="15" customHeight="1" x14ac:dyDescent="0.35">
      <c r="A36" s="71" t="s">
        <v>1046</v>
      </c>
      <c r="B36" s="72">
        <v>100</v>
      </c>
      <c r="C36" s="72">
        <f>IF(Master_Sheet!AD324="","",Master_Sheet!AD324)</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IF(Master_Sheet!F325="","",Master_Sheet!F325)</f>
        <v>Mohammad Rais</v>
      </c>
      <c r="C2" s="109"/>
    </row>
    <row r="3" spans="1:3" ht="14.25" customHeight="1" x14ac:dyDescent="0.35">
      <c r="A3" s="65" t="s">
        <v>1020</v>
      </c>
      <c r="B3" s="110">
        <f>IF(Master_Sheet!E325="","",Master_Sheet!E325)</f>
        <v>2400320100694</v>
      </c>
      <c r="C3" s="110"/>
    </row>
    <row r="4" spans="1:3" ht="26.25" customHeight="1" x14ac:dyDescent="0.35">
      <c r="A4" s="65" t="s">
        <v>1021</v>
      </c>
      <c r="B4" s="109" t="str">
        <f>IF(Master_Sheet!O325="","",Master_Sheet!O325)</f>
        <v>Mr. PRASHANT KUMAR SINGH</v>
      </c>
      <c r="C4" s="109"/>
    </row>
    <row r="5" spans="1:3" ht="14.25" customHeight="1" x14ac:dyDescent="0.35">
      <c r="A5" s="65" t="s">
        <v>1014</v>
      </c>
      <c r="B5" s="109" t="str">
        <f>IF(Master_Sheet!AI325="","",Master_Sheet!AI325)</f>
        <v>Mr. Rahul Kumar</v>
      </c>
      <c r="C5" s="109"/>
    </row>
    <row r="6" spans="1:3" ht="14.25" customHeight="1" x14ac:dyDescent="0.35">
      <c r="A6" s="65" t="s">
        <v>1022</v>
      </c>
      <c r="B6" s="109" t="str">
        <f>IF(Master_Sheet!AG325="","",Master_Sheet!AG325)</f>
        <v>P_103</v>
      </c>
      <c r="C6" s="109"/>
    </row>
    <row r="7" spans="1:3" ht="14.25" customHeight="1" x14ac:dyDescent="0.35">
      <c r="A7" s="65" t="s">
        <v>1023</v>
      </c>
      <c r="B7" s="109" t="str">
        <f>IF(Master_Sheet!AH325="","",Master_Sheet!AH325)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IF(Master_Sheet!G325="","",Master_Sheet!G325)</f>
        <v>5.3999999999999995</v>
      </c>
    </row>
    <row r="12" spans="1:3" ht="14.25" customHeight="1" x14ac:dyDescent="0.35">
      <c r="A12" s="22" t="s">
        <v>1029</v>
      </c>
      <c r="B12" s="21">
        <v>6</v>
      </c>
      <c r="C12" s="21" t="str">
        <f>IF(Master_Sheet!H325="","",Master_Sheet!H325)</f>
        <v/>
      </c>
    </row>
    <row r="13" spans="1:3" ht="14.25" customHeight="1" x14ac:dyDescent="0.35">
      <c r="A13" s="22" t="s">
        <v>1030</v>
      </c>
      <c r="B13" s="21">
        <v>6</v>
      </c>
      <c r="C13" s="21" t="str">
        <f>IF(Master_Sheet!I325="","",Master_Sheet!I325)</f>
        <v/>
      </c>
    </row>
    <row r="14" spans="1:3" ht="27.75" customHeight="1" x14ac:dyDescent="0.35">
      <c r="A14" s="22" t="s">
        <v>1031</v>
      </c>
      <c r="B14" s="21">
        <v>6</v>
      </c>
      <c r="C14" s="21" t="str">
        <f>IF(Master_Sheet!J325="","",Master_Sheet!J325)</f>
        <v/>
      </c>
    </row>
    <row r="15" spans="1:3" ht="14.25" customHeight="1" x14ac:dyDescent="0.35">
      <c r="A15" s="22" t="s">
        <v>1032</v>
      </c>
      <c r="B15" s="21">
        <v>6</v>
      </c>
      <c r="C15" s="21" t="str">
        <f>IF(Master_Sheet!K325="","",Master_Sheet!K325)</f>
        <v/>
      </c>
    </row>
    <row r="16" spans="1:3" ht="14.25" customHeight="1" x14ac:dyDescent="0.35">
      <c r="A16" s="27" t="s">
        <v>1033</v>
      </c>
      <c r="B16" s="28">
        <v>30</v>
      </c>
      <c r="C16" s="28">
        <f>IF(Master_Sheet!M325="","",Master_Sheet!M325)</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IF(Master_Sheet!R325="","",Master_Sheet!R325)</f>
        <v/>
      </c>
    </row>
    <row r="21" spans="1:3" ht="26.25" customHeight="1" x14ac:dyDescent="0.35">
      <c r="A21" s="22" t="s">
        <v>1036</v>
      </c>
      <c r="B21" s="21">
        <v>6</v>
      </c>
      <c r="C21" s="21" t="str">
        <f>IF(Master_Sheet!S325="","",Master_Sheet!S325)</f>
        <v/>
      </c>
    </row>
    <row r="22" spans="1:3" ht="14.25" customHeight="1" x14ac:dyDescent="0.35">
      <c r="A22" s="22" t="s">
        <v>1037</v>
      </c>
      <c r="B22" s="21">
        <v>6</v>
      </c>
      <c r="C22" s="21" t="str">
        <f>IF(Master_Sheet!T325="","",Master_Sheet!T325)</f>
        <v/>
      </c>
    </row>
    <row r="23" spans="1:3" ht="26.25" customHeight="1" x14ac:dyDescent="0.35">
      <c r="A23" s="22" t="s">
        <v>1038</v>
      </c>
      <c r="B23" s="21">
        <v>6</v>
      </c>
      <c r="C23" s="21" t="str">
        <f>IF(Master_Sheet!U325="","",Master_Sheet!U325)</f>
        <v/>
      </c>
    </row>
    <row r="24" spans="1:3" ht="14.25" customHeight="1" x14ac:dyDescent="0.35">
      <c r="A24" s="22" t="s">
        <v>1039</v>
      </c>
      <c r="B24" s="21">
        <v>6</v>
      </c>
      <c r="C24" s="21" t="str">
        <f>IF(Master_Sheet!V325="","",Master_Sheet!V325)</f>
        <v/>
      </c>
    </row>
    <row r="25" spans="1:3" ht="14.25" customHeight="1" x14ac:dyDescent="0.35">
      <c r="A25" s="67" t="s">
        <v>1033</v>
      </c>
      <c r="B25" s="68">
        <v>30</v>
      </c>
      <c r="C25" s="68" t="str">
        <f>IF(Master_Sheet!W325="","",Master_Sheet!W325)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IF(Master_Sheet!X325="","",Master_Sheet!X325)</f>
        <v/>
      </c>
    </row>
    <row r="30" spans="1:3" ht="14.25" customHeight="1" x14ac:dyDescent="0.35">
      <c r="A30" s="22" t="s">
        <v>1042</v>
      </c>
      <c r="B30" s="21">
        <v>8</v>
      </c>
      <c r="C30" s="21" t="str">
        <f>IF(Master_Sheet!Y325="","",Master_Sheet!Y325)</f>
        <v/>
      </c>
    </row>
    <row r="31" spans="1:3" ht="14.25" customHeight="1" x14ac:dyDescent="0.35">
      <c r="A31" s="22" t="s">
        <v>1043</v>
      </c>
      <c r="B31" s="21">
        <v>8</v>
      </c>
      <c r="C31" s="21" t="str">
        <f>IF(Master_Sheet!Z325="","",Master_Sheet!Z325)</f>
        <v/>
      </c>
    </row>
    <row r="32" spans="1:3" ht="14.25" customHeight="1" x14ac:dyDescent="0.35">
      <c r="A32" s="22" t="s">
        <v>1044</v>
      </c>
      <c r="B32" s="21">
        <v>8</v>
      </c>
      <c r="C32" s="21" t="str">
        <f>IF(Master_Sheet!AA325="","",Master_Sheet!AA325)</f>
        <v/>
      </c>
    </row>
    <row r="33" spans="1:3" ht="14.25" customHeight="1" x14ac:dyDescent="0.35">
      <c r="A33" s="22" t="s">
        <v>1045</v>
      </c>
      <c r="B33" s="21">
        <v>8</v>
      </c>
      <c r="C33" s="21" t="str">
        <f>IF(Master_Sheet!AB325="","",Master_Sheet!AB325)</f>
        <v/>
      </c>
    </row>
    <row r="34" spans="1:3" ht="14.25" customHeight="1" x14ac:dyDescent="0.35">
      <c r="A34" s="69" t="s">
        <v>1033</v>
      </c>
      <c r="B34" s="70">
        <v>40</v>
      </c>
      <c r="C34" s="70" t="str">
        <f>IF(Master_Sheet!AC325="","",Master_Sheet!AC325)</f>
        <v/>
      </c>
    </row>
    <row r="36" spans="1:3" ht="15" customHeight="1" x14ac:dyDescent="0.35">
      <c r="A36" s="71" t="s">
        <v>1046</v>
      </c>
      <c r="B36" s="72">
        <v>100</v>
      </c>
      <c r="C36" s="72">
        <f>IF(Master_Sheet!AD325="","",Master_Sheet!AD325)</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IF(Master_Sheet!F326="","",Master_Sheet!F326)</f>
        <v>Mohammad Zeeshan</v>
      </c>
      <c r="C2" s="109"/>
    </row>
    <row r="3" spans="1:3" ht="14.25" customHeight="1" x14ac:dyDescent="0.35">
      <c r="A3" s="65" t="s">
        <v>1020</v>
      </c>
      <c r="B3" s="110">
        <f>IF(Master_Sheet!E326="","",Master_Sheet!E326)</f>
        <v>2400320100698</v>
      </c>
      <c r="C3" s="110"/>
    </row>
    <row r="4" spans="1:3" ht="26.25" customHeight="1" x14ac:dyDescent="0.35">
      <c r="A4" s="65" t="s">
        <v>1021</v>
      </c>
      <c r="B4" s="109" t="str">
        <f>IF(Master_Sheet!O326="","",Master_Sheet!O326)</f>
        <v>Mr. PRASHANT KUMAR SINGH</v>
      </c>
      <c r="C4" s="109"/>
    </row>
    <row r="5" spans="1:3" ht="14.25" customHeight="1" x14ac:dyDescent="0.35">
      <c r="A5" s="65" t="s">
        <v>1014</v>
      </c>
      <c r="B5" s="109" t="str">
        <f>IF(Master_Sheet!AI326="","",Master_Sheet!AI326)</f>
        <v>Mr. Rahul Kumar</v>
      </c>
      <c r="C5" s="109"/>
    </row>
    <row r="6" spans="1:3" ht="14.25" customHeight="1" x14ac:dyDescent="0.35">
      <c r="A6" s="65" t="s">
        <v>1022</v>
      </c>
      <c r="B6" s="109" t="str">
        <f>IF(Master_Sheet!AG326="","",Master_Sheet!AG326)</f>
        <v>P_104</v>
      </c>
      <c r="C6" s="109"/>
    </row>
    <row r="7" spans="1:3" ht="14.25" customHeight="1" x14ac:dyDescent="0.35">
      <c r="A7" s="65" t="s">
        <v>1023</v>
      </c>
      <c r="B7" s="109" t="str">
        <f>IF(Master_Sheet!AH326="","",Master_Sheet!AH326)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IF(Master_Sheet!G326="","",Master_Sheet!G326)</f>
        <v>4.8</v>
      </c>
    </row>
    <row r="12" spans="1:3" ht="14.25" customHeight="1" x14ac:dyDescent="0.35">
      <c r="A12" s="22" t="s">
        <v>1029</v>
      </c>
      <c r="B12" s="21">
        <v>6</v>
      </c>
      <c r="C12" s="21" t="str">
        <f>IF(Master_Sheet!H326="","",Master_Sheet!H326)</f>
        <v/>
      </c>
    </row>
    <row r="13" spans="1:3" ht="14.25" customHeight="1" x14ac:dyDescent="0.35">
      <c r="A13" s="22" t="s">
        <v>1030</v>
      </c>
      <c r="B13" s="21">
        <v>6</v>
      </c>
      <c r="C13" s="21" t="str">
        <f>IF(Master_Sheet!I326="","",Master_Sheet!I326)</f>
        <v/>
      </c>
    </row>
    <row r="14" spans="1:3" ht="27.75" customHeight="1" x14ac:dyDescent="0.35">
      <c r="A14" s="22" t="s">
        <v>1031</v>
      </c>
      <c r="B14" s="21">
        <v>6</v>
      </c>
      <c r="C14" s="21" t="str">
        <f>IF(Master_Sheet!J326="","",Master_Sheet!J326)</f>
        <v/>
      </c>
    </row>
    <row r="15" spans="1:3" ht="14.25" customHeight="1" x14ac:dyDescent="0.35">
      <c r="A15" s="22" t="s">
        <v>1032</v>
      </c>
      <c r="B15" s="21">
        <v>6</v>
      </c>
      <c r="C15" s="21" t="str">
        <f>IF(Master_Sheet!K326="","",Master_Sheet!K326)</f>
        <v/>
      </c>
    </row>
    <row r="16" spans="1:3" ht="14.25" customHeight="1" x14ac:dyDescent="0.35">
      <c r="A16" s="27" t="s">
        <v>1033</v>
      </c>
      <c r="B16" s="28">
        <v>30</v>
      </c>
      <c r="C16" s="28">
        <f>IF(Master_Sheet!M326="","",Master_Sheet!M326)</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IF(Master_Sheet!R326="","",Master_Sheet!R326)</f>
        <v/>
      </c>
    </row>
    <row r="21" spans="1:3" ht="26.25" customHeight="1" x14ac:dyDescent="0.35">
      <c r="A21" s="22" t="s">
        <v>1036</v>
      </c>
      <c r="B21" s="21">
        <v>6</v>
      </c>
      <c r="C21" s="21" t="str">
        <f>IF(Master_Sheet!S326="","",Master_Sheet!S326)</f>
        <v/>
      </c>
    </row>
    <row r="22" spans="1:3" ht="14.25" customHeight="1" x14ac:dyDescent="0.35">
      <c r="A22" s="22" t="s">
        <v>1037</v>
      </c>
      <c r="B22" s="21">
        <v>6</v>
      </c>
      <c r="C22" s="21" t="str">
        <f>IF(Master_Sheet!T326="","",Master_Sheet!T326)</f>
        <v/>
      </c>
    </row>
    <row r="23" spans="1:3" ht="26.25" customHeight="1" x14ac:dyDescent="0.35">
      <c r="A23" s="22" t="s">
        <v>1038</v>
      </c>
      <c r="B23" s="21">
        <v>6</v>
      </c>
      <c r="C23" s="21" t="str">
        <f>IF(Master_Sheet!U326="","",Master_Sheet!U326)</f>
        <v/>
      </c>
    </row>
    <row r="24" spans="1:3" ht="14.25" customHeight="1" x14ac:dyDescent="0.35">
      <c r="A24" s="22" t="s">
        <v>1039</v>
      </c>
      <c r="B24" s="21">
        <v>6</v>
      </c>
      <c r="C24" s="21" t="str">
        <f>IF(Master_Sheet!V326="","",Master_Sheet!V326)</f>
        <v/>
      </c>
    </row>
    <row r="25" spans="1:3" ht="14.25" customHeight="1" x14ac:dyDescent="0.35">
      <c r="A25" s="67" t="s">
        <v>1033</v>
      </c>
      <c r="B25" s="68">
        <v>30</v>
      </c>
      <c r="C25" s="68" t="str">
        <f>IF(Master_Sheet!W326="","",Master_Sheet!W326)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IF(Master_Sheet!X326="","",Master_Sheet!X326)</f>
        <v/>
      </c>
    </row>
    <row r="30" spans="1:3" ht="14.25" customHeight="1" x14ac:dyDescent="0.35">
      <c r="A30" s="22" t="s">
        <v>1042</v>
      </c>
      <c r="B30" s="21">
        <v>8</v>
      </c>
      <c r="C30" s="21" t="str">
        <f>IF(Master_Sheet!Y326="","",Master_Sheet!Y326)</f>
        <v/>
      </c>
    </row>
    <row r="31" spans="1:3" ht="14.25" customHeight="1" x14ac:dyDescent="0.35">
      <c r="A31" s="22" t="s">
        <v>1043</v>
      </c>
      <c r="B31" s="21">
        <v>8</v>
      </c>
      <c r="C31" s="21" t="str">
        <f>IF(Master_Sheet!Z326="","",Master_Sheet!Z326)</f>
        <v/>
      </c>
    </row>
    <row r="32" spans="1:3" ht="14.25" customHeight="1" x14ac:dyDescent="0.35">
      <c r="A32" s="22" t="s">
        <v>1044</v>
      </c>
      <c r="B32" s="21">
        <v>8</v>
      </c>
      <c r="C32" s="21" t="str">
        <f>IF(Master_Sheet!AA326="","",Master_Sheet!AA326)</f>
        <v/>
      </c>
    </row>
    <row r="33" spans="1:3" ht="14.25" customHeight="1" x14ac:dyDescent="0.35">
      <c r="A33" s="22" t="s">
        <v>1045</v>
      </c>
      <c r="B33" s="21">
        <v>8</v>
      </c>
      <c r="C33" s="21" t="str">
        <f>IF(Master_Sheet!AB326="","",Master_Sheet!AB326)</f>
        <v/>
      </c>
    </row>
    <row r="34" spans="1:3" ht="14.25" customHeight="1" x14ac:dyDescent="0.35">
      <c r="A34" s="69" t="s">
        <v>1033</v>
      </c>
      <c r="B34" s="70">
        <v>40</v>
      </c>
      <c r="C34" s="70" t="str">
        <f>IF(Master_Sheet!AC326="","",Master_Sheet!AC326)</f>
        <v/>
      </c>
    </row>
    <row r="36" spans="1:3" ht="15" customHeight="1" x14ac:dyDescent="0.35">
      <c r="A36" s="71" t="s">
        <v>1046</v>
      </c>
      <c r="B36" s="72">
        <v>100</v>
      </c>
      <c r="C36" s="72">
        <f>IF(Master_Sheet!AD326="","",Master_Sheet!AD326)</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IF(Master_Sheet!F327="","",Master_Sheet!F327)</f>
        <v>Mohd Ashraf</v>
      </c>
      <c r="C2" s="109"/>
    </row>
    <row r="3" spans="1:3" ht="14.25" customHeight="1" x14ac:dyDescent="0.35">
      <c r="A3" s="65" t="s">
        <v>1020</v>
      </c>
      <c r="B3" s="110">
        <f>IF(Master_Sheet!E327="","",Master_Sheet!E327)</f>
        <v>2400320100700</v>
      </c>
      <c r="C3" s="110"/>
    </row>
    <row r="4" spans="1:3" ht="26.25" customHeight="1" x14ac:dyDescent="0.35">
      <c r="A4" s="65" t="s">
        <v>1021</v>
      </c>
      <c r="B4" s="109" t="str">
        <f>IF(Master_Sheet!O327="","",Master_Sheet!O327)</f>
        <v>Mr. PRASHANT KUMAR SINGH</v>
      </c>
      <c r="C4" s="109"/>
    </row>
    <row r="5" spans="1:3" ht="14.25" customHeight="1" x14ac:dyDescent="0.35">
      <c r="A5" s="65" t="s">
        <v>1014</v>
      </c>
      <c r="B5" s="109" t="str">
        <f>IF(Master_Sheet!AI327="","",Master_Sheet!AI327)</f>
        <v>Mr. Rahul Kumar</v>
      </c>
      <c r="C5" s="109"/>
    </row>
    <row r="6" spans="1:3" ht="14.25" customHeight="1" x14ac:dyDescent="0.35">
      <c r="A6" s="65" t="s">
        <v>1022</v>
      </c>
      <c r="B6" s="109" t="str">
        <f>IF(Master_Sheet!AG327="","",Master_Sheet!AG327)</f>
        <v>P_104</v>
      </c>
      <c r="C6" s="109"/>
    </row>
    <row r="7" spans="1:3" ht="14.25" customHeight="1" x14ac:dyDescent="0.35">
      <c r="A7" s="65" t="s">
        <v>1023</v>
      </c>
      <c r="B7" s="109" t="str">
        <f>IF(Master_Sheet!AH327="","",Master_Sheet!AH327)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IF(Master_Sheet!G327="","",Master_Sheet!G327)</f>
        <v>4.8</v>
      </c>
    </row>
    <row r="12" spans="1:3" ht="14.25" customHeight="1" x14ac:dyDescent="0.35">
      <c r="A12" s="22" t="s">
        <v>1029</v>
      </c>
      <c r="B12" s="21">
        <v>6</v>
      </c>
      <c r="C12" s="21" t="str">
        <f>IF(Master_Sheet!H327="","",Master_Sheet!H327)</f>
        <v/>
      </c>
    </row>
    <row r="13" spans="1:3" ht="14.25" customHeight="1" x14ac:dyDescent="0.35">
      <c r="A13" s="22" t="s">
        <v>1030</v>
      </c>
      <c r="B13" s="21">
        <v>6</v>
      </c>
      <c r="C13" s="21" t="str">
        <f>IF(Master_Sheet!I327="","",Master_Sheet!I327)</f>
        <v/>
      </c>
    </row>
    <row r="14" spans="1:3" ht="27.75" customHeight="1" x14ac:dyDescent="0.35">
      <c r="A14" s="22" t="s">
        <v>1031</v>
      </c>
      <c r="B14" s="21">
        <v>6</v>
      </c>
      <c r="C14" s="21" t="str">
        <f>IF(Master_Sheet!J327="","",Master_Sheet!J327)</f>
        <v/>
      </c>
    </row>
    <row r="15" spans="1:3" ht="14.25" customHeight="1" x14ac:dyDescent="0.35">
      <c r="A15" s="22" t="s">
        <v>1032</v>
      </c>
      <c r="B15" s="21">
        <v>6</v>
      </c>
      <c r="C15" s="21" t="str">
        <f>IF(Master_Sheet!K327="","",Master_Sheet!K327)</f>
        <v/>
      </c>
    </row>
    <row r="16" spans="1:3" ht="14.25" customHeight="1" x14ac:dyDescent="0.35">
      <c r="A16" s="27" t="s">
        <v>1033</v>
      </c>
      <c r="B16" s="28">
        <v>30</v>
      </c>
      <c r="C16" s="28">
        <f>IF(Master_Sheet!M327="","",Master_Sheet!M327)</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IF(Master_Sheet!R327="","",Master_Sheet!R327)</f>
        <v/>
      </c>
    </row>
    <row r="21" spans="1:3" ht="26.25" customHeight="1" x14ac:dyDescent="0.35">
      <c r="A21" s="22" t="s">
        <v>1036</v>
      </c>
      <c r="B21" s="21">
        <v>6</v>
      </c>
      <c r="C21" s="21" t="str">
        <f>IF(Master_Sheet!S327="","",Master_Sheet!S327)</f>
        <v/>
      </c>
    </row>
    <row r="22" spans="1:3" ht="14.25" customHeight="1" x14ac:dyDescent="0.35">
      <c r="A22" s="22" t="s">
        <v>1037</v>
      </c>
      <c r="B22" s="21">
        <v>6</v>
      </c>
      <c r="C22" s="21" t="str">
        <f>IF(Master_Sheet!T327="","",Master_Sheet!T327)</f>
        <v/>
      </c>
    </row>
    <row r="23" spans="1:3" ht="26.25" customHeight="1" x14ac:dyDescent="0.35">
      <c r="A23" s="22" t="s">
        <v>1038</v>
      </c>
      <c r="B23" s="21">
        <v>6</v>
      </c>
      <c r="C23" s="21" t="str">
        <f>IF(Master_Sheet!U327="","",Master_Sheet!U327)</f>
        <v/>
      </c>
    </row>
    <row r="24" spans="1:3" ht="14.25" customHeight="1" x14ac:dyDescent="0.35">
      <c r="A24" s="22" t="s">
        <v>1039</v>
      </c>
      <c r="B24" s="21">
        <v>6</v>
      </c>
      <c r="C24" s="21" t="str">
        <f>IF(Master_Sheet!V327="","",Master_Sheet!V327)</f>
        <v/>
      </c>
    </row>
    <row r="25" spans="1:3" ht="14.25" customHeight="1" x14ac:dyDescent="0.35">
      <c r="A25" s="67" t="s">
        <v>1033</v>
      </c>
      <c r="B25" s="68">
        <v>30</v>
      </c>
      <c r="C25" s="68" t="str">
        <f>IF(Master_Sheet!W327="","",Master_Sheet!W327)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IF(Master_Sheet!X327="","",Master_Sheet!X327)</f>
        <v/>
      </c>
    </row>
    <row r="30" spans="1:3" ht="14.25" customHeight="1" x14ac:dyDescent="0.35">
      <c r="A30" s="22" t="s">
        <v>1042</v>
      </c>
      <c r="B30" s="21">
        <v>8</v>
      </c>
      <c r="C30" s="21" t="str">
        <f>IF(Master_Sheet!Y327="","",Master_Sheet!Y327)</f>
        <v/>
      </c>
    </row>
    <row r="31" spans="1:3" ht="14.25" customHeight="1" x14ac:dyDescent="0.35">
      <c r="A31" s="22" t="s">
        <v>1043</v>
      </c>
      <c r="B31" s="21">
        <v>8</v>
      </c>
      <c r="C31" s="21" t="str">
        <f>IF(Master_Sheet!Z327="","",Master_Sheet!Z327)</f>
        <v/>
      </c>
    </row>
    <row r="32" spans="1:3" ht="14.25" customHeight="1" x14ac:dyDescent="0.35">
      <c r="A32" s="22" t="s">
        <v>1044</v>
      </c>
      <c r="B32" s="21">
        <v>8</v>
      </c>
      <c r="C32" s="21" t="str">
        <f>IF(Master_Sheet!AA327="","",Master_Sheet!AA327)</f>
        <v/>
      </c>
    </row>
    <row r="33" spans="1:3" ht="14.25" customHeight="1" x14ac:dyDescent="0.35">
      <c r="A33" s="22" t="s">
        <v>1045</v>
      </c>
      <c r="B33" s="21">
        <v>8</v>
      </c>
      <c r="C33" s="21" t="str">
        <f>IF(Master_Sheet!AB327="","",Master_Sheet!AB327)</f>
        <v/>
      </c>
    </row>
    <row r="34" spans="1:3" ht="14.25" customHeight="1" x14ac:dyDescent="0.35">
      <c r="A34" s="69" t="s">
        <v>1033</v>
      </c>
      <c r="B34" s="70">
        <v>40</v>
      </c>
      <c r="C34" s="70" t="str">
        <f>IF(Master_Sheet!AC327="","",Master_Sheet!AC327)</f>
        <v/>
      </c>
    </row>
    <row r="36" spans="1:3" ht="15" customHeight="1" x14ac:dyDescent="0.35">
      <c r="A36" s="71" t="s">
        <v>1046</v>
      </c>
      <c r="B36" s="72">
        <v>100</v>
      </c>
      <c r="C36" s="72">
        <f>IF(Master_Sheet!AD327="","",Master_Sheet!AD327)</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IF(Master_Sheet!F328="","",Master_Sheet!F328)</f>
        <v>Md Sami</v>
      </c>
      <c r="C2" s="109"/>
    </row>
    <row r="3" spans="1:3" ht="14.25" customHeight="1" x14ac:dyDescent="0.35">
      <c r="A3" s="65" t="s">
        <v>1020</v>
      </c>
      <c r="B3" s="110">
        <f>IF(Master_Sheet!E328="","",Master_Sheet!E328)</f>
        <v>2400320100683</v>
      </c>
      <c r="C3" s="110"/>
    </row>
    <row r="4" spans="1:3" ht="26.25" customHeight="1" x14ac:dyDescent="0.35">
      <c r="A4" s="65" t="s">
        <v>1021</v>
      </c>
      <c r="B4" s="109" t="str">
        <f>IF(Master_Sheet!O328="","",Master_Sheet!O328)</f>
        <v>Mr. PRASHANT KUMAR SINGH</v>
      </c>
      <c r="C4" s="109"/>
    </row>
    <row r="5" spans="1:3" ht="14.25" customHeight="1" x14ac:dyDescent="0.35">
      <c r="A5" s="65" t="s">
        <v>1014</v>
      </c>
      <c r="B5" s="109" t="str">
        <f>IF(Master_Sheet!AI328="","",Master_Sheet!AI328)</f>
        <v>Mr. Rahul Kumar</v>
      </c>
      <c r="C5" s="109"/>
    </row>
    <row r="6" spans="1:3" ht="14.25" customHeight="1" x14ac:dyDescent="0.35">
      <c r="A6" s="65" t="s">
        <v>1022</v>
      </c>
      <c r="B6" s="109" t="str">
        <f>IF(Master_Sheet!AG328="","",Master_Sheet!AG328)</f>
        <v>P_104</v>
      </c>
      <c r="C6" s="109"/>
    </row>
    <row r="7" spans="1:3" ht="14.25" customHeight="1" x14ac:dyDescent="0.35">
      <c r="A7" s="65" t="s">
        <v>1023</v>
      </c>
      <c r="B7" s="109" t="str">
        <f>IF(Master_Sheet!AH328="","",Master_Sheet!AH328)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IF(Master_Sheet!G328="","",Master_Sheet!G328)</f>
        <v>4.8</v>
      </c>
    </row>
    <row r="12" spans="1:3" ht="14.25" customHeight="1" x14ac:dyDescent="0.35">
      <c r="A12" s="22" t="s">
        <v>1029</v>
      </c>
      <c r="B12" s="21">
        <v>6</v>
      </c>
      <c r="C12" s="21" t="str">
        <f>IF(Master_Sheet!H328="","",Master_Sheet!H328)</f>
        <v/>
      </c>
    </row>
    <row r="13" spans="1:3" ht="14.25" customHeight="1" x14ac:dyDescent="0.35">
      <c r="A13" s="22" t="s">
        <v>1030</v>
      </c>
      <c r="B13" s="21">
        <v>6</v>
      </c>
      <c r="C13" s="21" t="str">
        <f>IF(Master_Sheet!I328="","",Master_Sheet!I328)</f>
        <v/>
      </c>
    </row>
    <row r="14" spans="1:3" ht="27.75" customHeight="1" x14ac:dyDescent="0.35">
      <c r="A14" s="22" t="s">
        <v>1031</v>
      </c>
      <c r="B14" s="21">
        <v>6</v>
      </c>
      <c r="C14" s="21" t="str">
        <f>IF(Master_Sheet!J328="","",Master_Sheet!J328)</f>
        <v/>
      </c>
    </row>
    <row r="15" spans="1:3" ht="14.25" customHeight="1" x14ac:dyDescent="0.35">
      <c r="A15" s="22" t="s">
        <v>1032</v>
      </c>
      <c r="B15" s="21">
        <v>6</v>
      </c>
      <c r="C15" s="21" t="str">
        <f>IF(Master_Sheet!K328="","",Master_Sheet!K328)</f>
        <v/>
      </c>
    </row>
    <row r="16" spans="1:3" ht="14.25" customHeight="1" x14ac:dyDescent="0.35">
      <c r="A16" s="27" t="s">
        <v>1033</v>
      </c>
      <c r="B16" s="28">
        <v>30</v>
      </c>
      <c r="C16" s="28">
        <f>IF(Master_Sheet!M328="","",Master_Sheet!M328)</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IF(Master_Sheet!R328="","",Master_Sheet!R328)</f>
        <v/>
      </c>
    </row>
    <row r="21" spans="1:3" ht="26.25" customHeight="1" x14ac:dyDescent="0.35">
      <c r="A21" s="22" t="s">
        <v>1036</v>
      </c>
      <c r="B21" s="21">
        <v>6</v>
      </c>
      <c r="C21" s="21" t="str">
        <f>IF(Master_Sheet!S328="","",Master_Sheet!S328)</f>
        <v/>
      </c>
    </row>
    <row r="22" spans="1:3" ht="14.25" customHeight="1" x14ac:dyDescent="0.35">
      <c r="A22" s="22" t="s">
        <v>1037</v>
      </c>
      <c r="B22" s="21">
        <v>6</v>
      </c>
      <c r="C22" s="21" t="str">
        <f>IF(Master_Sheet!T328="","",Master_Sheet!T328)</f>
        <v/>
      </c>
    </row>
    <row r="23" spans="1:3" ht="26.25" customHeight="1" x14ac:dyDescent="0.35">
      <c r="A23" s="22" t="s">
        <v>1038</v>
      </c>
      <c r="B23" s="21">
        <v>6</v>
      </c>
      <c r="C23" s="21" t="str">
        <f>IF(Master_Sheet!U328="","",Master_Sheet!U328)</f>
        <v/>
      </c>
    </row>
    <row r="24" spans="1:3" ht="14.25" customHeight="1" x14ac:dyDescent="0.35">
      <c r="A24" s="22" t="s">
        <v>1039</v>
      </c>
      <c r="B24" s="21">
        <v>6</v>
      </c>
      <c r="C24" s="21" t="str">
        <f>IF(Master_Sheet!V328="","",Master_Sheet!V328)</f>
        <v/>
      </c>
    </row>
    <row r="25" spans="1:3" ht="14.25" customHeight="1" x14ac:dyDescent="0.35">
      <c r="A25" s="67" t="s">
        <v>1033</v>
      </c>
      <c r="B25" s="68">
        <v>30</v>
      </c>
      <c r="C25" s="68" t="str">
        <f>IF(Master_Sheet!W328="","",Master_Sheet!W328)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IF(Master_Sheet!X328="","",Master_Sheet!X328)</f>
        <v/>
      </c>
    </row>
    <row r="30" spans="1:3" ht="14.25" customHeight="1" x14ac:dyDescent="0.35">
      <c r="A30" s="22" t="s">
        <v>1042</v>
      </c>
      <c r="B30" s="21">
        <v>8</v>
      </c>
      <c r="C30" s="21" t="str">
        <f>IF(Master_Sheet!Y328="","",Master_Sheet!Y328)</f>
        <v/>
      </c>
    </row>
    <row r="31" spans="1:3" ht="14.25" customHeight="1" x14ac:dyDescent="0.35">
      <c r="A31" s="22" t="s">
        <v>1043</v>
      </c>
      <c r="B31" s="21">
        <v>8</v>
      </c>
      <c r="C31" s="21" t="str">
        <f>IF(Master_Sheet!Z328="","",Master_Sheet!Z328)</f>
        <v/>
      </c>
    </row>
    <row r="32" spans="1:3" ht="14.25" customHeight="1" x14ac:dyDescent="0.35">
      <c r="A32" s="22" t="s">
        <v>1044</v>
      </c>
      <c r="B32" s="21">
        <v>8</v>
      </c>
      <c r="C32" s="21" t="str">
        <f>IF(Master_Sheet!AA328="","",Master_Sheet!AA328)</f>
        <v/>
      </c>
    </row>
    <row r="33" spans="1:3" ht="14.25" customHeight="1" x14ac:dyDescent="0.35">
      <c r="A33" s="22" t="s">
        <v>1045</v>
      </c>
      <c r="B33" s="21">
        <v>8</v>
      </c>
      <c r="C33" s="21" t="str">
        <f>IF(Master_Sheet!AB328="","",Master_Sheet!AB328)</f>
        <v/>
      </c>
    </row>
    <row r="34" spans="1:3" ht="14.25" customHeight="1" x14ac:dyDescent="0.35">
      <c r="A34" s="69" t="s">
        <v>1033</v>
      </c>
      <c r="B34" s="70">
        <v>40</v>
      </c>
      <c r="C34" s="70" t="str">
        <f>IF(Master_Sheet!AC328="","",Master_Sheet!AC328)</f>
        <v/>
      </c>
    </row>
    <row r="36" spans="1:3" ht="15" customHeight="1" x14ac:dyDescent="0.35">
      <c r="A36" s="71" t="s">
        <v>1046</v>
      </c>
      <c r="B36" s="72">
        <v>100</v>
      </c>
      <c r="C36" s="72">
        <f>IF(Master_Sheet!AD328="","",Master_Sheet!AD328)</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IF(Master_Sheet!F329="","",Master_Sheet!F329)</f>
        <v>Gaurangi Sharma</v>
      </c>
      <c r="C2" s="109"/>
    </row>
    <row r="3" spans="1:3" ht="14.25" customHeight="1" x14ac:dyDescent="0.35">
      <c r="A3" s="65" t="s">
        <v>1020</v>
      </c>
      <c r="B3" s="110">
        <f>IF(Master_Sheet!E329="","",Master_Sheet!E329)</f>
        <v>2400320100463</v>
      </c>
      <c r="C3" s="110"/>
    </row>
    <row r="4" spans="1:3" ht="26.25" customHeight="1" x14ac:dyDescent="0.35">
      <c r="A4" s="65" t="s">
        <v>1021</v>
      </c>
      <c r="B4" s="109" t="str">
        <f>IF(Master_Sheet!O329="","",Master_Sheet!O329)</f>
        <v>Mr. PRASHANT KUMAR SINGH</v>
      </c>
      <c r="C4" s="109"/>
    </row>
    <row r="5" spans="1:3" ht="14.25" customHeight="1" x14ac:dyDescent="0.35">
      <c r="A5" s="65" t="s">
        <v>1014</v>
      </c>
      <c r="B5" s="109" t="str">
        <f>IF(Master_Sheet!AI329="","",Master_Sheet!AI329)</f>
        <v>Mr. Rahul Kumar</v>
      </c>
      <c r="C5" s="109"/>
    </row>
    <row r="6" spans="1:3" ht="14.25" customHeight="1" x14ac:dyDescent="0.35">
      <c r="A6" s="65" t="s">
        <v>1022</v>
      </c>
      <c r="B6" s="109" t="str">
        <f>IF(Master_Sheet!AG329="","",Master_Sheet!AG329)</f>
        <v>P_105</v>
      </c>
      <c r="C6" s="109"/>
    </row>
    <row r="7" spans="1:3" ht="14.25" customHeight="1" x14ac:dyDescent="0.35">
      <c r="A7" s="65" t="s">
        <v>1023</v>
      </c>
      <c r="B7" s="109" t="str">
        <f>IF(Master_Sheet!AH329="","",Master_Sheet!AH329)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IF(Master_Sheet!G329="","",Master_Sheet!G329)</f>
        <v>5.3999999999999995</v>
      </c>
    </row>
    <row r="12" spans="1:3" ht="14.25" customHeight="1" x14ac:dyDescent="0.35">
      <c r="A12" s="22" t="s">
        <v>1029</v>
      </c>
      <c r="B12" s="21">
        <v>6</v>
      </c>
      <c r="C12" s="21" t="str">
        <f>IF(Master_Sheet!H329="","",Master_Sheet!H329)</f>
        <v/>
      </c>
    </row>
    <row r="13" spans="1:3" ht="14.25" customHeight="1" x14ac:dyDescent="0.35">
      <c r="A13" s="22" t="s">
        <v>1030</v>
      </c>
      <c r="B13" s="21">
        <v>6</v>
      </c>
      <c r="C13" s="21" t="str">
        <f>IF(Master_Sheet!I329="","",Master_Sheet!I329)</f>
        <v/>
      </c>
    </row>
    <row r="14" spans="1:3" ht="27.75" customHeight="1" x14ac:dyDescent="0.35">
      <c r="A14" s="22" t="s">
        <v>1031</v>
      </c>
      <c r="B14" s="21">
        <v>6</v>
      </c>
      <c r="C14" s="21" t="str">
        <f>IF(Master_Sheet!J329="","",Master_Sheet!J329)</f>
        <v/>
      </c>
    </row>
    <row r="15" spans="1:3" ht="14.25" customHeight="1" x14ac:dyDescent="0.35">
      <c r="A15" s="22" t="s">
        <v>1032</v>
      </c>
      <c r="B15" s="21">
        <v>6</v>
      </c>
      <c r="C15" s="21" t="str">
        <f>IF(Master_Sheet!K329="","",Master_Sheet!K329)</f>
        <v/>
      </c>
    </row>
    <row r="16" spans="1:3" ht="14.25" customHeight="1" x14ac:dyDescent="0.35">
      <c r="A16" s="27" t="s">
        <v>1033</v>
      </c>
      <c r="B16" s="28">
        <v>30</v>
      </c>
      <c r="C16" s="28">
        <f>IF(Master_Sheet!M329="","",Master_Sheet!M329)</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IF(Master_Sheet!R329="","",Master_Sheet!R329)</f>
        <v/>
      </c>
    </row>
    <row r="21" spans="1:3" ht="26.25" customHeight="1" x14ac:dyDescent="0.35">
      <c r="A21" s="22" t="s">
        <v>1036</v>
      </c>
      <c r="B21" s="21">
        <v>6</v>
      </c>
      <c r="C21" s="21" t="str">
        <f>IF(Master_Sheet!S329="","",Master_Sheet!S329)</f>
        <v/>
      </c>
    </row>
    <row r="22" spans="1:3" ht="14.25" customHeight="1" x14ac:dyDescent="0.35">
      <c r="A22" s="22" t="s">
        <v>1037</v>
      </c>
      <c r="B22" s="21">
        <v>6</v>
      </c>
      <c r="C22" s="21" t="str">
        <f>IF(Master_Sheet!T329="","",Master_Sheet!T329)</f>
        <v/>
      </c>
    </row>
    <row r="23" spans="1:3" ht="26.25" customHeight="1" x14ac:dyDescent="0.35">
      <c r="A23" s="22" t="s">
        <v>1038</v>
      </c>
      <c r="B23" s="21">
        <v>6</v>
      </c>
      <c r="C23" s="21" t="str">
        <f>IF(Master_Sheet!U329="","",Master_Sheet!U329)</f>
        <v/>
      </c>
    </row>
    <row r="24" spans="1:3" ht="14.25" customHeight="1" x14ac:dyDescent="0.35">
      <c r="A24" s="22" t="s">
        <v>1039</v>
      </c>
      <c r="B24" s="21">
        <v>6</v>
      </c>
      <c r="C24" s="21" t="str">
        <f>IF(Master_Sheet!V329="","",Master_Sheet!V329)</f>
        <v/>
      </c>
    </row>
    <row r="25" spans="1:3" ht="14.25" customHeight="1" x14ac:dyDescent="0.35">
      <c r="A25" s="67" t="s">
        <v>1033</v>
      </c>
      <c r="B25" s="68">
        <v>30</v>
      </c>
      <c r="C25" s="68" t="str">
        <f>IF(Master_Sheet!W329="","",Master_Sheet!W329)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IF(Master_Sheet!X329="","",Master_Sheet!X329)</f>
        <v/>
      </c>
    </row>
    <row r="30" spans="1:3" ht="14.25" customHeight="1" x14ac:dyDescent="0.35">
      <c r="A30" s="22" t="s">
        <v>1042</v>
      </c>
      <c r="B30" s="21">
        <v>8</v>
      </c>
      <c r="C30" s="21" t="str">
        <f>IF(Master_Sheet!Y329="","",Master_Sheet!Y329)</f>
        <v/>
      </c>
    </row>
    <row r="31" spans="1:3" ht="14.25" customHeight="1" x14ac:dyDescent="0.35">
      <c r="A31" s="22" t="s">
        <v>1043</v>
      </c>
      <c r="B31" s="21">
        <v>8</v>
      </c>
      <c r="C31" s="21" t="str">
        <f>IF(Master_Sheet!Z329="","",Master_Sheet!Z329)</f>
        <v/>
      </c>
    </row>
    <row r="32" spans="1:3" ht="14.25" customHeight="1" x14ac:dyDescent="0.35">
      <c r="A32" s="22" t="s">
        <v>1044</v>
      </c>
      <c r="B32" s="21">
        <v>8</v>
      </c>
      <c r="C32" s="21" t="str">
        <f>IF(Master_Sheet!AA329="","",Master_Sheet!AA329)</f>
        <v/>
      </c>
    </row>
    <row r="33" spans="1:3" ht="14.25" customHeight="1" x14ac:dyDescent="0.35">
      <c r="A33" s="22" t="s">
        <v>1045</v>
      </c>
      <c r="B33" s="21">
        <v>8</v>
      </c>
      <c r="C33" s="21" t="str">
        <f>IF(Master_Sheet!AB329="","",Master_Sheet!AB329)</f>
        <v/>
      </c>
    </row>
    <row r="34" spans="1:3" ht="14.25" customHeight="1" x14ac:dyDescent="0.35">
      <c r="A34" s="69" t="s">
        <v>1033</v>
      </c>
      <c r="B34" s="70">
        <v>40</v>
      </c>
      <c r="C34" s="70" t="str">
        <f>IF(Master_Sheet!AC329="","",Master_Sheet!AC329)</f>
        <v/>
      </c>
    </row>
    <row r="36" spans="1:3" ht="15" customHeight="1" x14ac:dyDescent="0.35">
      <c r="A36" s="71" t="s">
        <v>1046</v>
      </c>
      <c r="B36" s="72">
        <v>100</v>
      </c>
      <c r="C36" s="72">
        <f>IF(Master_Sheet!AD329="","",Master_Sheet!AD329)</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IF(Master_Sheet!F330="","",Master_Sheet!F330)</f>
        <v>Divyanshi</v>
      </c>
      <c r="C2" s="109"/>
    </row>
    <row r="3" spans="1:3" ht="14.25" customHeight="1" x14ac:dyDescent="0.35">
      <c r="A3" s="65" t="s">
        <v>1020</v>
      </c>
      <c r="B3" s="110">
        <f>IF(Master_Sheet!E330="","",Master_Sheet!E330)</f>
        <v>2400320100445</v>
      </c>
      <c r="C3" s="110"/>
    </row>
    <row r="4" spans="1:3" ht="26.25" customHeight="1" x14ac:dyDescent="0.35">
      <c r="A4" s="65" t="s">
        <v>1021</v>
      </c>
      <c r="B4" s="109" t="str">
        <f>IF(Master_Sheet!O330="","",Master_Sheet!O330)</f>
        <v>Mr. PRASHANT KUMAR SINGH</v>
      </c>
      <c r="C4" s="109"/>
    </row>
    <row r="5" spans="1:3" ht="14.25" customHeight="1" x14ac:dyDescent="0.35">
      <c r="A5" s="65" t="s">
        <v>1014</v>
      </c>
      <c r="B5" s="109" t="str">
        <f>IF(Master_Sheet!AI330="","",Master_Sheet!AI330)</f>
        <v>Mr. Rahul Kumar</v>
      </c>
      <c r="C5" s="109"/>
    </row>
    <row r="6" spans="1:3" ht="14.25" customHeight="1" x14ac:dyDescent="0.35">
      <c r="A6" s="65" t="s">
        <v>1022</v>
      </c>
      <c r="B6" s="109" t="str">
        <f>IF(Master_Sheet!AG330="","",Master_Sheet!AG330)</f>
        <v>P_105</v>
      </c>
      <c r="C6" s="109"/>
    </row>
    <row r="7" spans="1:3" ht="14.25" customHeight="1" x14ac:dyDescent="0.35">
      <c r="A7" s="65" t="s">
        <v>1023</v>
      </c>
      <c r="B7" s="109" t="str">
        <f>IF(Master_Sheet!AH330="","",Master_Sheet!AH330)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IF(Master_Sheet!G330="","",Master_Sheet!G330)</f>
        <v>5.3999999999999995</v>
      </c>
    </row>
    <row r="12" spans="1:3" ht="14.25" customHeight="1" x14ac:dyDescent="0.35">
      <c r="A12" s="22" t="s">
        <v>1029</v>
      </c>
      <c r="B12" s="21">
        <v>6</v>
      </c>
      <c r="C12" s="21" t="str">
        <f>IF(Master_Sheet!H330="","",Master_Sheet!H330)</f>
        <v/>
      </c>
    </row>
    <row r="13" spans="1:3" ht="14.25" customHeight="1" x14ac:dyDescent="0.35">
      <c r="A13" s="22" t="s">
        <v>1030</v>
      </c>
      <c r="B13" s="21">
        <v>6</v>
      </c>
      <c r="C13" s="21" t="str">
        <f>IF(Master_Sheet!I330="","",Master_Sheet!I330)</f>
        <v/>
      </c>
    </row>
    <row r="14" spans="1:3" ht="27.75" customHeight="1" x14ac:dyDescent="0.35">
      <c r="A14" s="22" t="s">
        <v>1031</v>
      </c>
      <c r="B14" s="21">
        <v>6</v>
      </c>
      <c r="C14" s="21" t="str">
        <f>IF(Master_Sheet!J330="","",Master_Sheet!J330)</f>
        <v/>
      </c>
    </row>
    <row r="15" spans="1:3" ht="14.25" customHeight="1" x14ac:dyDescent="0.35">
      <c r="A15" s="22" t="s">
        <v>1032</v>
      </c>
      <c r="B15" s="21">
        <v>6</v>
      </c>
      <c r="C15" s="21" t="str">
        <f>IF(Master_Sheet!K330="","",Master_Sheet!K330)</f>
        <v/>
      </c>
    </row>
    <row r="16" spans="1:3" ht="14.25" customHeight="1" x14ac:dyDescent="0.35">
      <c r="A16" s="27" t="s">
        <v>1033</v>
      </c>
      <c r="B16" s="28">
        <v>30</v>
      </c>
      <c r="C16" s="28">
        <f>IF(Master_Sheet!M330="","",Master_Sheet!M330)</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IF(Master_Sheet!R330="","",Master_Sheet!R330)</f>
        <v/>
      </c>
    </row>
    <row r="21" spans="1:3" ht="26.25" customHeight="1" x14ac:dyDescent="0.35">
      <c r="A21" s="22" t="s">
        <v>1036</v>
      </c>
      <c r="B21" s="21">
        <v>6</v>
      </c>
      <c r="C21" s="21" t="str">
        <f>IF(Master_Sheet!S330="","",Master_Sheet!S330)</f>
        <v/>
      </c>
    </row>
    <row r="22" spans="1:3" ht="14.25" customHeight="1" x14ac:dyDescent="0.35">
      <c r="A22" s="22" t="s">
        <v>1037</v>
      </c>
      <c r="B22" s="21">
        <v>6</v>
      </c>
      <c r="C22" s="21" t="str">
        <f>IF(Master_Sheet!T330="","",Master_Sheet!T330)</f>
        <v/>
      </c>
    </row>
    <row r="23" spans="1:3" ht="26.25" customHeight="1" x14ac:dyDescent="0.35">
      <c r="A23" s="22" t="s">
        <v>1038</v>
      </c>
      <c r="B23" s="21">
        <v>6</v>
      </c>
      <c r="C23" s="21" t="str">
        <f>IF(Master_Sheet!U330="","",Master_Sheet!U330)</f>
        <v/>
      </c>
    </row>
    <row r="24" spans="1:3" ht="14.25" customHeight="1" x14ac:dyDescent="0.35">
      <c r="A24" s="22" t="s">
        <v>1039</v>
      </c>
      <c r="B24" s="21">
        <v>6</v>
      </c>
      <c r="C24" s="21" t="str">
        <f>IF(Master_Sheet!V330="","",Master_Sheet!V330)</f>
        <v/>
      </c>
    </row>
    <row r="25" spans="1:3" ht="14.25" customHeight="1" x14ac:dyDescent="0.35">
      <c r="A25" s="67" t="s">
        <v>1033</v>
      </c>
      <c r="B25" s="68">
        <v>30</v>
      </c>
      <c r="C25" s="68" t="str">
        <f>IF(Master_Sheet!W330="","",Master_Sheet!W330)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IF(Master_Sheet!X330="","",Master_Sheet!X330)</f>
        <v/>
      </c>
    </row>
    <row r="30" spans="1:3" ht="14.25" customHeight="1" x14ac:dyDescent="0.35">
      <c r="A30" s="22" t="s">
        <v>1042</v>
      </c>
      <c r="B30" s="21">
        <v>8</v>
      </c>
      <c r="C30" s="21" t="str">
        <f>IF(Master_Sheet!Y330="","",Master_Sheet!Y330)</f>
        <v/>
      </c>
    </row>
    <row r="31" spans="1:3" ht="14.25" customHeight="1" x14ac:dyDescent="0.35">
      <c r="A31" s="22" t="s">
        <v>1043</v>
      </c>
      <c r="B31" s="21">
        <v>8</v>
      </c>
      <c r="C31" s="21" t="str">
        <f>IF(Master_Sheet!Z330="","",Master_Sheet!Z330)</f>
        <v/>
      </c>
    </row>
    <row r="32" spans="1:3" ht="14.25" customHeight="1" x14ac:dyDescent="0.35">
      <c r="A32" s="22" t="s">
        <v>1044</v>
      </c>
      <c r="B32" s="21">
        <v>8</v>
      </c>
      <c r="C32" s="21" t="str">
        <f>IF(Master_Sheet!AA330="","",Master_Sheet!AA330)</f>
        <v/>
      </c>
    </row>
    <row r="33" spans="1:3" ht="14.25" customHeight="1" x14ac:dyDescent="0.35">
      <c r="A33" s="22" t="s">
        <v>1045</v>
      </c>
      <c r="B33" s="21">
        <v>8</v>
      </c>
      <c r="C33" s="21" t="str">
        <f>IF(Master_Sheet!AB330="","",Master_Sheet!AB330)</f>
        <v/>
      </c>
    </row>
    <row r="34" spans="1:3" ht="14.25" customHeight="1" x14ac:dyDescent="0.35">
      <c r="A34" s="69" t="s">
        <v>1033</v>
      </c>
      <c r="B34" s="70">
        <v>40</v>
      </c>
      <c r="C34" s="70" t="str">
        <f>IF(Master_Sheet!AC330="","",Master_Sheet!AC330)</f>
        <v/>
      </c>
    </row>
    <row r="36" spans="1:3" ht="15" customHeight="1" x14ac:dyDescent="0.35">
      <c r="A36" s="71" t="s">
        <v>1046</v>
      </c>
      <c r="B36" s="72">
        <v>100</v>
      </c>
      <c r="C36" s="72">
        <f>IF(Master_Sheet!AD330="","",Master_Sheet!AD330)</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IF(Master_Sheet!F331="","",Master_Sheet!F331)</f>
        <v>Divya Choudhary</v>
      </c>
      <c r="C2" s="109"/>
    </row>
    <row r="3" spans="1:3" ht="14.25" customHeight="1" x14ac:dyDescent="0.35">
      <c r="A3" s="65" t="s">
        <v>1020</v>
      </c>
      <c r="B3" s="110">
        <f>IF(Master_Sheet!E331="","",Master_Sheet!E331)</f>
        <v>2400320100434</v>
      </c>
      <c r="C3" s="110"/>
    </row>
    <row r="4" spans="1:3" ht="26.25" customHeight="1" x14ac:dyDescent="0.35">
      <c r="A4" s="65" t="s">
        <v>1021</v>
      </c>
      <c r="B4" s="109" t="str">
        <f>IF(Master_Sheet!O331="","",Master_Sheet!O331)</f>
        <v>Mr. PRASHANT KUMAR SINGH</v>
      </c>
      <c r="C4" s="109"/>
    </row>
    <row r="5" spans="1:3" ht="14.25" customHeight="1" x14ac:dyDescent="0.35">
      <c r="A5" s="65" t="s">
        <v>1014</v>
      </c>
      <c r="B5" s="109" t="str">
        <f>IF(Master_Sheet!AI331="","",Master_Sheet!AI331)</f>
        <v>Mr. Rahul Kumar</v>
      </c>
      <c r="C5" s="109"/>
    </row>
    <row r="6" spans="1:3" ht="14.25" customHeight="1" x14ac:dyDescent="0.35">
      <c r="A6" s="65" t="s">
        <v>1022</v>
      </c>
      <c r="B6" s="109" t="str">
        <f>IF(Master_Sheet!AG331="","",Master_Sheet!AG331)</f>
        <v>P_105</v>
      </c>
      <c r="C6" s="109"/>
    </row>
    <row r="7" spans="1:3" ht="14.25" customHeight="1" x14ac:dyDescent="0.35">
      <c r="A7" s="65" t="s">
        <v>1023</v>
      </c>
      <c r="B7" s="109" t="str">
        <f>IF(Master_Sheet!AH331="","",Master_Sheet!AH331)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IF(Master_Sheet!G331="","",Master_Sheet!G331)</f>
        <v>5.3999999999999995</v>
      </c>
    </row>
    <row r="12" spans="1:3" ht="14.25" customHeight="1" x14ac:dyDescent="0.35">
      <c r="A12" s="22" t="s">
        <v>1029</v>
      </c>
      <c r="B12" s="21">
        <v>6</v>
      </c>
      <c r="C12" s="21" t="str">
        <f>IF(Master_Sheet!H331="","",Master_Sheet!H331)</f>
        <v/>
      </c>
    </row>
    <row r="13" spans="1:3" ht="14.25" customHeight="1" x14ac:dyDescent="0.35">
      <c r="A13" s="22" t="s">
        <v>1030</v>
      </c>
      <c r="B13" s="21">
        <v>6</v>
      </c>
      <c r="C13" s="21" t="str">
        <f>IF(Master_Sheet!I331="","",Master_Sheet!I331)</f>
        <v/>
      </c>
    </row>
    <row r="14" spans="1:3" ht="27.75" customHeight="1" x14ac:dyDescent="0.35">
      <c r="A14" s="22" t="s">
        <v>1031</v>
      </c>
      <c r="B14" s="21">
        <v>6</v>
      </c>
      <c r="C14" s="21" t="str">
        <f>IF(Master_Sheet!J331="","",Master_Sheet!J331)</f>
        <v/>
      </c>
    </row>
    <row r="15" spans="1:3" ht="14.25" customHeight="1" x14ac:dyDescent="0.35">
      <c r="A15" s="22" t="s">
        <v>1032</v>
      </c>
      <c r="B15" s="21">
        <v>6</v>
      </c>
      <c r="C15" s="21" t="str">
        <f>IF(Master_Sheet!K331="","",Master_Sheet!K331)</f>
        <v/>
      </c>
    </row>
    <row r="16" spans="1:3" ht="14.25" customHeight="1" x14ac:dyDescent="0.35">
      <c r="A16" s="27" t="s">
        <v>1033</v>
      </c>
      <c r="B16" s="28">
        <v>30</v>
      </c>
      <c r="C16" s="28">
        <f>IF(Master_Sheet!M331="","",Master_Sheet!M331)</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IF(Master_Sheet!R331="","",Master_Sheet!R331)</f>
        <v/>
      </c>
    </row>
    <row r="21" spans="1:3" ht="26.25" customHeight="1" x14ac:dyDescent="0.35">
      <c r="A21" s="22" t="s">
        <v>1036</v>
      </c>
      <c r="B21" s="21">
        <v>6</v>
      </c>
      <c r="C21" s="21" t="str">
        <f>IF(Master_Sheet!S331="","",Master_Sheet!S331)</f>
        <v/>
      </c>
    </row>
    <row r="22" spans="1:3" ht="14.25" customHeight="1" x14ac:dyDescent="0.35">
      <c r="A22" s="22" t="s">
        <v>1037</v>
      </c>
      <c r="B22" s="21">
        <v>6</v>
      </c>
      <c r="C22" s="21" t="str">
        <f>IF(Master_Sheet!T331="","",Master_Sheet!T331)</f>
        <v/>
      </c>
    </row>
    <row r="23" spans="1:3" ht="26.25" customHeight="1" x14ac:dyDescent="0.35">
      <c r="A23" s="22" t="s">
        <v>1038</v>
      </c>
      <c r="B23" s="21">
        <v>6</v>
      </c>
      <c r="C23" s="21" t="str">
        <f>IF(Master_Sheet!U331="","",Master_Sheet!U331)</f>
        <v/>
      </c>
    </row>
    <row r="24" spans="1:3" ht="14.25" customHeight="1" x14ac:dyDescent="0.35">
      <c r="A24" s="22" t="s">
        <v>1039</v>
      </c>
      <c r="B24" s="21">
        <v>6</v>
      </c>
      <c r="C24" s="21" t="str">
        <f>IF(Master_Sheet!V331="","",Master_Sheet!V331)</f>
        <v/>
      </c>
    </row>
    <row r="25" spans="1:3" ht="14.25" customHeight="1" x14ac:dyDescent="0.35">
      <c r="A25" s="67" t="s">
        <v>1033</v>
      </c>
      <c r="B25" s="68">
        <v>30</v>
      </c>
      <c r="C25" s="68" t="str">
        <f>IF(Master_Sheet!W331="","",Master_Sheet!W331)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IF(Master_Sheet!X331="","",Master_Sheet!X331)</f>
        <v/>
      </c>
    </row>
    <row r="30" spans="1:3" ht="14.25" customHeight="1" x14ac:dyDescent="0.35">
      <c r="A30" s="22" t="s">
        <v>1042</v>
      </c>
      <c r="B30" s="21">
        <v>8</v>
      </c>
      <c r="C30" s="21" t="str">
        <f>IF(Master_Sheet!Y331="","",Master_Sheet!Y331)</f>
        <v/>
      </c>
    </row>
    <row r="31" spans="1:3" ht="14.25" customHeight="1" x14ac:dyDescent="0.35">
      <c r="A31" s="22" t="s">
        <v>1043</v>
      </c>
      <c r="B31" s="21">
        <v>8</v>
      </c>
      <c r="C31" s="21" t="str">
        <f>IF(Master_Sheet!Z331="","",Master_Sheet!Z331)</f>
        <v/>
      </c>
    </row>
    <row r="32" spans="1:3" ht="14.25" customHeight="1" x14ac:dyDescent="0.35">
      <c r="A32" s="22" t="s">
        <v>1044</v>
      </c>
      <c r="B32" s="21">
        <v>8</v>
      </c>
      <c r="C32" s="21" t="str">
        <f>IF(Master_Sheet!AA331="","",Master_Sheet!AA331)</f>
        <v/>
      </c>
    </row>
    <row r="33" spans="1:3" ht="14.25" customHeight="1" x14ac:dyDescent="0.35">
      <c r="A33" s="22" t="s">
        <v>1045</v>
      </c>
      <c r="B33" s="21">
        <v>8</v>
      </c>
      <c r="C33" s="21" t="str">
        <f>IF(Master_Sheet!AB331="","",Master_Sheet!AB331)</f>
        <v/>
      </c>
    </row>
    <row r="34" spans="1:3" ht="14.25" customHeight="1" x14ac:dyDescent="0.35">
      <c r="A34" s="69" t="s">
        <v>1033</v>
      </c>
      <c r="B34" s="70">
        <v>40</v>
      </c>
      <c r="C34" s="70" t="str">
        <f>IF(Master_Sheet!AC331="","",Master_Sheet!AC331)</f>
        <v/>
      </c>
    </row>
    <row r="36" spans="1:3" ht="15" customHeight="1" x14ac:dyDescent="0.35">
      <c r="A36" s="71" t="s">
        <v>1046</v>
      </c>
      <c r="B36" s="72">
        <v>100</v>
      </c>
      <c r="C36" s="72">
        <f>IF(Master_Sheet!AD331="","",Master_Sheet!AD331)</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IF(Master_Sheet!F332="","",Master_Sheet!F332)</f>
        <v>Khush Jain</v>
      </c>
      <c r="C2" s="109"/>
    </row>
    <row r="3" spans="1:3" ht="14.25" customHeight="1" x14ac:dyDescent="0.35">
      <c r="A3" s="65" t="s">
        <v>1020</v>
      </c>
      <c r="B3" s="110">
        <f>IF(Master_Sheet!E332="","",Master_Sheet!E332)</f>
        <v>2400320100592</v>
      </c>
      <c r="C3" s="110"/>
    </row>
    <row r="4" spans="1:3" ht="14.25" customHeight="1" x14ac:dyDescent="0.35">
      <c r="A4" s="65" t="s">
        <v>1021</v>
      </c>
      <c r="B4" s="109" t="str">
        <f>IF(Master_Sheet!O332="","",Master_Sheet!O332)</f>
        <v>Mr. Rahul Kumar</v>
      </c>
      <c r="C4" s="109"/>
    </row>
    <row r="5" spans="1:3" ht="14.25" customHeight="1" x14ac:dyDescent="0.35">
      <c r="A5" s="65" t="s">
        <v>1014</v>
      </c>
      <c r="B5" s="109" t="str">
        <f>IF(Master_Sheet!AI332="","",Master_Sheet!AI332)</f>
        <v>Mr. Ravi Sikka</v>
      </c>
      <c r="C5" s="109"/>
    </row>
    <row r="6" spans="1:3" ht="14.25" customHeight="1" x14ac:dyDescent="0.35">
      <c r="A6" s="65" t="s">
        <v>1022</v>
      </c>
      <c r="B6" s="109" t="str">
        <f>IF(Master_Sheet!AG332="","",Master_Sheet!AG332)</f>
        <v>P_106</v>
      </c>
      <c r="C6" s="109"/>
    </row>
    <row r="7" spans="1:3" ht="14.25" customHeight="1" x14ac:dyDescent="0.35">
      <c r="A7" s="65" t="s">
        <v>1023</v>
      </c>
      <c r="B7" s="109" t="str">
        <f>IF(Master_Sheet!AH332="","",Master_Sheet!AH332)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IF(Master_Sheet!G332="","",Master_Sheet!G332)</f>
        <v>4.8</v>
      </c>
    </row>
    <row r="12" spans="1:3" ht="14.25" customHeight="1" x14ac:dyDescent="0.35">
      <c r="A12" s="22" t="s">
        <v>1029</v>
      </c>
      <c r="B12" s="21">
        <v>6</v>
      </c>
      <c r="C12" s="21" t="str">
        <f>IF(Master_Sheet!H332="","",Master_Sheet!H332)</f>
        <v/>
      </c>
    </row>
    <row r="13" spans="1:3" ht="14.25" customHeight="1" x14ac:dyDescent="0.35">
      <c r="A13" s="22" t="s">
        <v>1030</v>
      </c>
      <c r="B13" s="21">
        <v>6</v>
      </c>
      <c r="C13" s="21" t="str">
        <f>IF(Master_Sheet!I332="","",Master_Sheet!I332)</f>
        <v/>
      </c>
    </row>
    <row r="14" spans="1:3" ht="27.75" customHeight="1" x14ac:dyDescent="0.35">
      <c r="A14" s="22" t="s">
        <v>1031</v>
      </c>
      <c r="B14" s="21">
        <v>6</v>
      </c>
      <c r="C14" s="21" t="str">
        <f>IF(Master_Sheet!J332="","",Master_Sheet!J332)</f>
        <v/>
      </c>
    </row>
    <row r="15" spans="1:3" ht="14.25" customHeight="1" x14ac:dyDescent="0.35">
      <c r="A15" s="22" t="s">
        <v>1032</v>
      </c>
      <c r="B15" s="21">
        <v>6</v>
      </c>
      <c r="C15" s="21" t="str">
        <f>IF(Master_Sheet!K332="","",Master_Sheet!K332)</f>
        <v/>
      </c>
    </row>
    <row r="16" spans="1:3" ht="14.25" customHeight="1" x14ac:dyDescent="0.35">
      <c r="A16" s="27" t="s">
        <v>1033</v>
      </c>
      <c r="B16" s="28">
        <v>30</v>
      </c>
      <c r="C16" s="28">
        <f>IF(Master_Sheet!M332="","",Master_Sheet!M332)</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IF(Master_Sheet!R332="","",Master_Sheet!R332)</f>
        <v/>
      </c>
    </row>
    <row r="21" spans="1:3" ht="26.25" customHeight="1" x14ac:dyDescent="0.35">
      <c r="A21" s="22" t="s">
        <v>1036</v>
      </c>
      <c r="B21" s="21">
        <v>6</v>
      </c>
      <c r="C21" s="21" t="str">
        <f>IF(Master_Sheet!S332="","",Master_Sheet!S332)</f>
        <v/>
      </c>
    </row>
    <row r="22" spans="1:3" ht="14.25" customHeight="1" x14ac:dyDescent="0.35">
      <c r="A22" s="22" t="s">
        <v>1037</v>
      </c>
      <c r="B22" s="21">
        <v>6</v>
      </c>
      <c r="C22" s="21" t="str">
        <f>IF(Master_Sheet!T332="","",Master_Sheet!T332)</f>
        <v/>
      </c>
    </row>
    <row r="23" spans="1:3" ht="26.25" customHeight="1" x14ac:dyDescent="0.35">
      <c r="A23" s="22" t="s">
        <v>1038</v>
      </c>
      <c r="B23" s="21">
        <v>6</v>
      </c>
      <c r="C23" s="21" t="str">
        <f>IF(Master_Sheet!U332="","",Master_Sheet!U332)</f>
        <v/>
      </c>
    </row>
    <row r="24" spans="1:3" ht="14.25" customHeight="1" x14ac:dyDescent="0.35">
      <c r="A24" s="22" t="s">
        <v>1039</v>
      </c>
      <c r="B24" s="21">
        <v>6</v>
      </c>
      <c r="C24" s="21" t="str">
        <f>IF(Master_Sheet!V332="","",Master_Sheet!V332)</f>
        <v/>
      </c>
    </row>
    <row r="25" spans="1:3" ht="14.25" customHeight="1" x14ac:dyDescent="0.35">
      <c r="A25" s="67" t="s">
        <v>1033</v>
      </c>
      <c r="B25" s="68">
        <v>30</v>
      </c>
      <c r="C25" s="68" t="str">
        <f>IF(Master_Sheet!W332="","",Master_Sheet!W332)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IF(Master_Sheet!X332="","",Master_Sheet!X332)</f>
        <v/>
      </c>
    </row>
    <row r="30" spans="1:3" ht="14.25" customHeight="1" x14ac:dyDescent="0.35">
      <c r="A30" s="22" t="s">
        <v>1042</v>
      </c>
      <c r="B30" s="21">
        <v>8</v>
      </c>
      <c r="C30" s="21" t="str">
        <f>IF(Master_Sheet!Y332="","",Master_Sheet!Y332)</f>
        <v/>
      </c>
    </row>
    <row r="31" spans="1:3" ht="14.25" customHeight="1" x14ac:dyDescent="0.35">
      <c r="A31" s="22" t="s">
        <v>1043</v>
      </c>
      <c r="B31" s="21">
        <v>8</v>
      </c>
      <c r="C31" s="21" t="str">
        <f>IF(Master_Sheet!Z332="","",Master_Sheet!Z332)</f>
        <v/>
      </c>
    </row>
    <row r="32" spans="1:3" ht="14.25" customHeight="1" x14ac:dyDescent="0.35">
      <c r="A32" s="22" t="s">
        <v>1044</v>
      </c>
      <c r="B32" s="21">
        <v>8</v>
      </c>
      <c r="C32" s="21" t="str">
        <f>IF(Master_Sheet!AA332="","",Master_Sheet!AA332)</f>
        <v/>
      </c>
    </row>
    <row r="33" spans="1:3" ht="14.25" customHeight="1" x14ac:dyDescent="0.35">
      <c r="A33" s="22" t="s">
        <v>1045</v>
      </c>
      <c r="B33" s="21">
        <v>8</v>
      </c>
      <c r="C33" s="21" t="str">
        <f>IF(Master_Sheet!AB332="","",Master_Sheet!AB332)</f>
        <v/>
      </c>
    </row>
    <row r="34" spans="1:3" ht="14.25" customHeight="1" x14ac:dyDescent="0.35">
      <c r="A34" s="69" t="s">
        <v>1033</v>
      </c>
      <c r="B34" s="70">
        <v>40</v>
      </c>
      <c r="C34" s="70" t="str">
        <f>IF(Master_Sheet!AC332="","",Master_Sheet!AC332)</f>
        <v/>
      </c>
    </row>
    <row r="36" spans="1:3" ht="15" customHeight="1" x14ac:dyDescent="0.35">
      <c r="A36" s="71" t="s">
        <v>1046</v>
      </c>
      <c r="B36" s="72">
        <v>100</v>
      </c>
      <c r="C36" s="72">
        <f>IF(Master_Sheet!AD332="","",Master_Sheet!AD332)</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IF(Master_Sheet!F333="","",Master_Sheet!F333)</f>
        <v>Keshav Raj</v>
      </c>
      <c r="C2" s="109"/>
    </row>
    <row r="3" spans="1:3" ht="14.25" customHeight="1" x14ac:dyDescent="0.35">
      <c r="A3" s="65" t="s">
        <v>1020</v>
      </c>
      <c r="B3" s="110">
        <f>IF(Master_Sheet!E333="","",Master_Sheet!E333)</f>
        <v>2400320100589</v>
      </c>
      <c r="C3" s="110"/>
    </row>
    <row r="4" spans="1:3" ht="14.25" customHeight="1" x14ac:dyDescent="0.35">
      <c r="A4" s="65" t="s">
        <v>1021</v>
      </c>
      <c r="B4" s="109" t="str">
        <f>IF(Master_Sheet!O333="","",Master_Sheet!O333)</f>
        <v>Mr. Rahul Kumar</v>
      </c>
      <c r="C4" s="109"/>
    </row>
    <row r="5" spans="1:3" ht="14.25" customHeight="1" x14ac:dyDescent="0.35">
      <c r="A5" s="65" t="s">
        <v>1014</v>
      </c>
      <c r="B5" s="109" t="str">
        <f>IF(Master_Sheet!AI333="","",Master_Sheet!AI333)</f>
        <v>Mr. Ravi Sikka</v>
      </c>
      <c r="C5" s="109"/>
    </row>
    <row r="6" spans="1:3" ht="14.25" customHeight="1" x14ac:dyDescent="0.35">
      <c r="A6" s="65" t="s">
        <v>1022</v>
      </c>
      <c r="B6" s="109" t="str">
        <f>IF(Master_Sheet!AG333="","",Master_Sheet!AG333)</f>
        <v>P_106</v>
      </c>
      <c r="C6" s="109"/>
    </row>
    <row r="7" spans="1:3" ht="14.25" customHeight="1" x14ac:dyDescent="0.35">
      <c r="A7" s="65" t="s">
        <v>1023</v>
      </c>
      <c r="B7" s="109" t="str">
        <f>IF(Master_Sheet!AH333="","",Master_Sheet!AH333)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IF(Master_Sheet!G333="","",Master_Sheet!G333)</f>
        <v>4.8</v>
      </c>
    </row>
    <row r="12" spans="1:3" ht="14.25" customHeight="1" x14ac:dyDescent="0.35">
      <c r="A12" s="22" t="s">
        <v>1029</v>
      </c>
      <c r="B12" s="21">
        <v>6</v>
      </c>
      <c r="C12" s="21" t="str">
        <f>IF(Master_Sheet!H333="","",Master_Sheet!H333)</f>
        <v/>
      </c>
    </row>
    <row r="13" spans="1:3" ht="14.25" customHeight="1" x14ac:dyDescent="0.35">
      <c r="A13" s="22" t="s">
        <v>1030</v>
      </c>
      <c r="B13" s="21">
        <v>6</v>
      </c>
      <c r="C13" s="21" t="str">
        <f>IF(Master_Sheet!I333="","",Master_Sheet!I333)</f>
        <v/>
      </c>
    </row>
    <row r="14" spans="1:3" ht="27.75" customHeight="1" x14ac:dyDescent="0.35">
      <c r="A14" s="22" t="s">
        <v>1031</v>
      </c>
      <c r="B14" s="21">
        <v>6</v>
      </c>
      <c r="C14" s="21" t="str">
        <f>IF(Master_Sheet!J333="","",Master_Sheet!J333)</f>
        <v/>
      </c>
    </row>
    <row r="15" spans="1:3" ht="14.25" customHeight="1" x14ac:dyDescent="0.35">
      <c r="A15" s="22" t="s">
        <v>1032</v>
      </c>
      <c r="B15" s="21">
        <v>6</v>
      </c>
      <c r="C15" s="21" t="str">
        <f>IF(Master_Sheet!K333="","",Master_Sheet!K333)</f>
        <v/>
      </c>
    </row>
    <row r="16" spans="1:3" ht="14.25" customHeight="1" x14ac:dyDescent="0.35">
      <c r="A16" s="27" t="s">
        <v>1033</v>
      </c>
      <c r="B16" s="28">
        <v>30</v>
      </c>
      <c r="C16" s="28">
        <f>IF(Master_Sheet!M333="","",Master_Sheet!M333)</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IF(Master_Sheet!R333="","",Master_Sheet!R333)</f>
        <v/>
      </c>
    </row>
    <row r="21" spans="1:3" ht="26.25" customHeight="1" x14ac:dyDescent="0.35">
      <c r="A21" s="22" t="s">
        <v>1036</v>
      </c>
      <c r="B21" s="21">
        <v>6</v>
      </c>
      <c r="C21" s="21" t="str">
        <f>IF(Master_Sheet!S333="","",Master_Sheet!S333)</f>
        <v/>
      </c>
    </row>
    <row r="22" spans="1:3" ht="14.25" customHeight="1" x14ac:dyDescent="0.35">
      <c r="A22" s="22" t="s">
        <v>1037</v>
      </c>
      <c r="B22" s="21">
        <v>6</v>
      </c>
      <c r="C22" s="21" t="str">
        <f>IF(Master_Sheet!T333="","",Master_Sheet!T333)</f>
        <v/>
      </c>
    </row>
    <row r="23" spans="1:3" ht="26.25" customHeight="1" x14ac:dyDescent="0.35">
      <c r="A23" s="22" t="s">
        <v>1038</v>
      </c>
      <c r="B23" s="21">
        <v>6</v>
      </c>
      <c r="C23" s="21" t="str">
        <f>IF(Master_Sheet!U333="","",Master_Sheet!U333)</f>
        <v/>
      </c>
    </row>
    <row r="24" spans="1:3" ht="14.25" customHeight="1" x14ac:dyDescent="0.35">
      <c r="A24" s="22" t="s">
        <v>1039</v>
      </c>
      <c r="B24" s="21">
        <v>6</v>
      </c>
      <c r="C24" s="21" t="str">
        <f>IF(Master_Sheet!V333="","",Master_Sheet!V333)</f>
        <v/>
      </c>
    </row>
    <row r="25" spans="1:3" ht="14.25" customHeight="1" x14ac:dyDescent="0.35">
      <c r="A25" s="67" t="s">
        <v>1033</v>
      </c>
      <c r="B25" s="68">
        <v>30</v>
      </c>
      <c r="C25" s="68" t="str">
        <f>IF(Master_Sheet!W333="","",Master_Sheet!W333)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IF(Master_Sheet!X333="","",Master_Sheet!X333)</f>
        <v/>
      </c>
    </row>
    <row r="30" spans="1:3" ht="14.25" customHeight="1" x14ac:dyDescent="0.35">
      <c r="A30" s="22" t="s">
        <v>1042</v>
      </c>
      <c r="B30" s="21">
        <v>8</v>
      </c>
      <c r="C30" s="21" t="str">
        <f>IF(Master_Sheet!Y333="","",Master_Sheet!Y333)</f>
        <v/>
      </c>
    </row>
    <row r="31" spans="1:3" ht="14.25" customHeight="1" x14ac:dyDescent="0.35">
      <c r="A31" s="22" t="s">
        <v>1043</v>
      </c>
      <c r="B31" s="21">
        <v>8</v>
      </c>
      <c r="C31" s="21" t="str">
        <f>IF(Master_Sheet!Z333="","",Master_Sheet!Z333)</f>
        <v/>
      </c>
    </row>
    <row r="32" spans="1:3" ht="14.25" customHeight="1" x14ac:dyDescent="0.35">
      <c r="A32" s="22" t="s">
        <v>1044</v>
      </c>
      <c r="B32" s="21">
        <v>8</v>
      </c>
      <c r="C32" s="21" t="str">
        <f>IF(Master_Sheet!AA333="","",Master_Sheet!AA333)</f>
        <v/>
      </c>
    </row>
    <row r="33" spans="1:3" ht="14.25" customHeight="1" x14ac:dyDescent="0.35">
      <c r="A33" s="22" t="s">
        <v>1045</v>
      </c>
      <c r="B33" s="21">
        <v>8</v>
      </c>
      <c r="C33" s="21" t="str">
        <f>IF(Master_Sheet!AB333="","",Master_Sheet!AB333)</f>
        <v/>
      </c>
    </row>
    <row r="34" spans="1:3" ht="14.25" customHeight="1" x14ac:dyDescent="0.35">
      <c r="A34" s="69" t="s">
        <v>1033</v>
      </c>
      <c r="B34" s="70">
        <v>40</v>
      </c>
      <c r="C34" s="70" t="str">
        <f>IF(Master_Sheet!AC333="","",Master_Sheet!AC333)</f>
        <v/>
      </c>
    </row>
    <row r="36" spans="1:3" ht="15" customHeight="1" x14ac:dyDescent="0.35">
      <c r="A36" s="71" t="s">
        <v>1046</v>
      </c>
      <c r="B36" s="72">
        <v>100</v>
      </c>
      <c r="C36" s="72">
        <f>IF(Master_Sheet!AD333="","",Master_Sheet!AD333)</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3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IF(Master_Sheet!F334="","",Master_Sheet!F334)</f>
        <v>Kshiraj Kapoor</v>
      </c>
      <c r="C2" s="109"/>
    </row>
    <row r="3" spans="1:3" ht="14.25" customHeight="1" x14ac:dyDescent="0.35">
      <c r="A3" s="65" t="s">
        <v>1020</v>
      </c>
      <c r="B3" s="110">
        <f>IF(Master_Sheet!E334="","",Master_Sheet!E334)</f>
        <v>2400320100626</v>
      </c>
      <c r="C3" s="110"/>
    </row>
    <row r="4" spans="1:3" ht="14.25" customHeight="1" x14ac:dyDescent="0.35">
      <c r="A4" s="65" t="s">
        <v>1021</v>
      </c>
      <c r="B4" s="109" t="str">
        <f>IF(Master_Sheet!O334="","",Master_Sheet!O334)</f>
        <v>Mr. Rahul Kumar</v>
      </c>
      <c r="C4" s="109"/>
    </row>
    <row r="5" spans="1:3" ht="14.25" customHeight="1" x14ac:dyDescent="0.35">
      <c r="A5" s="65" t="s">
        <v>1014</v>
      </c>
      <c r="B5" s="109" t="str">
        <f>IF(Master_Sheet!AI334="","",Master_Sheet!AI334)</f>
        <v>Mr. Ravi Sikka</v>
      </c>
      <c r="C5" s="109"/>
    </row>
    <row r="6" spans="1:3" ht="14.25" customHeight="1" x14ac:dyDescent="0.35">
      <c r="A6" s="65" t="s">
        <v>1022</v>
      </c>
      <c r="B6" s="109" t="str">
        <f>IF(Master_Sheet!AG334="","",Master_Sheet!AG334)</f>
        <v>P_106</v>
      </c>
      <c r="C6" s="109"/>
    </row>
    <row r="7" spans="1:3" ht="14.25" customHeight="1" x14ac:dyDescent="0.35">
      <c r="A7" s="65" t="s">
        <v>1023</v>
      </c>
      <c r="B7" s="109" t="str">
        <f>IF(Master_Sheet!AH334="","",Master_Sheet!AH334)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IF(Master_Sheet!G334="","",Master_Sheet!G334)</f>
        <v>4.8</v>
      </c>
    </row>
    <row r="12" spans="1:3" ht="14.25" customHeight="1" x14ac:dyDescent="0.35">
      <c r="A12" s="22" t="s">
        <v>1029</v>
      </c>
      <c r="B12" s="21">
        <v>6</v>
      </c>
      <c r="C12" s="21" t="str">
        <f>IF(Master_Sheet!H334="","",Master_Sheet!H334)</f>
        <v/>
      </c>
    </row>
    <row r="13" spans="1:3" ht="14.25" customHeight="1" x14ac:dyDescent="0.35">
      <c r="A13" s="22" t="s">
        <v>1030</v>
      </c>
      <c r="B13" s="21">
        <v>6</v>
      </c>
      <c r="C13" s="21" t="str">
        <f>IF(Master_Sheet!I334="","",Master_Sheet!I334)</f>
        <v/>
      </c>
    </row>
    <row r="14" spans="1:3" ht="27.75" customHeight="1" x14ac:dyDescent="0.35">
      <c r="A14" s="22" t="s">
        <v>1031</v>
      </c>
      <c r="B14" s="21">
        <v>6</v>
      </c>
      <c r="C14" s="21" t="str">
        <f>IF(Master_Sheet!J334="","",Master_Sheet!J334)</f>
        <v/>
      </c>
    </row>
    <row r="15" spans="1:3" ht="14.25" customHeight="1" x14ac:dyDescent="0.35">
      <c r="A15" s="22" t="s">
        <v>1032</v>
      </c>
      <c r="B15" s="21">
        <v>6</v>
      </c>
      <c r="C15" s="21" t="str">
        <f>IF(Master_Sheet!K334="","",Master_Sheet!K334)</f>
        <v/>
      </c>
    </row>
    <row r="16" spans="1:3" ht="14.25" customHeight="1" x14ac:dyDescent="0.35">
      <c r="A16" s="27" t="s">
        <v>1033</v>
      </c>
      <c r="B16" s="28">
        <v>30</v>
      </c>
      <c r="C16" s="28">
        <f>IF(Master_Sheet!M334="","",Master_Sheet!M334)</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IF(Master_Sheet!R334="","",Master_Sheet!R334)</f>
        <v/>
      </c>
    </row>
    <row r="21" spans="1:3" ht="26.25" customHeight="1" x14ac:dyDescent="0.35">
      <c r="A21" s="22" t="s">
        <v>1036</v>
      </c>
      <c r="B21" s="21">
        <v>6</v>
      </c>
      <c r="C21" s="21" t="str">
        <f>IF(Master_Sheet!S334="","",Master_Sheet!S334)</f>
        <v/>
      </c>
    </row>
    <row r="22" spans="1:3" ht="14.25" customHeight="1" x14ac:dyDescent="0.35">
      <c r="A22" s="22" t="s">
        <v>1037</v>
      </c>
      <c r="B22" s="21">
        <v>6</v>
      </c>
      <c r="C22" s="21" t="str">
        <f>IF(Master_Sheet!T334="","",Master_Sheet!T334)</f>
        <v/>
      </c>
    </row>
    <row r="23" spans="1:3" ht="26.25" customHeight="1" x14ac:dyDescent="0.35">
      <c r="A23" s="22" t="s">
        <v>1038</v>
      </c>
      <c r="B23" s="21">
        <v>6</v>
      </c>
      <c r="C23" s="21" t="str">
        <f>IF(Master_Sheet!U334="","",Master_Sheet!U334)</f>
        <v/>
      </c>
    </row>
    <row r="24" spans="1:3" ht="14.25" customHeight="1" x14ac:dyDescent="0.35">
      <c r="A24" s="22" t="s">
        <v>1039</v>
      </c>
      <c r="B24" s="21">
        <v>6</v>
      </c>
      <c r="C24" s="21" t="str">
        <f>IF(Master_Sheet!V334="","",Master_Sheet!V334)</f>
        <v/>
      </c>
    </row>
    <row r="25" spans="1:3" ht="14.25" customHeight="1" x14ac:dyDescent="0.35">
      <c r="A25" s="67" t="s">
        <v>1033</v>
      </c>
      <c r="B25" s="68">
        <v>30</v>
      </c>
      <c r="C25" s="68" t="str">
        <f>IF(Master_Sheet!W334="","",Master_Sheet!W334)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IF(Master_Sheet!X334="","",Master_Sheet!X334)</f>
        <v/>
      </c>
    </row>
    <row r="30" spans="1:3" ht="14.25" customHeight="1" x14ac:dyDescent="0.35">
      <c r="A30" s="22" t="s">
        <v>1042</v>
      </c>
      <c r="B30" s="21">
        <v>8</v>
      </c>
      <c r="C30" s="21" t="str">
        <f>IF(Master_Sheet!Y334="","",Master_Sheet!Y334)</f>
        <v/>
      </c>
    </row>
    <row r="31" spans="1:3" ht="14.25" customHeight="1" x14ac:dyDescent="0.35">
      <c r="A31" s="22" t="s">
        <v>1043</v>
      </c>
      <c r="B31" s="21">
        <v>8</v>
      </c>
      <c r="C31" s="21" t="str">
        <f>IF(Master_Sheet!Z334="","",Master_Sheet!Z334)</f>
        <v/>
      </c>
    </row>
    <row r="32" spans="1:3" ht="14.25" customHeight="1" x14ac:dyDescent="0.35">
      <c r="A32" s="22" t="s">
        <v>1044</v>
      </c>
      <c r="B32" s="21">
        <v>8</v>
      </c>
      <c r="C32" s="21" t="str">
        <f>IF(Master_Sheet!AA334="","",Master_Sheet!AA334)</f>
        <v/>
      </c>
    </row>
    <row r="33" spans="1:3" ht="14.25" customHeight="1" x14ac:dyDescent="0.35">
      <c r="A33" s="22" t="s">
        <v>1045</v>
      </c>
      <c r="B33" s="21">
        <v>8</v>
      </c>
      <c r="C33" s="21" t="str">
        <f>IF(Master_Sheet!AB334="","",Master_Sheet!AB334)</f>
        <v/>
      </c>
    </row>
    <row r="34" spans="1:3" ht="14.25" customHeight="1" x14ac:dyDescent="0.35">
      <c r="A34" s="69" t="s">
        <v>1033</v>
      </c>
      <c r="B34" s="70">
        <v>40</v>
      </c>
      <c r="C34" s="70" t="str">
        <f>IF(Master_Sheet!AC334="","",Master_Sheet!AC334)</f>
        <v/>
      </c>
    </row>
    <row r="36" spans="1:3" ht="15" customHeight="1" x14ac:dyDescent="0.35">
      <c r="A36" s="71" t="s">
        <v>1046</v>
      </c>
      <c r="B36" s="72">
        <v>100</v>
      </c>
      <c r="C36" s="72">
        <f>IF(Master_Sheet!AD334="","",Master_Sheet!AD334)</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IF(Master_Sheet!F335="","",Master_Sheet!F335)</f>
        <v>Kartikey Gupta</v>
      </c>
      <c r="C2" s="109"/>
    </row>
    <row r="3" spans="1:3" ht="14.25" customHeight="1" x14ac:dyDescent="0.35">
      <c r="A3" s="65" t="s">
        <v>1020</v>
      </c>
      <c r="B3" s="110">
        <f>IF(Master_Sheet!E335="","",Master_Sheet!E335)</f>
        <v>2400320100577</v>
      </c>
      <c r="C3" s="110"/>
    </row>
    <row r="4" spans="1:3" ht="14.25" customHeight="1" x14ac:dyDescent="0.35">
      <c r="A4" s="65" t="s">
        <v>1021</v>
      </c>
      <c r="B4" s="109" t="str">
        <f>IF(Master_Sheet!O335="","",Master_Sheet!O335)</f>
        <v>Mr. Rahul Kumar</v>
      </c>
      <c r="C4" s="109"/>
    </row>
    <row r="5" spans="1:3" ht="14.25" customHeight="1" x14ac:dyDescent="0.35">
      <c r="A5" s="65" t="s">
        <v>1014</v>
      </c>
      <c r="B5" s="109" t="str">
        <f>IF(Master_Sheet!AI335="","",Master_Sheet!AI335)</f>
        <v>Mr. Ravi Sikka</v>
      </c>
      <c r="C5" s="109"/>
    </row>
    <row r="6" spans="1:3" ht="14.25" customHeight="1" x14ac:dyDescent="0.35">
      <c r="A6" s="65" t="s">
        <v>1022</v>
      </c>
      <c r="B6" s="109" t="str">
        <f>IF(Master_Sheet!AG335="","",Master_Sheet!AG335)</f>
        <v>P_106</v>
      </c>
      <c r="C6" s="109"/>
    </row>
    <row r="7" spans="1:3" ht="14.25" customHeight="1" x14ac:dyDescent="0.35">
      <c r="A7" s="65" t="s">
        <v>1023</v>
      </c>
      <c r="B7" s="109" t="str">
        <f>IF(Master_Sheet!AH335="","",Master_Sheet!AH335)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IF(Master_Sheet!G335="","",Master_Sheet!G335)</f>
        <v>4.8</v>
      </c>
    </row>
    <row r="12" spans="1:3" ht="14.25" customHeight="1" x14ac:dyDescent="0.35">
      <c r="A12" s="22" t="s">
        <v>1029</v>
      </c>
      <c r="B12" s="21">
        <v>6</v>
      </c>
      <c r="C12" s="21" t="str">
        <f>IF(Master_Sheet!H335="","",Master_Sheet!H335)</f>
        <v/>
      </c>
    </row>
    <row r="13" spans="1:3" ht="14.25" customHeight="1" x14ac:dyDescent="0.35">
      <c r="A13" s="22" t="s">
        <v>1030</v>
      </c>
      <c r="B13" s="21">
        <v>6</v>
      </c>
      <c r="C13" s="21" t="str">
        <f>IF(Master_Sheet!I335="","",Master_Sheet!I335)</f>
        <v/>
      </c>
    </row>
    <row r="14" spans="1:3" ht="27.75" customHeight="1" x14ac:dyDescent="0.35">
      <c r="A14" s="22" t="s">
        <v>1031</v>
      </c>
      <c r="B14" s="21">
        <v>6</v>
      </c>
      <c r="C14" s="21" t="str">
        <f>IF(Master_Sheet!J335="","",Master_Sheet!J335)</f>
        <v/>
      </c>
    </row>
    <row r="15" spans="1:3" ht="14.25" customHeight="1" x14ac:dyDescent="0.35">
      <c r="A15" s="22" t="s">
        <v>1032</v>
      </c>
      <c r="B15" s="21">
        <v>6</v>
      </c>
      <c r="C15" s="21" t="str">
        <f>IF(Master_Sheet!K335="","",Master_Sheet!K335)</f>
        <v/>
      </c>
    </row>
    <row r="16" spans="1:3" ht="14.25" customHeight="1" x14ac:dyDescent="0.35">
      <c r="A16" s="27" t="s">
        <v>1033</v>
      </c>
      <c r="B16" s="28">
        <v>30</v>
      </c>
      <c r="C16" s="28">
        <f>IF(Master_Sheet!M335="","",Master_Sheet!M335)</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IF(Master_Sheet!R335="","",Master_Sheet!R335)</f>
        <v/>
      </c>
    </row>
    <row r="21" spans="1:3" ht="26.25" customHeight="1" x14ac:dyDescent="0.35">
      <c r="A21" s="22" t="s">
        <v>1036</v>
      </c>
      <c r="B21" s="21">
        <v>6</v>
      </c>
      <c r="C21" s="21" t="str">
        <f>IF(Master_Sheet!S335="","",Master_Sheet!S335)</f>
        <v/>
      </c>
    </row>
    <row r="22" spans="1:3" ht="14.25" customHeight="1" x14ac:dyDescent="0.35">
      <c r="A22" s="22" t="s">
        <v>1037</v>
      </c>
      <c r="B22" s="21">
        <v>6</v>
      </c>
      <c r="C22" s="21" t="str">
        <f>IF(Master_Sheet!T335="","",Master_Sheet!T335)</f>
        <v/>
      </c>
    </row>
    <row r="23" spans="1:3" ht="26.25" customHeight="1" x14ac:dyDescent="0.35">
      <c r="A23" s="22" t="s">
        <v>1038</v>
      </c>
      <c r="B23" s="21">
        <v>6</v>
      </c>
      <c r="C23" s="21" t="str">
        <f>IF(Master_Sheet!U335="","",Master_Sheet!U335)</f>
        <v/>
      </c>
    </row>
    <row r="24" spans="1:3" ht="14.25" customHeight="1" x14ac:dyDescent="0.35">
      <c r="A24" s="22" t="s">
        <v>1039</v>
      </c>
      <c r="B24" s="21">
        <v>6</v>
      </c>
      <c r="C24" s="21" t="str">
        <f>IF(Master_Sheet!V335="","",Master_Sheet!V335)</f>
        <v/>
      </c>
    </row>
    <row r="25" spans="1:3" ht="14.25" customHeight="1" x14ac:dyDescent="0.35">
      <c r="A25" s="67" t="s">
        <v>1033</v>
      </c>
      <c r="B25" s="68">
        <v>30</v>
      </c>
      <c r="C25" s="68" t="str">
        <f>IF(Master_Sheet!W335="","",Master_Sheet!W335)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IF(Master_Sheet!X335="","",Master_Sheet!X335)</f>
        <v/>
      </c>
    </row>
    <row r="30" spans="1:3" ht="14.25" customHeight="1" x14ac:dyDescent="0.35">
      <c r="A30" s="22" t="s">
        <v>1042</v>
      </c>
      <c r="B30" s="21">
        <v>8</v>
      </c>
      <c r="C30" s="21" t="str">
        <f>IF(Master_Sheet!Y335="","",Master_Sheet!Y335)</f>
        <v/>
      </c>
    </row>
    <row r="31" spans="1:3" ht="14.25" customHeight="1" x14ac:dyDescent="0.35">
      <c r="A31" s="22" t="s">
        <v>1043</v>
      </c>
      <c r="B31" s="21">
        <v>8</v>
      </c>
      <c r="C31" s="21" t="str">
        <f>IF(Master_Sheet!Z335="","",Master_Sheet!Z335)</f>
        <v/>
      </c>
    </row>
    <row r="32" spans="1:3" ht="14.25" customHeight="1" x14ac:dyDescent="0.35">
      <c r="A32" s="22" t="s">
        <v>1044</v>
      </c>
      <c r="B32" s="21">
        <v>8</v>
      </c>
      <c r="C32" s="21" t="str">
        <f>IF(Master_Sheet!AA335="","",Master_Sheet!AA335)</f>
        <v/>
      </c>
    </row>
    <row r="33" spans="1:3" ht="14.25" customHeight="1" x14ac:dyDescent="0.35">
      <c r="A33" s="22" t="s">
        <v>1045</v>
      </c>
      <c r="B33" s="21">
        <v>8</v>
      </c>
      <c r="C33" s="21" t="str">
        <f>IF(Master_Sheet!AB335="","",Master_Sheet!AB335)</f>
        <v/>
      </c>
    </row>
    <row r="34" spans="1:3" ht="14.25" customHeight="1" x14ac:dyDescent="0.35">
      <c r="A34" s="69" t="s">
        <v>1033</v>
      </c>
      <c r="B34" s="70">
        <v>40</v>
      </c>
      <c r="C34" s="70" t="str">
        <f>IF(Master_Sheet!AC335="","",Master_Sheet!AC335)</f>
        <v/>
      </c>
    </row>
    <row r="36" spans="1:3" ht="15" customHeight="1" x14ac:dyDescent="0.35">
      <c r="A36" s="71" t="s">
        <v>1046</v>
      </c>
      <c r="B36" s="72">
        <v>100</v>
      </c>
      <c r="C36" s="72">
        <f>IF(Master_Sheet!AD335="","",Master_Sheet!AD335)</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IF(Master_Sheet!F336="","",Master_Sheet!F336)</f>
        <v>Pragun Sharma</v>
      </c>
      <c r="C2" s="109"/>
    </row>
    <row r="3" spans="1:3" ht="14.25" customHeight="1" x14ac:dyDescent="0.35">
      <c r="A3" s="65" t="s">
        <v>1020</v>
      </c>
      <c r="B3" s="110">
        <f>IF(Master_Sheet!E336="","",Master_Sheet!E336)</f>
        <v>2400320100812</v>
      </c>
      <c r="C3" s="110"/>
    </row>
    <row r="4" spans="1:3" ht="14.25" customHeight="1" x14ac:dyDescent="0.35">
      <c r="A4" s="65" t="s">
        <v>1021</v>
      </c>
      <c r="B4" s="109" t="str">
        <f>IF(Master_Sheet!O336="","",Master_Sheet!O336)</f>
        <v>Mr. Rahul Kumar</v>
      </c>
      <c r="C4" s="109"/>
    </row>
    <row r="5" spans="1:3" ht="14.25" customHeight="1" x14ac:dyDescent="0.35">
      <c r="A5" s="65" t="s">
        <v>1014</v>
      </c>
      <c r="B5" s="109" t="str">
        <f>IF(Master_Sheet!AI336="","",Master_Sheet!AI336)</f>
        <v>Mr. Ravi Sikka</v>
      </c>
      <c r="C5" s="109"/>
    </row>
    <row r="6" spans="1:3" ht="14.25" customHeight="1" x14ac:dyDescent="0.35">
      <c r="A6" s="65" t="s">
        <v>1022</v>
      </c>
      <c r="B6" s="109" t="str">
        <f>IF(Master_Sheet!AG336="","",Master_Sheet!AG336)</f>
        <v>P_107</v>
      </c>
      <c r="C6" s="109"/>
    </row>
    <row r="7" spans="1:3" ht="14.25" customHeight="1" x14ac:dyDescent="0.35">
      <c r="A7" s="65" t="s">
        <v>1023</v>
      </c>
      <c r="B7" s="109" t="str">
        <f>IF(Master_Sheet!AH336="","",Master_Sheet!AH336)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IF(Master_Sheet!G336="","",Master_Sheet!G336)</f>
        <v>4.8</v>
      </c>
    </row>
    <row r="12" spans="1:3" ht="14.25" customHeight="1" x14ac:dyDescent="0.35">
      <c r="A12" s="22" t="s">
        <v>1029</v>
      </c>
      <c r="B12" s="21">
        <v>6</v>
      </c>
      <c r="C12" s="21" t="str">
        <f>IF(Master_Sheet!H336="","",Master_Sheet!H336)</f>
        <v/>
      </c>
    </row>
    <row r="13" spans="1:3" ht="14.25" customHeight="1" x14ac:dyDescent="0.35">
      <c r="A13" s="22" t="s">
        <v>1030</v>
      </c>
      <c r="B13" s="21">
        <v>6</v>
      </c>
      <c r="C13" s="21" t="str">
        <f>IF(Master_Sheet!I336="","",Master_Sheet!I336)</f>
        <v/>
      </c>
    </row>
    <row r="14" spans="1:3" ht="27.75" customHeight="1" x14ac:dyDescent="0.35">
      <c r="A14" s="22" t="s">
        <v>1031</v>
      </c>
      <c r="B14" s="21">
        <v>6</v>
      </c>
      <c r="C14" s="21" t="str">
        <f>IF(Master_Sheet!J336="","",Master_Sheet!J336)</f>
        <v/>
      </c>
    </row>
    <row r="15" spans="1:3" ht="14.25" customHeight="1" x14ac:dyDescent="0.35">
      <c r="A15" s="22" t="s">
        <v>1032</v>
      </c>
      <c r="B15" s="21">
        <v>6</v>
      </c>
      <c r="C15" s="21" t="str">
        <f>IF(Master_Sheet!K336="","",Master_Sheet!K336)</f>
        <v/>
      </c>
    </row>
    <row r="16" spans="1:3" ht="14.25" customHeight="1" x14ac:dyDescent="0.35">
      <c r="A16" s="27" t="s">
        <v>1033</v>
      </c>
      <c r="B16" s="28">
        <v>30</v>
      </c>
      <c r="C16" s="28">
        <f>IF(Master_Sheet!M336="","",Master_Sheet!M336)</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IF(Master_Sheet!R336="","",Master_Sheet!R336)</f>
        <v/>
      </c>
    </row>
    <row r="21" spans="1:3" ht="26.25" customHeight="1" x14ac:dyDescent="0.35">
      <c r="A21" s="22" t="s">
        <v>1036</v>
      </c>
      <c r="B21" s="21">
        <v>6</v>
      </c>
      <c r="C21" s="21" t="str">
        <f>IF(Master_Sheet!S336="","",Master_Sheet!S336)</f>
        <v/>
      </c>
    </row>
    <row r="22" spans="1:3" ht="14.25" customHeight="1" x14ac:dyDescent="0.35">
      <c r="A22" s="22" t="s">
        <v>1037</v>
      </c>
      <c r="B22" s="21">
        <v>6</v>
      </c>
      <c r="C22" s="21" t="str">
        <f>IF(Master_Sheet!T336="","",Master_Sheet!T336)</f>
        <v/>
      </c>
    </row>
    <row r="23" spans="1:3" ht="26.25" customHeight="1" x14ac:dyDescent="0.35">
      <c r="A23" s="22" t="s">
        <v>1038</v>
      </c>
      <c r="B23" s="21">
        <v>6</v>
      </c>
      <c r="C23" s="21" t="str">
        <f>IF(Master_Sheet!U336="","",Master_Sheet!U336)</f>
        <v/>
      </c>
    </row>
    <row r="24" spans="1:3" ht="14.25" customHeight="1" x14ac:dyDescent="0.35">
      <c r="A24" s="22" t="s">
        <v>1039</v>
      </c>
      <c r="B24" s="21">
        <v>6</v>
      </c>
      <c r="C24" s="21" t="str">
        <f>IF(Master_Sheet!V336="","",Master_Sheet!V336)</f>
        <v/>
      </c>
    </row>
    <row r="25" spans="1:3" ht="14.25" customHeight="1" x14ac:dyDescent="0.35">
      <c r="A25" s="67" t="s">
        <v>1033</v>
      </c>
      <c r="B25" s="68">
        <v>30</v>
      </c>
      <c r="C25" s="68" t="str">
        <f>IF(Master_Sheet!W336="","",Master_Sheet!W336)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IF(Master_Sheet!X336="","",Master_Sheet!X336)</f>
        <v/>
      </c>
    </row>
    <row r="30" spans="1:3" ht="14.25" customHeight="1" x14ac:dyDescent="0.35">
      <c r="A30" s="22" t="s">
        <v>1042</v>
      </c>
      <c r="B30" s="21">
        <v>8</v>
      </c>
      <c r="C30" s="21" t="str">
        <f>IF(Master_Sheet!Y336="","",Master_Sheet!Y336)</f>
        <v/>
      </c>
    </row>
    <row r="31" spans="1:3" ht="14.25" customHeight="1" x14ac:dyDescent="0.35">
      <c r="A31" s="22" t="s">
        <v>1043</v>
      </c>
      <c r="B31" s="21">
        <v>8</v>
      </c>
      <c r="C31" s="21" t="str">
        <f>IF(Master_Sheet!Z336="","",Master_Sheet!Z336)</f>
        <v/>
      </c>
    </row>
    <row r="32" spans="1:3" ht="14.25" customHeight="1" x14ac:dyDescent="0.35">
      <c r="A32" s="22" t="s">
        <v>1044</v>
      </c>
      <c r="B32" s="21">
        <v>8</v>
      </c>
      <c r="C32" s="21" t="str">
        <f>IF(Master_Sheet!AA336="","",Master_Sheet!AA336)</f>
        <v/>
      </c>
    </row>
    <row r="33" spans="1:3" ht="14.25" customHeight="1" x14ac:dyDescent="0.35">
      <c r="A33" s="22" t="s">
        <v>1045</v>
      </c>
      <c r="B33" s="21">
        <v>8</v>
      </c>
      <c r="C33" s="21" t="str">
        <f>IF(Master_Sheet!AB336="","",Master_Sheet!AB336)</f>
        <v/>
      </c>
    </row>
    <row r="34" spans="1:3" ht="14.25" customHeight="1" x14ac:dyDescent="0.35">
      <c r="A34" s="69" t="s">
        <v>1033</v>
      </c>
      <c r="B34" s="70">
        <v>40</v>
      </c>
      <c r="C34" s="70" t="str">
        <f>IF(Master_Sheet!AC336="","",Master_Sheet!AC336)</f>
        <v/>
      </c>
    </row>
    <row r="36" spans="1:3" ht="15" customHeight="1" x14ac:dyDescent="0.35">
      <c r="A36" s="71" t="s">
        <v>1046</v>
      </c>
      <c r="B36" s="72">
        <v>100</v>
      </c>
      <c r="C36" s="72">
        <f>IF(Master_Sheet!AD336="","",Master_Sheet!AD336)</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IF(Master_Sheet!F337="","",Master_Sheet!F337)</f>
        <v>Priyanshu Sahu</v>
      </c>
      <c r="C2" s="109"/>
    </row>
    <row r="3" spans="1:3" ht="14.25" customHeight="1" x14ac:dyDescent="0.35">
      <c r="A3" s="65" t="s">
        <v>1020</v>
      </c>
      <c r="B3" s="110">
        <f>IF(Master_Sheet!E337="","",Master_Sheet!E337)</f>
        <v>2400320100858</v>
      </c>
      <c r="C3" s="110"/>
    </row>
    <row r="4" spans="1:3" ht="14.25" customHeight="1" x14ac:dyDescent="0.35">
      <c r="A4" s="65" t="s">
        <v>1021</v>
      </c>
      <c r="B4" s="109" t="str">
        <f>IF(Master_Sheet!O337="","",Master_Sheet!O337)</f>
        <v>Mr. Rahul Kumar</v>
      </c>
      <c r="C4" s="109"/>
    </row>
    <row r="5" spans="1:3" ht="14.25" customHeight="1" x14ac:dyDescent="0.35">
      <c r="A5" s="65" t="s">
        <v>1014</v>
      </c>
      <c r="B5" s="109" t="str">
        <f>IF(Master_Sheet!AI337="","",Master_Sheet!AI337)</f>
        <v>Mr. Ravi Sikka</v>
      </c>
      <c r="C5" s="109"/>
    </row>
    <row r="6" spans="1:3" ht="14.25" customHeight="1" x14ac:dyDescent="0.35">
      <c r="A6" s="65" t="s">
        <v>1022</v>
      </c>
      <c r="B6" s="109" t="str">
        <f>IF(Master_Sheet!AG337="","",Master_Sheet!AG337)</f>
        <v>P_107</v>
      </c>
      <c r="C6" s="109"/>
    </row>
    <row r="7" spans="1:3" ht="14.25" customHeight="1" x14ac:dyDescent="0.35">
      <c r="A7" s="65" t="s">
        <v>1023</v>
      </c>
      <c r="B7" s="109" t="str">
        <f>IF(Master_Sheet!AH337="","",Master_Sheet!AH337)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IF(Master_Sheet!G337="","",Master_Sheet!G337)</f>
        <v>4.8</v>
      </c>
    </row>
    <row r="12" spans="1:3" ht="14.25" customHeight="1" x14ac:dyDescent="0.35">
      <c r="A12" s="22" t="s">
        <v>1029</v>
      </c>
      <c r="B12" s="21">
        <v>6</v>
      </c>
      <c r="C12" s="21" t="str">
        <f>IF(Master_Sheet!H337="","",Master_Sheet!H337)</f>
        <v/>
      </c>
    </row>
    <row r="13" spans="1:3" ht="14.25" customHeight="1" x14ac:dyDescent="0.35">
      <c r="A13" s="22" t="s">
        <v>1030</v>
      </c>
      <c r="B13" s="21">
        <v>6</v>
      </c>
      <c r="C13" s="21" t="str">
        <f>IF(Master_Sheet!I337="","",Master_Sheet!I337)</f>
        <v/>
      </c>
    </row>
    <row r="14" spans="1:3" ht="27.75" customHeight="1" x14ac:dyDescent="0.35">
      <c r="A14" s="22" t="s">
        <v>1031</v>
      </c>
      <c r="B14" s="21">
        <v>6</v>
      </c>
      <c r="C14" s="21" t="str">
        <f>IF(Master_Sheet!J337="","",Master_Sheet!J337)</f>
        <v/>
      </c>
    </row>
    <row r="15" spans="1:3" ht="14.25" customHeight="1" x14ac:dyDescent="0.35">
      <c r="A15" s="22" t="s">
        <v>1032</v>
      </c>
      <c r="B15" s="21">
        <v>6</v>
      </c>
      <c r="C15" s="21" t="str">
        <f>IF(Master_Sheet!K337="","",Master_Sheet!K337)</f>
        <v/>
      </c>
    </row>
    <row r="16" spans="1:3" ht="14.25" customHeight="1" x14ac:dyDescent="0.35">
      <c r="A16" s="27" t="s">
        <v>1033</v>
      </c>
      <c r="B16" s="28">
        <v>30</v>
      </c>
      <c r="C16" s="28">
        <f>IF(Master_Sheet!M337="","",Master_Sheet!M337)</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IF(Master_Sheet!R337="","",Master_Sheet!R337)</f>
        <v/>
      </c>
    </row>
    <row r="21" spans="1:3" ht="26.25" customHeight="1" x14ac:dyDescent="0.35">
      <c r="A21" s="22" t="s">
        <v>1036</v>
      </c>
      <c r="B21" s="21">
        <v>6</v>
      </c>
      <c r="C21" s="21" t="str">
        <f>IF(Master_Sheet!S337="","",Master_Sheet!S337)</f>
        <v/>
      </c>
    </row>
    <row r="22" spans="1:3" ht="14.25" customHeight="1" x14ac:dyDescent="0.35">
      <c r="A22" s="22" t="s">
        <v>1037</v>
      </c>
      <c r="B22" s="21">
        <v>6</v>
      </c>
      <c r="C22" s="21" t="str">
        <f>IF(Master_Sheet!T337="","",Master_Sheet!T337)</f>
        <v/>
      </c>
    </row>
    <row r="23" spans="1:3" ht="26.25" customHeight="1" x14ac:dyDescent="0.35">
      <c r="A23" s="22" t="s">
        <v>1038</v>
      </c>
      <c r="B23" s="21">
        <v>6</v>
      </c>
      <c r="C23" s="21" t="str">
        <f>IF(Master_Sheet!U337="","",Master_Sheet!U337)</f>
        <v/>
      </c>
    </row>
    <row r="24" spans="1:3" ht="14.25" customHeight="1" x14ac:dyDescent="0.35">
      <c r="A24" s="22" t="s">
        <v>1039</v>
      </c>
      <c r="B24" s="21">
        <v>6</v>
      </c>
      <c r="C24" s="21" t="str">
        <f>IF(Master_Sheet!V337="","",Master_Sheet!V337)</f>
        <v/>
      </c>
    </row>
    <row r="25" spans="1:3" ht="14.25" customHeight="1" x14ac:dyDescent="0.35">
      <c r="A25" s="67" t="s">
        <v>1033</v>
      </c>
      <c r="B25" s="68">
        <v>30</v>
      </c>
      <c r="C25" s="68" t="str">
        <f>IF(Master_Sheet!W337="","",Master_Sheet!W337)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IF(Master_Sheet!X337="","",Master_Sheet!X337)</f>
        <v/>
      </c>
    </row>
    <row r="30" spans="1:3" ht="14.25" customHeight="1" x14ac:dyDescent="0.35">
      <c r="A30" s="22" t="s">
        <v>1042</v>
      </c>
      <c r="B30" s="21">
        <v>8</v>
      </c>
      <c r="C30" s="21" t="str">
        <f>IF(Master_Sheet!Y337="","",Master_Sheet!Y337)</f>
        <v/>
      </c>
    </row>
    <row r="31" spans="1:3" ht="14.25" customHeight="1" x14ac:dyDescent="0.35">
      <c r="A31" s="22" t="s">
        <v>1043</v>
      </c>
      <c r="B31" s="21">
        <v>8</v>
      </c>
      <c r="C31" s="21" t="str">
        <f>IF(Master_Sheet!Z337="","",Master_Sheet!Z337)</f>
        <v/>
      </c>
    </row>
    <row r="32" spans="1:3" ht="14.25" customHeight="1" x14ac:dyDescent="0.35">
      <c r="A32" s="22" t="s">
        <v>1044</v>
      </c>
      <c r="B32" s="21">
        <v>8</v>
      </c>
      <c r="C32" s="21" t="str">
        <f>IF(Master_Sheet!AA337="","",Master_Sheet!AA337)</f>
        <v/>
      </c>
    </row>
    <row r="33" spans="1:3" ht="14.25" customHeight="1" x14ac:dyDescent="0.35">
      <c r="A33" s="22" t="s">
        <v>1045</v>
      </c>
      <c r="B33" s="21">
        <v>8</v>
      </c>
      <c r="C33" s="21" t="str">
        <f>IF(Master_Sheet!AB337="","",Master_Sheet!AB337)</f>
        <v/>
      </c>
    </row>
    <row r="34" spans="1:3" ht="14.25" customHeight="1" x14ac:dyDescent="0.35">
      <c r="A34" s="69" t="s">
        <v>1033</v>
      </c>
      <c r="B34" s="70">
        <v>40</v>
      </c>
      <c r="C34" s="70" t="str">
        <f>IF(Master_Sheet!AC337="","",Master_Sheet!AC337)</f>
        <v/>
      </c>
    </row>
    <row r="36" spans="1:3" ht="15" customHeight="1" x14ac:dyDescent="0.35">
      <c r="A36" s="71" t="s">
        <v>1046</v>
      </c>
      <c r="B36" s="72">
        <v>100</v>
      </c>
      <c r="C36" s="72">
        <f>IF(Master_Sheet!AD337="","",Master_Sheet!AD337)</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IF(Master_Sheet!F338="","",Master_Sheet!F338)</f>
        <v>Prabhjot Singh</v>
      </c>
      <c r="C2" s="109"/>
    </row>
    <row r="3" spans="1:3" ht="14.25" customHeight="1" x14ac:dyDescent="0.35">
      <c r="A3" s="65" t="s">
        <v>1020</v>
      </c>
      <c r="B3" s="110">
        <f>IF(Master_Sheet!E338="","",Master_Sheet!E338)</f>
        <v>2400320100805</v>
      </c>
      <c r="C3" s="110"/>
    </row>
    <row r="4" spans="1:3" ht="14.25" customHeight="1" x14ac:dyDescent="0.35">
      <c r="A4" s="65" t="s">
        <v>1021</v>
      </c>
      <c r="B4" s="109" t="str">
        <f>IF(Master_Sheet!O338="","",Master_Sheet!O338)</f>
        <v>Mr. Rahul Kumar</v>
      </c>
      <c r="C4" s="109"/>
    </row>
    <row r="5" spans="1:3" ht="14.25" customHeight="1" x14ac:dyDescent="0.35">
      <c r="A5" s="65" t="s">
        <v>1014</v>
      </c>
      <c r="B5" s="109" t="str">
        <f>IF(Master_Sheet!AI338="","",Master_Sheet!AI338)</f>
        <v>Mr. Ravi Sikka</v>
      </c>
      <c r="C5" s="109"/>
    </row>
    <row r="6" spans="1:3" ht="14.25" customHeight="1" x14ac:dyDescent="0.35">
      <c r="A6" s="65" t="s">
        <v>1022</v>
      </c>
      <c r="B6" s="109" t="str">
        <f>IF(Master_Sheet!AG338="","",Master_Sheet!AG338)</f>
        <v>P_107</v>
      </c>
      <c r="C6" s="109"/>
    </row>
    <row r="7" spans="1:3" ht="14.25" customHeight="1" x14ac:dyDescent="0.35">
      <c r="A7" s="65" t="s">
        <v>1023</v>
      </c>
      <c r="B7" s="109" t="str">
        <f>IF(Master_Sheet!AH338="","",Master_Sheet!AH338)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IF(Master_Sheet!G338="","",Master_Sheet!G338)</f>
        <v>4.8</v>
      </c>
    </row>
    <row r="12" spans="1:3" ht="14.25" customHeight="1" x14ac:dyDescent="0.35">
      <c r="A12" s="22" t="s">
        <v>1029</v>
      </c>
      <c r="B12" s="21">
        <v>6</v>
      </c>
      <c r="C12" s="21" t="str">
        <f>IF(Master_Sheet!H338="","",Master_Sheet!H338)</f>
        <v/>
      </c>
    </row>
    <row r="13" spans="1:3" ht="14.25" customHeight="1" x14ac:dyDescent="0.35">
      <c r="A13" s="22" t="s">
        <v>1030</v>
      </c>
      <c r="B13" s="21">
        <v>6</v>
      </c>
      <c r="C13" s="21" t="str">
        <f>IF(Master_Sheet!I338="","",Master_Sheet!I338)</f>
        <v/>
      </c>
    </row>
    <row r="14" spans="1:3" ht="27.75" customHeight="1" x14ac:dyDescent="0.35">
      <c r="A14" s="22" t="s">
        <v>1031</v>
      </c>
      <c r="B14" s="21">
        <v>6</v>
      </c>
      <c r="C14" s="21" t="str">
        <f>IF(Master_Sheet!J338="","",Master_Sheet!J338)</f>
        <v/>
      </c>
    </row>
    <row r="15" spans="1:3" ht="14.25" customHeight="1" x14ac:dyDescent="0.35">
      <c r="A15" s="22" t="s">
        <v>1032</v>
      </c>
      <c r="B15" s="21">
        <v>6</v>
      </c>
      <c r="C15" s="21" t="str">
        <f>IF(Master_Sheet!K338="","",Master_Sheet!K338)</f>
        <v/>
      </c>
    </row>
    <row r="16" spans="1:3" ht="14.25" customHeight="1" x14ac:dyDescent="0.35">
      <c r="A16" s="27" t="s">
        <v>1033</v>
      </c>
      <c r="B16" s="28">
        <v>30</v>
      </c>
      <c r="C16" s="28">
        <f>IF(Master_Sheet!M338="","",Master_Sheet!M338)</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IF(Master_Sheet!R338="","",Master_Sheet!R338)</f>
        <v/>
      </c>
    </row>
    <row r="21" spans="1:3" ht="26.25" customHeight="1" x14ac:dyDescent="0.35">
      <c r="A21" s="22" t="s">
        <v>1036</v>
      </c>
      <c r="B21" s="21">
        <v>6</v>
      </c>
      <c r="C21" s="21" t="str">
        <f>IF(Master_Sheet!S338="","",Master_Sheet!S338)</f>
        <v/>
      </c>
    </row>
    <row r="22" spans="1:3" ht="14.25" customHeight="1" x14ac:dyDescent="0.35">
      <c r="A22" s="22" t="s">
        <v>1037</v>
      </c>
      <c r="B22" s="21">
        <v>6</v>
      </c>
      <c r="C22" s="21" t="str">
        <f>IF(Master_Sheet!T338="","",Master_Sheet!T338)</f>
        <v/>
      </c>
    </row>
    <row r="23" spans="1:3" ht="26.25" customHeight="1" x14ac:dyDescent="0.35">
      <c r="A23" s="22" t="s">
        <v>1038</v>
      </c>
      <c r="B23" s="21">
        <v>6</v>
      </c>
      <c r="C23" s="21" t="str">
        <f>IF(Master_Sheet!U338="","",Master_Sheet!U338)</f>
        <v/>
      </c>
    </row>
    <row r="24" spans="1:3" ht="14.25" customHeight="1" x14ac:dyDescent="0.35">
      <c r="A24" s="22" t="s">
        <v>1039</v>
      </c>
      <c r="B24" s="21">
        <v>6</v>
      </c>
      <c r="C24" s="21" t="str">
        <f>IF(Master_Sheet!V338="","",Master_Sheet!V338)</f>
        <v/>
      </c>
    </row>
    <row r="25" spans="1:3" ht="14.25" customHeight="1" x14ac:dyDescent="0.35">
      <c r="A25" s="67" t="s">
        <v>1033</v>
      </c>
      <c r="B25" s="68">
        <v>30</v>
      </c>
      <c r="C25" s="68" t="str">
        <f>IF(Master_Sheet!W338="","",Master_Sheet!W338)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IF(Master_Sheet!X338="","",Master_Sheet!X338)</f>
        <v/>
      </c>
    </row>
    <row r="30" spans="1:3" ht="14.25" customHeight="1" x14ac:dyDescent="0.35">
      <c r="A30" s="22" t="s">
        <v>1042</v>
      </c>
      <c r="B30" s="21">
        <v>8</v>
      </c>
      <c r="C30" s="21" t="str">
        <f>IF(Master_Sheet!Y338="","",Master_Sheet!Y338)</f>
        <v/>
      </c>
    </row>
    <row r="31" spans="1:3" ht="14.25" customHeight="1" x14ac:dyDescent="0.35">
      <c r="A31" s="22" t="s">
        <v>1043</v>
      </c>
      <c r="B31" s="21">
        <v>8</v>
      </c>
      <c r="C31" s="21" t="str">
        <f>IF(Master_Sheet!Z338="","",Master_Sheet!Z338)</f>
        <v/>
      </c>
    </row>
    <row r="32" spans="1:3" ht="14.25" customHeight="1" x14ac:dyDescent="0.35">
      <c r="A32" s="22" t="s">
        <v>1044</v>
      </c>
      <c r="B32" s="21">
        <v>8</v>
      </c>
      <c r="C32" s="21" t="str">
        <f>IF(Master_Sheet!AA338="","",Master_Sheet!AA338)</f>
        <v/>
      </c>
    </row>
    <row r="33" spans="1:3" ht="14.25" customHeight="1" x14ac:dyDescent="0.35">
      <c r="A33" s="22" t="s">
        <v>1045</v>
      </c>
      <c r="B33" s="21">
        <v>8</v>
      </c>
      <c r="C33" s="21" t="str">
        <f>IF(Master_Sheet!AB338="","",Master_Sheet!AB338)</f>
        <v/>
      </c>
    </row>
    <row r="34" spans="1:3" ht="14.25" customHeight="1" x14ac:dyDescent="0.35">
      <c r="A34" s="69" t="s">
        <v>1033</v>
      </c>
      <c r="B34" s="70">
        <v>40</v>
      </c>
      <c r="C34" s="70" t="str">
        <f>IF(Master_Sheet!AC338="","",Master_Sheet!AC338)</f>
        <v/>
      </c>
    </row>
    <row r="36" spans="1:3" ht="15" customHeight="1" x14ac:dyDescent="0.35">
      <c r="A36" s="71" t="s">
        <v>1046</v>
      </c>
      <c r="B36" s="72">
        <v>100</v>
      </c>
      <c r="C36" s="72">
        <f>IF(Master_Sheet!AD338="","",Master_Sheet!AD338)</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IF(Master_Sheet!F339="","",Master_Sheet!F339)</f>
        <v>pratyush priyadarshan</v>
      </c>
      <c r="C2" s="109"/>
    </row>
    <row r="3" spans="1:3" ht="14.25" customHeight="1" x14ac:dyDescent="0.35">
      <c r="A3" s="65" t="s">
        <v>1020</v>
      </c>
      <c r="B3" s="110">
        <f>IF(Master_Sheet!E339="","",Master_Sheet!E339)</f>
        <v>2400320100831</v>
      </c>
      <c r="C3" s="110"/>
    </row>
    <row r="4" spans="1:3" ht="14.25" customHeight="1" x14ac:dyDescent="0.35">
      <c r="A4" s="65" t="s">
        <v>1021</v>
      </c>
      <c r="B4" s="109" t="str">
        <f>IF(Master_Sheet!O339="","",Master_Sheet!O339)</f>
        <v>Mr. Rahul Kumar</v>
      </c>
      <c r="C4" s="109"/>
    </row>
    <row r="5" spans="1:3" ht="14.25" customHeight="1" x14ac:dyDescent="0.35">
      <c r="A5" s="65" t="s">
        <v>1014</v>
      </c>
      <c r="B5" s="109" t="str">
        <f>IF(Master_Sheet!AI339="","",Master_Sheet!AI339)</f>
        <v>Mr. Ravi Sikka</v>
      </c>
      <c r="C5" s="109"/>
    </row>
    <row r="6" spans="1:3" ht="14.25" customHeight="1" x14ac:dyDescent="0.35">
      <c r="A6" s="65" t="s">
        <v>1022</v>
      </c>
      <c r="B6" s="109" t="str">
        <f>IF(Master_Sheet!AG339="","",Master_Sheet!AG339)</f>
        <v>P_108</v>
      </c>
      <c r="C6" s="109"/>
    </row>
    <row r="7" spans="1:3" ht="14.25" customHeight="1" x14ac:dyDescent="0.35">
      <c r="A7" s="65" t="s">
        <v>1023</v>
      </c>
      <c r="B7" s="109" t="str">
        <f>IF(Master_Sheet!AH339="","",Master_Sheet!AH339)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IF(Master_Sheet!G339="","",Master_Sheet!G339)</f>
        <v>4.8</v>
      </c>
    </row>
    <row r="12" spans="1:3" ht="14.25" customHeight="1" x14ac:dyDescent="0.35">
      <c r="A12" s="22" t="s">
        <v>1029</v>
      </c>
      <c r="B12" s="21">
        <v>6</v>
      </c>
      <c r="C12" s="21" t="str">
        <f>IF(Master_Sheet!H339="","",Master_Sheet!H339)</f>
        <v/>
      </c>
    </row>
    <row r="13" spans="1:3" ht="14.25" customHeight="1" x14ac:dyDescent="0.35">
      <c r="A13" s="22" t="s">
        <v>1030</v>
      </c>
      <c r="B13" s="21">
        <v>6</v>
      </c>
      <c r="C13" s="21" t="str">
        <f>IF(Master_Sheet!I339="","",Master_Sheet!I339)</f>
        <v/>
      </c>
    </row>
    <row r="14" spans="1:3" ht="27.75" customHeight="1" x14ac:dyDescent="0.35">
      <c r="A14" s="22" t="s">
        <v>1031</v>
      </c>
      <c r="B14" s="21">
        <v>6</v>
      </c>
      <c r="C14" s="21" t="str">
        <f>IF(Master_Sheet!J339="","",Master_Sheet!J339)</f>
        <v/>
      </c>
    </row>
    <row r="15" spans="1:3" ht="14.25" customHeight="1" x14ac:dyDescent="0.35">
      <c r="A15" s="22" t="s">
        <v>1032</v>
      </c>
      <c r="B15" s="21">
        <v>6</v>
      </c>
      <c r="C15" s="21" t="str">
        <f>IF(Master_Sheet!K339="","",Master_Sheet!K339)</f>
        <v/>
      </c>
    </row>
    <row r="16" spans="1:3" ht="14.25" customHeight="1" x14ac:dyDescent="0.35">
      <c r="A16" s="27" t="s">
        <v>1033</v>
      </c>
      <c r="B16" s="28">
        <v>30</v>
      </c>
      <c r="C16" s="28">
        <f>IF(Master_Sheet!M339="","",Master_Sheet!M339)</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IF(Master_Sheet!R339="","",Master_Sheet!R339)</f>
        <v/>
      </c>
    </row>
    <row r="21" spans="1:3" ht="26.25" customHeight="1" x14ac:dyDescent="0.35">
      <c r="A21" s="22" t="s">
        <v>1036</v>
      </c>
      <c r="B21" s="21">
        <v>6</v>
      </c>
      <c r="C21" s="21" t="str">
        <f>IF(Master_Sheet!S339="","",Master_Sheet!S339)</f>
        <v/>
      </c>
    </row>
    <row r="22" spans="1:3" ht="14.25" customHeight="1" x14ac:dyDescent="0.35">
      <c r="A22" s="22" t="s">
        <v>1037</v>
      </c>
      <c r="B22" s="21">
        <v>6</v>
      </c>
      <c r="C22" s="21" t="str">
        <f>IF(Master_Sheet!T339="","",Master_Sheet!T339)</f>
        <v/>
      </c>
    </row>
    <row r="23" spans="1:3" ht="26.25" customHeight="1" x14ac:dyDescent="0.35">
      <c r="A23" s="22" t="s">
        <v>1038</v>
      </c>
      <c r="B23" s="21">
        <v>6</v>
      </c>
      <c r="C23" s="21" t="str">
        <f>IF(Master_Sheet!U339="","",Master_Sheet!U339)</f>
        <v/>
      </c>
    </row>
    <row r="24" spans="1:3" ht="14.25" customHeight="1" x14ac:dyDescent="0.35">
      <c r="A24" s="22" t="s">
        <v>1039</v>
      </c>
      <c r="B24" s="21">
        <v>6</v>
      </c>
      <c r="C24" s="21" t="str">
        <f>IF(Master_Sheet!V339="","",Master_Sheet!V339)</f>
        <v/>
      </c>
    </row>
    <row r="25" spans="1:3" ht="14.25" customHeight="1" x14ac:dyDescent="0.35">
      <c r="A25" s="67" t="s">
        <v>1033</v>
      </c>
      <c r="B25" s="68">
        <v>30</v>
      </c>
      <c r="C25" s="68" t="str">
        <f>IF(Master_Sheet!W339="","",Master_Sheet!W339)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IF(Master_Sheet!X339="","",Master_Sheet!X339)</f>
        <v/>
      </c>
    </row>
    <row r="30" spans="1:3" ht="14.25" customHeight="1" x14ac:dyDescent="0.35">
      <c r="A30" s="22" t="s">
        <v>1042</v>
      </c>
      <c r="B30" s="21">
        <v>8</v>
      </c>
      <c r="C30" s="21" t="str">
        <f>IF(Master_Sheet!Y339="","",Master_Sheet!Y339)</f>
        <v/>
      </c>
    </row>
    <row r="31" spans="1:3" ht="14.25" customHeight="1" x14ac:dyDescent="0.35">
      <c r="A31" s="22" t="s">
        <v>1043</v>
      </c>
      <c r="B31" s="21">
        <v>8</v>
      </c>
      <c r="C31" s="21" t="str">
        <f>IF(Master_Sheet!Z339="","",Master_Sheet!Z339)</f>
        <v/>
      </c>
    </row>
    <row r="32" spans="1:3" ht="14.25" customHeight="1" x14ac:dyDescent="0.35">
      <c r="A32" s="22" t="s">
        <v>1044</v>
      </c>
      <c r="B32" s="21">
        <v>8</v>
      </c>
      <c r="C32" s="21" t="str">
        <f>IF(Master_Sheet!AA339="","",Master_Sheet!AA339)</f>
        <v/>
      </c>
    </row>
    <row r="33" spans="1:3" ht="14.25" customHeight="1" x14ac:dyDescent="0.35">
      <c r="A33" s="22" t="s">
        <v>1045</v>
      </c>
      <c r="B33" s="21">
        <v>8</v>
      </c>
      <c r="C33" s="21" t="str">
        <f>IF(Master_Sheet!AB339="","",Master_Sheet!AB339)</f>
        <v/>
      </c>
    </row>
    <row r="34" spans="1:3" ht="14.25" customHeight="1" x14ac:dyDescent="0.35">
      <c r="A34" s="69" t="s">
        <v>1033</v>
      </c>
      <c r="B34" s="70">
        <v>40</v>
      </c>
      <c r="C34" s="70" t="str">
        <f>IF(Master_Sheet!AC339="","",Master_Sheet!AC339)</f>
        <v/>
      </c>
    </row>
    <row r="36" spans="1:3" ht="15" customHeight="1" x14ac:dyDescent="0.35">
      <c r="A36" s="71" t="s">
        <v>1046</v>
      </c>
      <c r="B36" s="72">
        <v>100</v>
      </c>
      <c r="C36" s="72">
        <f>IF(Master_Sheet!AD339="","",Master_Sheet!AD339)</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IF(Master_Sheet!F340="","",Master_Sheet!F340)</f>
        <v>prince tomer</v>
      </c>
      <c r="C2" s="109"/>
    </row>
    <row r="3" spans="1:3" ht="14.25" customHeight="1" x14ac:dyDescent="0.35">
      <c r="A3" s="65" t="s">
        <v>1020</v>
      </c>
      <c r="B3" s="110">
        <f>IF(Master_Sheet!E340="","",Master_Sheet!E340)</f>
        <v>2400320100841</v>
      </c>
      <c r="C3" s="110"/>
    </row>
    <row r="4" spans="1:3" ht="14.25" customHeight="1" x14ac:dyDescent="0.35">
      <c r="A4" s="65" t="s">
        <v>1021</v>
      </c>
      <c r="B4" s="109" t="str">
        <f>IF(Master_Sheet!O340="","",Master_Sheet!O340)</f>
        <v>Mr. Rahul Kumar</v>
      </c>
      <c r="C4" s="109"/>
    </row>
    <row r="5" spans="1:3" ht="14.25" customHeight="1" x14ac:dyDescent="0.35">
      <c r="A5" s="65" t="s">
        <v>1014</v>
      </c>
      <c r="B5" s="109" t="str">
        <f>IF(Master_Sheet!AI340="","",Master_Sheet!AI340)</f>
        <v>Mr. Ravi Sikka</v>
      </c>
      <c r="C5" s="109"/>
    </row>
    <row r="6" spans="1:3" ht="14.25" customHeight="1" x14ac:dyDescent="0.35">
      <c r="A6" s="65" t="s">
        <v>1022</v>
      </c>
      <c r="B6" s="109" t="str">
        <f>IF(Master_Sheet!AG340="","",Master_Sheet!AG340)</f>
        <v>P_108</v>
      </c>
      <c r="C6" s="109"/>
    </row>
    <row r="7" spans="1:3" ht="14.25" customHeight="1" x14ac:dyDescent="0.35">
      <c r="A7" s="65" t="s">
        <v>1023</v>
      </c>
      <c r="B7" s="109" t="str">
        <f>IF(Master_Sheet!AH340="","",Master_Sheet!AH340)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IF(Master_Sheet!G340="","",Master_Sheet!G340)</f>
        <v>4.8</v>
      </c>
    </row>
    <row r="12" spans="1:3" ht="14.25" customHeight="1" x14ac:dyDescent="0.35">
      <c r="A12" s="22" t="s">
        <v>1029</v>
      </c>
      <c r="B12" s="21">
        <v>6</v>
      </c>
      <c r="C12" s="21" t="str">
        <f>IF(Master_Sheet!H340="","",Master_Sheet!H340)</f>
        <v/>
      </c>
    </row>
    <row r="13" spans="1:3" ht="14.25" customHeight="1" x14ac:dyDescent="0.35">
      <c r="A13" s="22" t="s">
        <v>1030</v>
      </c>
      <c r="B13" s="21">
        <v>6</v>
      </c>
      <c r="C13" s="21" t="str">
        <f>IF(Master_Sheet!I340="","",Master_Sheet!I340)</f>
        <v/>
      </c>
    </row>
    <row r="14" spans="1:3" ht="27.75" customHeight="1" x14ac:dyDescent="0.35">
      <c r="A14" s="22" t="s">
        <v>1031</v>
      </c>
      <c r="B14" s="21">
        <v>6</v>
      </c>
      <c r="C14" s="21" t="str">
        <f>IF(Master_Sheet!J340="","",Master_Sheet!J340)</f>
        <v/>
      </c>
    </row>
    <row r="15" spans="1:3" ht="14.25" customHeight="1" x14ac:dyDescent="0.35">
      <c r="A15" s="22" t="s">
        <v>1032</v>
      </c>
      <c r="B15" s="21">
        <v>6</v>
      </c>
      <c r="C15" s="21" t="str">
        <f>IF(Master_Sheet!K340="","",Master_Sheet!K340)</f>
        <v/>
      </c>
    </row>
    <row r="16" spans="1:3" ht="14.25" customHeight="1" x14ac:dyDescent="0.35">
      <c r="A16" s="27" t="s">
        <v>1033</v>
      </c>
      <c r="B16" s="28">
        <v>30</v>
      </c>
      <c r="C16" s="28">
        <f>IF(Master_Sheet!M340="","",Master_Sheet!M340)</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IF(Master_Sheet!R340="","",Master_Sheet!R340)</f>
        <v/>
      </c>
    </row>
    <row r="21" spans="1:3" ht="26.25" customHeight="1" x14ac:dyDescent="0.35">
      <c r="A21" s="22" t="s">
        <v>1036</v>
      </c>
      <c r="B21" s="21">
        <v>6</v>
      </c>
      <c r="C21" s="21" t="str">
        <f>IF(Master_Sheet!S340="","",Master_Sheet!S340)</f>
        <v/>
      </c>
    </row>
    <row r="22" spans="1:3" ht="14.25" customHeight="1" x14ac:dyDescent="0.35">
      <c r="A22" s="22" t="s">
        <v>1037</v>
      </c>
      <c r="B22" s="21">
        <v>6</v>
      </c>
      <c r="C22" s="21" t="str">
        <f>IF(Master_Sheet!T340="","",Master_Sheet!T340)</f>
        <v/>
      </c>
    </row>
    <row r="23" spans="1:3" ht="26.25" customHeight="1" x14ac:dyDescent="0.35">
      <c r="A23" s="22" t="s">
        <v>1038</v>
      </c>
      <c r="B23" s="21">
        <v>6</v>
      </c>
      <c r="C23" s="21" t="str">
        <f>IF(Master_Sheet!U340="","",Master_Sheet!U340)</f>
        <v/>
      </c>
    </row>
    <row r="24" spans="1:3" ht="14.25" customHeight="1" x14ac:dyDescent="0.35">
      <c r="A24" s="22" t="s">
        <v>1039</v>
      </c>
      <c r="B24" s="21">
        <v>6</v>
      </c>
      <c r="C24" s="21" t="str">
        <f>IF(Master_Sheet!V340="","",Master_Sheet!V340)</f>
        <v/>
      </c>
    </row>
    <row r="25" spans="1:3" ht="14.25" customHeight="1" x14ac:dyDescent="0.35">
      <c r="A25" s="67" t="s">
        <v>1033</v>
      </c>
      <c r="B25" s="68">
        <v>30</v>
      </c>
      <c r="C25" s="68" t="str">
        <f>IF(Master_Sheet!W340="","",Master_Sheet!W340)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IF(Master_Sheet!X340="","",Master_Sheet!X340)</f>
        <v/>
      </c>
    </row>
    <row r="30" spans="1:3" ht="14.25" customHeight="1" x14ac:dyDescent="0.35">
      <c r="A30" s="22" t="s">
        <v>1042</v>
      </c>
      <c r="B30" s="21">
        <v>8</v>
      </c>
      <c r="C30" s="21" t="str">
        <f>IF(Master_Sheet!Y340="","",Master_Sheet!Y340)</f>
        <v/>
      </c>
    </row>
    <row r="31" spans="1:3" ht="14.25" customHeight="1" x14ac:dyDescent="0.35">
      <c r="A31" s="22" t="s">
        <v>1043</v>
      </c>
      <c r="B31" s="21">
        <v>8</v>
      </c>
      <c r="C31" s="21" t="str">
        <f>IF(Master_Sheet!Z340="","",Master_Sheet!Z340)</f>
        <v/>
      </c>
    </row>
    <row r="32" spans="1:3" ht="14.25" customHeight="1" x14ac:dyDescent="0.35">
      <c r="A32" s="22" t="s">
        <v>1044</v>
      </c>
      <c r="B32" s="21">
        <v>8</v>
      </c>
      <c r="C32" s="21" t="str">
        <f>IF(Master_Sheet!AA340="","",Master_Sheet!AA340)</f>
        <v/>
      </c>
    </row>
    <row r="33" spans="1:3" ht="14.25" customHeight="1" x14ac:dyDescent="0.35">
      <c r="A33" s="22" t="s">
        <v>1045</v>
      </c>
      <c r="B33" s="21">
        <v>8</v>
      </c>
      <c r="C33" s="21" t="str">
        <f>IF(Master_Sheet!AB340="","",Master_Sheet!AB340)</f>
        <v/>
      </c>
    </row>
    <row r="34" spans="1:3" ht="14.25" customHeight="1" x14ac:dyDescent="0.35">
      <c r="A34" s="69" t="s">
        <v>1033</v>
      </c>
      <c r="B34" s="70">
        <v>40</v>
      </c>
      <c r="C34" s="70" t="str">
        <f>IF(Master_Sheet!AC340="","",Master_Sheet!AC340)</f>
        <v/>
      </c>
    </row>
    <row r="36" spans="1:3" ht="15" customHeight="1" x14ac:dyDescent="0.35">
      <c r="A36" s="71" t="s">
        <v>1046</v>
      </c>
      <c r="B36" s="72">
        <v>100</v>
      </c>
      <c r="C36" s="72">
        <f>IF(Master_Sheet!AD340="","",Master_Sheet!AD340)</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IF(Master_Sheet!F341="","",Master_Sheet!F341)</f>
        <v>priyanshu</v>
      </c>
      <c r="C2" s="109"/>
    </row>
    <row r="3" spans="1:3" ht="14.25" customHeight="1" x14ac:dyDescent="0.35">
      <c r="A3" s="65" t="s">
        <v>1020</v>
      </c>
      <c r="B3" s="110">
        <f>IF(Master_Sheet!E341="","",Master_Sheet!E341)</f>
        <v>2400320100853</v>
      </c>
      <c r="C3" s="110"/>
    </row>
    <row r="4" spans="1:3" ht="14.25" customHeight="1" x14ac:dyDescent="0.35">
      <c r="A4" s="65" t="s">
        <v>1021</v>
      </c>
      <c r="B4" s="109" t="str">
        <f>IF(Master_Sheet!O341="","",Master_Sheet!O341)</f>
        <v>Mr. Rahul Kumar</v>
      </c>
      <c r="C4" s="109"/>
    </row>
    <row r="5" spans="1:3" ht="14.25" customHeight="1" x14ac:dyDescent="0.35">
      <c r="A5" s="65" t="s">
        <v>1014</v>
      </c>
      <c r="B5" s="109" t="str">
        <f>IF(Master_Sheet!AI341="","",Master_Sheet!AI341)</f>
        <v>Mr. Ravi Sikka</v>
      </c>
      <c r="C5" s="109"/>
    </row>
    <row r="6" spans="1:3" ht="14.25" customHeight="1" x14ac:dyDescent="0.35">
      <c r="A6" s="65" t="s">
        <v>1022</v>
      </c>
      <c r="B6" s="109" t="str">
        <f>IF(Master_Sheet!AG341="","",Master_Sheet!AG341)</f>
        <v>P_108</v>
      </c>
      <c r="C6" s="109"/>
    </row>
    <row r="7" spans="1:3" ht="14.25" customHeight="1" x14ac:dyDescent="0.35">
      <c r="A7" s="65" t="s">
        <v>1023</v>
      </c>
      <c r="B7" s="109" t="str">
        <f>IF(Master_Sheet!AH341="","",Master_Sheet!AH341)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IF(Master_Sheet!G341="","",Master_Sheet!G341)</f>
        <v>4.8</v>
      </c>
    </row>
    <row r="12" spans="1:3" ht="14.25" customHeight="1" x14ac:dyDescent="0.35">
      <c r="A12" s="22" t="s">
        <v>1029</v>
      </c>
      <c r="B12" s="21">
        <v>6</v>
      </c>
      <c r="C12" s="21" t="str">
        <f>IF(Master_Sheet!H341="","",Master_Sheet!H341)</f>
        <v/>
      </c>
    </row>
    <row r="13" spans="1:3" ht="14.25" customHeight="1" x14ac:dyDescent="0.35">
      <c r="A13" s="22" t="s">
        <v>1030</v>
      </c>
      <c r="B13" s="21">
        <v>6</v>
      </c>
      <c r="C13" s="21" t="str">
        <f>IF(Master_Sheet!I341="","",Master_Sheet!I341)</f>
        <v/>
      </c>
    </row>
    <row r="14" spans="1:3" ht="27.75" customHeight="1" x14ac:dyDescent="0.35">
      <c r="A14" s="22" t="s">
        <v>1031</v>
      </c>
      <c r="B14" s="21">
        <v>6</v>
      </c>
      <c r="C14" s="21" t="str">
        <f>IF(Master_Sheet!J341="","",Master_Sheet!J341)</f>
        <v/>
      </c>
    </row>
    <row r="15" spans="1:3" ht="14.25" customHeight="1" x14ac:dyDescent="0.35">
      <c r="A15" s="22" t="s">
        <v>1032</v>
      </c>
      <c r="B15" s="21">
        <v>6</v>
      </c>
      <c r="C15" s="21" t="str">
        <f>IF(Master_Sheet!K341="","",Master_Sheet!K341)</f>
        <v/>
      </c>
    </row>
    <row r="16" spans="1:3" ht="14.25" customHeight="1" x14ac:dyDescent="0.35">
      <c r="A16" s="27" t="s">
        <v>1033</v>
      </c>
      <c r="B16" s="28">
        <v>30</v>
      </c>
      <c r="C16" s="28">
        <f>IF(Master_Sheet!M341="","",Master_Sheet!M341)</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IF(Master_Sheet!R341="","",Master_Sheet!R341)</f>
        <v/>
      </c>
    </row>
    <row r="21" spans="1:3" ht="26.25" customHeight="1" x14ac:dyDescent="0.35">
      <c r="A21" s="22" t="s">
        <v>1036</v>
      </c>
      <c r="B21" s="21">
        <v>6</v>
      </c>
      <c r="C21" s="21" t="str">
        <f>IF(Master_Sheet!S341="","",Master_Sheet!S341)</f>
        <v/>
      </c>
    </row>
    <row r="22" spans="1:3" ht="14.25" customHeight="1" x14ac:dyDescent="0.35">
      <c r="A22" s="22" t="s">
        <v>1037</v>
      </c>
      <c r="B22" s="21">
        <v>6</v>
      </c>
      <c r="C22" s="21" t="str">
        <f>IF(Master_Sheet!T341="","",Master_Sheet!T341)</f>
        <v/>
      </c>
    </row>
    <row r="23" spans="1:3" ht="26.25" customHeight="1" x14ac:dyDescent="0.35">
      <c r="A23" s="22" t="s">
        <v>1038</v>
      </c>
      <c r="B23" s="21">
        <v>6</v>
      </c>
      <c r="C23" s="21" t="str">
        <f>IF(Master_Sheet!U341="","",Master_Sheet!U341)</f>
        <v/>
      </c>
    </row>
    <row r="24" spans="1:3" ht="14.25" customHeight="1" x14ac:dyDescent="0.35">
      <c r="A24" s="22" t="s">
        <v>1039</v>
      </c>
      <c r="B24" s="21">
        <v>6</v>
      </c>
      <c r="C24" s="21" t="str">
        <f>IF(Master_Sheet!V341="","",Master_Sheet!V341)</f>
        <v/>
      </c>
    </row>
    <row r="25" spans="1:3" ht="14.25" customHeight="1" x14ac:dyDescent="0.35">
      <c r="A25" s="67" t="s">
        <v>1033</v>
      </c>
      <c r="B25" s="68">
        <v>30</v>
      </c>
      <c r="C25" s="68" t="str">
        <f>IF(Master_Sheet!W341="","",Master_Sheet!W341)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IF(Master_Sheet!X341="","",Master_Sheet!X341)</f>
        <v/>
      </c>
    </row>
    <row r="30" spans="1:3" ht="14.25" customHeight="1" x14ac:dyDescent="0.35">
      <c r="A30" s="22" t="s">
        <v>1042</v>
      </c>
      <c r="B30" s="21">
        <v>8</v>
      </c>
      <c r="C30" s="21" t="str">
        <f>IF(Master_Sheet!Y341="","",Master_Sheet!Y341)</f>
        <v/>
      </c>
    </row>
    <row r="31" spans="1:3" ht="14.25" customHeight="1" x14ac:dyDescent="0.35">
      <c r="A31" s="22" t="s">
        <v>1043</v>
      </c>
      <c r="B31" s="21">
        <v>8</v>
      </c>
      <c r="C31" s="21" t="str">
        <f>IF(Master_Sheet!Z341="","",Master_Sheet!Z341)</f>
        <v/>
      </c>
    </row>
    <row r="32" spans="1:3" ht="14.25" customHeight="1" x14ac:dyDescent="0.35">
      <c r="A32" s="22" t="s">
        <v>1044</v>
      </c>
      <c r="B32" s="21">
        <v>8</v>
      </c>
      <c r="C32" s="21" t="str">
        <f>IF(Master_Sheet!AA341="","",Master_Sheet!AA341)</f>
        <v/>
      </c>
    </row>
    <row r="33" spans="1:3" ht="14.25" customHeight="1" x14ac:dyDescent="0.35">
      <c r="A33" s="22" t="s">
        <v>1045</v>
      </c>
      <c r="B33" s="21">
        <v>8</v>
      </c>
      <c r="C33" s="21" t="str">
        <f>IF(Master_Sheet!AB341="","",Master_Sheet!AB341)</f>
        <v/>
      </c>
    </row>
    <row r="34" spans="1:3" ht="14.25" customHeight="1" x14ac:dyDescent="0.35">
      <c r="A34" s="69" t="s">
        <v>1033</v>
      </c>
      <c r="B34" s="70">
        <v>40</v>
      </c>
      <c r="C34" s="70" t="str">
        <f>IF(Master_Sheet!AC341="","",Master_Sheet!AC341)</f>
        <v/>
      </c>
    </row>
    <row r="36" spans="1:3" ht="15" customHeight="1" x14ac:dyDescent="0.35">
      <c r="A36" s="71" t="s">
        <v>1046</v>
      </c>
      <c r="B36" s="72">
        <v>100</v>
      </c>
      <c r="C36" s="72">
        <f>IF(Master_Sheet!AD341="","",Master_Sheet!AD341)</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IF(Master_Sheet!F342="","",Master_Sheet!F342)</f>
        <v>prabuddh devraj</v>
      </c>
      <c r="C2" s="109"/>
    </row>
    <row r="3" spans="1:3" ht="14.25" customHeight="1" x14ac:dyDescent="0.35">
      <c r="A3" s="65" t="s">
        <v>1020</v>
      </c>
      <c r="B3" s="110">
        <f>IF(Master_Sheet!E342="","",Master_Sheet!E342)</f>
        <v>2400320100806</v>
      </c>
      <c r="C3" s="110"/>
    </row>
    <row r="4" spans="1:3" ht="14.25" customHeight="1" x14ac:dyDescent="0.35">
      <c r="A4" s="65" t="s">
        <v>1021</v>
      </c>
      <c r="B4" s="109" t="str">
        <f>IF(Master_Sheet!O342="","",Master_Sheet!O342)</f>
        <v>Mr. Rahul Kumar</v>
      </c>
      <c r="C4" s="109"/>
    </row>
    <row r="5" spans="1:3" ht="14.25" customHeight="1" x14ac:dyDescent="0.35">
      <c r="A5" s="65" t="s">
        <v>1014</v>
      </c>
      <c r="B5" s="109" t="str">
        <f>IF(Master_Sheet!AI342="","",Master_Sheet!AI342)</f>
        <v>Mr. Ravi Sikka</v>
      </c>
      <c r="C5" s="109"/>
    </row>
    <row r="6" spans="1:3" ht="14.25" customHeight="1" x14ac:dyDescent="0.35">
      <c r="A6" s="65" t="s">
        <v>1022</v>
      </c>
      <c r="B6" s="109" t="str">
        <f>IF(Master_Sheet!AG342="","",Master_Sheet!AG342)</f>
        <v>P_108</v>
      </c>
      <c r="C6" s="109"/>
    </row>
    <row r="7" spans="1:3" ht="14.25" customHeight="1" x14ac:dyDescent="0.35">
      <c r="A7" s="65" t="s">
        <v>1023</v>
      </c>
      <c r="B7" s="109" t="str">
        <f>IF(Master_Sheet!AH342="","",Master_Sheet!AH342)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IF(Master_Sheet!G342="","",Master_Sheet!G342)</f>
        <v>4.8</v>
      </c>
    </row>
    <row r="12" spans="1:3" ht="14.25" customHeight="1" x14ac:dyDescent="0.35">
      <c r="A12" s="22" t="s">
        <v>1029</v>
      </c>
      <c r="B12" s="21">
        <v>6</v>
      </c>
      <c r="C12" s="21" t="str">
        <f>IF(Master_Sheet!H342="","",Master_Sheet!H342)</f>
        <v/>
      </c>
    </row>
    <row r="13" spans="1:3" ht="14.25" customHeight="1" x14ac:dyDescent="0.35">
      <c r="A13" s="22" t="s">
        <v>1030</v>
      </c>
      <c r="B13" s="21">
        <v>6</v>
      </c>
      <c r="C13" s="21" t="str">
        <f>IF(Master_Sheet!I342="","",Master_Sheet!I342)</f>
        <v/>
      </c>
    </row>
    <row r="14" spans="1:3" ht="27.75" customHeight="1" x14ac:dyDescent="0.35">
      <c r="A14" s="22" t="s">
        <v>1031</v>
      </c>
      <c r="B14" s="21">
        <v>6</v>
      </c>
      <c r="C14" s="21" t="str">
        <f>IF(Master_Sheet!J342="","",Master_Sheet!J342)</f>
        <v/>
      </c>
    </row>
    <row r="15" spans="1:3" ht="14.25" customHeight="1" x14ac:dyDescent="0.35">
      <c r="A15" s="22" t="s">
        <v>1032</v>
      </c>
      <c r="B15" s="21">
        <v>6</v>
      </c>
      <c r="C15" s="21" t="str">
        <f>IF(Master_Sheet!K342="","",Master_Sheet!K342)</f>
        <v/>
      </c>
    </row>
    <row r="16" spans="1:3" ht="14.25" customHeight="1" x14ac:dyDescent="0.35">
      <c r="A16" s="27" t="s">
        <v>1033</v>
      </c>
      <c r="B16" s="28">
        <v>30</v>
      </c>
      <c r="C16" s="28">
        <f>IF(Master_Sheet!M342="","",Master_Sheet!M342)</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IF(Master_Sheet!R342="","",Master_Sheet!R342)</f>
        <v/>
      </c>
    </row>
    <row r="21" spans="1:3" ht="26.25" customHeight="1" x14ac:dyDescent="0.35">
      <c r="A21" s="22" t="s">
        <v>1036</v>
      </c>
      <c r="B21" s="21">
        <v>6</v>
      </c>
      <c r="C21" s="21" t="str">
        <f>IF(Master_Sheet!S342="","",Master_Sheet!S342)</f>
        <v/>
      </c>
    </row>
    <row r="22" spans="1:3" ht="14.25" customHeight="1" x14ac:dyDescent="0.35">
      <c r="A22" s="22" t="s">
        <v>1037</v>
      </c>
      <c r="B22" s="21">
        <v>6</v>
      </c>
      <c r="C22" s="21" t="str">
        <f>IF(Master_Sheet!T342="","",Master_Sheet!T342)</f>
        <v/>
      </c>
    </row>
    <row r="23" spans="1:3" ht="26.25" customHeight="1" x14ac:dyDescent="0.35">
      <c r="A23" s="22" t="s">
        <v>1038</v>
      </c>
      <c r="B23" s="21">
        <v>6</v>
      </c>
      <c r="C23" s="21" t="str">
        <f>IF(Master_Sheet!U342="","",Master_Sheet!U342)</f>
        <v/>
      </c>
    </row>
    <row r="24" spans="1:3" ht="14.25" customHeight="1" x14ac:dyDescent="0.35">
      <c r="A24" s="22" t="s">
        <v>1039</v>
      </c>
      <c r="B24" s="21">
        <v>6</v>
      </c>
      <c r="C24" s="21" t="str">
        <f>IF(Master_Sheet!V342="","",Master_Sheet!V342)</f>
        <v/>
      </c>
    </row>
    <row r="25" spans="1:3" ht="14.25" customHeight="1" x14ac:dyDescent="0.35">
      <c r="A25" s="67" t="s">
        <v>1033</v>
      </c>
      <c r="B25" s="68">
        <v>30</v>
      </c>
      <c r="C25" s="68" t="str">
        <f>IF(Master_Sheet!W342="","",Master_Sheet!W342)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IF(Master_Sheet!X342="","",Master_Sheet!X342)</f>
        <v/>
      </c>
    </row>
    <row r="30" spans="1:3" ht="14.25" customHeight="1" x14ac:dyDescent="0.35">
      <c r="A30" s="22" t="s">
        <v>1042</v>
      </c>
      <c r="B30" s="21">
        <v>8</v>
      </c>
      <c r="C30" s="21" t="str">
        <f>IF(Master_Sheet!Y342="","",Master_Sheet!Y342)</f>
        <v/>
      </c>
    </row>
    <row r="31" spans="1:3" ht="14.25" customHeight="1" x14ac:dyDescent="0.35">
      <c r="A31" s="22" t="s">
        <v>1043</v>
      </c>
      <c r="B31" s="21">
        <v>8</v>
      </c>
      <c r="C31" s="21" t="str">
        <f>IF(Master_Sheet!Z342="","",Master_Sheet!Z342)</f>
        <v/>
      </c>
    </row>
    <row r="32" spans="1:3" ht="14.25" customHeight="1" x14ac:dyDescent="0.35">
      <c r="A32" s="22" t="s">
        <v>1044</v>
      </c>
      <c r="B32" s="21">
        <v>8</v>
      </c>
      <c r="C32" s="21" t="str">
        <f>IF(Master_Sheet!AA342="","",Master_Sheet!AA342)</f>
        <v/>
      </c>
    </row>
    <row r="33" spans="1:3" ht="14.25" customHeight="1" x14ac:dyDescent="0.35">
      <c r="A33" s="22" t="s">
        <v>1045</v>
      </c>
      <c r="B33" s="21">
        <v>8</v>
      </c>
      <c r="C33" s="21" t="str">
        <f>IF(Master_Sheet!AB342="","",Master_Sheet!AB342)</f>
        <v/>
      </c>
    </row>
    <row r="34" spans="1:3" ht="14.25" customHeight="1" x14ac:dyDescent="0.35">
      <c r="A34" s="69" t="s">
        <v>1033</v>
      </c>
      <c r="B34" s="70">
        <v>40</v>
      </c>
      <c r="C34" s="70" t="str">
        <f>IF(Master_Sheet!AC342="","",Master_Sheet!AC342)</f>
        <v/>
      </c>
    </row>
    <row r="36" spans="1:3" ht="15" customHeight="1" x14ac:dyDescent="0.35">
      <c r="A36" s="71" t="s">
        <v>1046</v>
      </c>
      <c r="B36" s="72">
        <v>100</v>
      </c>
      <c r="C36" s="72">
        <f>IF(Master_Sheet!AD342="","",Master_Sheet!AD342)</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IF(Master_Sheet!F343="","",Master_Sheet!F343)</f>
        <v>Harsh Kumar</v>
      </c>
      <c r="C2" s="109"/>
    </row>
    <row r="3" spans="1:3" ht="14.25" customHeight="1" x14ac:dyDescent="0.35">
      <c r="A3" s="65" t="s">
        <v>1020</v>
      </c>
      <c r="B3" s="110">
        <f>IF(Master_Sheet!E343="","",Master_Sheet!E343)</f>
        <v>2400320100489</v>
      </c>
      <c r="C3" s="110"/>
    </row>
    <row r="4" spans="1:3" ht="14.25" customHeight="1" x14ac:dyDescent="0.35">
      <c r="A4" s="65" t="s">
        <v>1021</v>
      </c>
      <c r="B4" s="109" t="str">
        <f>IF(Master_Sheet!O343="","",Master_Sheet!O343)</f>
        <v>Mr. Ravi Sikka</v>
      </c>
      <c r="C4" s="109"/>
    </row>
    <row r="5" spans="1:3" ht="14.25" customHeight="1" x14ac:dyDescent="0.35">
      <c r="A5" s="65" t="s">
        <v>1014</v>
      </c>
      <c r="B5" s="109" t="str">
        <f>IF(Master_Sheet!AI343="","",Master_Sheet!AI343)</f>
        <v>Mr. Ritin Behl</v>
      </c>
      <c r="C5" s="109"/>
    </row>
    <row r="6" spans="1:3" ht="14.25" customHeight="1" x14ac:dyDescent="0.35">
      <c r="A6" s="65" t="s">
        <v>1022</v>
      </c>
      <c r="B6" s="109" t="str">
        <f>IF(Master_Sheet!AG343="","",Master_Sheet!AG343)</f>
        <v>P_109</v>
      </c>
      <c r="C6" s="109"/>
    </row>
    <row r="7" spans="1:3" ht="14.25" customHeight="1" x14ac:dyDescent="0.35">
      <c r="A7" s="65" t="s">
        <v>1023</v>
      </c>
      <c r="B7" s="109" t="str">
        <f>IF(Master_Sheet!AH343="","",Master_Sheet!AH343)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IF(Master_Sheet!G343="","",Master_Sheet!G343)</f>
        <v>4.8</v>
      </c>
    </row>
    <row r="12" spans="1:3" ht="14.25" customHeight="1" x14ac:dyDescent="0.35">
      <c r="A12" s="22" t="s">
        <v>1029</v>
      </c>
      <c r="B12" s="21">
        <v>6</v>
      </c>
      <c r="C12" s="21" t="str">
        <f>IF(Master_Sheet!H343="","",Master_Sheet!H343)</f>
        <v/>
      </c>
    </row>
    <row r="13" spans="1:3" ht="14.25" customHeight="1" x14ac:dyDescent="0.35">
      <c r="A13" s="22" t="s">
        <v>1030</v>
      </c>
      <c r="B13" s="21">
        <v>6</v>
      </c>
      <c r="C13" s="21" t="str">
        <f>IF(Master_Sheet!I343="","",Master_Sheet!I343)</f>
        <v/>
      </c>
    </row>
    <row r="14" spans="1:3" ht="27.75" customHeight="1" x14ac:dyDescent="0.35">
      <c r="A14" s="22" t="s">
        <v>1031</v>
      </c>
      <c r="B14" s="21">
        <v>6</v>
      </c>
      <c r="C14" s="21" t="str">
        <f>IF(Master_Sheet!J343="","",Master_Sheet!J343)</f>
        <v/>
      </c>
    </row>
    <row r="15" spans="1:3" ht="14.25" customHeight="1" x14ac:dyDescent="0.35">
      <c r="A15" s="22" t="s">
        <v>1032</v>
      </c>
      <c r="B15" s="21">
        <v>6</v>
      </c>
      <c r="C15" s="21" t="str">
        <f>IF(Master_Sheet!K343="","",Master_Sheet!K343)</f>
        <v/>
      </c>
    </row>
    <row r="16" spans="1:3" ht="14.25" customHeight="1" x14ac:dyDescent="0.35">
      <c r="A16" s="27" t="s">
        <v>1033</v>
      </c>
      <c r="B16" s="28">
        <v>30</v>
      </c>
      <c r="C16" s="28">
        <f>IF(Master_Sheet!M343="","",Master_Sheet!M343)</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IF(Master_Sheet!R343="","",Master_Sheet!R343)</f>
        <v/>
      </c>
    </row>
    <row r="21" spans="1:3" ht="26.25" customHeight="1" x14ac:dyDescent="0.35">
      <c r="A21" s="22" t="s">
        <v>1036</v>
      </c>
      <c r="B21" s="21">
        <v>6</v>
      </c>
      <c r="C21" s="21" t="str">
        <f>IF(Master_Sheet!S343="","",Master_Sheet!S343)</f>
        <v/>
      </c>
    </row>
    <row r="22" spans="1:3" ht="14.25" customHeight="1" x14ac:dyDescent="0.35">
      <c r="A22" s="22" t="s">
        <v>1037</v>
      </c>
      <c r="B22" s="21">
        <v>6</v>
      </c>
      <c r="C22" s="21" t="str">
        <f>IF(Master_Sheet!T343="","",Master_Sheet!T343)</f>
        <v/>
      </c>
    </row>
    <row r="23" spans="1:3" ht="26.25" customHeight="1" x14ac:dyDescent="0.35">
      <c r="A23" s="22" t="s">
        <v>1038</v>
      </c>
      <c r="B23" s="21">
        <v>6</v>
      </c>
      <c r="C23" s="21" t="str">
        <f>IF(Master_Sheet!U343="","",Master_Sheet!U343)</f>
        <v/>
      </c>
    </row>
    <row r="24" spans="1:3" ht="14.25" customHeight="1" x14ac:dyDescent="0.35">
      <c r="A24" s="22" t="s">
        <v>1039</v>
      </c>
      <c r="B24" s="21">
        <v>6</v>
      </c>
      <c r="C24" s="21" t="str">
        <f>IF(Master_Sheet!V343="","",Master_Sheet!V343)</f>
        <v/>
      </c>
    </row>
    <row r="25" spans="1:3" ht="14.25" customHeight="1" x14ac:dyDescent="0.35">
      <c r="A25" s="67" t="s">
        <v>1033</v>
      </c>
      <c r="B25" s="68">
        <v>30</v>
      </c>
      <c r="C25" s="68" t="str">
        <f>IF(Master_Sheet!W343="","",Master_Sheet!W343)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IF(Master_Sheet!X343="","",Master_Sheet!X343)</f>
        <v/>
      </c>
    </row>
    <row r="30" spans="1:3" ht="14.25" customHeight="1" x14ac:dyDescent="0.35">
      <c r="A30" s="22" t="s">
        <v>1042</v>
      </c>
      <c r="B30" s="21">
        <v>8</v>
      </c>
      <c r="C30" s="21" t="str">
        <f>IF(Master_Sheet!Y343="","",Master_Sheet!Y343)</f>
        <v/>
      </c>
    </row>
    <row r="31" spans="1:3" ht="14.25" customHeight="1" x14ac:dyDescent="0.35">
      <c r="A31" s="22" t="s">
        <v>1043</v>
      </c>
      <c r="B31" s="21">
        <v>8</v>
      </c>
      <c r="C31" s="21" t="str">
        <f>IF(Master_Sheet!Z343="","",Master_Sheet!Z343)</f>
        <v/>
      </c>
    </row>
    <row r="32" spans="1:3" ht="14.25" customHeight="1" x14ac:dyDescent="0.35">
      <c r="A32" s="22" t="s">
        <v>1044</v>
      </c>
      <c r="B32" s="21">
        <v>8</v>
      </c>
      <c r="C32" s="21" t="str">
        <f>IF(Master_Sheet!AA343="","",Master_Sheet!AA343)</f>
        <v/>
      </c>
    </row>
    <row r="33" spans="1:3" ht="14.25" customHeight="1" x14ac:dyDescent="0.35">
      <c r="A33" s="22" t="s">
        <v>1045</v>
      </c>
      <c r="B33" s="21">
        <v>8</v>
      </c>
      <c r="C33" s="21" t="str">
        <f>IF(Master_Sheet!AB343="","",Master_Sheet!AB343)</f>
        <v/>
      </c>
    </row>
    <row r="34" spans="1:3" ht="14.25" customHeight="1" x14ac:dyDescent="0.35">
      <c r="A34" s="69" t="s">
        <v>1033</v>
      </c>
      <c r="B34" s="70">
        <v>40</v>
      </c>
      <c r="C34" s="70" t="str">
        <f>IF(Master_Sheet!AC343="","",Master_Sheet!AC343)</f>
        <v/>
      </c>
    </row>
    <row r="36" spans="1:3" ht="15" customHeight="1" x14ac:dyDescent="0.35">
      <c r="A36" s="71" t="s">
        <v>1046</v>
      </c>
      <c r="B36" s="72">
        <v>100</v>
      </c>
      <c r="C36" s="72">
        <f>IF(Master_Sheet!AD343="","",Master_Sheet!AD343)</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IF(Master_Sheet!F344="","",Master_Sheet!F344)</f>
        <v>Hemant Kumar</v>
      </c>
      <c r="C2" s="109"/>
    </row>
    <row r="3" spans="1:3" ht="14.25" customHeight="1" x14ac:dyDescent="0.35">
      <c r="A3" s="65" t="s">
        <v>1020</v>
      </c>
      <c r="B3" s="110">
        <f>IF(Master_Sheet!E344="","",Master_Sheet!E344)</f>
        <v>2400320100519</v>
      </c>
      <c r="C3" s="110"/>
    </row>
    <row r="4" spans="1:3" ht="14.25" customHeight="1" x14ac:dyDescent="0.35">
      <c r="A4" s="65" t="s">
        <v>1021</v>
      </c>
      <c r="B4" s="109" t="str">
        <f>IF(Master_Sheet!O344="","",Master_Sheet!O344)</f>
        <v>Mr. Ravi Sikka</v>
      </c>
      <c r="C4" s="109"/>
    </row>
    <row r="5" spans="1:3" ht="14.25" customHeight="1" x14ac:dyDescent="0.35">
      <c r="A5" s="65" t="s">
        <v>1014</v>
      </c>
      <c r="B5" s="109" t="str">
        <f>IF(Master_Sheet!AI344="","",Master_Sheet!AI344)</f>
        <v>Mr. Ritin Behl</v>
      </c>
      <c r="C5" s="109"/>
    </row>
    <row r="6" spans="1:3" ht="14.25" customHeight="1" x14ac:dyDescent="0.35">
      <c r="A6" s="65" t="s">
        <v>1022</v>
      </c>
      <c r="B6" s="109" t="str">
        <f>IF(Master_Sheet!AG344="","",Master_Sheet!AG344)</f>
        <v>P_109</v>
      </c>
      <c r="C6" s="109"/>
    </row>
    <row r="7" spans="1:3" ht="14.25" customHeight="1" x14ac:dyDescent="0.35">
      <c r="A7" s="65" t="s">
        <v>1023</v>
      </c>
      <c r="B7" s="109" t="str">
        <f>IF(Master_Sheet!AH344="","",Master_Sheet!AH344)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IF(Master_Sheet!G344="","",Master_Sheet!G344)</f>
        <v>4.8</v>
      </c>
    </row>
    <row r="12" spans="1:3" ht="14.25" customHeight="1" x14ac:dyDescent="0.35">
      <c r="A12" s="22" t="s">
        <v>1029</v>
      </c>
      <c r="B12" s="21">
        <v>6</v>
      </c>
      <c r="C12" s="21" t="str">
        <f>IF(Master_Sheet!H344="","",Master_Sheet!H344)</f>
        <v/>
      </c>
    </row>
    <row r="13" spans="1:3" ht="14.25" customHeight="1" x14ac:dyDescent="0.35">
      <c r="A13" s="22" t="s">
        <v>1030</v>
      </c>
      <c r="B13" s="21">
        <v>6</v>
      </c>
      <c r="C13" s="21" t="str">
        <f>IF(Master_Sheet!I344="","",Master_Sheet!I344)</f>
        <v/>
      </c>
    </row>
    <row r="14" spans="1:3" ht="27.75" customHeight="1" x14ac:dyDescent="0.35">
      <c r="A14" s="22" t="s">
        <v>1031</v>
      </c>
      <c r="B14" s="21">
        <v>6</v>
      </c>
      <c r="C14" s="21" t="str">
        <f>IF(Master_Sheet!J344="","",Master_Sheet!J344)</f>
        <v/>
      </c>
    </row>
    <row r="15" spans="1:3" ht="14.25" customHeight="1" x14ac:dyDescent="0.35">
      <c r="A15" s="22" t="s">
        <v>1032</v>
      </c>
      <c r="B15" s="21">
        <v>6</v>
      </c>
      <c r="C15" s="21" t="str">
        <f>IF(Master_Sheet!K344="","",Master_Sheet!K344)</f>
        <v/>
      </c>
    </row>
    <row r="16" spans="1:3" ht="14.25" customHeight="1" x14ac:dyDescent="0.35">
      <c r="A16" s="27" t="s">
        <v>1033</v>
      </c>
      <c r="B16" s="28">
        <v>30</v>
      </c>
      <c r="C16" s="28">
        <f>IF(Master_Sheet!M344="","",Master_Sheet!M344)</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IF(Master_Sheet!R344="","",Master_Sheet!R344)</f>
        <v/>
      </c>
    </row>
    <row r="21" spans="1:3" ht="26.25" customHeight="1" x14ac:dyDescent="0.35">
      <c r="A21" s="22" t="s">
        <v>1036</v>
      </c>
      <c r="B21" s="21">
        <v>6</v>
      </c>
      <c r="C21" s="21" t="str">
        <f>IF(Master_Sheet!S344="","",Master_Sheet!S344)</f>
        <v/>
      </c>
    </row>
    <row r="22" spans="1:3" ht="14.25" customHeight="1" x14ac:dyDescent="0.35">
      <c r="A22" s="22" t="s">
        <v>1037</v>
      </c>
      <c r="B22" s="21">
        <v>6</v>
      </c>
      <c r="C22" s="21" t="str">
        <f>IF(Master_Sheet!T344="","",Master_Sheet!T344)</f>
        <v/>
      </c>
    </row>
    <row r="23" spans="1:3" ht="26.25" customHeight="1" x14ac:dyDescent="0.35">
      <c r="A23" s="22" t="s">
        <v>1038</v>
      </c>
      <c r="B23" s="21">
        <v>6</v>
      </c>
      <c r="C23" s="21" t="str">
        <f>IF(Master_Sheet!U344="","",Master_Sheet!U344)</f>
        <v/>
      </c>
    </row>
    <row r="24" spans="1:3" ht="14.25" customHeight="1" x14ac:dyDescent="0.35">
      <c r="A24" s="22" t="s">
        <v>1039</v>
      </c>
      <c r="B24" s="21">
        <v>6</v>
      </c>
      <c r="C24" s="21" t="str">
        <f>IF(Master_Sheet!V344="","",Master_Sheet!V344)</f>
        <v/>
      </c>
    </row>
    <row r="25" spans="1:3" ht="14.25" customHeight="1" x14ac:dyDescent="0.35">
      <c r="A25" s="67" t="s">
        <v>1033</v>
      </c>
      <c r="B25" s="68">
        <v>30</v>
      </c>
      <c r="C25" s="68" t="str">
        <f>IF(Master_Sheet!W344="","",Master_Sheet!W344)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IF(Master_Sheet!X344="","",Master_Sheet!X344)</f>
        <v/>
      </c>
    </row>
    <row r="30" spans="1:3" ht="14.25" customHeight="1" x14ac:dyDescent="0.35">
      <c r="A30" s="22" t="s">
        <v>1042</v>
      </c>
      <c r="B30" s="21">
        <v>8</v>
      </c>
      <c r="C30" s="21" t="str">
        <f>IF(Master_Sheet!Y344="","",Master_Sheet!Y344)</f>
        <v/>
      </c>
    </row>
    <row r="31" spans="1:3" ht="14.25" customHeight="1" x14ac:dyDescent="0.35">
      <c r="A31" s="22" t="s">
        <v>1043</v>
      </c>
      <c r="B31" s="21">
        <v>8</v>
      </c>
      <c r="C31" s="21" t="str">
        <f>IF(Master_Sheet!Z344="","",Master_Sheet!Z344)</f>
        <v/>
      </c>
    </row>
    <row r="32" spans="1:3" ht="14.25" customHeight="1" x14ac:dyDescent="0.35">
      <c r="A32" s="22" t="s">
        <v>1044</v>
      </c>
      <c r="B32" s="21">
        <v>8</v>
      </c>
      <c r="C32" s="21" t="str">
        <f>IF(Master_Sheet!AA344="","",Master_Sheet!AA344)</f>
        <v/>
      </c>
    </row>
    <row r="33" spans="1:3" ht="14.25" customHeight="1" x14ac:dyDescent="0.35">
      <c r="A33" s="22" t="s">
        <v>1045</v>
      </c>
      <c r="B33" s="21">
        <v>8</v>
      </c>
      <c r="C33" s="21" t="str">
        <f>IF(Master_Sheet!AB344="","",Master_Sheet!AB344)</f>
        <v/>
      </c>
    </row>
    <row r="34" spans="1:3" ht="14.25" customHeight="1" x14ac:dyDescent="0.35">
      <c r="A34" s="69" t="s">
        <v>1033</v>
      </c>
      <c r="B34" s="70">
        <v>40</v>
      </c>
      <c r="C34" s="70" t="str">
        <f>IF(Master_Sheet!AC344="","",Master_Sheet!AC344)</f>
        <v/>
      </c>
    </row>
    <row r="36" spans="1:3" ht="15" customHeight="1" x14ac:dyDescent="0.35">
      <c r="A36" s="71" t="s">
        <v>1046</v>
      </c>
      <c r="B36" s="72">
        <v>100</v>
      </c>
      <c r="C36" s="72">
        <f>IF(Master_Sheet!AD344="","",Master_Sheet!AD344)</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IF(Master_Sheet!F345="","",Master_Sheet!F345)</f>
        <v>Gagan Kumar</v>
      </c>
      <c r="C2" s="109"/>
    </row>
    <row r="3" spans="1:3" ht="14.25" customHeight="1" x14ac:dyDescent="0.35">
      <c r="A3" s="65" t="s">
        <v>1020</v>
      </c>
      <c r="B3" s="110">
        <f>IF(Master_Sheet!E345="","",Master_Sheet!E345)</f>
        <v>2400320100460</v>
      </c>
      <c r="C3" s="110"/>
    </row>
    <row r="4" spans="1:3" ht="14.25" customHeight="1" x14ac:dyDescent="0.35">
      <c r="A4" s="65" t="s">
        <v>1021</v>
      </c>
      <c r="B4" s="109" t="str">
        <f>IF(Master_Sheet!O345="","",Master_Sheet!O345)</f>
        <v>Mr. Ravi Sikka</v>
      </c>
      <c r="C4" s="109"/>
    </row>
    <row r="5" spans="1:3" ht="14.25" customHeight="1" x14ac:dyDescent="0.35">
      <c r="A5" s="65" t="s">
        <v>1014</v>
      </c>
      <c r="B5" s="109" t="str">
        <f>IF(Master_Sheet!AI345="","",Master_Sheet!AI345)</f>
        <v>Mr. Ritin Behl</v>
      </c>
      <c r="C5" s="109"/>
    </row>
    <row r="6" spans="1:3" ht="14.25" customHeight="1" x14ac:dyDescent="0.35">
      <c r="A6" s="65" t="s">
        <v>1022</v>
      </c>
      <c r="B6" s="109" t="str">
        <f>IF(Master_Sheet!AG345="","",Master_Sheet!AG345)</f>
        <v>P_109</v>
      </c>
      <c r="C6" s="109"/>
    </row>
    <row r="7" spans="1:3" ht="14.25" customHeight="1" x14ac:dyDescent="0.35">
      <c r="A7" s="65" t="s">
        <v>1023</v>
      </c>
      <c r="B7" s="109" t="str">
        <f>IF(Master_Sheet!AH345="","",Master_Sheet!AH345)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IF(Master_Sheet!G345="","",Master_Sheet!G345)</f>
        <v>4.8</v>
      </c>
    </row>
    <row r="12" spans="1:3" ht="14.25" customHeight="1" x14ac:dyDescent="0.35">
      <c r="A12" s="22" t="s">
        <v>1029</v>
      </c>
      <c r="B12" s="21">
        <v>6</v>
      </c>
      <c r="C12" s="21" t="str">
        <f>IF(Master_Sheet!H345="","",Master_Sheet!H345)</f>
        <v/>
      </c>
    </row>
    <row r="13" spans="1:3" ht="14.25" customHeight="1" x14ac:dyDescent="0.35">
      <c r="A13" s="22" t="s">
        <v>1030</v>
      </c>
      <c r="B13" s="21">
        <v>6</v>
      </c>
      <c r="C13" s="21" t="str">
        <f>IF(Master_Sheet!I345="","",Master_Sheet!I345)</f>
        <v/>
      </c>
    </row>
    <row r="14" spans="1:3" ht="27.75" customHeight="1" x14ac:dyDescent="0.35">
      <c r="A14" s="22" t="s">
        <v>1031</v>
      </c>
      <c r="B14" s="21">
        <v>6</v>
      </c>
      <c r="C14" s="21" t="str">
        <f>IF(Master_Sheet!J345="","",Master_Sheet!J345)</f>
        <v/>
      </c>
    </row>
    <row r="15" spans="1:3" ht="14.25" customHeight="1" x14ac:dyDescent="0.35">
      <c r="A15" s="22" t="s">
        <v>1032</v>
      </c>
      <c r="B15" s="21">
        <v>6</v>
      </c>
      <c r="C15" s="21" t="str">
        <f>IF(Master_Sheet!K345="","",Master_Sheet!K345)</f>
        <v/>
      </c>
    </row>
    <row r="16" spans="1:3" ht="14.25" customHeight="1" x14ac:dyDescent="0.35">
      <c r="A16" s="27" t="s">
        <v>1033</v>
      </c>
      <c r="B16" s="28">
        <v>30</v>
      </c>
      <c r="C16" s="28">
        <f>IF(Master_Sheet!M345="","",Master_Sheet!M345)</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IF(Master_Sheet!R345="","",Master_Sheet!R345)</f>
        <v/>
      </c>
    </row>
    <row r="21" spans="1:3" ht="26.25" customHeight="1" x14ac:dyDescent="0.35">
      <c r="A21" s="22" t="s">
        <v>1036</v>
      </c>
      <c r="B21" s="21">
        <v>6</v>
      </c>
      <c r="C21" s="21" t="str">
        <f>IF(Master_Sheet!S345="","",Master_Sheet!S345)</f>
        <v/>
      </c>
    </row>
    <row r="22" spans="1:3" ht="14.25" customHeight="1" x14ac:dyDescent="0.35">
      <c r="A22" s="22" t="s">
        <v>1037</v>
      </c>
      <c r="B22" s="21">
        <v>6</v>
      </c>
      <c r="C22" s="21" t="str">
        <f>IF(Master_Sheet!T345="","",Master_Sheet!T345)</f>
        <v/>
      </c>
    </row>
    <row r="23" spans="1:3" ht="26.25" customHeight="1" x14ac:dyDescent="0.35">
      <c r="A23" s="22" t="s">
        <v>1038</v>
      </c>
      <c r="B23" s="21">
        <v>6</v>
      </c>
      <c r="C23" s="21" t="str">
        <f>IF(Master_Sheet!U345="","",Master_Sheet!U345)</f>
        <v/>
      </c>
    </row>
    <row r="24" spans="1:3" ht="14.25" customHeight="1" x14ac:dyDescent="0.35">
      <c r="A24" s="22" t="s">
        <v>1039</v>
      </c>
      <c r="B24" s="21">
        <v>6</v>
      </c>
      <c r="C24" s="21" t="str">
        <f>IF(Master_Sheet!V345="","",Master_Sheet!V345)</f>
        <v/>
      </c>
    </row>
    <row r="25" spans="1:3" ht="14.25" customHeight="1" x14ac:dyDescent="0.35">
      <c r="A25" s="67" t="s">
        <v>1033</v>
      </c>
      <c r="B25" s="68">
        <v>30</v>
      </c>
      <c r="C25" s="68" t="str">
        <f>IF(Master_Sheet!W345="","",Master_Sheet!W345)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IF(Master_Sheet!X345="","",Master_Sheet!X345)</f>
        <v/>
      </c>
    </row>
    <row r="30" spans="1:3" ht="14.25" customHeight="1" x14ac:dyDescent="0.35">
      <c r="A30" s="22" t="s">
        <v>1042</v>
      </c>
      <c r="B30" s="21">
        <v>8</v>
      </c>
      <c r="C30" s="21" t="str">
        <f>IF(Master_Sheet!Y345="","",Master_Sheet!Y345)</f>
        <v/>
      </c>
    </row>
    <row r="31" spans="1:3" ht="14.25" customHeight="1" x14ac:dyDescent="0.35">
      <c r="A31" s="22" t="s">
        <v>1043</v>
      </c>
      <c r="B31" s="21">
        <v>8</v>
      </c>
      <c r="C31" s="21" t="str">
        <f>IF(Master_Sheet!Z345="","",Master_Sheet!Z345)</f>
        <v/>
      </c>
    </row>
    <row r="32" spans="1:3" ht="14.25" customHeight="1" x14ac:dyDescent="0.35">
      <c r="A32" s="22" t="s">
        <v>1044</v>
      </c>
      <c r="B32" s="21">
        <v>8</v>
      </c>
      <c r="C32" s="21" t="str">
        <f>IF(Master_Sheet!AA345="","",Master_Sheet!AA345)</f>
        <v/>
      </c>
    </row>
    <row r="33" spans="1:3" ht="14.25" customHeight="1" x14ac:dyDescent="0.35">
      <c r="A33" s="22" t="s">
        <v>1045</v>
      </c>
      <c r="B33" s="21">
        <v>8</v>
      </c>
      <c r="C33" s="21" t="str">
        <f>IF(Master_Sheet!AB345="","",Master_Sheet!AB345)</f>
        <v/>
      </c>
    </row>
    <row r="34" spans="1:3" ht="14.25" customHeight="1" x14ac:dyDescent="0.35">
      <c r="A34" s="69" t="s">
        <v>1033</v>
      </c>
      <c r="B34" s="70">
        <v>40</v>
      </c>
      <c r="C34" s="70" t="str">
        <f>IF(Master_Sheet!AC345="","",Master_Sheet!AC345)</f>
        <v/>
      </c>
    </row>
    <row r="36" spans="1:3" ht="15" customHeight="1" x14ac:dyDescent="0.35">
      <c r="A36" s="71" t="s">
        <v>1046</v>
      </c>
      <c r="B36" s="72">
        <v>100</v>
      </c>
      <c r="C36" s="72">
        <f>IF(Master_Sheet!AD345="","",Master_Sheet!AD345)</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IF(Master_Sheet!F346="","",Master_Sheet!F346)</f>
        <v>Gaurav kumar</v>
      </c>
      <c r="C2" s="109"/>
    </row>
    <row r="3" spans="1:3" ht="14.25" customHeight="1" x14ac:dyDescent="0.35">
      <c r="A3" s="65" t="s">
        <v>1020</v>
      </c>
      <c r="B3" s="110">
        <f>IF(Master_Sheet!E346="","",Master_Sheet!E346)</f>
        <v>2400320100464</v>
      </c>
      <c r="C3" s="110"/>
    </row>
    <row r="4" spans="1:3" ht="14.25" customHeight="1" x14ac:dyDescent="0.35">
      <c r="A4" s="65" t="s">
        <v>1021</v>
      </c>
      <c r="B4" s="109" t="str">
        <f>IF(Master_Sheet!O346="","",Master_Sheet!O346)</f>
        <v>Mr. Ravi Sikka</v>
      </c>
      <c r="C4" s="109"/>
    </row>
    <row r="5" spans="1:3" ht="14.25" customHeight="1" x14ac:dyDescent="0.35">
      <c r="A5" s="65" t="s">
        <v>1014</v>
      </c>
      <c r="B5" s="109" t="str">
        <f>IF(Master_Sheet!AI346="","",Master_Sheet!AI346)</f>
        <v>Mr. Ritin Behl</v>
      </c>
      <c r="C5" s="109"/>
    </row>
    <row r="6" spans="1:3" ht="14.25" customHeight="1" x14ac:dyDescent="0.35">
      <c r="A6" s="65" t="s">
        <v>1022</v>
      </c>
      <c r="B6" s="109" t="str">
        <f>IF(Master_Sheet!AG346="","",Master_Sheet!AG346)</f>
        <v>P_110</v>
      </c>
      <c r="C6" s="109"/>
    </row>
    <row r="7" spans="1:3" ht="14.25" customHeight="1" x14ac:dyDescent="0.35">
      <c r="A7" s="65" t="s">
        <v>1023</v>
      </c>
      <c r="B7" s="109" t="str">
        <f>IF(Master_Sheet!AH346="","",Master_Sheet!AH346)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IF(Master_Sheet!G346="","",Master_Sheet!G346)</f>
        <v>5.3999999999999995</v>
      </c>
    </row>
    <row r="12" spans="1:3" ht="14.25" customHeight="1" x14ac:dyDescent="0.35">
      <c r="A12" s="22" t="s">
        <v>1029</v>
      </c>
      <c r="B12" s="21">
        <v>6</v>
      </c>
      <c r="C12" s="21" t="str">
        <f>IF(Master_Sheet!H346="","",Master_Sheet!H346)</f>
        <v/>
      </c>
    </row>
    <row r="13" spans="1:3" ht="14.25" customHeight="1" x14ac:dyDescent="0.35">
      <c r="A13" s="22" t="s">
        <v>1030</v>
      </c>
      <c r="B13" s="21">
        <v>6</v>
      </c>
      <c r="C13" s="21" t="str">
        <f>IF(Master_Sheet!I346="","",Master_Sheet!I346)</f>
        <v/>
      </c>
    </row>
    <row r="14" spans="1:3" ht="27.75" customHeight="1" x14ac:dyDescent="0.35">
      <c r="A14" s="22" t="s">
        <v>1031</v>
      </c>
      <c r="B14" s="21">
        <v>6</v>
      </c>
      <c r="C14" s="21" t="str">
        <f>IF(Master_Sheet!J346="","",Master_Sheet!J346)</f>
        <v/>
      </c>
    </row>
    <row r="15" spans="1:3" ht="14.25" customHeight="1" x14ac:dyDescent="0.35">
      <c r="A15" s="22" t="s">
        <v>1032</v>
      </c>
      <c r="B15" s="21">
        <v>6</v>
      </c>
      <c r="C15" s="21" t="str">
        <f>IF(Master_Sheet!K346="","",Master_Sheet!K346)</f>
        <v/>
      </c>
    </row>
    <row r="16" spans="1:3" ht="14.25" customHeight="1" x14ac:dyDescent="0.35">
      <c r="A16" s="27" t="s">
        <v>1033</v>
      </c>
      <c r="B16" s="28">
        <v>30</v>
      </c>
      <c r="C16" s="28">
        <f>IF(Master_Sheet!M346="","",Master_Sheet!M346)</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IF(Master_Sheet!R346="","",Master_Sheet!R346)</f>
        <v/>
      </c>
    </row>
    <row r="21" spans="1:3" ht="26.25" customHeight="1" x14ac:dyDescent="0.35">
      <c r="A21" s="22" t="s">
        <v>1036</v>
      </c>
      <c r="B21" s="21">
        <v>6</v>
      </c>
      <c r="C21" s="21" t="str">
        <f>IF(Master_Sheet!S346="","",Master_Sheet!S346)</f>
        <v/>
      </c>
    </row>
    <row r="22" spans="1:3" ht="14.25" customHeight="1" x14ac:dyDescent="0.35">
      <c r="A22" s="22" t="s">
        <v>1037</v>
      </c>
      <c r="B22" s="21">
        <v>6</v>
      </c>
      <c r="C22" s="21" t="str">
        <f>IF(Master_Sheet!T346="","",Master_Sheet!T346)</f>
        <v/>
      </c>
    </row>
    <row r="23" spans="1:3" ht="26.25" customHeight="1" x14ac:dyDescent="0.35">
      <c r="A23" s="22" t="s">
        <v>1038</v>
      </c>
      <c r="B23" s="21">
        <v>6</v>
      </c>
      <c r="C23" s="21" t="str">
        <f>IF(Master_Sheet!U346="","",Master_Sheet!U346)</f>
        <v/>
      </c>
    </row>
    <row r="24" spans="1:3" ht="14.25" customHeight="1" x14ac:dyDescent="0.35">
      <c r="A24" s="22" t="s">
        <v>1039</v>
      </c>
      <c r="B24" s="21">
        <v>6</v>
      </c>
      <c r="C24" s="21" t="str">
        <f>IF(Master_Sheet!V346="","",Master_Sheet!V346)</f>
        <v/>
      </c>
    </row>
    <row r="25" spans="1:3" ht="14.25" customHeight="1" x14ac:dyDescent="0.35">
      <c r="A25" s="67" t="s">
        <v>1033</v>
      </c>
      <c r="B25" s="68">
        <v>30</v>
      </c>
      <c r="C25" s="68" t="str">
        <f>IF(Master_Sheet!W346="","",Master_Sheet!W346)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IF(Master_Sheet!X346="","",Master_Sheet!X346)</f>
        <v/>
      </c>
    </row>
    <row r="30" spans="1:3" ht="14.25" customHeight="1" x14ac:dyDescent="0.35">
      <c r="A30" s="22" t="s">
        <v>1042</v>
      </c>
      <c r="B30" s="21">
        <v>8</v>
      </c>
      <c r="C30" s="21" t="str">
        <f>IF(Master_Sheet!Y346="","",Master_Sheet!Y346)</f>
        <v/>
      </c>
    </row>
    <row r="31" spans="1:3" ht="14.25" customHeight="1" x14ac:dyDescent="0.35">
      <c r="A31" s="22" t="s">
        <v>1043</v>
      </c>
      <c r="B31" s="21">
        <v>8</v>
      </c>
      <c r="C31" s="21" t="str">
        <f>IF(Master_Sheet!Z346="","",Master_Sheet!Z346)</f>
        <v/>
      </c>
    </row>
    <row r="32" spans="1:3" ht="14.25" customHeight="1" x14ac:dyDescent="0.35">
      <c r="A32" s="22" t="s">
        <v>1044</v>
      </c>
      <c r="B32" s="21">
        <v>8</v>
      </c>
      <c r="C32" s="21" t="str">
        <f>IF(Master_Sheet!AA346="","",Master_Sheet!AA346)</f>
        <v/>
      </c>
    </row>
    <row r="33" spans="1:3" ht="14.25" customHeight="1" x14ac:dyDescent="0.35">
      <c r="A33" s="22" t="s">
        <v>1045</v>
      </c>
      <c r="B33" s="21">
        <v>8</v>
      </c>
      <c r="C33" s="21" t="str">
        <f>IF(Master_Sheet!AB346="","",Master_Sheet!AB346)</f>
        <v/>
      </c>
    </row>
    <row r="34" spans="1:3" ht="14.25" customHeight="1" x14ac:dyDescent="0.35">
      <c r="A34" s="69" t="s">
        <v>1033</v>
      </c>
      <c r="B34" s="70">
        <v>40</v>
      </c>
      <c r="C34" s="70" t="str">
        <f>IF(Master_Sheet!AC346="","",Master_Sheet!AC346)</f>
        <v/>
      </c>
    </row>
    <row r="36" spans="1:3" ht="15" customHeight="1" x14ac:dyDescent="0.35">
      <c r="A36" s="71" t="s">
        <v>1046</v>
      </c>
      <c r="B36" s="72">
        <v>100</v>
      </c>
      <c r="C36" s="72">
        <f>IF(Master_Sheet!AD346="","",Master_Sheet!AD346)</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IF(Master_Sheet!F347="","",Master_Sheet!F347)</f>
        <v>Gaurav Verma</v>
      </c>
      <c r="C2" s="109"/>
    </row>
    <row r="3" spans="1:3" ht="14.25" customHeight="1" x14ac:dyDescent="0.35">
      <c r="A3" s="65" t="s">
        <v>1020</v>
      </c>
      <c r="B3" s="110">
        <f>IF(Master_Sheet!E347="","",Master_Sheet!E347)</f>
        <v>2400320100469</v>
      </c>
      <c r="C3" s="110"/>
    </row>
    <row r="4" spans="1:3" ht="14.25" customHeight="1" x14ac:dyDescent="0.35">
      <c r="A4" s="65" t="s">
        <v>1021</v>
      </c>
      <c r="B4" s="109" t="str">
        <f>IF(Master_Sheet!O347="","",Master_Sheet!O347)</f>
        <v>Mr. Ravi Sikka</v>
      </c>
      <c r="C4" s="109"/>
    </row>
    <row r="5" spans="1:3" ht="14.25" customHeight="1" x14ac:dyDescent="0.35">
      <c r="A5" s="65" t="s">
        <v>1014</v>
      </c>
      <c r="B5" s="109" t="str">
        <f>IF(Master_Sheet!AI347="","",Master_Sheet!AI347)</f>
        <v>Mr. Ritin Behl</v>
      </c>
      <c r="C5" s="109"/>
    </row>
    <row r="6" spans="1:3" ht="14.25" customHeight="1" x14ac:dyDescent="0.35">
      <c r="A6" s="65" t="s">
        <v>1022</v>
      </c>
      <c r="B6" s="109" t="str">
        <f>IF(Master_Sheet!AG347="","",Master_Sheet!AG347)</f>
        <v>P_110</v>
      </c>
      <c r="C6" s="109"/>
    </row>
    <row r="7" spans="1:3" ht="14.25" customHeight="1" x14ac:dyDescent="0.35">
      <c r="A7" s="65" t="s">
        <v>1023</v>
      </c>
      <c r="B7" s="109" t="str">
        <f>IF(Master_Sheet!AH347="","",Master_Sheet!AH347)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IF(Master_Sheet!G347="","",Master_Sheet!G347)</f>
        <v>5.3999999999999995</v>
      </c>
    </row>
    <row r="12" spans="1:3" ht="14.25" customHeight="1" x14ac:dyDescent="0.35">
      <c r="A12" s="22" t="s">
        <v>1029</v>
      </c>
      <c r="B12" s="21">
        <v>6</v>
      </c>
      <c r="C12" s="21" t="str">
        <f>IF(Master_Sheet!H347="","",Master_Sheet!H347)</f>
        <v/>
      </c>
    </row>
    <row r="13" spans="1:3" ht="14.25" customHeight="1" x14ac:dyDescent="0.35">
      <c r="A13" s="22" t="s">
        <v>1030</v>
      </c>
      <c r="B13" s="21">
        <v>6</v>
      </c>
      <c r="C13" s="21" t="str">
        <f>IF(Master_Sheet!I347="","",Master_Sheet!I347)</f>
        <v/>
      </c>
    </row>
    <row r="14" spans="1:3" ht="27.75" customHeight="1" x14ac:dyDescent="0.35">
      <c r="A14" s="22" t="s">
        <v>1031</v>
      </c>
      <c r="B14" s="21">
        <v>6</v>
      </c>
      <c r="C14" s="21" t="str">
        <f>IF(Master_Sheet!J347="","",Master_Sheet!J347)</f>
        <v/>
      </c>
    </row>
    <row r="15" spans="1:3" ht="14.25" customHeight="1" x14ac:dyDescent="0.35">
      <c r="A15" s="22" t="s">
        <v>1032</v>
      </c>
      <c r="B15" s="21">
        <v>6</v>
      </c>
      <c r="C15" s="21" t="str">
        <f>IF(Master_Sheet!K347="","",Master_Sheet!K347)</f>
        <v/>
      </c>
    </row>
    <row r="16" spans="1:3" ht="14.25" customHeight="1" x14ac:dyDescent="0.35">
      <c r="A16" s="27" t="s">
        <v>1033</v>
      </c>
      <c r="B16" s="28">
        <v>30</v>
      </c>
      <c r="C16" s="28">
        <f>IF(Master_Sheet!M347="","",Master_Sheet!M347)</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IF(Master_Sheet!R347="","",Master_Sheet!R347)</f>
        <v/>
      </c>
    </row>
    <row r="21" spans="1:3" ht="26.25" customHeight="1" x14ac:dyDescent="0.35">
      <c r="A21" s="22" t="s">
        <v>1036</v>
      </c>
      <c r="B21" s="21">
        <v>6</v>
      </c>
      <c r="C21" s="21" t="str">
        <f>IF(Master_Sheet!S347="","",Master_Sheet!S347)</f>
        <v/>
      </c>
    </row>
    <row r="22" spans="1:3" ht="14.25" customHeight="1" x14ac:dyDescent="0.35">
      <c r="A22" s="22" t="s">
        <v>1037</v>
      </c>
      <c r="B22" s="21">
        <v>6</v>
      </c>
      <c r="C22" s="21" t="str">
        <f>IF(Master_Sheet!T347="","",Master_Sheet!T347)</f>
        <v/>
      </c>
    </row>
    <row r="23" spans="1:3" ht="26.25" customHeight="1" x14ac:dyDescent="0.35">
      <c r="A23" s="22" t="s">
        <v>1038</v>
      </c>
      <c r="B23" s="21">
        <v>6</v>
      </c>
      <c r="C23" s="21" t="str">
        <f>IF(Master_Sheet!U347="","",Master_Sheet!U347)</f>
        <v/>
      </c>
    </row>
    <row r="24" spans="1:3" ht="14.25" customHeight="1" x14ac:dyDescent="0.35">
      <c r="A24" s="22" t="s">
        <v>1039</v>
      </c>
      <c r="B24" s="21">
        <v>6</v>
      </c>
      <c r="C24" s="21" t="str">
        <f>IF(Master_Sheet!V347="","",Master_Sheet!V347)</f>
        <v/>
      </c>
    </row>
    <row r="25" spans="1:3" ht="14.25" customHeight="1" x14ac:dyDescent="0.35">
      <c r="A25" s="67" t="s">
        <v>1033</v>
      </c>
      <c r="B25" s="68">
        <v>30</v>
      </c>
      <c r="C25" s="68" t="str">
        <f>IF(Master_Sheet!W347="","",Master_Sheet!W347)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IF(Master_Sheet!X347="","",Master_Sheet!X347)</f>
        <v/>
      </c>
    </row>
    <row r="30" spans="1:3" ht="14.25" customHeight="1" x14ac:dyDescent="0.35">
      <c r="A30" s="22" t="s">
        <v>1042</v>
      </c>
      <c r="B30" s="21">
        <v>8</v>
      </c>
      <c r="C30" s="21" t="str">
        <f>IF(Master_Sheet!Y347="","",Master_Sheet!Y347)</f>
        <v/>
      </c>
    </row>
    <row r="31" spans="1:3" ht="14.25" customHeight="1" x14ac:dyDescent="0.35">
      <c r="A31" s="22" t="s">
        <v>1043</v>
      </c>
      <c r="B31" s="21">
        <v>8</v>
      </c>
      <c r="C31" s="21" t="str">
        <f>IF(Master_Sheet!Z347="","",Master_Sheet!Z347)</f>
        <v/>
      </c>
    </row>
    <row r="32" spans="1:3" ht="14.25" customHeight="1" x14ac:dyDescent="0.35">
      <c r="A32" s="22" t="s">
        <v>1044</v>
      </c>
      <c r="B32" s="21">
        <v>8</v>
      </c>
      <c r="C32" s="21" t="str">
        <f>IF(Master_Sheet!AA347="","",Master_Sheet!AA347)</f>
        <v/>
      </c>
    </row>
    <row r="33" spans="1:3" ht="14.25" customHeight="1" x14ac:dyDescent="0.35">
      <c r="A33" s="22" t="s">
        <v>1045</v>
      </c>
      <c r="B33" s="21">
        <v>8</v>
      </c>
      <c r="C33" s="21" t="str">
        <f>IF(Master_Sheet!AB347="","",Master_Sheet!AB347)</f>
        <v/>
      </c>
    </row>
    <row r="34" spans="1:3" ht="14.25" customHeight="1" x14ac:dyDescent="0.35">
      <c r="A34" s="69" t="s">
        <v>1033</v>
      </c>
      <c r="B34" s="70">
        <v>40</v>
      </c>
      <c r="C34" s="70" t="str">
        <f>IF(Master_Sheet!AC347="","",Master_Sheet!AC347)</f>
        <v/>
      </c>
    </row>
    <row r="36" spans="1:3" ht="15" customHeight="1" x14ac:dyDescent="0.35">
      <c r="A36" s="71" t="s">
        <v>1046</v>
      </c>
      <c r="B36" s="72">
        <v>100</v>
      </c>
      <c r="C36" s="72">
        <f>IF(Master_Sheet!AD347="","",Master_Sheet!AD347)</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IF(Master_Sheet!F348="","",Master_Sheet!F348)</f>
        <v>Hariom Yadav</v>
      </c>
      <c r="C2" s="109"/>
    </row>
    <row r="3" spans="1:3" ht="14.25" customHeight="1" x14ac:dyDescent="0.35">
      <c r="A3" s="65" t="s">
        <v>1020</v>
      </c>
      <c r="B3" s="110">
        <f>IF(Master_Sheet!E348="","",Master_Sheet!E348)</f>
        <v>2400320100483</v>
      </c>
      <c r="C3" s="110"/>
    </row>
    <row r="4" spans="1:3" ht="14.25" customHeight="1" x14ac:dyDescent="0.35">
      <c r="A4" s="65" t="s">
        <v>1021</v>
      </c>
      <c r="B4" s="109" t="str">
        <f>IF(Master_Sheet!O348="","",Master_Sheet!O348)</f>
        <v>Mr. Ravi Sikka</v>
      </c>
      <c r="C4" s="109"/>
    </row>
    <row r="5" spans="1:3" ht="14.25" customHeight="1" x14ac:dyDescent="0.35">
      <c r="A5" s="65" t="s">
        <v>1014</v>
      </c>
      <c r="B5" s="109" t="str">
        <f>IF(Master_Sheet!AI348="","",Master_Sheet!AI348)</f>
        <v>Mr. Ritin Behl</v>
      </c>
      <c r="C5" s="109"/>
    </row>
    <row r="6" spans="1:3" ht="14.25" customHeight="1" x14ac:dyDescent="0.35">
      <c r="A6" s="65" t="s">
        <v>1022</v>
      </c>
      <c r="B6" s="109" t="str">
        <f>IF(Master_Sheet!AG348="","",Master_Sheet!AG348)</f>
        <v>P_110</v>
      </c>
      <c r="C6" s="109"/>
    </row>
    <row r="7" spans="1:3" ht="14.25" customHeight="1" x14ac:dyDescent="0.35">
      <c r="A7" s="65" t="s">
        <v>1023</v>
      </c>
      <c r="B7" s="109" t="str">
        <f>IF(Master_Sheet!AH348="","",Master_Sheet!AH348)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IF(Master_Sheet!G348="","",Master_Sheet!G348)</f>
        <v>5.3999999999999995</v>
      </c>
    </row>
    <row r="12" spans="1:3" ht="14.25" customHeight="1" x14ac:dyDescent="0.35">
      <c r="A12" s="22" t="s">
        <v>1029</v>
      </c>
      <c r="B12" s="21">
        <v>6</v>
      </c>
      <c r="C12" s="21" t="str">
        <f>IF(Master_Sheet!H348="","",Master_Sheet!H348)</f>
        <v/>
      </c>
    </row>
    <row r="13" spans="1:3" ht="14.25" customHeight="1" x14ac:dyDescent="0.35">
      <c r="A13" s="22" t="s">
        <v>1030</v>
      </c>
      <c r="B13" s="21">
        <v>6</v>
      </c>
      <c r="C13" s="21" t="str">
        <f>IF(Master_Sheet!I348="","",Master_Sheet!I348)</f>
        <v/>
      </c>
    </row>
    <row r="14" spans="1:3" ht="27.75" customHeight="1" x14ac:dyDescent="0.35">
      <c r="A14" s="22" t="s">
        <v>1031</v>
      </c>
      <c r="B14" s="21">
        <v>6</v>
      </c>
      <c r="C14" s="21" t="str">
        <f>IF(Master_Sheet!J348="","",Master_Sheet!J348)</f>
        <v/>
      </c>
    </row>
    <row r="15" spans="1:3" ht="14.25" customHeight="1" x14ac:dyDescent="0.35">
      <c r="A15" s="22" t="s">
        <v>1032</v>
      </c>
      <c r="B15" s="21">
        <v>6</v>
      </c>
      <c r="C15" s="21" t="str">
        <f>IF(Master_Sheet!K348="","",Master_Sheet!K348)</f>
        <v/>
      </c>
    </row>
    <row r="16" spans="1:3" ht="14.25" customHeight="1" x14ac:dyDescent="0.35">
      <c r="A16" s="27" t="s">
        <v>1033</v>
      </c>
      <c r="B16" s="28">
        <v>30</v>
      </c>
      <c r="C16" s="28">
        <f>IF(Master_Sheet!M348="","",Master_Sheet!M348)</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IF(Master_Sheet!R348="","",Master_Sheet!R348)</f>
        <v/>
      </c>
    </row>
    <row r="21" spans="1:3" ht="26.25" customHeight="1" x14ac:dyDescent="0.35">
      <c r="A21" s="22" t="s">
        <v>1036</v>
      </c>
      <c r="B21" s="21">
        <v>6</v>
      </c>
      <c r="C21" s="21" t="str">
        <f>IF(Master_Sheet!S348="","",Master_Sheet!S348)</f>
        <v/>
      </c>
    </row>
    <row r="22" spans="1:3" ht="14.25" customHeight="1" x14ac:dyDescent="0.35">
      <c r="A22" s="22" t="s">
        <v>1037</v>
      </c>
      <c r="B22" s="21">
        <v>6</v>
      </c>
      <c r="C22" s="21" t="str">
        <f>IF(Master_Sheet!T348="","",Master_Sheet!T348)</f>
        <v/>
      </c>
    </row>
    <row r="23" spans="1:3" ht="26.25" customHeight="1" x14ac:dyDescent="0.35">
      <c r="A23" s="22" t="s">
        <v>1038</v>
      </c>
      <c r="B23" s="21">
        <v>6</v>
      </c>
      <c r="C23" s="21" t="str">
        <f>IF(Master_Sheet!U348="","",Master_Sheet!U348)</f>
        <v/>
      </c>
    </row>
    <row r="24" spans="1:3" ht="14.25" customHeight="1" x14ac:dyDescent="0.35">
      <c r="A24" s="22" t="s">
        <v>1039</v>
      </c>
      <c r="B24" s="21">
        <v>6</v>
      </c>
      <c r="C24" s="21" t="str">
        <f>IF(Master_Sheet!V348="","",Master_Sheet!V348)</f>
        <v/>
      </c>
    </row>
    <row r="25" spans="1:3" ht="14.25" customHeight="1" x14ac:dyDescent="0.35">
      <c r="A25" s="67" t="s">
        <v>1033</v>
      </c>
      <c r="B25" s="68">
        <v>30</v>
      </c>
      <c r="C25" s="68" t="str">
        <f>IF(Master_Sheet!W348="","",Master_Sheet!W348)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IF(Master_Sheet!X348="","",Master_Sheet!X348)</f>
        <v/>
      </c>
    </row>
    <row r="30" spans="1:3" ht="14.25" customHeight="1" x14ac:dyDescent="0.35">
      <c r="A30" s="22" t="s">
        <v>1042</v>
      </c>
      <c r="B30" s="21">
        <v>8</v>
      </c>
      <c r="C30" s="21" t="str">
        <f>IF(Master_Sheet!Y348="","",Master_Sheet!Y348)</f>
        <v/>
      </c>
    </row>
    <row r="31" spans="1:3" ht="14.25" customHeight="1" x14ac:dyDescent="0.35">
      <c r="A31" s="22" t="s">
        <v>1043</v>
      </c>
      <c r="B31" s="21">
        <v>8</v>
      </c>
      <c r="C31" s="21" t="str">
        <f>IF(Master_Sheet!Z348="","",Master_Sheet!Z348)</f>
        <v/>
      </c>
    </row>
    <row r="32" spans="1:3" ht="14.25" customHeight="1" x14ac:dyDescent="0.35">
      <c r="A32" s="22" t="s">
        <v>1044</v>
      </c>
      <c r="B32" s="21">
        <v>8</v>
      </c>
      <c r="C32" s="21" t="str">
        <f>IF(Master_Sheet!AA348="","",Master_Sheet!AA348)</f>
        <v/>
      </c>
    </row>
    <row r="33" spans="1:3" ht="14.25" customHeight="1" x14ac:dyDescent="0.35">
      <c r="A33" s="22" t="s">
        <v>1045</v>
      </c>
      <c r="B33" s="21">
        <v>8</v>
      </c>
      <c r="C33" s="21" t="str">
        <f>IF(Master_Sheet!AB348="","",Master_Sheet!AB348)</f>
        <v/>
      </c>
    </row>
    <row r="34" spans="1:3" ht="14.25" customHeight="1" x14ac:dyDescent="0.35">
      <c r="A34" s="69" t="s">
        <v>1033</v>
      </c>
      <c r="B34" s="70">
        <v>40</v>
      </c>
      <c r="C34" s="70" t="str">
        <f>IF(Master_Sheet!AC348="","",Master_Sheet!AC348)</f>
        <v/>
      </c>
    </row>
    <row r="36" spans="1:3" ht="15" customHeight="1" x14ac:dyDescent="0.35">
      <c r="A36" s="71" t="s">
        <v>1046</v>
      </c>
      <c r="B36" s="72">
        <v>100</v>
      </c>
      <c r="C36" s="72">
        <f>IF(Master_Sheet!AD348="","",Master_Sheet!AD348)</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IF(Master_Sheet!F349="","",Master_Sheet!F349)</f>
        <v>Durgesh Patel</v>
      </c>
      <c r="C2" s="109"/>
    </row>
    <row r="3" spans="1:3" ht="14.25" customHeight="1" x14ac:dyDescent="0.35">
      <c r="A3" s="65" t="s">
        <v>1020</v>
      </c>
      <c r="B3" s="110">
        <f>IF(Master_Sheet!E349="","",Master_Sheet!E349)</f>
        <v>2400320100454</v>
      </c>
      <c r="C3" s="110"/>
    </row>
    <row r="4" spans="1:3" ht="14.25" customHeight="1" x14ac:dyDescent="0.35">
      <c r="A4" s="65" t="s">
        <v>1021</v>
      </c>
      <c r="B4" s="109" t="str">
        <f>IF(Master_Sheet!O349="","",Master_Sheet!O349)</f>
        <v>Mr. Ravi Sikka</v>
      </c>
      <c r="C4" s="109"/>
    </row>
    <row r="5" spans="1:3" ht="14.25" customHeight="1" x14ac:dyDescent="0.35">
      <c r="A5" s="65" t="s">
        <v>1014</v>
      </c>
      <c r="B5" s="109" t="str">
        <f>IF(Master_Sheet!AI349="","",Master_Sheet!AI349)</f>
        <v>Mr. Ritin Behl</v>
      </c>
      <c r="C5" s="109"/>
    </row>
    <row r="6" spans="1:3" ht="14.25" customHeight="1" x14ac:dyDescent="0.35">
      <c r="A6" s="65" t="s">
        <v>1022</v>
      </c>
      <c r="B6" s="109" t="str">
        <f>IF(Master_Sheet!AG349="","",Master_Sheet!AG349)</f>
        <v>P_110</v>
      </c>
      <c r="C6" s="109"/>
    </row>
    <row r="7" spans="1:3" ht="14.25" customHeight="1" x14ac:dyDescent="0.35">
      <c r="A7" s="65" t="s">
        <v>1023</v>
      </c>
      <c r="B7" s="109" t="str">
        <f>IF(Master_Sheet!AH349="","",Master_Sheet!AH349)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IF(Master_Sheet!G349="","",Master_Sheet!G349)</f>
        <v>5.3999999999999995</v>
      </c>
    </row>
    <row r="12" spans="1:3" ht="14.25" customHeight="1" x14ac:dyDescent="0.35">
      <c r="A12" s="22" t="s">
        <v>1029</v>
      </c>
      <c r="B12" s="21">
        <v>6</v>
      </c>
      <c r="C12" s="21" t="str">
        <f>IF(Master_Sheet!H349="","",Master_Sheet!H349)</f>
        <v/>
      </c>
    </row>
    <row r="13" spans="1:3" ht="14.25" customHeight="1" x14ac:dyDescent="0.35">
      <c r="A13" s="22" t="s">
        <v>1030</v>
      </c>
      <c r="B13" s="21">
        <v>6</v>
      </c>
      <c r="C13" s="21" t="str">
        <f>IF(Master_Sheet!I349="","",Master_Sheet!I349)</f>
        <v/>
      </c>
    </row>
    <row r="14" spans="1:3" ht="27.75" customHeight="1" x14ac:dyDescent="0.35">
      <c r="A14" s="22" t="s">
        <v>1031</v>
      </c>
      <c r="B14" s="21">
        <v>6</v>
      </c>
      <c r="C14" s="21" t="str">
        <f>IF(Master_Sheet!J349="","",Master_Sheet!J349)</f>
        <v/>
      </c>
    </row>
    <row r="15" spans="1:3" ht="14.25" customHeight="1" x14ac:dyDescent="0.35">
      <c r="A15" s="22" t="s">
        <v>1032</v>
      </c>
      <c r="B15" s="21">
        <v>6</v>
      </c>
      <c r="C15" s="21" t="str">
        <f>IF(Master_Sheet!K349="","",Master_Sheet!K349)</f>
        <v/>
      </c>
    </row>
    <row r="16" spans="1:3" ht="14.25" customHeight="1" x14ac:dyDescent="0.35">
      <c r="A16" s="27" t="s">
        <v>1033</v>
      </c>
      <c r="B16" s="28">
        <v>30</v>
      </c>
      <c r="C16" s="28">
        <f>IF(Master_Sheet!M349="","",Master_Sheet!M349)</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IF(Master_Sheet!R349="","",Master_Sheet!R349)</f>
        <v/>
      </c>
    </row>
    <row r="21" spans="1:3" ht="26.25" customHeight="1" x14ac:dyDescent="0.35">
      <c r="A21" s="22" t="s">
        <v>1036</v>
      </c>
      <c r="B21" s="21">
        <v>6</v>
      </c>
      <c r="C21" s="21" t="str">
        <f>IF(Master_Sheet!S349="","",Master_Sheet!S349)</f>
        <v/>
      </c>
    </row>
    <row r="22" spans="1:3" ht="14.25" customHeight="1" x14ac:dyDescent="0.35">
      <c r="A22" s="22" t="s">
        <v>1037</v>
      </c>
      <c r="B22" s="21">
        <v>6</v>
      </c>
      <c r="C22" s="21" t="str">
        <f>IF(Master_Sheet!T349="","",Master_Sheet!T349)</f>
        <v/>
      </c>
    </row>
    <row r="23" spans="1:3" ht="26.25" customHeight="1" x14ac:dyDescent="0.35">
      <c r="A23" s="22" t="s">
        <v>1038</v>
      </c>
      <c r="B23" s="21">
        <v>6</v>
      </c>
      <c r="C23" s="21" t="str">
        <f>IF(Master_Sheet!U349="","",Master_Sheet!U349)</f>
        <v/>
      </c>
    </row>
    <row r="24" spans="1:3" ht="14.25" customHeight="1" x14ac:dyDescent="0.35">
      <c r="A24" s="22" t="s">
        <v>1039</v>
      </c>
      <c r="B24" s="21">
        <v>6</v>
      </c>
      <c r="C24" s="21" t="str">
        <f>IF(Master_Sheet!V349="","",Master_Sheet!V349)</f>
        <v/>
      </c>
    </row>
    <row r="25" spans="1:3" ht="14.25" customHeight="1" x14ac:dyDescent="0.35">
      <c r="A25" s="67" t="s">
        <v>1033</v>
      </c>
      <c r="B25" s="68">
        <v>30</v>
      </c>
      <c r="C25" s="68" t="str">
        <f>IF(Master_Sheet!W349="","",Master_Sheet!W349)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IF(Master_Sheet!X349="","",Master_Sheet!X349)</f>
        <v/>
      </c>
    </row>
    <row r="30" spans="1:3" ht="14.25" customHeight="1" x14ac:dyDescent="0.35">
      <c r="A30" s="22" t="s">
        <v>1042</v>
      </c>
      <c r="B30" s="21">
        <v>8</v>
      </c>
      <c r="C30" s="21" t="str">
        <f>IF(Master_Sheet!Y349="","",Master_Sheet!Y349)</f>
        <v/>
      </c>
    </row>
    <row r="31" spans="1:3" ht="14.25" customHeight="1" x14ac:dyDescent="0.35">
      <c r="A31" s="22" t="s">
        <v>1043</v>
      </c>
      <c r="B31" s="21">
        <v>8</v>
      </c>
      <c r="C31" s="21" t="str">
        <f>IF(Master_Sheet!Z349="","",Master_Sheet!Z349)</f>
        <v/>
      </c>
    </row>
    <row r="32" spans="1:3" ht="14.25" customHeight="1" x14ac:dyDescent="0.35">
      <c r="A32" s="22" t="s">
        <v>1044</v>
      </c>
      <c r="B32" s="21">
        <v>8</v>
      </c>
      <c r="C32" s="21" t="str">
        <f>IF(Master_Sheet!AA349="","",Master_Sheet!AA349)</f>
        <v/>
      </c>
    </row>
    <row r="33" spans="1:3" ht="14.25" customHeight="1" x14ac:dyDescent="0.35">
      <c r="A33" s="22" t="s">
        <v>1045</v>
      </c>
      <c r="B33" s="21">
        <v>8</v>
      </c>
      <c r="C33" s="21" t="str">
        <f>IF(Master_Sheet!AB349="","",Master_Sheet!AB349)</f>
        <v/>
      </c>
    </row>
    <row r="34" spans="1:3" ht="14.25" customHeight="1" x14ac:dyDescent="0.35">
      <c r="A34" s="69" t="s">
        <v>1033</v>
      </c>
      <c r="B34" s="70">
        <v>40</v>
      </c>
      <c r="C34" s="70" t="str">
        <f>IF(Master_Sheet!AC349="","",Master_Sheet!AC349)</f>
        <v/>
      </c>
    </row>
    <row r="36" spans="1:3" ht="15" customHeight="1" x14ac:dyDescent="0.35">
      <c r="A36" s="71" t="s">
        <v>1046</v>
      </c>
      <c r="B36" s="72">
        <v>100</v>
      </c>
      <c r="C36" s="72">
        <f>IF(Master_Sheet!AD349="","",Master_Sheet!AD349)</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IF(Master_Sheet!F350="","",Master_Sheet!F350)</f>
        <v>Priya</v>
      </c>
      <c r="C2" s="109"/>
    </row>
    <row r="3" spans="1:3" ht="14.25" customHeight="1" x14ac:dyDescent="0.35">
      <c r="A3" s="65" t="s">
        <v>1020</v>
      </c>
      <c r="B3" s="110">
        <f>IF(Master_Sheet!E350="","",Master_Sheet!E350)</f>
        <v>2400320100846</v>
      </c>
      <c r="C3" s="110"/>
    </row>
    <row r="4" spans="1:3" ht="14.25" customHeight="1" x14ac:dyDescent="0.35">
      <c r="A4" s="65" t="s">
        <v>1021</v>
      </c>
      <c r="B4" s="109" t="str">
        <f>IF(Master_Sheet!O350="","",Master_Sheet!O350)</f>
        <v>Mr. Ravi Sikka</v>
      </c>
      <c r="C4" s="109"/>
    </row>
    <row r="5" spans="1:3" ht="14.25" customHeight="1" x14ac:dyDescent="0.35">
      <c r="A5" s="65" t="s">
        <v>1014</v>
      </c>
      <c r="B5" s="109" t="str">
        <f>IF(Master_Sheet!AI350="","",Master_Sheet!AI350)</f>
        <v>Mr. Ritin Behl</v>
      </c>
      <c r="C5" s="109"/>
    </row>
    <row r="6" spans="1:3" ht="14.25" customHeight="1" x14ac:dyDescent="0.35">
      <c r="A6" s="65" t="s">
        <v>1022</v>
      </c>
      <c r="B6" s="109" t="str">
        <f>IF(Master_Sheet!AG350="","",Master_Sheet!AG350)</f>
        <v>P_111</v>
      </c>
      <c r="C6" s="109"/>
    </row>
    <row r="7" spans="1:3" ht="14.25" customHeight="1" x14ac:dyDescent="0.35">
      <c r="A7" s="65" t="s">
        <v>1023</v>
      </c>
      <c r="B7" s="109" t="str">
        <f>IF(Master_Sheet!AH350="","",Master_Sheet!AH350)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IF(Master_Sheet!G350="","",Master_Sheet!G350)</f>
        <v>4.8</v>
      </c>
    </row>
    <row r="12" spans="1:3" ht="14.25" customHeight="1" x14ac:dyDescent="0.35">
      <c r="A12" s="22" t="s">
        <v>1029</v>
      </c>
      <c r="B12" s="21">
        <v>6</v>
      </c>
      <c r="C12" s="21" t="str">
        <f>IF(Master_Sheet!H350="","",Master_Sheet!H350)</f>
        <v/>
      </c>
    </row>
    <row r="13" spans="1:3" ht="14.25" customHeight="1" x14ac:dyDescent="0.35">
      <c r="A13" s="22" t="s">
        <v>1030</v>
      </c>
      <c r="B13" s="21">
        <v>6</v>
      </c>
      <c r="C13" s="21" t="str">
        <f>IF(Master_Sheet!I350="","",Master_Sheet!I350)</f>
        <v/>
      </c>
    </row>
    <row r="14" spans="1:3" ht="27.75" customHeight="1" x14ac:dyDescent="0.35">
      <c r="A14" s="22" t="s">
        <v>1031</v>
      </c>
      <c r="B14" s="21">
        <v>6</v>
      </c>
      <c r="C14" s="21" t="str">
        <f>IF(Master_Sheet!J350="","",Master_Sheet!J350)</f>
        <v/>
      </c>
    </row>
    <row r="15" spans="1:3" ht="14.25" customHeight="1" x14ac:dyDescent="0.35">
      <c r="A15" s="22" t="s">
        <v>1032</v>
      </c>
      <c r="B15" s="21">
        <v>6</v>
      </c>
      <c r="C15" s="21" t="str">
        <f>IF(Master_Sheet!K350="","",Master_Sheet!K350)</f>
        <v/>
      </c>
    </row>
    <row r="16" spans="1:3" ht="14.25" customHeight="1" x14ac:dyDescent="0.35">
      <c r="A16" s="27" t="s">
        <v>1033</v>
      </c>
      <c r="B16" s="28">
        <v>30</v>
      </c>
      <c r="C16" s="28">
        <f>IF(Master_Sheet!M350="","",Master_Sheet!M350)</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IF(Master_Sheet!R350="","",Master_Sheet!R350)</f>
        <v/>
      </c>
    </row>
    <row r="21" spans="1:3" ht="26.25" customHeight="1" x14ac:dyDescent="0.35">
      <c r="A21" s="22" t="s">
        <v>1036</v>
      </c>
      <c r="B21" s="21">
        <v>6</v>
      </c>
      <c r="C21" s="21" t="str">
        <f>IF(Master_Sheet!S350="","",Master_Sheet!S350)</f>
        <v/>
      </c>
    </row>
    <row r="22" spans="1:3" ht="14.25" customHeight="1" x14ac:dyDescent="0.35">
      <c r="A22" s="22" t="s">
        <v>1037</v>
      </c>
      <c r="B22" s="21">
        <v>6</v>
      </c>
      <c r="C22" s="21" t="str">
        <f>IF(Master_Sheet!T350="","",Master_Sheet!T350)</f>
        <v/>
      </c>
    </row>
    <row r="23" spans="1:3" ht="26.25" customHeight="1" x14ac:dyDescent="0.35">
      <c r="A23" s="22" t="s">
        <v>1038</v>
      </c>
      <c r="B23" s="21">
        <v>6</v>
      </c>
      <c r="C23" s="21" t="str">
        <f>IF(Master_Sheet!U350="","",Master_Sheet!U350)</f>
        <v/>
      </c>
    </row>
    <row r="24" spans="1:3" ht="14.25" customHeight="1" x14ac:dyDescent="0.35">
      <c r="A24" s="22" t="s">
        <v>1039</v>
      </c>
      <c r="B24" s="21">
        <v>6</v>
      </c>
      <c r="C24" s="21" t="str">
        <f>IF(Master_Sheet!V350="","",Master_Sheet!V350)</f>
        <v/>
      </c>
    </row>
    <row r="25" spans="1:3" ht="14.25" customHeight="1" x14ac:dyDescent="0.35">
      <c r="A25" s="67" t="s">
        <v>1033</v>
      </c>
      <c r="B25" s="68">
        <v>30</v>
      </c>
      <c r="C25" s="68" t="str">
        <f>IF(Master_Sheet!W350="","",Master_Sheet!W350)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IF(Master_Sheet!X350="","",Master_Sheet!X350)</f>
        <v/>
      </c>
    </row>
    <row r="30" spans="1:3" ht="14.25" customHeight="1" x14ac:dyDescent="0.35">
      <c r="A30" s="22" t="s">
        <v>1042</v>
      </c>
      <c r="B30" s="21">
        <v>8</v>
      </c>
      <c r="C30" s="21" t="str">
        <f>IF(Master_Sheet!Y350="","",Master_Sheet!Y350)</f>
        <v/>
      </c>
    </row>
    <row r="31" spans="1:3" ht="14.25" customHeight="1" x14ac:dyDescent="0.35">
      <c r="A31" s="22" t="s">
        <v>1043</v>
      </c>
      <c r="B31" s="21">
        <v>8</v>
      </c>
      <c r="C31" s="21" t="str">
        <f>IF(Master_Sheet!Z350="","",Master_Sheet!Z350)</f>
        <v/>
      </c>
    </row>
    <row r="32" spans="1:3" ht="14.25" customHeight="1" x14ac:dyDescent="0.35">
      <c r="A32" s="22" t="s">
        <v>1044</v>
      </c>
      <c r="B32" s="21">
        <v>8</v>
      </c>
      <c r="C32" s="21" t="str">
        <f>IF(Master_Sheet!AA350="","",Master_Sheet!AA350)</f>
        <v/>
      </c>
    </row>
    <row r="33" spans="1:3" ht="14.25" customHeight="1" x14ac:dyDescent="0.35">
      <c r="A33" s="22" t="s">
        <v>1045</v>
      </c>
      <c r="B33" s="21">
        <v>8</v>
      </c>
      <c r="C33" s="21" t="str">
        <f>IF(Master_Sheet!AB350="","",Master_Sheet!AB350)</f>
        <v/>
      </c>
    </row>
    <row r="34" spans="1:3" ht="14.25" customHeight="1" x14ac:dyDescent="0.35">
      <c r="A34" s="69" t="s">
        <v>1033</v>
      </c>
      <c r="B34" s="70">
        <v>40</v>
      </c>
      <c r="C34" s="70" t="str">
        <f>IF(Master_Sheet!AC350="","",Master_Sheet!AC350)</f>
        <v/>
      </c>
    </row>
    <row r="36" spans="1:3" ht="15" customHeight="1" x14ac:dyDescent="0.35">
      <c r="A36" s="71" t="s">
        <v>1046</v>
      </c>
      <c r="B36" s="72">
        <v>100</v>
      </c>
      <c r="C36" s="72">
        <f>IF(Master_Sheet!AD350="","",Master_Sheet!AD350)</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IF(Master_Sheet!F351="","",Master_Sheet!F351)</f>
        <v>Prachi Awasthi</v>
      </c>
      <c r="C2" s="109"/>
    </row>
    <row r="3" spans="1:3" ht="14.25" customHeight="1" x14ac:dyDescent="0.35">
      <c r="A3" s="65" t="s">
        <v>1020</v>
      </c>
      <c r="B3" s="110">
        <f>IF(Master_Sheet!E351="","",Master_Sheet!E351)</f>
        <v>2400320100807</v>
      </c>
      <c r="C3" s="110"/>
    </row>
    <row r="4" spans="1:3" ht="14.25" customHeight="1" x14ac:dyDescent="0.35">
      <c r="A4" s="65" t="s">
        <v>1021</v>
      </c>
      <c r="B4" s="109" t="str">
        <f>IF(Master_Sheet!O351="","",Master_Sheet!O351)</f>
        <v>Mr. Ravi Sikka</v>
      </c>
      <c r="C4" s="109"/>
    </row>
    <row r="5" spans="1:3" ht="14.25" customHeight="1" x14ac:dyDescent="0.35">
      <c r="A5" s="65" t="s">
        <v>1014</v>
      </c>
      <c r="B5" s="109" t="str">
        <f>IF(Master_Sheet!AI351="","",Master_Sheet!AI351)</f>
        <v>Mr. Ritin Behl</v>
      </c>
      <c r="C5" s="109"/>
    </row>
    <row r="6" spans="1:3" ht="14.25" customHeight="1" x14ac:dyDescent="0.35">
      <c r="A6" s="65" t="s">
        <v>1022</v>
      </c>
      <c r="B6" s="109" t="str">
        <f>IF(Master_Sheet!AG351="","",Master_Sheet!AG351)</f>
        <v>P_111</v>
      </c>
      <c r="C6" s="109"/>
    </row>
    <row r="7" spans="1:3" ht="14.25" customHeight="1" x14ac:dyDescent="0.35">
      <c r="A7" s="65" t="s">
        <v>1023</v>
      </c>
      <c r="B7" s="109" t="str">
        <f>IF(Master_Sheet!AH351="","",Master_Sheet!AH351)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IF(Master_Sheet!G351="","",Master_Sheet!G351)</f>
        <v>4.8</v>
      </c>
    </row>
    <row r="12" spans="1:3" ht="14.25" customHeight="1" x14ac:dyDescent="0.35">
      <c r="A12" s="22" t="s">
        <v>1029</v>
      </c>
      <c r="B12" s="21">
        <v>6</v>
      </c>
      <c r="C12" s="21" t="str">
        <f>IF(Master_Sheet!H351="","",Master_Sheet!H351)</f>
        <v/>
      </c>
    </row>
    <row r="13" spans="1:3" ht="14.25" customHeight="1" x14ac:dyDescent="0.35">
      <c r="A13" s="22" t="s">
        <v>1030</v>
      </c>
      <c r="B13" s="21">
        <v>6</v>
      </c>
      <c r="C13" s="21" t="str">
        <f>IF(Master_Sheet!I351="","",Master_Sheet!I351)</f>
        <v/>
      </c>
    </row>
    <row r="14" spans="1:3" ht="27.75" customHeight="1" x14ac:dyDescent="0.35">
      <c r="A14" s="22" t="s">
        <v>1031</v>
      </c>
      <c r="B14" s="21">
        <v>6</v>
      </c>
      <c r="C14" s="21" t="str">
        <f>IF(Master_Sheet!J351="","",Master_Sheet!J351)</f>
        <v/>
      </c>
    </row>
    <row r="15" spans="1:3" ht="14.25" customHeight="1" x14ac:dyDescent="0.35">
      <c r="A15" s="22" t="s">
        <v>1032</v>
      </c>
      <c r="B15" s="21">
        <v>6</v>
      </c>
      <c r="C15" s="21" t="str">
        <f>IF(Master_Sheet!K351="","",Master_Sheet!K351)</f>
        <v/>
      </c>
    </row>
    <row r="16" spans="1:3" ht="14.25" customHeight="1" x14ac:dyDescent="0.35">
      <c r="A16" s="27" t="s">
        <v>1033</v>
      </c>
      <c r="B16" s="28">
        <v>30</v>
      </c>
      <c r="C16" s="28">
        <f>IF(Master_Sheet!M351="","",Master_Sheet!M351)</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IF(Master_Sheet!R351="","",Master_Sheet!R351)</f>
        <v/>
      </c>
    </row>
    <row r="21" spans="1:3" ht="26.25" customHeight="1" x14ac:dyDescent="0.35">
      <c r="A21" s="22" t="s">
        <v>1036</v>
      </c>
      <c r="B21" s="21">
        <v>6</v>
      </c>
      <c r="C21" s="21" t="str">
        <f>IF(Master_Sheet!S351="","",Master_Sheet!S351)</f>
        <v/>
      </c>
    </row>
    <row r="22" spans="1:3" ht="14.25" customHeight="1" x14ac:dyDescent="0.35">
      <c r="A22" s="22" t="s">
        <v>1037</v>
      </c>
      <c r="B22" s="21">
        <v>6</v>
      </c>
      <c r="C22" s="21" t="str">
        <f>IF(Master_Sheet!T351="","",Master_Sheet!T351)</f>
        <v/>
      </c>
    </row>
    <row r="23" spans="1:3" ht="26.25" customHeight="1" x14ac:dyDescent="0.35">
      <c r="A23" s="22" t="s">
        <v>1038</v>
      </c>
      <c r="B23" s="21">
        <v>6</v>
      </c>
      <c r="C23" s="21" t="str">
        <f>IF(Master_Sheet!U351="","",Master_Sheet!U351)</f>
        <v/>
      </c>
    </row>
    <row r="24" spans="1:3" ht="14.25" customHeight="1" x14ac:dyDescent="0.35">
      <c r="A24" s="22" t="s">
        <v>1039</v>
      </c>
      <c r="B24" s="21">
        <v>6</v>
      </c>
      <c r="C24" s="21" t="str">
        <f>IF(Master_Sheet!V351="","",Master_Sheet!V351)</f>
        <v/>
      </c>
    </row>
    <row r="25" spans="1:3" ht="14.25" customHeight="1" x14ac:dyDescent="0.35">
      <c r="A25" s="67" t="s">
        <v>1033</v>
      </c>
      <c r="B25" s="68">
        <v>30</v>
      </c>
      <c r="C25" s="68" t="str">
        <f>IF(Master_Sheet!W351="","",Master_Sheet!W351)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IF(Master_Sheet!X351="","",Master_Sheet!X351)</f>
        <v/>
      </c>
    </row>
    <row r="30" spans="1:3" ht="14.25" customHeight="1" x14ac:dyDescent="0.35">
      <c r="A30" s="22" t="s">
        <v>1042</v>
      </c>
      <c r="B30" s="21">
        <v>8</v>
      </c>
      <c r="C30" s="21" t="str">
        <f>IF(Master_Sheet!Y351="","",Master_Sheet!Y351)</f>
        <v/>
      </c>
    </row>
    <row r="31" spans="1:3" ht="14.25" customHeight="1" x14ac:dyDescent="0.35">
      <c r="A31" s="22" t="s">
        <v>1043</v>
      </c>
      <c r="B31" s="21">
        <v>8</v>
      </c>
      <c r="C31" s="21" t="str">
        <f>IF(Master_Sheet!Z351="","",Master_Sheet!Z351)</f>
        <v/>
      </c>
    </row>
    <row r="32" spans="1:3" ht="14.25" customHeight="1" x14ac:dyDescent="0.35">
      <c r="A32" s="22" t="s">
        <v>1044</v>
      </c>
      <c r="B32" s="21">
        <v>8</v>
      </c>
      <c r="C32" s="21" t="str">
        <f>IF(Master_Sheet!AA351="","",Master_Sheet!AA351)</f>
        <v/>
      </c>
    </row>
    <row r="33" spans="1:3" ht="14.25" customHeight="1" x14ac:dyDescent="0.35">
      <c r="A33" s="22" t="s">
        <v>1045</v>
      </c>
      <c r="B33" s="21">
        <v>8</v>
      </c>
      <c r="C33" s="21" t="str">
        <f>IF(Master_Sheet!AB351="","",Master_Sheet!AB351)</f>
        <v/>
      </c>
    </row>
    <row r="34" spans="1:3" ht="14.25" customHeight="1" x14ac:dyDescent="0.35">
      <c r="A34" s="69" t="s">
        <v>1033</v>
      </c>
      <c r="B34" s="70">
        <v>40</v>
      </c>
      <c r="C34" s="70" t="str">
        <f>IF(Master_Sheet!AC351="","",Master_Sheet!AC351)</f>
        <v/>
      </c>
    </row>
    <row r="36" spans="1:3" ht="15" customHeight="1" x14ac:dyDescent="0.35">
      <c r="A36" s="71" t="s">
        <v>1046</v>
      </c>
      <c r="B36" s="72">
        <v>100</v>
      </c>
      <c r="C36" s="72">
        <f>IF(Master_Sheet!AD351="","",Master_Sheet!AD351)</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IF(Master_Sheet!F352="","",Master_Sheet!F352)</f>
        <v>Pooja Rautela</v>
      </c>
      <c r="C2" s="109"/>
    </row>
    <row r="3" spans="1:3" ht="14.25" customHeight="1" x14ac:dyDescent="0.35">
      <c r="A3" s="65" t="s">
        <v>1020</v>
      </c>
      <c r="B3" s="110">
        <f>IF(Master_Sheet!E352="","",Master_Sheet!E352)</f>
        <v>2400320100804</v>
      </c>
      <c r="C3" s="110"/>
    </row>
    <row r="4" spans="1:3" ht="14.25" customHeight="1" x14ac:dyDescent="0.35">
      <c r="A4" s="65" t="s">
        <v>1021</v>
      </c>
      <c r="B4" s="109" t="str">
        <f>IF(Master_Sheet!O352="","",Master_Sheet!O352)</f>
        <v>Mr. Ravi Sikka</v>
      </c>
      <c r="C4" s="109"/>
    </row>
    <row r="5" spans="1:3" ht="14.25" customHeight="1" x14ac:dyDescent="0.35">
      <c r="A5" s="65" t="s">
        <v>1014</v>
      </c>
      <c r="B5" s="109" t="str">
        <f>IF(Master_Sheet!AI352="","",Master_Sheet!AI352)</f>
        <v>Mr. Ritin Behl</v>
      </c>
      <c r="C5" s="109"/>
    </row>
    <row r="6" spans="1:3" ht="14.25" customHeight="1" x14ac:dyDescent="0.35">
      <c r="A6" s="65" t="s">
        <v>1022</v>
      </c>
      <c r="B6" s="109" t="str">
        <f>IF(Master_Sheet!AG352="","",Master_Sheet!AG352)</f>
        <v>P_111</v>
      </c>
      <c r="C6" s="109"/>
    </row>
    <row r="7" spans="1:3" ht="14.25" customHeight="1" x14ac:dyDescent="0.35">
      <c r="A7" s="65" t="s">
        <v>1023</v>
      </c>
      <c r="B7" s="109" t="str">
        <f>IF(Master_Sheet!AH352="","",Master_Sheet!AH352)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IF(Master_Sheet!G352="","",Master_Sheet!G352)</f>
        <v>4.8</v>
      </c>
    </row>
    <row r="12" spans="1:3" ht="14.25" customHeight="1" x14ac:dyDescent="0.35">
      <c r="A12" s="22" t="s">
        <v>1029</v>
      </c>
      <c r="B12" s="21">
        <v>6</v>
      </c>
      <c r="C12" s="21" t="str">
        <f>IF(Master_Sheet!H352="","",Master_Sheet!H352)</f>
        <v/>
      </c>
    </row>
    <row r="13" spans="1:3" ht="14.25" customHeight="1" x14ac:dyDescent="0.35">
      <c r="A13" s="22" t="s">
        <v>1030</v>
      </c>
      <c r="B13" s="21">
        <v>6</v>
      </c>
      <c r="C13" s="21" t="str">
        <f>IF(Master_Sheet!I352="","",Master_Sheet!I352)</f>
        <v/>
      </c>
    </row>
    <row r="14" spans="1:3" ht="27.75" customHeight="1" x14ac:dyDescent="0.35">
      <c r="A14" s="22" t="s">
        <v>1031</v>
      </c>
      <c r="B14" s="21">
        <v>6</v>
      </c>
      <c r="C14" s="21" t="str">
        <f>IF(Master_Sheet!J352="","",Master_Sheet!J352)</f>
        <v/>
      </c>
    </row>
    <row r="15" spans="1:3" ht="14.25" customHeight="1" x14ac:dyDescent="0.35">
      <c r="A15" s="22" t="s">
        <v>1032</v>
      </c>
      <c r="B15" s="21">
        <v>6</v>
      </c>
      <c r="C15" s="21" t="str">
        <f>IF(Master_Sheet!K352="","",Master_Sheet!K352)</f>
        <v/>
      </c>
    </row>
    <row r="16" spans="1:3" ht="14.25" customHeight="1" x14ac:dyDescent="0.35">
      <c r="A16" s="27" t="s">
        <v>1033</v>
      </c>
      <c r="B16" s="28">
        <v>30</v>
      </c>
      <c r="C16" s="28">
        <f>IF(Master_Sheet!M352="","",Master_Sheet!M352)</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IF(Master_Sheet!R352="","",Master_Sheet!R352)</f>
        <v/>
      </c>
    </row>
    <row r="21" spans="1:3" ht="26.25" customHeight="1" x14ac:dyDescent="0.35">
      <c r="A21" s="22" t="s">
        <v>1036</v>
      </c>
      <c r="B21" s="21">
        <v>6</v>
      </c>
      <c r="C21" s="21" t="str">
        <f>IF(Master_Sheet!S352="","",Master_Sheet!S352)</f>
        <v/>
      </c>
    </row>
    <row r="22" spans="1:3" ht="14.25" customHeight="1" x14ac:dyDescent="0.35">
      <c r="A22" s="22" t="s">
        <v>1037</v>
      </c>
      <c r="B22" s="21">
        <v>6</v>
      </c>
      <c r="C22" s="21" t="str">
        <f>IF(Master_Sheet!T352="","",Master_Sheet!T352)</f>
        <v/>
      </c>
    </row>
    <row r="23" spans="1:3" ht="26.25" customHeight="1" x14ac:dyDescent="0.35">
      <c r="A23" s="22" t="s">
        <v>1038</v>
      </c>
      <c r="B23" s="21">
        <v>6</v>
      </c>
      <c r="C23" s="21" t="str">
        <f>IF(Master_Sheet!U352="","",Master_Sheet!U352)</f>
        <v/>
      </c>
    </row>
    <row r="24" spans="1:3" ht="14.25" customHeight="1" x14ac:dyDescent="0.35">
      <c r="A24" s="22" t="s">
        <v>1039</v>
      </c>
      <c r="B24" s="21">
        <v>6</v>
      </c>
      <c r="C24" s="21" t="str">
        <f>IF(Master_Sheet!V352="","",Master_Sheet!V352)</f>
        <v/>
      </c>
    </row>
    <row r="25" spans="1:3" ht="14.25" customHeight="1" x14ac:dyDescent="0.35">
      <c r="A25" s="67" t="s">
        <v>1033</v>
      </c>
      <c r="B25" s="68">
        <v>30</v>
      </c>
      <c r="C25" s="68" t="str">
        <f>IF(Master_Sheet!W352="","",Master_Sheet!W352)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IF(Master_Sheet!X352="","",Master_Sheet!X352)</f>
        <v/>
      </c>
    </row>
    <row r="30" spans="1:3" ht="14.25" customHeight="1" x14ac:dyDescent="0.35">
      <c r="A30" s="22" t="s">
        <v>1042</v>
      </c>
      <c r="B30" s="21">
        <v>8</v>
      </c>
      <c r="C30" s="21" t="str">
        <f>IF(Master_Sheet!Y352="","",Master_Sheet!Y352)</f>
        <v/>
      </c>
    </row>
    <row r="31" spans="1:3" ht="14.25" customHeight="1" x14ac:dyDescent="0.35">
      <c r="A31" s="22" t="s">
        <v>1043</v>
      </c>
      <c r="B31" s="21">
        <v>8</v>
      </c>
      <c r="C31" s="21" t="str">
        <f>IF(Master_Sheet!Z352="","",Master_Sheet!Z352)</f>
        <v/>
      </c>
    </row>
    <row r="32" spans="1:3" ht="14.25" customHeight="1" x14ac:dyDescent="0.35">
      <c r="A32" s="22" t="s">
        <v>1044</v>
      </c>
      <c r="B32" s="21">
        <v>8</v>
      </c>
      <c r="C32" s="21" t="str">
        <f>IF(Master_Sheet!AA352="","",Master_Sheet!AA352)</f>
        <v/>
      </c>
    </row>
    <row r="33" spans="1:3" ht="14.25" customHeight="1" x14ac:dyDescent="0.35">
      <c r="A33" s="22" t="s">
        <v>1045</v>
      </c>
      <c r="B33" s="21">
        <v>8</v>
      </c>
      <c r="C33" s="21" t="str">
        <f>IF(Master_Sheet!AB352="","",Master_Sheet!AB352)</f>
        <v/>
      </c>
    </row>
    <row r="34" spans="1:3" ht="14.25" customHeight="1" x14ac:dyDescent="0.35">
      <c r="A34" s="69" t="s">
        <v>1033</v>
      </c>
      <c r="B34" s="70">
        <v>40</v>
      </c>
      <c r="C34" s="70" t="str">
        <f>IF(Master_Sheet!AC352="","",Master_Sheet!AC352)</f>
        <v/>
      </c>
    </row>
    <row r="36" spans="1:3" ht="15" customHeight="1" x14ac:dyDescent="0.35">
      <c r="A36" s="71" t="s">
        <v>1046</v>
      </c>
      <c r="B36" s="72">
        <v>100</v>
      </c>
      <c r="C36" s="72">
        <f>IF(Master_Sheet!AD352="","",Master_Sheet!AD352)</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IF(Master_Sheet!F353="","",Master_Sheet!F353)</f>
        <v>Parimal Mishra</v>
      </c>
      <c r="C2" s="109"/>
    </row>
    <row r="3" spans="1:3" ht="14.25" customHeight="1" x14ac:dyDescent="0.35">
      <c r="A3" s="65" t="s">
        <v>1020</v>
      </c>
      <c r="B3" s="110">
        <f>IF(Master_Sheet!E353="","",Master_Sheet!E353)</f>
        <v>2400320100787</v>
      </c>
      <c r="C3" s="110"/>
    </row>
    <row r="4" spans="1:3" ht="14.25" customHeight="1" x14ac:dyDescent="0.35">
      <c r="A4" s="65" t="s">
        <v>1021</v>
      </c>
      <c r="B4" s="109" t="str">
        <f>IF(Master_Sheet!O353="","",Master_Sheet!O353)</f>
        <v>Mr. Ravi Sikka</v>
      </c>
      <c r="C4" s="109"/>
    </row>
    <row r="5" spans="1:3" ht="14.25" customHeight="1" x14ac:dyDescent="0.35">
      <c r="A5" s="65" t="s">
        <v>1014</v>
      </c>
      <c r="B5" s="109" t="str">
        <f>IF(Master_Sheet!AI353="","",Master_Sheet!AI353)</f>
        <v>Mr. Ritin Behl</v>
      </c>
      <c r="C5" s="109"/>
    </row>
    <row r="6" spans="1:3" ht="14.25" customHeight="1" x14ac:dyDescent="0.35">
      <c r="A6" s="65" t="s">
        <v>1022</v>
      </c>
      <c r="B6" s="109" t="str">
        <f>IF(Master_Sheet!AG353="","",Master_Sheet!AG353)</f>
        <v>P_112</v>
      </c>
      <c r="C6" s="109"/>
    </row>
    <row r="7" spans="1:3" ht="14.25" customHeight="1" x14ac:dyDescent="0.35">
      <c r="A7" s="65" t="s">
        <v>1023</v>
      </c>
      <c r="B7" s="109" t="str">
        <f>IF(Master_Sheet!AH353="","",Master_Sheet!AH353)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IF(Master_Sheet!G353="","",Master_Sheet!G353)</f>
        <v>4.8</v>
      </c>
    </row>
    <row r="12" spans="1:3" ht="14.25" customHeight="1" x14ac:dyDescent="0.35">
      <c r="A12" s="22" t="s">
        <v>1029</v>
      </c>
      <c r="B12" s="21">
        <v>6</v>
      </c>
      <c r="C12" s="21" t="str">
        <f>IF(Master_Sheet!H353="","",Master_Sheet!H353)</f>
        <v/>
      </c>
    </row>
    <row r="13" spans="1:3" ht="14.25" customHeight="1" x14ac:dyDescent="0.35">
      <c r="A13" s="22" t="s">
        <v>1030</v>
      </c>
      <c r="B13" s="21">
        <v>6</v>
      </c>
      <c r="C13" s="21" t="str">
        <f>IF(Master_Sheet!I353="","",Master_Sheet!I353)</f>
        <v/>
      </c>
    </row>
    <row r="14" spans="1:3" ht="27.75" customHeight="1" x14ac:dyDescent="0.35">
      <c r="A14" s="22" t="s">
        <v>1031</v>
      </c>
      <c r="B14" s="21">
        <v>6</v>
      </c>
      <c r="C14" s="21" t="str">
        <f>IF(Master_Sheet!J353="","",Master_Sheet!J353)</f>
        <v/>
      </c>
    </row>
    <row r="15" spans="1:3" ht="14.25" customHeight="1" x14ac:dyDescent="0.35">
      <c r="A15" s="22" t="s">
        <v>1032</v>
      </c>
      <c r="B15" s="21">
        <v>6</v>
      </c>
      <c r="C15" s="21" t="str">
        <f>IF(Master_Sheet!K353="","",Master_Sheet!K353)</f>
        <v/>
      </c>
    </row>
    <row r="16" spans="1:3" ht="14.25" customHeight="1" x14ac:dyDescent="0.35">
      <c r="A16" s="27" t="s">
        <v>1033</v>
      </c>
      <c r="B16" s="28">
        <v>30</v>
      </c>
      <c r="C16" s="28">
        <f>IF(Master_Sheet!M353="","",Master_Sheet!M353)</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IF(Master_Sheet!R353="","",Master_Sheet!R353)</f>
        <v/>
      </c>
    </row>
    <row r="21" spans="1:3" ht="26.25" customHeight="1" x14ac:dyDescent="0.35">
      <c r="A21" s="22" t="s">
        <v>1036</v>
      </c>
      <c r="B21" s="21">
        <v>6</v>
      </c>
      <c r="C21" s="21" t="str">
        <f>IF(Master_Sheet!S353="","",Master_Sheet!S353)</f>
        <v/>
      </c>
    </row>
    <row r="22" spans="1:3" ht="14.25" customHeight="1" x14ac:dyDescent="0.35">
      <c r="A22" s="22" t="s">
        <v>1037</v>
      </c>
      <c r="B22" s="21">
        <v>6</v>
      </c>
      <c r="C22" s="21" t="str">
        <f>IF(Master_Sheet!T353="","",Master_Sheet!T353)</f>
        <v/>
      </c>
    </row>
    <row r="23" spans="1:3" ht="26.25" customHeight="1" x14ac:dyDescent="0.35">
      <c r="A23" s="22" t="s">
        <v>1038</v>
      </c>
      <c r="B23" s="21">
        <v>6</v>
      </c>
      <c r="C23" s="21" t="str">
        <f>IF(Master_Sheet!U353="","",Master_Sheet!U353)</f>
        <v/>
      </c>
    </row>
    <row r="24" spans="1:3" ht="14.25" customHeight="1" x14ac:dyDescent="0.35">
      <c r="A24" s="22" t="s">
        <v>1039</v>
      </c>
      <c r="B24" s="21">
        <v>6</v>
      </c>
      <c r="C24" s="21" t="str">
        <f>IF(Master_Sheet!V353="","",Master_Sheet!V353)</f>
        <v/>
      </c>
    </row>
    <row r="25" spans="1:3" ht="14.25" customHeight="1" x14ac:dyDescent="0.35">
      <c r="A25" s="67" t="s">
        <v>1033</v>
      </c>
      <c r="B25" s="68">
        <v>30</v>
      </c>
      <c r="C25" s="68" t="str">
        <f>IF(Master_Sheet!W353="","",Master_Sheet!W353)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IF(Master_Sheet!X353="","",Master_Sheet!X353)</f>
        <v/>
      </c>
    </row>
    <row r="30" spans="1:3" ht="14.25" customHeight="1" x14ac:dyDescent="0.35">
      <c r="A30" s="22" t="s">
        <v>1042</v>
      </c>
      <c r="B30" s="21">
        <v>8</v>
      </c>
      <c r="C30" s="21" t="str">
        <f>IF(Master_Sheet!Y353="","",Master_Sheet!Y353)</f>
        <v/>
      </c>
    </row>
    <row r="31" spans="1:3" ht="14.25" customHeight="1" x14ac:dyDescent="0.35">
      <c r="A31" s="22" t="s">
        <v>1043</v>
      </c>
      <c r="B31" s="21">
        <v>8</v>
      </c>
      <c r="C31" s="21" t="str">
        <f>IF(Master_Sheet!Z353="","",Master_Sheet!Z353)</f>
        <v/>
      </c>
    </row>
    <row r="32" spans="1:3" ht="14.25" customHeight="1" x14ac:dyDescent="0.35">
      <c r="A32" s="22" t="s">
        <v>1044</v>
      </c>
      <c r="B32" s="21">
        <v>8</v>
      </c>
      <c r="C32" s="21" t="str">
        <f>IF(Master_Sheet!AA353="","",Master_Sheet!AA353)</f>
        <v/>
      </c>
    </row>
    <row r="33" spans="1:3" ht="14.25" customHeight="1" x14ac:dyDescent="0.35">
      <c r="A33" s="22" t="s">
        <v>1045</v>
      </c>
      <c r="B33" s="21">
        <v>8</v>
      </c>
      <c r="C33" s="21" t="str">
        <f>IF(Master_Sheet!AB353="","",Master_Sheet!AB353)</f>
        <v/>
      </c>
    </row>
    <row r="34" spans="1:3" ht="14.25" customHeight="1" x14ac:dyDescent="0.35">
      <c r="A34" s="69" t="s">
        <v>1033</v>
      </c>
      <c r="B34" s="70">
        <v>40</v>
      </c>
      <c r="C34" s="70" t="str">
        <f>IF(Master_Sheet!AC353="","",Master_Sheet!AC353)</f>
        <v/>
      </c>
    </row>
    <row r="36" spans="1:3" ht="15" customHeight="1" x14ac:dyDescent="0.35">
      <c r="A36" s="71" t="s">
        <v>1046</v>
      </c>
      <c r="B36" s="72">
        <v>100</v>
      </c>
      <c r="C36" s="72">
        <f>IF(Master_Sheet!AD353="","",Master_Sheet!AD353)</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IF(Master_Sheet!F354="","",Master_Sheet!F354)</f>
        <v>Om Tayal</v>
      </c>
      <c r="C2" s="109"/>
    </row>
    <row r="3" spans="1:3" ht="14.25" customHeight="1" x14ac:dyDescent="0.35">
      <c r="A3" s="65" t="s">
        <v>1020</v>
      </c>
      <c r="B3" s="110">
        <f>IF(Master_Sheet!E354="","",Master_Sheet!E354)</f>
        <v>2400320100774</v>
      </c>
      <c r="C3" s="110"/>
    </row>
    <row r="4" spans="1:3" ht="14.25" customHeight="1" x14ac:dyDescent="0.35">
      <c r="A4" s="65" t="s">
        <v>1021</v>
      </c>
      <c r="B4" s="109" t="str">
        <f>IF(Master_Sheet!O354="","",Master_Sheet!O354)</f>
        <v>Mr. Ravi Sikka</v>
      </c>
      <c r="C4" s="109"/>
    </row>
    <row r="5" spans="1:3" ht="14.25" customHeight="1" x14ac:dyDescent="0.35">
      <c r="A5" s="65" t="s">
        <v>1014</v>
      </c>
      <c r="B5" s="109" t="str">
        <f>IF(Master_Sheet!AI354="","",Master_Sheet!AI354)</f>
        <v>Mr. Ritin Behl</v>
      </c>
      <c r="C5" s="109"/>
    </row>
    <row r="6" spans="1:3" ht="14.25" customHeight="1" x14ac:dyDescent="0.35">
      <c r="A6" s="65" t="s">
        <v>1022</v>
      </c>
      <c r="B6" s="109" t="str">
        <f>IF(Master_Sheet!AG354="","",Master_Sheet!AG354)</f>
        <v>P_112</v>
      </c>
      <c r="C6" s="109"/>
    </row>
    <row r="7" spans="1:3" ht="14.25" customHeight="1" x14ac:dyDescent="0.35">
      <c r="A7" s="65" t="s">
        <v>1023</v>
      </c>
      <c r="B7" s="109" t="str">
        <f>IF(Master_Sheet!AH354="","",Master_Sheet!AH354)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IF(Master_Sheet!G354="","",Master_Sheet!G354)</f>
        <v>4.8</v>
      </c>
    </row>
    <row r="12" spans="1:3" ht="14.25" customHeight="1" x14ac:dyDescent="0.35">
      <c r="A12" s="22" t="s">
        <v>1029</v>
      </c>
      <c r="B12" s="21">
        <v>6</v>
      </c>
      <c r="C12" s="21" t="str">
        <f>IF(Master_Sheet!H354="","",Master_Sheet!H354)</f>
        <v/>
      </c>
    </row>
    <row r="13" spans="1:3" ht="14.25" customHeight="1" x14ac:dyDescent="0.35">
      <c r="A13" s="22" t="s">
        <v>1030</v>
      </c>
      <c r="B13" s="21">
        <v>6</v>
      </c>
      <c r="C13" s="21" t="str">
        <f>IF(Master_Sheet!I354="","",Master_Sheet!I354)</f>
        <v/>
      </c>
    </row>
    <row r="14" spans="1:3" ht="27.75" customHeight="1" x14ac:dyDescent="0.35">
      <c r="A14" s="22" t="s">
        <v>1031</v>
      </c>
      <c r="B14" s="21">
        <v>6</v>
      </c>
      <c r="C14" s="21" t="str">
        <f>IF(Master_Sheet!J354="","",Master_Sheet!J354)</f>
        <v/>
      </c>
    </row>
    <row r="15" spans="1:3" ht="14.25" customHeight="1" x14ac:dyDescent="0.35">
      <c r="A15" s="22" t="s">
        <v>1032</v>
      </c>
      <c r="B15" s="21">
        <v>6</v>
      </c>
      <c r="C15" s="21" t="str">
        <f>IF(Master_Sheet!K354="","",Master_Sheet!K354)</f>
        <v/>
      </c>
    </row>
    <row r="16" spans="1:3" ht="14.25" customHeight="1" x14ac:dyDescent="0.35">
      <c r="A16" s="27" t="s">
        <v>1033</v>
      </c>
      <c r="B16" s="28">
        <v>30</v>
      </c>
      <c r="C16" s="28">
        <f>IF(Master_Sheet!M354="","",Master_Sheet!M354)</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IF(Master_Sheet!R354="","",Master_Sheet!R354)</f>
        <v/>
      </c>
    </row>
    <row r="21" spans="1:3" ht="26.25" customHeight="1" x14ac:dyDescent="0.35">
      <c r="A21" s="22" t="s">
        <v>1036</v>
      </c>
      <c r="B21" s="21">
        <v>6</v>
      </c>
      <c r="C21" s="21" t="str">
        <f>IF(Master_Sheet!S354="","",Master_Sheet!S354)</f>
        <v/>
      </c>
    </row>
    <row r="22" spans="1:3" ht="14.25" customHeight="1" x14ac:dyDescent="0.35">
      <c r="A22" s="22" t="s">
        <v>1037</v>
      </c>
      <c r="B22" s="21">
        <v>6</v>
      </c>
      <c r="C22" s="21" t="str">
        <f>IF(Master_Sheet!T354="","",Master_Sheet!T354)</f>
        <v/>
      </c>
    </row>
    <row r="23" spans="1:3" ht="26.25" customHeight="1" x14ac:dyDescent="0.35">
      <c r="A23" s="22" t="s">
        <v>1038</v>
      </c>
      <c r="B23" s="21">
        <v>6</v>
      </c>
      <c r="C23" s="21" t="str">
        <f>IF(Master_Sheet!U354="","",Master_Sheet!U354)</f>
        <v/>
      </c>
    </row>
    <row r="24" spans="1:3" ht="14.25" customHeight="1" x14ac:dyDescent="0.35">
      <c r="A24" s="22" t="s">
        <v>1039</v>
      </c>
      <c r="B24" s="21">
        <v>6</v>
      </c>
      <c r="C24" s="21" t="str">
        <f>IF(Master_Sheet!V354="","",Master_Sheet!V354)</f>
        <v/>
      </c>
    </row>
    <row r="25" spans="1:3" ht="14.25" customHeight="1" x14ac:dyDescent="0.35">
      <c r="A25" s="67" t="s">
        <v>1033</v>
      </c>
      <c r="B25" s="68">
        <v>30</v>
      </c>
      <c r="C25" s="68" t="str">
        <f>IF(Master_Sheet!W354="","",Master_Sheet!W354)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IF(Master_Sheet!X354="","",Master_Sheet!X354)</f>
        <v/>
      </c>
    </row>
    <row r="30" spans="1:3" ht="14.25" customHeight="1" x14ac:dyDescent="0.35">
      <c r="A30" s="22" t="s">
        <v>1042</v>
      </c>
      <c r="B30" s="21">
        <v>8</v>
      </c>
      <c r="C30" s="21" t="str">
        <f>IF(Master_Sheet!Y354="","",Master_Sheet!Y354)</f>
        <v/>
      </c>
    </row>
    <row r="31" spans="1:3" ht="14.25" customHeight="1" x14ac:dyDescent="0.35">
      <c r="A31" s="22" t="s">
        <v>1043</v>
      </c>
      <c r="B31" s="21">
        <v>8</v>
      </c>
      <c r="C31" s="21" t="str">
        <f>IF(Master_Sheet!Z354="","",Master_Sheet!Z354)</f>
        <v/>
      </c>
    </row>
    <row r="32" spans="1:3" ht="14.25" customHeight="1" x14ac:dyDescent="0.35">
      <c r="A32" s="22" t="s">
        <v>1044</v>
      </c>
      <c r="B32" s="21">
        <v>8</v>
      </c>
      <c r="C32" s="21" t="str">
        <f>IF(Master_Sheet!AA354="","",Master_Sheet!AA354)</f>
        <v/>
      </c>
    </row>
    <row r="33" spans="1:3" ht="14.25" customHeight="1" x14ac:dyDescent="0.35">
      <c r="A33" s="22" t="s">
        <v>1045</v>
      </c>
      <c r="B33" s="21">
        <v>8</v>
      </c>
      <c r="C33" s="21" t="str">
        <f>IF(Master_Sheet!AB354="","",Master_Sheet!AB354)</f>
        <v/>
      </c>
    </row>
    <row r="34" spans="1:3" ht="14.25" customHeight="1" x14ac:dyDescent="0.35">
      <c r="A34" s="69" t="s">
        <v>1033</v>
      </c>
      <c r="B34" s="70">
        <v>40</v>
      </c>
      <c r="C34" s="70" t="str">
        <f>IF(Master_Sheet!AC354="","",Master_Sheet!AC354)</f>
        <v/>
      </c>
    </row>
    <row r="36" spans="1:3" ht="15" customHeight="1" x14ac:dyDescent="0.35">
      <c r="A36" s="71" t="s">
        <v>1046</v>
      </c>
      <c r="B36" s="72">
        <v>100</v>
      </c>
      <c r="C36" s="72">
        <f>IF(Master_Sheet!AD354="","",Master_Sheet!AD354)</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IF(Master_Sheet!F355="","",Master_Sheet!F355)</f>
        <v>vneet Kumar Verma</v>
      </c>
      <c r="C2" s="109"/>
    </row>
    <row r="3" spans="1:3" ht="14.25" customHeight="1" x14ac:dyDescent="0.35">
      <c r="A3" s="65" t="s">
        <v>1020</v>
      </c>
      <c r="B3" s="110">
        <f>IF(Master_Sheet!E355="","",Master_Sheet!E355)</f>
        <v>2400320100737</v>
      </c>
      <c r="C3" s="110"/>
    </row>
    <row r="4" spans="1:3" ht="14.25" customHeight="1" x14ac:dyDescent="0.35">
      <c r="A4" s="65" t="s">
        <v>1021</v>
      </c>
      <c r="B4" s="109" t="str">
        <f>IF(Master_Sheet!O355="","",Master_Sheet!O355)</f>
        <v>Mr. Ravi Sikka</v>
      </c>
      <c r="C4" s="109"/>
    </row>
    <row r="5" spans="1:3" ht="14.25" customHeight="1" x14ac:dyDescent="0.35">
      <c r="A5" s="65" t="s">
        <v>1014</v>
      </c>
      <c r="B5" s="109" t="str">
        <f>IF(Master_Sheet!AI355="","",Master_Sheet!AI355)</f>
        <v>Mr. Ritin Behl</v>
      </c>
      <c r="C5" s="109"/>
    </row>
    <row r="6" spans="1:3" ht="14.25" customHeight="1" x14ac:dyDescent="0.35">
      <c r="A6" s="65" t="s">
        <v>1022</v>
      </c>
      <c r="B6" s="109" t="str">
        <f>IF(Master_Sheet!AG355="","",Master_Sheet!AG355)</f>
        <v>P_112</v>
      </c>
      <c r="C6" s="109"/>
    </row>
    <row r="7" spans="1:3" ht="14.25" customHeight="1" x14ac:dyDescent="0.35">
      <c r="A7" s="65" t="s">
        <v>1023</v>
      </c>
      <c r="B7" s="109" t="str">
        <f>IF(Master_Sheet!AH355="","",Master_Sheet!AH355)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IF(Master_Sheet!G355="","",Master_Sheet!G355)</f>
        <v>4.8</v>
      </c>
    </row>
    <row r="12" spans="1:3" ht="14.25" customHeight="1" x14ac:dyDescent="0.35">
      <c r="A12" s="22" t="s">
        <v>1029</v>
      </c>
      <c r="B12" s="21">
        <v>6</v>
      </c>
      <c r="C12" s="21" t="str">
        <f>IF(Master_Sheet!H355="","",Master_Sheet!H355)</f>
        <v/>
      </c>
    </row>
    <row r="13" spans="1:3" ht="14.25" customHeight="1" x14ac:dyDescent="0.35">
      <c r="A13" s="22" t="s">
        <v>1030</v>
      </c>
      <c r="B13" s="21">
        <v>6</v>
      </c>
      <c r="C13" s="21" t="str">
        <f>IF(Master_Sheet!I355="","",Master_Sheet!I355)</f>
        <v/>
      </c>
    </row>
    <row r="14" spans="1:3" ht="27.75" customHeight="1" x14ac:dyDescent="0.35">
      <c r="A14" s="22" t="s">
        <v>1031</v>
      </c>
      <c r="B14" s="21">
        <v>6</v>
      </c>
      <c r="C14" s="21" t="str">
        <f>IF(Master_Sheet!J355="","",Master_Sheet!J355)</f>
        <v/>
      </c>
    </row>
    <row r="15" spans="1:3" ht="14.25" customHeight="1" x14ac:dyDescent="0.35">
      <c r="A15" s="22" t="s">
        <v>1032</v>
      </c>
      <c r="B15" s="21">
        <v>6</v>
      </c>
      <c r="C15" s="21" t="str">
        <f>IF(Master_Sheet!K355="","",Master_Sheet!K355)</f>
        <v/>
      </c>
    </row>
    <row r="16" spans="1:3" ht="14.25" customHeight="1" x14ac:dyDescent="0.35">
      <c r="A16" s="27" t="s">
        <v>1033</v>
      </c>
      <c r="B16" s="28">
        <v>30</v>
      </c>
      <c r="C16" s="28">
        <f>IF(Master_Sheet!M355="","",Master_Sheet!M355)</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IF(Master_Sheet!R355="","",Master_Sheet!R355)</f>
        <v/>
      </c>
    </row>
    <row r="21" spans="1:3" ht="26.25" customHeight="1" x14ac:dyDescent="0.35">
      <c r="A21" s="22" t="s">
        <v>1036</v>
      </c>
      <c r="B21" s="21">
        <v>6</v>
      </c>
      <c r="C21" s="21" t="str">
        <f>IF(Master_Sheet!S355="","",Master_Sheet!S355)</f>
        <v/>
      </c>
    </row>
    <row r="22" spans="1:3" ht="14.25" customHeight="1" x14ac:dyDescent="0.35">
      <c r="A22" s="22" t="s">
        <v>1037</v>
      </c>
      <c r="B22" s="21">
        <v>6</v>
      </c>
      <c r="C22" s="21" t="str">
        <f>IF(Master_Sheet!T355="","",Master_Sheet!T355)</f>
        <v/>
      </c>
    </row>
    <row r="23" spans="1:3" ht="26.25" customHeight="1" x14ac:dyDescent="0.35">
      <c r="A23" s="22" t="s">
        <v>1038</v>
      </c>
      <c r="B23" s="21">
        <v>6</v>
      </c>
      <c r="C23" s="21" t="str">
        <f>IF(Master_Sheet!U355="","",Master_Sheet!U355)</f>
        <v/>
      </c>
    </row>
    <row r="24" spans="1:3" ht="14.25" customHeight="1" x14ac:dyDescent="0.35">
      <c r="A24" s="22" t="s">
        <v>1039</v>
      </c>
      <c r="B24" s="21">
        <v>6</v>
      </c>
      <c r="C24" s="21" t="str">
        <f>IF(Master_Sheet!V355="","",Master_Sheet!V355)</f>
        <v/>
      </c>
    </row>
    <row r="25" spans="1:3" ht="14.25" customHeight="1" x14ac:dyDescent="0.35">
      <c r="A25" s="67" t="s">
        <v>1033</v>
      </c>
      <c r="B25" s="68">
        <v>30</v>
      </c>
      <c r="C25" s="68" t="str">
        <f>IF(Master_Sheet!W355="","",Master_Sheet!W355)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IF(Master_Sheet!X355="","",Master_Sheet!X355)</f>
        <v/>
      </c>
    </row>
    <row r="30" spans="1:3" ht="14.25" customHeight="1" x14ac:dyDescent="0.35">
      <c r="A30" s="22" t="s">
        <v>1042</v>
      </c>
      <c r="B30" s="21">
        <v>8</v>
      </c>
      <c r="C30" s="21" t="str">
        <f>IF(Master_Sheet!Y355="","",Master_Sheet!Y355)</f>
        <v/>
      </c>
    </row>
    <row r="31" spans="1:3" ht="14.25" customHeight="1" x14ac:dyDescent="0.35">
      <c r="A31" s="22" t="s">
        <v>1043</v>
      </c>
      <c r="B31" s="21">
        <v>8</v>
      </c>
      <c r="C31" s="21" t="str">
        <f>IF(Master_Sheet!Z355="","",Master_Sheet!Z355)</f>
        <v/>
      </c>
    </row>
    <row r="32" spans="1:3" ht="14.25" customHeight="1" x14ac:dyDescent="0.35">
      <c r="A32" s="22" t="s">
        <v>1044</v>
      </c>
      <c r="B32" s="21">
        <v>8</v>
      </c>
      <c r="C32" s="21" t="str">
        <f>IF(Master_Sheet!AA355="","",Master_Sheet!AA355)</f>
        <v/>
      </c>
    </row>
    <row r="33" spans="1:3" ht="14.25" customHeight="1" x14ac:dyDescent="0.35">
      <c r="A33" s="22" t="s">
        <v>1045</v>
      </c>
      <c r="B33" s="21">
        <v>8</v>
      </c>
      <c r="C33" s="21" t="str">
        <f>IF(Master_Sheet!AB355="","",Master_Sheet!AB355)</f>
        <v/>
      </c>
    </row>
    <row r="34" spans="1:3" ht="14.25" customHeight="1" x14ac:dyDescent="0.35">
      <c r="A34" s="69" t="s">
        <v>1033</v>
      </c>
      <c r="B34" s="70">
        <v>40</v>
      </c>
      <c r="C34" s="70" t="str">
        <f>IF(Master_Sheet!AC355="","",Master_Sheet!AC355)</f>
        <v/>
      </c>
    </row>
    <row r="36" spans="1:3" ht="15" customHeight="1" x14ac:dyDescent="0.35">
      <c r="A36" s="71" t="s">
        <v>1046</v>
      </c>
      <c r="B36" s="72">
        <v>100</v>
      </c>
      <c r="C36" s="72">
        <f>IF(Master_Sheet!AD355="","",Master_Sheet!AD355)</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IF(Master_Sheet!F356="","",Master_Sheet!F356)</f>
        <v>Nitish Kasa</v>
      </c>
      <c r="C2" s="109"/>
    </row>
    <row r="3" spans="1:3" ht="14.25" customHeight="1" x14ac:dyDescent="0.35">
      <c r="A3" s="65" t="s">
        <v>1020</v>
      </c>
      <c r="B3" s="110">
        <f>IF(Master_Sheet!E356="","",Master_Sheet!E356)</f>
        <v>2400320100767</v>
      </c>
      <c r="C3" s="110"/>
    </row>
    <row r="4" spans="1:3" ht="14.25" customHeight="1" x14ac:dyDescent="0.35">
      <c r="A4" s="65" t="s">
        <v>1021</v>
      </c>
      <c r="B4" s="109" t="str">
        <f>IF(Master_Sheet!O356="","",Master_Sheet!O356)</f>
        <v>Mr. Ravi Sikka</v>
      </c>
      <c r="C4" s="109"/>
    </row>
    <row r="5" spans="1:3" ht="14.25" customHeight="1" x14ac:dyDescent="0.35">
      <c r="A5" s="65" t="s">
        <v>1014</v>
      </c>
      <c r="B5" s="109" t="str">
        <f>IF(Master_Sheet!AI356="","",Master_Sheet!AI356)</f>
        <v>Mr. Ritin Behl</v>
      </c>
      <c r="C5" s="109"/>
    </row>
    <row r="6" spans="1:3" ht="14.25" customHeight="1" x14ac:dyDescent="0.35">
      <c r="A6" s="65" t="s">
        <v>1022</v>
      </c>
      <c r="B6" s="109" t="str">
        <f>IF(Master_Sheet!AG356="","",Master_Sheet!AG356)</f>
        <v>P_112</v>
      </c>
      <c r="C6" s="109"/>
    </row>
    <row r="7" spans="1:3" ht="14.25" customHeight="1" x14ac:dyDescent="0.35">
      <c r="A7" s="65" t="s">
        <v>1023</v>
      </c>
      <c r="B7" s="109" t="str">
        <f>IF(Master_Sheet!AH356="","",Master_Sheet!AH356)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IF(Master_Sheet!G356="","",Master_Sheet!G356)</f>
        <v>4.8</v>
      </c>
    </row>
    <row r="12" spans="1:3" ht="14.25" customHeight="1" x14ac:dyDescent="0.35">
      <c r="A12" s="22" t="s">
        <v>1029</v>
      </c>
      <c r="B12" s="21">
        <v>6</v>
      </c>
      <c r="C12" s="21" t="str">
        <f>IF(Master_Sheet!H356="","",Master_Sheet!H356)</f>
        <v/>
      </c>
    </row>
    <row r="13" spans="1:3" ht="14.25" customHeight="1" x14ac:dyDescent="0.35">
      <c r="A13" s="22" t="s">
        <v>1030</v>
      </c>
      <c r="B13" s="21">
        <v>6</v>
      </c>
      <c r="C13" s="21" t="str">
        <f>IF(Master_Sheet!I356="","",Master_Sheet!I356)</f>
        <v/>
      </c>
    </row>
    <row r="14" spans="1:3" ht="27.75" customHeight="1" x14ac:dyDescent="0.35">
      <c r="A14" s="22" t="s">
        <v>1031</v>
      </c>
      <c r="B14" s="21">
        <v>6</v>
      </c>
      <c r="C14" s="21" t="str">
        <f>IF(Master_Sheet!J356="","",Master_Sheet!J356)</f>
        <v/>
      </c>
    </row>
    <row r="15" spans="1:3" ht="14.25" customHeight="1" x14ac:dyDescent="0.35">
      <c r="A15" s="22" t="s">
        <v>1032</v>
      </c>
      <c r="B15" s="21">
        <v>6</v>
      </c>
      <c r="C15" s="21" t="str">
        <f>IF(Master_Sheet!K356="","",Master_Sheet!K356)</f>
        <v/>
      </c>
    </row>
    <row r="16" spans="1:3" ht="14.25" customHeight="1" x14ac:dyDescent="0.35">
      <c r="A16" s="27" t="s">
        <v>1033</v>
      </c>
      <c r="B16" s="28">
        <v>30</v>
      </c>
      <c r="C16" s="28">
        <f>IF(Master_Sheet!M356="","",Master_Sheet!M356)</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IF(Master_Sheet!R356="","",Master_Sheet!R356)</f>
        <v/>
      </c>
    </row>
    <row r="21" spans="1:3" ht="26.25" customHeight="1" x14ac:dyDescent="0.35">
      <c r="A21" s="22" t="s">
        <v>1036</v>
      </c>
      <c r="B21" s="21">
        <v>6</v>
      </c>
      <c r="C21" s="21" t="str">
        <f>IF(Master_Sheet!S356="","",Master_Sheet!S356)</f>
        <v/>
      </c>
    </row>
    <row r="22" spans="1:3" ht="14.25" customHeight="1" x14ac:dyDescent="0.35">
      <c r="A22" s="22" t="s">
        <v>1037</v>
      </c>
      <c r="B22" s="21">
        <v>6</v>
      </c>
      <c r="C22" s="21" t="str">
        <f>IF(Master_Sheet!T356="","",Master_Sheet!T356)</f>
        <v/>
      </c>
    </row>
    <row r="23" spans="1:3" ht="26.25" customHeight="1" x14ac:dyDescent="0.35">
      <c r="A23" s="22" t="s">
        <v>1038</v>
      </c>
      <c r="B23" s="21">
        <v>6</v>
      </c>
      <c r="C23" s="21" t="str">
        <f>IF(Master_Sheet!U356="","",Master_Sheet!U356)</f>
        <v/>
      </c>
    </row>
    <row r="24" spans="1:3" ht="14.25" customHeight="1" x14ac:dyDescent="0.35">
      <c r="A24" s="22" t="s">
        <v>1039</v>
      </c>
      <c r="B24" s="21">
        <v>6</v>
      </c>
      <c r="C24" s="21" t="str">
        <f>IF(Master_Sheet!V356="","",Master_Sheet!V356)</f>
        <v/>
      </c>
    </row>
    <row r="25" spans="1:3" ht="14.25" customHeight="1" x14ac:dyDescent="0.35">
      <c r="A25" s="67" t="s">
        <v>1033</v>
      </c>
      <c r="B25" s="68">
        <v>30</v>
      </c>
      <c r="C25" s="68" t="str">
        <f>IF(Master_Sheet!W356="","",Master_Sheet!W356)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IF(Master_Sheet!X356="","",Master_Sheet!X356)</f>
        <v/>
      </c>
    </row>
    <row r="30" spans="1:3" ht="14.25" customHeight="1" x14ac:dyDescent="0.35">
      <c r="A30" s="22" t="s">
        <v>1042</v>
      </c>
      <c r="B30" s="21">
        <v>8</v>
      </c>
      <c r="C30" s="21" t="str">
        <f>IF(Master_Sheet!Y356="","",Master_Sheet!Y356)</f>
        <v/>
      </c>
    </row>
    <row r="31" spans="1:3" ht="14.25" customHeight="1" x14ac:dyDescent="0.35">
      <c r="A31" s="22" t="s">
        <v>1043</v>
      </c>
      <c r="B31" s="21">
        <v>8</v>
      </c>
      <c r="C31" s="21" t="str">
        <f>IF(Master_Sheet!Z356="","",Master_Sheet!Z356)</f>
        <v/>
      </c>
    </row>
    <row r="32" spans="1:3" ht="14.25" customHeight="1" x14ac:dyDescent="0.35">
      <c r="A32" s="22" t="s">
        <v>1044</v>
      </c>
      <c r="B32" s="21">
        <v>8</v>
      </c>
      <c r="C32" s="21" t="str">
        <f>IF(Master_Sheet!AA356="","",Master_Sheet!AA356)</f>
        <v/>
      </c>
    </row>
    <row r="33" spans="1:3" ht="14.25" customHeight="1" x14ac:dyDescent="0.35">
      <c r="A33" s="22" t="s">
        <v>1045</v>
      </c>
      <c r="B33" s="21">
        <v>8</v>
      </c>
      <c r="C33" s="21" t="str">
        <f>IF(Master_Sheet!AB356="","",Master_Sheet!AB356)</f>
        <v/>
      </c>
    </row>
    <row r="34" spans="1:3" ht="14.25" customHeight="1" x14ac:dyDescent="0.35">
      <c r="A34" s="69" t="s">
        <v>1033</v>
      </c>
      <c r="B34" s="70">
        <v>40</v>
      </c>
      <c r="C34" s="70" t="str">
        <f>IF(Master_Sheet!AC356="","",Master_Sheet!AC356)</f>
        <v/>
      </c>
    </row>
    <row r="36" spans="1:3" ht="15" customHeight="1" x14ac:dyDescent="0.35">
      <c r="A36" s="71" t="s">
        <v>1046</v>
      </c>
      <c r="B36" s="72">
        <v>100</v>
      </c>
      <c r="C36" s="72">
        <f>IF(Master_Sheet!AD356="","",Master_Sheet!AD356)</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IF(Master_Sheet!F357="","",Master_Sheet!F357)</f>
        <v>Nipurn Verma</v>
      </c>
      <c r="C2" s="109"/>
    </row>
    <row r="3" spans="1:3" ht="14.25" customHeight="1" x14ac:dyDescent="0.35">
      <c r="A3" s="65" t="s">
        <v>1020</v>
      </c>
      <c r="B3" s="110">
        <f>IF(Master_Sheet!E357="","",Master_Sheet!E357)</f>
        <v>2400320100755</v>
      </c>
      <c r="C3" s="110"/>
    </row>
    <row r="4" spans="1:3" ht="14.25" customHeight="1" x14ac:dyDescent="0.35">
      <c r="A4" s="65" t="s">
        <v>1021</v>
      </c>
      <c r="B4" s="109" t="str">
        <f>IF(Master_Sheet!O357="","",Master_Sheet!O357)</f>
        <v>Mr. Ritin Behl</v>
      </c>
      <c r="C4" s="109"/>
    </row>
    <row r="5" spans="1:3" ht="14.25" customHeight="1" x14ac:dyDescent="0.35">
      <c r="A5" s="65" t="s">
        <v>1014</v>
      </c>
      <c r="B5" s="109" t="str">
        <f>IF(Master_Sheet!AI357="","",Master_Sheet!AI357)</f>
        <v>Ms. Sarita Yadav</v>
      </c>
      <c r="C5" s="109"/>
    </row>
    <row r="6" spans="1:3" ht="14.25" customHeight="1" x14ac:dyDescent="0.35">
      <c r="A6" s="65" t="s">
        <v>1022</v>
      </c>
      <c r="B6" s="109" t="str">
        <f>IF(Master_Sheet!AG357="","",Master_Sheet!AG357)</f>
        <v>P_113</v>
      </c>
      <c r="C6" s="109"/>
    </row>
    <row r="7" spans="1:3" ht="14.25" customHeight="1" x14ac:dyDescent="0.35">
      <c r="A7" s="65" t="s">
        <v>1023</v>
      </c>
      <c r="B7" s="109" t="str">
        <f>IF(Master_Sheet!AH357="","",Master_Sheet!AH357)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IF(Master_Sheet!G357="","",Master_Sheet!G357)</f>
        <v>3.5999999999999996</v>
      </c>
    </row>
    <row r="12" spans="1:3" ht="14.25" customHeight="1" x14ac:dyDescent="0.35">
      <c r="A12" s="22" t="s">
        <v>1029</v>
      </c>
      <c r="B12" s="21">
        <v>6</v>
      </c>
      <c r="C12" s="21" t="str">
        <f>IF(Master_Sheet!H357="","",Master_Sheet!H357)</f>
        <v/>
      </c>
    </row>
    <row r="13" spans="1:3" ht="14.25" customHeight="1" x14ac:dyDescent="0.35">
      <c r="A13" s="22" t="s">
        <v>1030</v>
      </c>
      <c r="B13" s="21">
        <v>6</v>
      </c>
      <c r="C13" s="21" t="str">
        <f>IF(Master_Sheet!I357="","",Master_Sheet!I357)</f>
        <v/>
      </c>
    </row>
    <row r="14" spans="1:3" ht="27.75" customHeight="1" x14ac:dyDescent="0.35">
      <c r="A14" s="22" t="s">
        <v>1031</v>
      </c>
      <c r="B14" s="21">
        <v>6</v>
      </c>
      <c r="C14" s="21" t="str">
        <f>IF(Master_Sheet!J357="","",Master_Sheet!J357)</f>
        <v/>
      </c>
    </row>
    <row r="15" spans="1:3" ht="14.25" customHeight="1" x14ac:dyDescent="0.35">
      <c r="A15" s="22" t="s">
        <v>1032</v>
      </c>
      <c r="B15" s="21">
        <v>6</v>
      </c>
      <c r="C15" s="21" t="str">
        <f>IF(Master_Sheet!K357="","",Master_Sheet!K357)</f>
        <v/>
      </c>
    </row>
    <row r="16" spans="1:3" ht="14.25" customHeight="1" x14ac:dyDescent="0.35">
      <c r="A16" s="27" t="s">
        <v>1033</v>
      </c>
      <c r="B16" s="28">
        <v>30</v>
      </c>
      <c r="C16" s="28">
        <f>IF(Master_Sheet!M357="","",Master_Sheet!M357)</f>
        <v>3.6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IF(Master_Sheet!R357="","",Master_Sheet!R357)</f>
        <v/>
      </c>
    </row>
    <row r="21" spans="1:3" ht="26.25" customHeight="1" x14ac:dyDescent="0.35">
      <c r="A21" s="22" t="s">
        <v>1036</v>
      </c>
      <c r="B21" s="21">
        <v>6</v>
      </c>
      <c r="C21" s="21" t="str">
        <f>IF(Master_Sheet!S357="","",Master_Sheet!S357)</f>
        <v/>
      </c>
    </row>
    <row r="22" spans="1:3" ht="14.25" customHeight="1" x14ac:dyDescent="0.35">
      <c r="A22" s="22" t="s">
        <v>1037</v>
      </c>
      <c r="B22" s="21">
        <v>6</v>
      </c>
      <c r="C22" s="21" t="str">
        <f>IF(Master_Sheet!T357="","",Master_Sheet!T357)</f>
        <v/>
      </c>
    </row>
    <row r="23" spans="1:3" ht="26.25" customHeight="1" x14ac:dyDescent="0.35">
      <c r="A23" s="22" t="s">
        <v>1038</v>
      </c>
      <c r="B23" s="21">
        <v>6</v>
      </c>
      <c r="C23" s="21" t="str">
        <f>IF(Master_Sheet!U357="","",Master_Sheet!U357)</f>
        <v/>
      </c>
    </row>
    <row r="24" spans="1:3" ht="14.25" customHeight="1" x14ac:dyDescent="0.35">
      <c r="A24" s="22" t="s">
        <v>1039</v>
      </c>
      <c r="B24" s="21">
        <v>6</v>
      </c>
      <c r="C24" s="21" t="str">
        <f>IF(Master_Sheet!V357="","",Master_Sheet!V357)</f>
        <v/>
      </c>
    </row>
    <row r="25" spans="1:3" ht="14.25" customHeight="1" x14ac:dyDescent="0.35">
      <c r="A25" s="67" t="s">
        <v>1033</v>
      </c>
      <c r="B25" s="68">
        <v>30</v>
      </c>
      <c r="C25" s="68" t="str">
        <f>IF(Master_Sheet!W357="","",Master_Sheet!W357)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IF(Master_Sheet!X357="","",Master_Sheet!X357)</f>
        <v/>
      </c>
    </row>
    <row r="30" spans="1:3" ht="14.25" customHeight="1" x14ac:dyDescent="0.35">
      <c r="A30" s="22" t="s">
        <v>1042</v>
      </c>
      <c r="B30" s="21">
        <v>8</v>
      </c>
      <c r="C30" s="21" t="str">
        <f>IF(Master_Sheet!Y357="","",Master_Sheet!Y357)</f>
        <v/>
      </c>
    </row>
    <row r="31" spans="1:3" ht="14.25" customHeight="1" x14ac:dyDescent="0.35">
      <c r="A31" s="22" t="s">
        <v>1043</v>
      </c>
      <c r="B31" s="21">
        <v>8</v>
      </c>
      <c r="C31" s="21" t="str">
        <f>IF(Master_Sheet!Z357="","",Master_Sheet!Z357)</f>
        <v/>
      </c>
    </row>
    <row r="32" spans="1:3" ht="14.25" customHeight="1" x14ac:dyDescent="0.35">
      <c r="A32" s="22" t="s">
        <v>1044</v>
      </c>
      <c r="B32" s="21">
        <v>8</v>
      </c>
      <c r="C32" s="21" t="str">
        <f>IF(Master_Sheet!AA357="","",Master_Sheet!AA357)</f>
        <v/>
      </c>
    </row>
    <row r="33" spans="1:3" ht="14.25" customHeight="1" x14ac:dyDescent="0.35">
      <c r="A33" s="22" t="s">
        <v>1045</v>
      </c>
      <c r="B33" s="21">
        <v>8</v>
      </c>
      <c r="C33" s="21" t="str">
        <f>IF(Master_Sheet!AB357="","",Master_Sheet!AB357)</f>
        <v/>
      </c>
    </row>
    <row r="34" spans="1:3" ht="14.25" customHeight="1" x14ac:dyDescent="0.35">
      <c r="A34" s="69" t="s">
        <v>1033</v>
      </c>
      <c r="B34" s="70">
        <v>40</v>
      </c>
      <c r="C34" s="70" t="str">
        <f>IF(Master_Sheet!AC357="","",Master_Sheet!AC357)</f>
        <v/>
      </c>
    </row>
    <row r="36" spans="1:3" ht="15" customHeight="1" x14ac:dyDescent="0.35">
      <c r="A36" s="71" t="s">
        <v>1046</v>
      </c>
      <c r="B36" s="72">
        <v>100</v>
      </c>
      <c r="C36" s="72">
        <f>IF(Master_Sheet!AD357="","",Master_Sheet!AD357)</f>
        <v>3.6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IF(Master_Sheet!F358="","",Master_Sheet!F358)</f>
        <v>Nitin Gupta</v>
      </c>
      <c r="C2" s="109"/>
    </row>
    <row r="3" spans="1:3" ht="14.25" customHeight="1" x14ac:dyDescent="0.35">
      <c r="A3" s="65" t="s">
        <v>1020</v>
      </c>
      <c r="B3" s="110">
        <f>IF(Master_Sheet!E358="","",Master_Sheet!E358)</f>
        <v>2400320100765</v>
      </c>
      <c r="C3" s="110"/>
    </row>
    <row r="4" spans="1:3" ht="14.25" customHeight="1" x14ac:dyDescent="0.35">
      <c r="A4" s="65" t="s">
        <v>1021</v>
      </c>
      <c r="B4" s="109" t="str">
        <f>IF(Master_Sheet!O358="","",Master_Sheet!O358)</f>
        <v>Mr. Ritin Behl</v>
      </c>
      <c r="C4" s="109"/>
    </row>
    <row r="5" spans="1:3" ht="14.25" customHeight="1" x14ac:dyDescent="0.35">
      <c r="A5" s="65" t="s">
        <v>1014</v>
      </c>
      <c r="B5" s="109" t="str">
        <f>IF(Master_Sheet!AI358="","",Master_Sheet!AI358)</f>
        <v>Ms. Sarita Yadav</v>
      </c>
      <c r="C5" s="109"/>
    </row>
    <row r="6" spans="1:3" ht="14.25" customHeight="1" x14ac:dyDescent="0.35">
      <c r="A6" s="65" t="s">
        <v>1022</v>
      </c>
      <c r="B6" s="109" t="str">
        <f>IF(Master_Sheet!AG358="","",Master_Sheet!AG358)</f>
        <v>P_113</v>
      </c>
      <c r="C6" s="109"/>
    </row>
    <row r="7" spans="1:3" ht="14.25" customHeight="1" x14ac:dyDescent="0.35">
      <c r="A7" s="65" t="s">
        <v>1023</v>
      </c>
      <c r="B7" s="109" t="str">
        <f>IF(Master_Sheet!AH358="","",Master_Sheet!AH358)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IF(Master_Sheet!G358="","",Master_Sheet!G358)</f>
        <v>3.5999999999999996</v>
      </c>
    </row>
    <row r="12" spans="1:3" ht="14.25" customHeight="1" x14ac:dyDescent="0.35">
      <c r="A12" s="22" t="s">
        <v>1029</v>
      </c>
      <c r="B12" s="21">
        <v>6</v>
      </c>
      <c r="C12" s="21" t="str">
        <f>IF(Master_Sheet!H358="","",Master_Sheet!H358)</f>
        <v/>
      </c>
    </row>
    <row r="13" spans="1:3" ht="14.25" customHeight="1" x14ac:dyDescent="0.35">
      <c r="A13" s="22" t="s">
        <v>1030</v>
      </c>
      <c r="B13" s="21">
        <v>6</v>
      </c>
      <c r="C13" s="21" t="str">
        <f>IF(Master_Sheet!I358="","",Master_Sheet!I358)</f>
        <v/>
      </c>
    </row>
    <row r="14" spans="1:3" ht="27.75" customHeight="1" x14ac:dyDescent="0.35">
      <c r="A14" s="22" t="s">
        <v>1031</v>
      </c>
      <c r="B14" s="21">
        <v>6</v>
      </c>
      <c r="C14" s="21" t="str">
        <f>IF(Master_Sheet!J358="","",Master_Sheet!J358)</f>
        <v/>
      </c>
    </row>
    <row r="15" spans="1:3" ht="14.25" customHeight="1" x14ac:dyDescent="0.35">
      <c r="A15" s="22" t="s">
        <v>1032</v>
      </c>
      <c r="B15" s="21">
        <v>6</v>
      </c>
      <c r="C15" s="21" t="str">
        <f>IF(Master_Sheet!K358="","",Master_Sheet!K358)</f>
        <v/>
      </c>
    </row>
    <row r="16" spans="1:3" ht="14.25" customHeight="1" x14ac:dyDescent="0.35">
      <c r="A16" s="27" t="s">
        <v>1033</v>
      </c>
      <c r="B16" s="28">
        <v>30</v>
      </c>
      <c r="C16" s="28">
        <f>IF(Master_Sheet!M358="","",Master_Sheet!M358)</f>
        <v>3.6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IF(Master_Sheet!R358="","",Master_Sheet!R358)</f>
        <v/>
      </c>
    </row>
    <row r="21" spans="1:3" ht="26.25" customHeight="1" x14ac:dyDescent="0.35">
      <c r="A21" s="22" t="s">
        <v>1036</v>
      </c>
      <c r="B21" s="21">
        <v>6</v>
      </c>
      <c r="C21" s="21" t="str">
        <f>IF(Master_Sheet!S358="","",Master_Sheet!S358)</f>
        <v/>
      </c>
    </row>
    <row r="22" spans="1:3" ht="14.25" customHeight="1" x14ac:dyDescent="0.35">
      <c r="A22" s="22" t="s">
        <v>1037</v>
      </c>
      <c r="B22" s="21">
        <v>6</v>
      </c>
      <c r="C22" s="21" t="str">
        <f>IF(Master_Sheet!T358="","",Master_Sheet!T358)</f>
        <v/>
      </c>
    </row>
    <row r="23" spans="1:3" ht="26.25" customHeight="1" x14ac:dyDescent="0.35">
      <c r="A23" s="22" t="s">
        <v>1038</v>
      </c>
      <c r="B23" s="21">
        <v>6</v>
      </c>
      <c r="C23" s="21" t="str">
        <f>IF(Master_Sheet!U358="","",Master_Sheet!U358)</f>
        <v/>
      </c>
    </row>
    <row r="24" spans="1:3" ht="14.25" customHeight="1" x14ac:dyDescent="0.35">
      <c r="A24" s="22" t="s">
        <v>1039</v>
      </c>
      <c r="B24" s="21">
        <v>6</v>
      </c>
      <c r="C24" s="21" t="str">
        <f>IF(Master_Sheet!V358="","",Master_Sheet!V358)</f>
        <v/>
      </c>
    </row>
    <row r="25" spans="1:3" ht="14.25" customHeight="1" x14ac:dyDescent="0.35">
      <c r="A25" s="67" t="s">
        <v>1033</v>
      </c>
      <c r="B25" s="68">
        <v>30</v>
      </c>
      <c r="C25" s="68" t="str">
        <f>IF(Master_Sheet!W358="","",Master_Sheet!W358)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IF(Master_Sheet!X358="","",Master_Sheet!X358)</f>
        <v/>
      </c>
    </row>
    <row r="30" spans="1:3" ht="14.25" customHeight="1" x14ac:dyDescent="0.35">
      <c r="A30" s="22" t="s">
        <v>1042</v>
      </c>
      <c r="B30" s="21">
        <v>8</v>
      </c>
      <c r="C30" s="21" t="str">
        <f>IF(Master_Sheet!Y358="","",Master_Sheet!Y358)</f>
        <v/>
      </c>
    </row>
    <row r="31" spans="1:3" ht="14.25" customHeight="1" x14ac:dyDescent="0.35">
      <c r="A31" s="22" t="s">
        <v>1043</v>
      </c>
      <c r="B31" s="21">
        <v>8</v>
      </c>
      <c r="C31" s="21" t="str">
        <f>IF(Master_Sheet!Z358="","",Master_Sheet!Z358)</f>
        <v/>
      </c>
    </row>
    <row r="32" spans="1:3" ht="14.25" customHeight="1" x14ac:dyDescent="0.35">
      <c r="A32" s="22" t="s">
        <v>1044</v>
      </c>
      <c r="B32" s="21">
        <v>8</v>
      </c>
      <c r="C32" s="21" t="str">
        <f>IF(Master_Sheet!AA358="","",Master_Sheet!AA358)</f>
        <v/>
      </c>
    </row>
    <row r="33" spans="1:3" ht="14.25" customHeight="1" x14ac:dyDescent="0.35">
      <c r="A33" s="22" t="s">
        <v>1045</v>
      </c>
      <c r="B33" s="21">
        <v>8</v>
      </c>
      <c r="C33" s="21" t="str">
        <f>IF(Master_Sheet!AB358="","",Master_Sheet!AB358)</f>
        <v/>
      </c>
    </row>
    <row r="34" spans="1:3" ht="14.25" customHeight="1" x14ac:dyDescent="0.35">
      <c r="A34" s="69" t="s">
        <v>1033</v>
      </c>
      <c r="B34" s="70">
        <v>40</v>
      </c>
      <c r="C34" s="70" t="str">
        <f>IF(Master_Sheet!AC358="","",Master_Sheet!AC358)</f>
        <v/>
      </c>
    </row>
    <row r="36" spans="1:3" ht="15" customHeight="1" x14ac:dyDescent="0.35">
      <c r="A36" s="71" t="s">
        <v>1046</v>
      </c>
      <c r="B36" s="72">
        <v>100</v>
      </c>
      <c r="C36" s="72">
        <f>IF(Master_Sheet!AD358="","",Master_Sheet!AD358)</f>
        <v>3.6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IF(Master_Sheet!F359="","",Master_Sheet!F359)</f>
        <v>Neeraj Yadav</v>
      </c>
      <c r="C2" s="109"/>
    </row>
    <row r="3" spans="1:3" ht="14.25" customHeight="1" x14ac:dyDescent="0.35">
      <c r="A3" s="65" t="s">
        <v>1020</v>
      </c>
      <c r="B3" s="110">
        <f>IF(Master_Sheet!E359="","",Master_Sheet!E359)</f>
        <v>2400320100740</v>
      </c>
      <c r="C3" s="110"/>
    </row>
    <row r="4" spans="1:3" ht="14.25" customHeight="1" x14ac:dyDescent="0.35">
      <c r="A4" s="65" t="s">
        <v>1021</v>
      </c>
      <c r="B4" s="109" t="str">
        <f>IF(Master_Sheet!O359="","",Master_Sheet!O359)</f>
        <v>Mr. Ritin Behl</v>
      </c>
      <c r="C4" s="109"/>
    </row>
    <row r="5" spans="1:3" ht="14.25" customHeight="1" x14ac:dyDescent="0.35">
      <c r="A5" s="65" t="s">
        <v>1014</v>
      </c>
      <c r="B5" s="109" t="str">
        <f>IF(Master_Sheet!AI359="","",Master_Sheet!AI359)</f>
        <v>Ms. Sarita Yadav</v>
      </c>
      <c r="C5" s="109"/>
    </row>
    <row r="6" spans="1:3" ht="14.25" customHeight="1" x14ac:dyDescent="0.35">
      <c r="A6" s="65" t="s">
        <v>1022</v>
      </c>
      <c r="B6" s="109" t="str">
        <f>IF(Master_Sheet!AG359="","",Master_Sheet!AG359)</f>
        <v>P_113</v>
      </c>
      <c r="C6" s="109"/>
    </row>
    <row r="7" spans="1:3" ht="14.25" customHeight="1" x14ac:dyDescent="0.35">
      <c r="A7" s="65" t="s">
        <v>1023</v>
      </c>
      <c r="B7" s="109" t="str">
        <f>IF(Master_Sheet!AH359="","",Master_Sheet!AH359)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IF(Master_Sheet!G359="","",Master_Sheet!G359)</f>
        <v>3.5999999999999996</v>
      </c>
    </row>
    <row r="12" spans="1:3" ht="14.25" customHeight="1" x14ac:dyDescent="0.35">
      <c r="A12" s="22" t="s">
        <v>1029</v>
      </c>
      <c r="B12" s="21">
        <v>6</v>
      </c>
      <c r="C12" s="21" t="str">
        <f>IF(Master_Sheet!H359="","",Master_Sheet!H359)</f>
        <v/>
      </c>
    </row>
    <row r="13" spans="1:3" ht="14.25" customHeight="1" x14ac:dyDescent="0.35">
      <c r="A13" s="22" t="s">
        <v>1030</v>
      </c>
      <c r="B13" s="21">
        <v>6</v>
      </c>
      <c r="C13" s="21" t="str">
        <f>IF(Master_Sheet!I359="","",Master_Sheet!I359)</f>
        <v/>
      </c>
    </row>
    <row r="14" spans="1:3" ht="27.75" customHeight="1" x14ac:dyDescent="0.35">
      <c r="A14" s="22" t="s">
        <v>1031</v>
      </c>
      <c r="B14" s="21">
        <v>6</v>
      </c>
      <c r="C14" s="21" t="str">
        <f>IF(Master_Sheet!J359="","",Master_Sheet!J359)</f>
        <v/>
      </c>
    </row>
    <row r="15" spans="1:3" ht="14.25" customHeight="1" x14ac:dyDescent="0.35">
      <c r="A15" s="22" t="s">
        <v>1032</v>
      </c>
      <c r="B15" s="21">
        <v>6</v>
      </c>
      <c r="C15" s="21" t="str">
        <f>IF(Master_Sheet!K359="","",Master_Sheet!K359)</f>
        <v/>
      </c>
    </row>
    <row r="16" spans="1:3" ht="14.25" customHeight="1" x14ac:dyDescent="0.35">
      <c r="A16" s="27" t="s">
        <v>1033</v>
      </c>
      <c r="B16" s="28">
        <v>30</v>
      </c>
      <c r="C16" s="28">
        <f>IF(Master_Sheet!M359="","",Master_Sheet!M359)</f>
        <v>3.6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IF(Master_Sheet!R359="","",Master_Sheet!R359)</f>
        <v/>
      </c>
    </row>
    <row r="21" spans="1:3" ht="26.25" customHeight="1" x14ac:dyDescent="0.35">
      <c r="A21" s="22" t="s">
        <v>1036</v>
      </c>
      <c r="B21" s="21">
        <v>6</v>
      </c>
      <c r="C21" s="21" t="str">
        <f>IF(Master_Sheet!S359="","",Master_Sheet!S359)</f>
        <v/>
      </c>
    </row>
    <row r="22" spans="1:3" ht="14.25" customHeight="1" x14ac:dyDescent="0.35">
      <c r="A22" s="22" t="s">
        <v>1037</v>
      </c>
      <c r="B22" s="21">
        <v>6</v>
      </c>
      <c r="C22" s="21" t="str">
        <f>IF(Master_Sheet!T359="","",Master_Sheet!T359)</f>
        <v/>
      </c>
    </row>
    <row r="23" spans="1:3" ht="26.25" customHeight="1" x14ac:dyDescent="0.35">
      <c r="A23" s="22" t="s">
        <v>1038</v>
      </c>
      <c r="B23" s="21">
        <v>6</v>
      </c>
      <c r="C23" s="21" t="str">
        <f>IF(Master_Sheet!U359="","",Master_Sheet!U359)</f>
        <v/>
      </c>
    </row>
    <row r="24" spans="1:3" ht="14.25" customHeight="1" x14ac:dyDescent="0.35">
      <c r="A24" s="22" t="s">
        <v>1039</v>
      </c>
      <c r="B24" s="21">
        <v>6</v>
      </c>
      <c r="C24" s="21" t="str">
        <f>IF(Master_Sheet!V359="","",Master_Sheet!V359)</f>
        <v/>
      </c>
    </row>
    <row r="25" spans="1:3" ht="14.25" customHeight="1" x14ac:dyDescent="0.35">
      <c r="A25" s="67" t="s">
        <v>1033</v>
      </c>
      <c r="B25" s="68">
        <v>30</v>
      </c>
      <c r="C25" s="68" t="str">
        <f>IF(Master_Sheet!W359="","",Master_Sheet!W359)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IF(Master_Sheet!X359="","",Master_Sheet!X359)</f>
        <v/>
      </c>
    </row>
    <row r="30" spans="1:3" ht="14.25" customHeight="1" x14ac:dyDescent="0.35">
      <c r="A30" s="22" t="s">
        <v>1042</v>
      </c>
      <c r="B30" s="21">
        <v>8</v>
      </c>
      <c r="C30" s="21" t="str">
        <f>IF(Master_Sheet!Y359="","",Master_Sheet!Y359)</f>
        <v/>
      </c>
    </row>
    <row r="31" spans="1:3" ht="14.25" customHeight="1" x14ac:dyDescent="0.35">
      <c r="A31" s="22" t="s">
        <v>1043</v>
      </c>
      <c r="B31" s="21">
        <v>8</v>
      </c>
      <c r="C31" s="21" t="str">
        <f>IF(Master_Sheet!Z359="","",Master_Sheet!Z359)</f>
        <v/>
      </c>
    </row>
    <row r="32" spans="1:3" ht="14.25" customHeight="1" x14ac:dyDescent="0.35">
      <c r="A32" s="22" t="s">
        <v>1044</v>
      </c>
      <c r="B32" s="21">
        <v>8</v>
      </c>
      <c r="C32" s="21" t="str">
        <f>IF(Master_Sheet!AA359="","",Master_Sheet!AA359)</f>
        <v/>
      </c>
    </row>
    <row r="33" spans="1:3" ht="14.25" customHeight="1" x14ac:dyDescent="0.35">
      <c r="A33" s="22" t="s">
        <v>1045</v>
      </c>
      <c r="B33" s="21">
        <v>8</v>
      </c>
      <c r="C33" s="21" t="str">
        <f>IF(Master_Sheet!AB359="","",Master_Sheet!AB359)</f>
        <v/>
      </c>
    </row>
    <row r="34" spans="1:3" ht="14.25" customHeight="1" x14ac:dyDescent="0.35">
      <c r="A34" s="69" t="s">
        <v>1033</v>
      </c>
      <c r="B34" s="70">
        <v>40</v>
      </c>
      <c r="C34" s="70" t="str">
        <f>IF(Master_Sheet!AC359="","",Master_Sheet!AC359)</f>
        <v/>
      </c>
    </row>
    <row r="36" spans="1:3" ht="15" customHeight="1" x14ac:dyDescent="0.35">
      <c r="A36" s="71" t="s">
        <v>1046</v>
      </c>
      <c r="B36" s="72">
        <v>100</v>
      </c>
      <c r="C36" s="72">
        <f>IF(Master_Sheet!AD359="","",Master_Sheet!AD359)</f>
        <v>3.6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IF(Master_Sheet!F360="","",Master_Sheet!F360)</f>
        <v>Manish Raj</v>
      </c>
      <c r="C2" s="109"/>
    </row>
    <row r="3" spans="1:3" ht="14.25" customHeight="1" x14ac:dyDescent="0.35">
      <c r="A3" s="65" t="s">
        <v>1020</v>
      </c>
      <c r="B3" s="110">
        <f>IF(Master_Sheet!E360="","",Master_Sheet!E360)</f>
        <v>2400320100660</v>
      </c>
      <c r="C3" s="110"/>
    </row>
    <row r="4" spans="1:3" ht="14.25" customHeight="1" x14ac:dyDescent="0.35">
      <c r="A4" s="65" t="s">
        <v>1021</v>
      </c>
      <c r="B4" s="109" t="str">
        <f>IF(Master_Sheet!O360="","",Master_Sheet!O360)</f>
        <v>Mr. Ritin Behl</v>
      </c>
      <c r="C4" s="109"/>
    </row>
    <row r="5" spans="1:3" ht="14.25" customHeight="1" x14ac:dyDescent="0.35">
      <c r="A5" s="65" t="s">
        <v>1014</v>
      </c>
      <c r="B5" s="109" t="str">
        <f>IF(Master_Sheet!AI360="","",Master_Sheet!AI360)</f>
        <v>Ms. Sarita Yadav</v>
      </c>
      <c r="C5" s="109"/>
    </row>
    <row r="6" spans="1:3" ht="14.25" customHeight="1" x14ac:dyDescent="0.35">
      <c r="A6" s="65" t="s">
        <v>1022</v>
      </c>
      <c r="B6" s="109" t="str">
        <f>IF(Master_Sheet!AG360="","",Master_Sheet!AG360)</f>
        <v>P_113</v>
      </c>
      <c r="C6" s="109"/>
    </row>
    <row r="7" spans="1:3" ht="14.25" customHeight="1" x14ac:dyDescent="0.35">
      <c r="A7" s="65" t="s">
        <v>1023</v>
      </c>
      <c r="B7" s="109" t="str">
        <f>IF(Master_Sheet!AH360="","",Master_Sheet!AH360)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IF(Master_Sheet!G360="","",Master_Sheet!G360)</f>
        <v>3.5999999999999996</v>
      </c>
    </row>
    <row r="12" spans="1:3" ht="14.25" customHeight="1" x14ac:dyDescent="0.35">
      <c r="A12" s="22" t="s">
        <v>1029</v>
      </c>
      <c r="B12" s="21">
        <v>6</v>
      </c>
      <c r="C12" s="21" t="str">
        <f>IF(Master_Sheet!H360="","",Master_Sheet!H360)</f>
        <v/>
      </c>
    </row>
    <row r="13" spans="1:3" ht="14.25" customHeight="1" x14ac:dyDescent="0.35">
      <c r="A13" s="22" t="s">
        <v>1030</v>
      </c>
      <c r="B13" s="21">
        <v>6</v>
      </c>
      <c r="C13" s="21" t="str">
        <f>IF(Master_Sheet!I360="","",Master_Sheet!I360)</f>
        <v/>
      </c>
    </row>
    <row r="14" spans="1:3" ht="27.75" customHeight="1" x14ac:dyDescent="0.35">
      <c r="A14" s="22" t="s">
        <v>1031</v>
      </c>
      <c r="B14" s="21">
        <v>6</v>
      </c>
      <c r="C14" s="21" t="str">
        <f>IF(Master_Sheet!J360="","",Master_Sheet!J360)</f>
        <v/>
      </c>
    </row>
    <row r="15" spans="1:3" ht="14.25" customHeight="1" x14ac:dyDescent="0.35">
      <c r="A15" s="22" t="s">
        <v>1032</v>
      </c>
      <c r="B15" s="21">
        <v>6</v>
      </c>
      <c r="C15" s="21" t="str">
        <f>IF(Master_Sheet!K360="","",Master_Sheet!K360)</f>
        <v/>
      </c>
    </row>
    <row r="16" spans="1:3" ht="14.25" customHeight="1" x14ac:dyDescent="0.35">
      <c r="A16" s="27" t="s">
        <v>1033</v>
      </c>
      <c r="B16" s="28">
        <v>30</v>
      </c>
      <c r="C16" s="28">
        <f>IF(Master_Sheet!M360="","",Master_Sheet!M360)</f>
        <v>3.6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IF(Master_Sheet!R360="","",Master_Sheet!R360)</f>
        <v/>
      </c>
    </row>
    <row r="21" spans="1:3" ht="26.25" customHeight="1" x14ac:dyDescent="0.35">
      <c r="A21" s="22" t="s">
        <v>1036</v>
      </c>
      <c r="B21" s="21">
        <v>6</v>
      </c>
      <c r="C21" s="21" t="str">
        <f>IF(Master_Sheet!S360="","",Master_Sheet!S360)</f>
        <v/>
      </c>
    </row>
    <row r="22" spans="1:3" ht="14.25" customHeight="1" x14ac:dyDescent="0.35">
      <c r="A22" s="22" t="s">
        <v>1037</v>
      </c>
      <c r="B22" s="21">
        <v>6</v>
      </c>
      <c r="C22" s="21" t="str">
        <f>IF(Master_Sheet!T360="","",Master_Sheet!T360)</f>
        <v/>
      </c>
    </row>
    <row r="23" spans="1:3" ht="26.25" customHeight="1" x14ac:dyDescent="0.35">
      <c r="A23" s="22" t="s">
        <v>1038</v>
      </c>
      <c r="B23" s="21">
        <v>6</v>
      </c>
      <c r="C23" s="21" t="str">
        <f>IF(Master_Sheet!U360="","",Master_Sheet!U360)</f>
        <v/>
      </c>
    </row>
    <row r="24" spans="1:3" ht="14.25" customHeight="1" x14ac:dyDescent="0.35">
      <c r="A24" s="22" t="s">
        <v>1039</v>
      </c>
      <c r="B24" s="21">
        <v>6</v>
      </c>
      <c r="C24" s="21" t="str">
        <f>IF(Master_Sheet!V360="","",Master_Sheet!V360)</f>
        <v/>
      </c>
    </row>
    <row r="25" spans="1:3" ht="14.25" customHeight="1" x14ac:dyDescent="0.35">
      <c r="A25" s="67" t="s">
        <v>1033</v>
      </c>
      <c r="B25" s="68">
        <v>30</v>
      </c>
      <c r="C25" s="68" t="str">
        <f>IF(Master_Sheet!W360="","",Master_Sheet!W360)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IF(Master_Sheet!X360="","",Master_Sheet!X360)</f>
        <v/>
      </c>
    </row>
    <row r="30" spans="1:3" ht="14.25" customHeight="1" x14ac:dyDescent="0.35">
      <c r="A30" s="22" t="s">
        <v>1042</v>
      </c>
      <c r="B30" s="21">
        <v>8</v>
      </c>
      <c r="C30" s="21" t="str">
        <f>IF(Master_Sheet!Y360="","",Master_Sheet!Y360)</f>
        <v/>
      </c>
    </row>
    <row r="31" spans="1:3" ht="14.25" customHeight="1" x14ac:dyDescent="0.35">
      <c r="A31" s="22" t="s">
        <v>1043</v>
      </c>
      <c r="B31" s="21">
        <v>8</v>
      </c>
      <c r="C31" s="21" t="str">
        <f>IF(Master_Sheet!Z360="","",Master_Sheet!Z360)</f>
        <v/>
      </c>
    </row>
    <row r="32" spans="1:3" ht="14.25" customHeight="1" x14ac:dyDescent="0.35">
      <c r="A32" s="22" t="s">
        <v>1044</v>
      </c>
      <c r="B32" s="21">
        <v>8</v>
      </c>
      <c r="C32" s="21" t="str">
        <f>IF(Master_Sheet!AA360="","",Master_Sheet!AA360)</f>
        <v/>
      </c>
    </row>
    <row r="33" spans="1:3" ht="14.25" customHeight="1" x14ac:dyDescent="0.35">
      <c r="A33" s="22" t="s">
        <v>1045</v>
      </c>
      <c r="B33" s="21">
        <v>8</v>
      </c>
      <c r="C33" s="21" t="str">
        <f>IF(Master_Sheet!AB360="","",Master_Sheet!AB360)</f>
        <v/>
      </c>
    </row>
    <row r="34" spans="1:3" ht="14.25" customHeight="1" x14ac:dyDescent="0.35">
      <c r="A34" s="69" t="s">
        <v>1033</v>
      </c>
      <c r="B34" s="70">
        <v>40</v>
      </c>
      <c r="C34" s="70" t="str">
        <f>IF(Master_Sheet!AC360="","",Master_Sheet!AC360)</f>
        <v/>
      </c>
    </row>
    <row r="36" spans="1:3" ht="15" customHeight="1" x14ac:dyDescent="0.35">
      <c r="A36" s="71" t="s">
        <v>1046</v>
      </c>
      <c r="B36" s="72">
        <v>100</v>
      </c>
      <c r="C36" s="72">
        <f>IF(Master_Sheet!AD360="","",Master_Sheet!AD360)</f>
        <v>3.6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IF(Master_Sheet!F361="","",Master_Sheet!F361)</f>
        <v>Mayank Kumar Yadav</v>
      </c>
      <c r="C2" s="109"/>
    </row>
    <row r="3" spans="1:3" ht="14.25" customHeight="1" x14ac:dyDescent="0.35">
      <c r="A3" s="65" t="s">
        <v>1020</v>
      </c>
      <c r="B3" s="110">
        <f>IF(Master_Sheet!E361="","",Master_Sheet!E361)</f>
        <v>2400320100676</v>
      </c>
      <c r="C3" s="110"/>
    </row>
    <row r="4" spans="1:3" ht="14.25" customHeight="1" x14ac:dyDescent="0.35">
      <c r="A4" s="65" t="s">
        <v>1021</v>
      </c>
      <c r="B4" s="109" t="str">
        <f>IF(Master_Sheet!O361="","",Master_Sheet!O361)</f>
        <v>Mr. Ritin Behl</v>
      </c>
      <c r="C4" s="109"/>
    </row>
    <row r="5" spans="1:3" ht="14.25" customHeight="1" x14ac:dyDescent="0.35">
      <c r="A5" s="65" t="s">
        <v>1014</v>
      </c>
      <c r="B5" s="109" t="str">
        <f>IF(Master_Sheet!AI361="","",Master_Sheet!AI361)</f>
        <v>Ms. Sarita Yadav</v>
      </c>
      <c r="C5" s="109"/>
    </row>
    <row r="6" spans="1:3" ht="14.25" customHeight="1" x14ac:dyDescent="0.35">
      <c r="A6" s="65" t="s">
        <v>1022</v>
      </c>
      <c r="B6" s="109" t="str">
        <f>IF(Master_Sheet!AG361="","",Master_Sheet!AG361)</f>
        <v>P_114</v>
      </c>
      <c r="C6" s="109"/>
    </row>
    <row r="7" spans="1:3" ht="14.25" customHeight="1" x14ac:dyDescent="0.35">
      <c r="A7" s="65" t="s">
        <v>1023</v>
      </c>
      <c r="B7" s="109" t="str">
        <f>IF(Master_Sheet!AH361="","",Master_Sheet!AH361)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IF(Master_Sheet!G361="","",Master_Sheet!G361)</f>
        <v>5.3999999999999995</v>
      </c>
    </row>
    <row r="12" spans="1:3" ht="14.25" customHeight="1" x14ac:dyDescent="0.35">
      <c r="A12" s="22" t="s">
        <v>1029</v>
      </c>
      <c r="B12" s="21">
        <v>6</v>
      </c>
      <c r="C12" s="21" t="str">
        <f>IF(Master_Sheet!H361="","",Master_Sheet!H361)</f>
        <v/>
      </c>
    </row>
    <row r="13" spans="1:3" ht="14.25" customHeight="1" x14ac:dyDescent="0.35">
      <c r="A13" s="22" t="s">
        <v>1030</v>
      </c>
      <c r="B13" s="21">
        <v>6</v>
      </c>
      <c r="C13" s="21" t="str">
        <f>IF(Master_Sheet!I361="","",Master_Sheet!I361)</f>
        <v/>
      </c>
    </row>
    <row r="14" spans="1:3" ht="27.75" customHeight="1" x14ac:dyDescent="0.35">
      <c r="A14" s="22" t="s">
        <v>1031</v>
      </c>
      <c r="B14" s="21">
        <v>6</v>
      </c>
      <c r="C14" s="21" t="str">
        <f>IF(Master_Sheet!J361="","",Master_Sheet!J361)</f>
        <v/>
      </c>
    </row>
    <row r="15" spans="1:3" ht="14.25" customHeight="1" x14ac:dyDescent="0.35">
      <c r="A15" s="22" t="s">
        <v>1032</v>
      </c>
      <c r="B15" s="21">
        <v>6</v>
      </c>
      <c r="C15" s="21" t="str">
        <f>IF(Master_Sheet!K361="","",Master_Sheet!K361)</f>
        <v/>
      </c>
    </row>
    <row r="16" spans="1:3" ht="14.25" customHeight="1" x14ac:dyDescent="0.35">
      <c r="A16" s="27" t="s">
        <v>1033</v>
      </c>
      <c r="B16" s="28">
        <v>30</v>
      </c>
      <c r="C16" s="28">
        <f>IF(Master_Sheet!M361="","",Master_Sheet!M361)</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IF(Master_Sheet!R361="","",Master_Sheet!R361)</f>
        <v/>
      </c>
    </row>
    <row r="21" spans="1:3" ht="26.25" customHeight="1" x14ac:dyDescent="0.35">
      <c r="A21" s="22" t="s">
        <v>1036</v>
      </c>
      <c r="B21" s="21">
        <v>6</v>
      </c>
      <c r="C21" s="21" t="str">
        <f>IF(Master_Sheet!S361="","",Master_Sheet!S361)</f>
        <v/>
      </c>
    </row>
    <row r="22" spans="1:3" ht="14.25" customHeight="1" x14ac:dyDescent="0.35">
      <c r="A22" s="22" t="s">
        <v>1037</v>
      </c>
      <c r="B22" s="21">
        <v>6</v>
      </c>
      <c r="C22" s="21" t="str">
        <f>IF(Master_Sheet!T361="","",Master_Sheet!T361)</f>
        <v/>
      </c>
    </row>
    <row r="23" spans="1:3" ht="26.25" customHeight="1" x14ac:dyDescent="0.35">
      <c r="A23" s="22" t="s">
        <v>1038</v>
      </c>
      <c r="B23" s="21">
        <v>6</v>
      </c>
      <c r="C23" s="21" t="str">
        <f>IF(Master_Sheet!U361="","",Master_Sheet!U361)</f>
        <v/>
      </c>
    </row>
    <row r="24" spans="1:3" ht="14.25" customHeight="1" x14ac:dyDescent="0.35">
      <c r="A24" s="22" t="s">
        <v>1039</v>
      </c>
      <c r="B24" s="21">
        <v>6</v>
      </c>
      <c r="C24" s="21" t="str">
        <f>IF(Master_Sheet!V361="","",Master_Sheet!V361)</f>
        <v/>
      </c>
    </row>
    <row r="25" spans="1:3" ht="14.25" customHeight="1" x14ac:dyDescent="0.35">
      <c r="A25" s="67" t="s">
        <v>1033</v>
      </c>
      <c r="B25" s="68">
        <v>30</v>
      </c>
      <c r="C25" s="68" t="str">
        <f>IF(Master_Sheet!W361="","",Master_Sheet!W361)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IF(Master_Sheet!X361="","",Master_Sheet!X361)</f>
        <v/>
      </c>
    </row>
    <row r="30" spans="1:3" ht="14.25" customHeight="1" x14ac:dyDescent="0.35">
      <c r="A30" s="22" t="s">
        <v>1042</v>
      </c>
      <c r="B30" s="21">
        <v>8</v>
      </c>
      <c r="C30" s="21" t="str">
        <f>IF(Master_Sheet!Y361="","",Master_Sheet!Y361)</f>
        <v/>
      </c>
    </row>
    <row r="31" spans="1:3" ht="14.25" customHeight="1" x14ac:dyDescent="0.35">
      <c r="A31" s="22" t="s">
        <v>1043</v>
      </c>
      <c r="B31" s="21">
        <v>8</v>
      </c>
      <c r="C31" s="21" t="str">
        <f>IF(Master_Sheet!Z361="","",Master_Sheet!Z361)</f>
        <v/>
      </c>
    </row>
    <row r="32" spans="1:3" ht="14.25" customHeight="1" x14ac:dyDescent="0.35">
      <c r="A32" s="22" t="s">
        <v>1044</v>
      </c>
      <c r="B32" s="21">
        <v>8</v>
      </c>
      <c r="C32" s="21" t="str">
        <f>IF(Master_Sheet!AA361="","",Master_Sheet!AA361)</f>
        <v/>
      </c>
    </row>
    <row r="33" spans="1:3" ht="14.25" customHeight="1" x14ac:dyDescent="0.35">
      <c r="A33" s="22" t="s">
        <v>1045</v>
      </c>
      <c r="B33" s="21">
        <v>8</v>
      </c>
      <c r="C33" s="21" t="str">
        <f>IF(Master_Sheet!AB361="","",Master_Sheet!AB361)</f>
        <v/>
      </c>
    </row>
    <row r="34" spans="1:3" ht="14.25" customHeight="1" x14ac:dyDescent="0.35">
      <c r="A34" s="69" t="s">
        <v>1033</v>
      </c>
      <c r="B34" s="70">
        <v>40</v>
      </c>
      <c r="C34" s="70" t="str">
        <f>IF(Master_Sheet!AC361="","",Master_Sheet!AC361)</f>
        <v/>
      </c>
    </row>
    <row r="36" spans="1:3" ht="15" customHeight="1" x14ac:dyDescent="0.35">
      <c r="A36" s="71" t="s">
        <v>1046</v>
      </c>
      <c r="B36" s="72">
        <v>100</v>
      </c>
      <c r="C36" s="72">
        <f>IF(Master_Sheet!AD361="","",Master_Sheet!AD361)</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IF(Master_Sheet!F362="","",Master_Sheet!F362)</f>
        <v>ndani Kumari</v>
      </c>
      <c r="C2" s="109"/>
    </row>
    <row r="3" spans="1:3" ht="14.25" customHeight="1" x14ac:dyDescent="0.35">
      <c r="A3" s="65" t="s">
        <v>1020</v>
      </c>
      <c r="B3" s="110">
        <f>IF(Master_Sheet!E362="","",Master_Sheet!E362)</f>
        <v>2400320100730</v>
      </c>
      <c r="C3" s="110"/>
    </row>
    <row r="4" spans="1:3" ht="14.25" customHeight="1" x14ac:dyDescent="0.35">
      <c r="A4" s="65" t="s">
        <v>1021</v>
      </c>
      <c r="B4" s="109" t="str">
        <f>IF(Master_Sheet!O362="","",Master_Sheet!O362)</f>
        <v>Mr. Ritin Behl</v>
      </c>
      <c r="C4" s="109"/>
    </row>
    <row r="5" spans="1:3" ht="14.25" customHeight="1" x14ac:dyDescent="0.35">
      <c r="A5" s="65" t="s">
        <v>1014</v>
      </c>
      <c r="B5" s="109" t="str">
        <f>IF(Master_Sheet!AI362="","",Master_Sheet!AI362)</f>
        <v>Ms. Sarita Yadav</v>
      </c>
      <c r="C5" s="109"/>
    </row>
    <row r="6" spans="1:3" ht="14.25" customHeight="1" x14ac:dyDescent="0.35">
      <c r="A6" s="65" t="s">
        <v>1022</v>
      </c>
      <c r="B6" s="109" t="str">
        <f>IF(Master_Sheet!AG362="","",Master_Sheet!AG362)</f>
        <v>P_114</v>
      </c>
      <c r="C6" s="109"/>
    </row>
    <row r="7" spans="1:3" ht="14.25" customHeight="1" x14ac:dyDescent="0.35">
      <c r="A7" s="65" t="s">
        <v>1023</v>
      </c>
      <c r="B7" s="109" t="str">
        <f>IF(Master_Sheet!AH362="","",Master_Sheet!AH362)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IF(Master_Sheet!G362="","",Master_Sheet!G362)</f>
        <v>5.3999999999999995</v>
      </c>
    </row>
    <row r="12" spans="1:3" ht="14.25" customHeight="1" x14ac:dyDescent="0.35">
      <c r="A12" s="22" t="s">
        <v>1029</v>
      </c>
      <c r="B12" s="21">
        <v>6</v>
      </c>
      <c r="C12" s="21" t="str">
        <f>IF(Master_Sheet!H362="","",Master_Sheet!H362)</f>
        <v/>
      </c>
    </row>
    <row r="13" spans="1:3" ht="14.25" customHeight="1" x14ac:dyDescent="0.35">
      <c r="A13" s="22" t="s">
        <v>1030</v>
      </c>
      <c r="B13" s="21">
        <v>6</v>
      </c>
      <c r="C13" s="21" t="str">
        <f>IF(Master_Sheet!I362="","",Master_Sheet!I362)</f>
        <v/>
      </c>
    </row>
    <row r="14" spans="1:3" ht="27.75" customHeight="1" x14ac:dyDescent="0.35">
      <c r="A14" s="22" t="s">
        <v>1031</v>
      </c>
      <c r="B14" s="21">
        <v>6</v>
      </c>
      <c r="C14" s="21" t="str">
        <f>IF(Master_Sheet!J362="","",Master_Sheet!J362)</f>
        <v/>
      </c>
    </row>
    <row r="15" spans="1:3" ht="14.25" customHeight="1" x14ac:dyDescent="0.35">
      <c r="A15" s="22" t="s">
        <v>1032</v>
      </c>
      <c r="B15" s="21">
        <v>6</v>
      </c>
      <c r="C15" s="21" t="str">
        <f>IF(Master_Sheet!K362="","",Master_Sheet!K362)</f>
        <v/>
      </c>
    </row>
    <row r="16" spans="1:3" ht="14.25" customHeight="1" x14ac:dyDescent="0.35">
      <c r="A16" s="27" t="s">
        <v>1033</v>
      </c>
      <c r="B16" s="28">
        <v>30</v>
      </c>
      <c r="C16" s="28">
        <f>IF(Master_Sheet!M362="","",Master_Sheet!M362)</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IF(Master_Sheet!R362="","",Master_Sheet!R362)</f>
        <v/>
      </c>
    </row>
    <row r="21" spans="1:3" ht="26.25" customHeight="1" x14ac:dyDescent="0.35">
      <c r="A21" s="22" t="s">
        <v>1036</v>
      </c>
      <c r="B21" s="21">
        <v>6</v>
      </c>
      <c r="C21" s="21" t="str">
        <f>IF(Master_Sheet!S362="","",Master_Sheet!S362)</f>
        <v/>
      </c>
    </row>
    <row r="22" spans="1:3" ht="14.25" customHeight="1" x14ac:dyDescent="0.35">
      <c r="A22" s="22" t="s">
        <v>1037</v>
      </c>
      <c r="B22" s="21">
        <v>6</v>
      </c>
      <c r="C22" s="21" t="str">
        <f>IF(Master_Sheet!T362="","",Master_Sheet!T362)</f>
        <v/>
      </c>
    </row>
    <row r="23" spans="1:3" ht="26.25" customHeight="1" x14ac:dyDescent="0.35">
      <c r="A23" s="22" t="s">
        <v>1038</v>
      </c>
      <c r="B23" s="21">
        <v>6</v>
      </c>
      <c r="C23" s="21" t="str">
        <f>IF(Master_Sheet!U362="","",Master_Sheet!U362)</f>
        <v/>
      </c>
    </row>
    <row r="24" spans="1:3" ht="14.25" customHeight="1" x14ac:dyDescent="0.35">
      <c r="A24" s="22" t="s">
        <v>1039</v>
      </c>
      <c r="B24" s="21">
        <v>6</v>
      </c>
      <c r="C24" s="21" t="str">
        <f>IF(Master_Sheet!V362="","",Master_Sheet!V362)</f>
        <v/>
      </c>
    </row>
    <row r="25" spans="1:3" ht="14.25" customHeight="1" x14ac:dyDescent="0.35">
      <c r="A25" s="67" t="s">
        <v>1033</v>
      </c>
      <c r="B25" s="68">
        <v>30</v>
      </c>
      <c r="C25" s="68" t="str">
        <f>IF(Master_Sheet!W362="","",Master_Sheet!W362)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IF(Master_Sheet!X362="","",Master_Sheet!X362)</f>
        <v/>
      </c>
    </row>
    <row r="30" spans="1:3" ht="14.25" customHeight="1" x14ac:dyDescent="0.35">
      <c r="A30" s="22" t="s">
        <v>1042</v>
      </c>
      <c r="B30" s="21">
        <v>8</v>
      </c>
      <c r="C30" s="21" t="str">
        <f>IF(Master_Sheet!Y362="","",Master_Sheet!Y362)</f>
        <v/>
      </c>
    </row>
    <row r="31" spans="1:3" ht="14.25" customHeight="1" x14ac:dyDescent="0.35">
      <c r="A31" s="22" t="s">
        <v>1043</v>
      </c>
      <c r="B31" s="21">
        <v>8</v>
      </c>
      <c r="C31" s="21" t="str">
        <f>IF(Master_Sheet!Z362="","",Master_Sheet!Z362)</f>
        <v/>
      </c>
    </row>
    <row r="32" spans="1:3" ht="14.25" customHeight="1" x14ac:dyDescent="0.35">
      <c r="A32" s="22" t="s">
        <v>1044</v>
      </c>
      <c r="B32" s="21">
        <v>8</v>
      </c>
      <c r="C32" s="21" t="str">
        <f>IF(Master_Sheet!AA362="","",Master_Sheet!AA362)</f>
        <v/>
      </c>
    </row>
    <row r="33" spans="1:3" ht="14.25" customHeight="1" x14ac:dyDescent="0.35">
      <c r="A33" s="22" t="s">
        <v>1045</v>
      </c>
      <c r="B33" s="21">
        <v>8</v>
      </c>
      <c r="C33" s="21" t="str">
        <f>IF(Master_Sheet!AB362="","",Master_Sheet!AB362)</f>
        <v/>
      </c>
    </row>
    <row r="34" spans="1:3" ht="14.25" customHeight="1" x14ac:dyDescent="0.35">
      <c r="A34" s="69" t="s">
        <v>1033</v>
      </c>
      <c r="B34" s="70">
        <v>40</v>
      </c>
      <c r="C34" s="70" t="str">
        <f>IF(Master_Sheet!AC362="","",Master_Sheet!AC362)</f>
        <v/>
      </c>
    </row>
    <row r="36" spans="1:3" ht="15" customHeight="1" x14ac:dyDescent="0.35">
      <c r="A36" s="71" t="s">
        <v>1046</v>
      </c>
      <c r="B36" s="72">
        <v>100</v>
      </c>
      <c r="C36" s="72">
        <f>IF(Master_Sheet!AD362="","",Master_Sheet!AD362)</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IF(Master_Sheet!F363="","",Master_Sheet!F363)</f>
        <v>Nvya Shukla</v>
      </c>
      <c r="C2" s="109"/>
    </row>
    <row r="3" spans="1:3" ht="14.25" customHeight="1" x14ac:dyDescent="0.35">
      <c r="A3" s="65" t="s">
        <v>1020</v>
      </c>
      <c r="B3" s="110">
        <f>IF(Master_Sheet!E363="","",Master_Sheet!E363)</f>
        <v>2400320100739</v>
      </c>
      <c r="C3" s="110"/>
    </row>
    <row r="4" spans="1:3" ht="14.25" customHeight="1" x14ac:dyDescent="0.35">
      <c r="A4" s="65" t="s">
        <v>1021</v>
      </c>
      <c r="B4" s="109" t="str">
        <f>IF(Master_Sheet!O363="","",Master_Sheet!O363)</f>
        <v>Mr. Ritin Behl</v>
      </c>
      <c r="C4" s="109"/>
    </row>
    <row r="5" spans="1:3" ht="14.25" customHeight="1" x14ac:dyDescent="0.35">
      <c r="A5" s="65" t="s">
        <v>1014</v>
      </c>
      <c r="B5" s="109" t="str">
        <f>IF(Master_Sheet!AI363="","",Master_Sheet!AI363)</f>
        <v>Ms. Sarita Yadav</v>
      </c>
      <c r="C5" s="109"/>
    </row>
    <row r="6" spans="1:3" ht="14.25" customHeight="1" x14ac:dyDescent="0.35">
      <c r="A6" s="65" t="s">
        <v>1022</v>
      </c>
      <c r="B6" s="109" t="str">
        <f>IF(Master_Sheet!AG363="","",Master_Sheet!AG363)</f>
        <v>P_114</v>
      </c>
      <c r="C6" s="109"/>
    </row>
    <row r="7" spans="1:3" ht="14.25" customHeight="1" x14ac:dyDescent="0.35">
      <c r="A7" s="65" t="s">
        <v>1023</v>
      </c>
      <c r="B7" s="109" t="str">
        <f>IF(Master_Sheet!AH363="","",Master_Sheet!AH363)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IF(Master_Sheet!G363="","",Master_Sheet!G363)</f>
        <v>5.3999999999999995</v>
      </c>
    </row>
    <row r="12" spans="1:3" ht="14.25" customHeight="1" x14ac:dyDescent="0.35">
      <c r="A12" s="22" t="s">
        <v>1029</v>
      </c>
      <c r="B12" s="21">
        <v>6</v>
      </c>
      <c r="C12" s="21" t="str">
        <f>IF(Master_Sheet!H363="","",Master_Sheet!H363)</f>
        <v/>
      </c>
    </row>
    <row r="13" spans="1:3" ht="14.25" customHeight="1" x14ac:dyDescent="0.35">
      <c r="A13" s="22" t="s">
        <v>1030</v>
      </c>
      <c r="B13" s="21">
        <v>6</v>
      </c>
      <c r="C13" s="21" t="str">
        <f>IF(Master_Sheet!I363="","",Master_Sheet!I363)</f>
        <v/>
      </c>
    </row>
    <row r="14" spans="1:3" ht="27.75" customHeight="1" x14ac:dyDescent="0.35">
      <c r="A14" s="22" t="s">
        <v>1031</v>
      </c>
      <c r="B14" s="21">
        <v>6</v>
      </c>
      <c r="C14" s="21" t="str">
        <f>IF(Master_Sheet!J363="","",Master_Sheet!J363)</f>
        <v/>
      </c>
    </row>
    <row r="15" spans="1:3" ht="14.25" customHeight="1" x14ac:dyDescent="0.35">
      <c r="A15" s="22" t="s">
        <v>1032</v>
      </c>
      <c r="B15" s="21">
        <v>6</v>
      </c>
      <c r="C15" s="21" t="str">
        <f>IF(Master_Sheet!K363="","",Master_Sheet!K363)</f>
        <v/>
      </c>
    </row>
    <row r="16" spans="1:3" ht="14.25" customHeight="1" x14ac:dyDescent="0.35">
      <c r="A16" s="27" t="s">
        <v>1033</v>
      </c>
      <c r="B16" s="28">
        <v>30</v>
      </c>
      <c r="C16" s="28">
        <f>IF(Master_Sheet!M363="","",Master_Sheet!M363)</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IF(Master_Sheet!R363="","",Master_Sheet!R363)</f>
        <v/>
      </c>
    </row>
    <row r="21" spans="1:3" ht="26.25" customHeight="1" x14ac:dyDescent="0.35">
      <c r="A21" s="22" t="s">
        <v>1036</v>
      </c>
      <c r="B21" s="21">
        <v>6</v>
      </c>
      <c r="C21" s="21" t="str">
        <f>IF(Master_Sheet!S363="","",Master_Sheet!S363)</f>
        <v/>
      </c>
    </row>
    <row r="22" spans="1:3" ht="14.25" customHeight="1" x14ac:dyDescent="0.35">
      <c r="A22" s="22" t="s">
        <v>1037</v>
      </c>
      <c r="B22" s="21">
        <v>6</v>
      </c>
      <c r="C22" s="21" t="str">
        <f>IF(Master_Sheet!T363="","",Master_Sheet!T363)</f>
        <v/>
      </c>
    </row>
    <row r="23" spans="1:3" ht="26.25" customHeight="1" x14ac:dyDescent="0.35">
      <c r="A23" s="22" t="s">
        <v>1038</v>
      </c>
      <c r="B23" s="21">
        <v>6</v>
      </c>
      <c r="C23" s="21" t="str">
        <f>IF(Master_Sheet!U363="","",Master_Sheet!U363)</f>
        <v/>
      </c>
    </row>
    <row r="24" spans="1:3" ht="14.25" customHeight="1" x14ac:dyDescent="0.35">
      <c r="A24" s="22" t="s">
        <v>1039</v>
      </c>
      <c r="B24" s="21">
        <v>6</v>
      </c>
      <c r="C24" s="21" t="str">
        <f>IF(Master_Sheet!V363="","",Master_Sheet!V363)</f>
        <v/>
      </c>
    </row>
    <row r="25" spans="1:3" ht="14.25" customHeight="1" x14ac:dyDescent="0.35">
      <c r="A25" s="67" t="s">
        <v>1033</v>
      </c>
      <c r="B25" s="68">
        <v>30</v>
      </c>
      <c r="C25" s="68" t="str">
        <f>IF(Master_Sheet!W363="","",Master_Sheet!W363)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IF(Master_Sheet!X363="","",Master_Sheet!X363)</f>
        <v/>
      </c>
    </row>
    <row r="30" spans="1:3" ht="14.25" customHeight="1" x14ac:dyDescent="0.35">
      <c r="A30" s="22" t="s">
        <v>1042</v>
      </c>
      <c r="B30" s="21">
        <v>8</v>
      </c>
      <c r="C30" s="21" t="str">
        <f>IF(Master_Sheet!Y363="","",Master_Sheet!Y363)</f>
        <v/>
      </c>
    </row>
    <row r="31" spans="1:3" ht="14.25" customHeight="1" x14ac:dyDescent="0.35">
      <c r="A31" s="22" t="s">
        <v>1043</v>
      </c>
      <c r="B31" s="21">
        <v>8</v>
      </c>
      <c r="C31" s="21" t="str">
        <f>IF(Master_Sheet!Z363="","",Master_Sheet!Z363)</f>
        <v/>
      </c>
    </row>
    <row r="32" spans="1:3" ht="14.25" customHeight="1" x14ac:dyDescent="0.35">
      <c r="A32" s="22" t="s">
        <v>1044</v>
      </c>
      <c r="B32" s="21">
        <v>8</v>
      </c>
      <c r="C32" s="21" t="str">
        <f>IF(Master_Sheet!AA363="","",Master_Sheet!AA363)</f>
        <v/>
      </c>
    </row>
    <row r="33" spans="1:3" ht="14.25" customHeight="1" x14ac:dyDescent="0.35">
      <c r="A33" s="22" t="s">
        <v>1045</v>
      </c>
      <c r="B33" s="21">
        <v>8</v>
      </c>
      <c r="C33" s="21" t="str">
        <f>IF(Master_Sheet!AB363="","",Master_Sheet!AB363)</f>
        <v/>
      </c>
    </row>
    <row r="34" spans="1:3" ht="14.25" customHeight="1" x14ac:dyDescent="0.35">
      <c r="A34" s="69" t="s">
        <v>1033</v>
      </c>
      <c r="B34" s="70">
        <v>40</v>
      </c>
      <c r="C34" s="70" t="str">
        <f>IF(Master_Sheet!AC363="","",Master_Sheet!AC363)</f>
        <v/>
      </c>
    </row>
    <row r="36" spans="1:3" ht="15" customHeight="1" x14ac:dyDescent="0.35">
      <c r="A36" s="71" t="s">
        <v>1046</v>
      </c>
      <c r="B36" s="72">
        <v>100</v>
      </c>
      <c r="C36" s="72">
        <f>IF(Master_Sheet!AD363="","",Master_Sheet!AD363)</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IF(Master_Sheet!F364="","",Master_Sheet!F364)</f>
        <v>Md Arish Khan</v>
      </c>
      <c r="C2" s="109"/>
    </row>
    <row r="3" spans="1:3" ht="14.25" customHeight="1" x14ac:dyDescent="0.35">
      <c r="A3" s="65" t="s">
        <v>1020</v>
      </c>
      <c r="B3" s="110">
        <f>IF(Master_Sheet!E364="","",Master_Sheet!E364)</f>
        <v>2400320100681</v>
      </c>
      <c r="C3" s="110"/>
    </row>
    <row r="4" spans="1:3" ht="14.25" customHeight="1" x14ac:dyDescent="0.35">
      <c r="A4" s="65" t="s">
        <v>1021</v>
      </c>
      <c r="B4" s="109" t="str">
        <f>IF(Master_Sheet!O364="","",Master_Sheet!O364)</f>
        <v>Mr. Ritin Behl</v>
      </c>
      <c r="C4" s="109"/>
    </row>
    <row r="5" spans="1:3" ht="14.25" customHeight="1" x14ac:dyDescent="0.35">
      <c r="A5" s="65" t="s">
        <v>1014</v>
      </c>
      <c r="B5" s="109" t="str">
        <f>IF(Master_Sheet!AI364="","",Master_Sheet!AI364)</f>
        <v>Ms. Sarita Yadav</v>
      </c>
      <c r="C5" s="109"/>
    </row>
    <row r="6" spans="1:3" ht="14.25" customHeight="1" x14ac:dyDescent="0.35">
      <c r="A6" s="65" t="s">
        <v>1022</v>
      </c>
      <c r="B6" s="109" t="str">
        <f>IF(Master_Sheet!AG364="","",Master_Sheet!AG364)</f>
        <v>P_114</v>
      </c>
      <c r="C6" s="109"/>
    </row>
    <row r="7" spans="1:3" ht="14.25" customHeight="1" x14ac:dyDescent="0.35">
      <c r="A7" s="65" t="s">
        <v>1023</v>
      </c>
      <c r="B7" s="109" t="str">
        <f>IF(Master_Sheet!AH364="","",Master_Sheet!AH364)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IF(Master_Sheet!G364="","",Master_Sheet!G364)</f>
        <v>5.3999999999999995</v>
      </c>
    </row>
    <row r="12" spans="1:3" ht="14.25" customHeight="1" x14ac:dyDescent="0.35">
      <c r="A12" s="22" t="s">
        <v>1029</v>
      </c>
      <c r="B12" s="21">
        <v>6</v>
      </c>
      <c r="C12" s="21" t="str">
        <f>IF(Master_Sheet!H364="","",Master_Sheet!H364)</f>
        <v/>
      </c>
    </row>
    <row r="13" spans="1:3" ht="14.25" customHeight="1" x14ac:dyDescent="0.35">
      <c r="A13" s="22" t="s">
        <v>1030</v>
      </c>
      <c r="B13" s="21">
        <v>6</v>
      </c>
      <c r="C13" s="21" t="str">
        <f>IF(Master_Sheet!I364="","",Master_Sheet!I364)</f>
        <v/>
      </c>
    </row>
    <row r="14" spans="1:3" ht="27.75" customHeight="1" x14ac:dyDescent="0.35">
      <c r="A14" s="22" t="s">
        <v>1031</v>
      </c>
      <c r="B14" s="21">
        <v>6</v>
      </c>
      <c r="C14" s="21" t="str">
        <f>IF(Master_Sheet!J364="","",Master_Sheet!J364)</f>
        <v/>
      </c>
    </row>
    <row r="15" spans="1:3" ht="14.25" customHeight="1" x14ac:dyDescent="0.35">
      <c r="A15" s="22" t="s">
        <v>1032</v>
      </c>
      <c r="B15" s="21">
        <v>6</v>
      </c>
      <c r="C15" s="21" t="str">
        <f>IF(Master_Sheet!K364="","",Master_Sheet!K364)</f>
        <v/>
      </c>
    </row>
    <row r="16" spans="1:3" ht="14.25" customHeight="1" x14ac:dyDescent="0.35">
      <c r="A16" s="27" t="s">
        <v>1033</v>
      </c>
      <c r="B16" s="28">
        <v>30</v>
      </c>
      <c r="C16" s="28">
        <f>IF(Master_Sheet!M364="","",Master_Sheet!M364)</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IF(Master_Sheet!R364="","",Master_Sheet!R364)</f>
        <v/>
      </c>
    </row>
    <row r="21" spans="1:3" ht="26.25" customHeight="1" x14ac:dyDescent="0.35">
      <c r="A21" s="22" t="s">
        <v>1036</v>
      </c>
      <c r="B21" s="21">
        <v>6</v>
      </c>
      <c r="C21" s="21" t="str">
        <f>IF(Master_Sheet!S364="","",Master_Sheet!S364)</f>
        <v/>
      </c>
    </row>
    <row r="22" spans="1:3" ht="14.25" customHeight="1" x14ac:dyDescent="0.35">
      <c r="A22" s="22" t="s">
        <v>1037</v>
      </c>
      <c r="B22" s="21">
        <v>6</v>
      </c>
      <c r="C22" s="21" t="str">
        <f>IF(Master_Sheet!T364="","",Master_Sheet!T364)</f>
        <v/>
      </c>
    </row>
    <row r="23" spans="1:3" ht="26.25" customHeight="1" x14ac:dyDescent="0.35">
      <c r="A23" s="22" t="s">
        <v>1038</v>
      </c>
      <c r="B23" s="21">
        <v>6</v>
      </c>
      <c r="C23" s="21" t="str">
        <f>IF(Master_Sheet!U364="","",Master_Sheet!U364)</f>
        <v/>
      </c>
    </row>
    <row r="24" spans="1:3" ht="14.25" customHeight="1" x14ac:dyDescent="0.35">
      <c r="A24" s="22" t="s">
        <v>1039</v>
      </c>
      <c r="B24" s="21">
        <v>6</v>
      </c>
      <c r="C24" s="21" t="str">
        <f>IF(Master_Sheet!V364="","",Master_Sheet!V364)</f>
        <v/>
      </c>
    </row>
    <row r="25" spans="1:3" ht="14.25" customHeight="1" x14ac:dyDescent="0.35">
      <c r="A25" s="67" t="s">
        <v>1033</v>
      </c>
      <c r="B25" s="68">
        <v>30</v>
      </c>
      <c r="C25" s="68" t="str">
        <f>IF(Master_Sheet!W364="","",Master_Sheet!W364)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IF(Master_Sheet!X364="","",Master_Sheet!X364)</f>
        <v/>
      </c>
    </row>
    <row r="30" spans="1:3" ht="14.25" customHeight="1" x14ac:dyDescent="0.35">
      <c r="A30" s="22" t="s">
        <v>1042</v>
      </c>
      <c r="B30" s="21">
        <v>8</v>
      </c>
      <c r="C30" s="21" t="str">
        <f>IF(Master_Sheet!Y364="","",Master_Sheet!Y364)</f>
        <v/>
      </c>
    </row>
    <row r="31" spans="1:3" ht="14.25" customHeight="1" x14ac:dyDescent="0.35">
      <c r="A31" s="22" t="s">
        <v>1043</v>
      </c>
      <c r="B31" s="21">
        <v>8</v>
      </c>
      <c r="C31" s="21" t="str">
        <f>IF(Master_Sheet!Z364="","",Master_Sheet!Z364)</f>
        <v/>
      </c>
    </row>
    <row r="32" spans="1:3" ht="14.25" customHeight="1" x14ac:dyDescent="0.35">
      <c r="A32" s="22" t="s">
        <v>1044</v>
      </c>
      <c r="B32" s="21">
        <v>8</v>
      </c>
      <c r="C32" s="21" t="str">
        <f>IF(Master_Sheet!AA364="","",Master_Sheet!AA364)</f>
        <v/>
      </c>
    </row>
    <row r="33" spans="1:3" ht="14.25" customHeight="1" x14ac:dyDescent="0.35">
      <c r="A33" s="22" t="s">
        <v>1045</v>
      </c>
      <c r="B33" s="21">
        <v>8</v>
      </c>
      <c r="C33" s="21" t="str">
        <f>IF(Master_Sheet!AB364="","",Master_Sheet!AB364)</f>
        <v/>
      </c>
    </row>
    <row r="34" spans="1:3" ht="14.25" customHeight="1" x14ac:dyDescent="0.35">
      <c r="A34" s="69" t="s">
        <v>1033</v>
      </c>
      <c r="B34" s="70">
        <v>40</v>
      </c>
      <c r="C34" s="70" t="str">
        <f>IF(Master_Sheet!AC364="","",Master_Sheet!AC364)</f>
        <v/>
      </c>
    </row>
    <row r="36" spans="1:3" ht="15" customHeight="1" x14ac:dyDescent="0.35">
      <c r="A36" s="71" t="s">
        <v>1046</v>
      </c>
      <c r="B36" s="72">
        <v>100</v>
      </c>
      <c r="C36" s="72">
        <f>IF(Master_Sheet!AD364="","",Master_Sheet!AD364)</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IF(Master_Sheet!F365="","",Master_Sheet!F365)</f>
        <v>Mayank Rajora</v>
      </c>
      <c r="C2" s="109"/>
    </row>
    <row r="3" spans="1:3" ht="14.25" customHeight="1" x14ac:dyDescent="0.35">
      <c r="A3" s="65" t="s">
        <v>1020</v>
      </c>
      <c r="B3" s="110">
        <f>IF(Master_Sheet!E365="","",Master_Sheet!E365)</f>
        <v>2400320100678</v>
      </c>
      <c r="C3" s="110"/>
    </row>
    <row r="4" spans="1:3" ht="14.25" customHeight="1" x14ac:dyDescent="0.35">
      <c r="A4" s="65" t="s">
        <v>1021</v>
      </c>
      <c r="B4" s="109" t="str">
        <f>IF(Master_Sheet!O365="","",Master_Sheet!O365)</f>
        <v>Mr. Ritin Behl</v>
      </c>
      <c r="C4" s="109"/>
    </row>
    <row r="5" spans="1:3" ht="14.25" customHeight="1" x14ac:dyDescent="0.35">
      <c r="A5" s="65" t="s">
        <v>1014</v>
      </c>
      <c r="B5" s="109" t="str">
        <f>IF(Master_Sheet!AI365="","",Master_Sheet!AI365)</f>
        <v>Ms. Sarita Yadav</v>
      </c>
      <c r="C5" s="109"/>
    </row>
    <row r="6" spans="1:3" ht="14.25" customHeight="1" x14ac:dyDescent="0.35">
      <c r="A6" s="65" t="s">
        <v>1022</v>
      </c>
      <c r="B6" s="109" t="str">
        <f>IF(Master_Sheet!AG365="","",Master_Sheet!AG365)</f>
        <v>P_115</v>
      </c>
      <c r="C6" s="109"/>
    </row>
    <row r="7" spans="1:3" ht="14.25" customHeight="1" x14ac:dyDescent="0.35">
      <c r="A7" s="65" t="s">
        <v>1023</v>
      </c>
      <c r="B7" s="109" t="str">
        <f>IF(Master_Sheet!AH365="","",Master_Sheet!AH365)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IF(Master_Sheet!G365="","",Master_Sheet!G365)</f>
        <v>5.3999999999999995</v>
      </c>
    </row>
    <row r="12" spans="1:3" ht="14.25" customHeight="1" x14ac:dyDescent="0.35">
      <c r="A12" s="22" t="s">
        <v>1029</v>
      </c>
      <c r="B12" s="21">
        <v>6</v>
      </c>
      <c r="C12" s="21" t="str">
        <f>IF(Master_Sheet!H365="","",Master_Sheet!H365)</f>
        <v/>
      </c>
    </row>
    <row r="13" spans="1:3" ht="14.25" customHeight="1" x14ac:dyDescent="0.35">
      <c r="A13" s="22" t="s">
        <v>1030</v>
      </c>
      <c r="B13" s="21">
        <v>6</v>
      </c>
      <c r="C13" s="21" t="str">
        <f>IF(Master_Sheet!I365="","",Master_Sheet!I365)</f>
        <v/>
      </c>
    </row>
    <row r="14" spans="1:3" ht="27.75" customHeight="1" x14ac:dyDescent="0.35">
      <c r="A14" s="22" t="s">
        <v>1031</v>
      </c>
      <c r="B14" s="21">
        <v>6</v>
      </c>
      <c r="C14" s="21" t="str">
        <f>IF(Master_Sheet!J365="","",Master_Sheet!J365)</f>
        <v/>
      </c>
    </row>
    <row r="15" spans="1:3" ht="14.25" customHeight="1" x14ac:dyDescent="0.35">
      <c r="A15" s="22" t="s">
        <v>1032</v>
      </c>
      <c r="B15" s="21">
        <v>6</v>
      </c>
      <c r="C15" s="21" t="str">
        <f>IF(Master_Sheet!K365="","",Master_Sheet!K365)</f>
        <v/>
      </c>
    </row>
    <row r="16" spans="1:3" ht="14.25" customHeight="1" x14ac:dyDescent="0.35">
      <c r="A16" s="27" t="s">
        <v>1033</v>
      </c>
      <c r="B16" s="28">
        <v>30</v>
      </c>
      <c r="C16" s="28">
        <f>IF(Master_Sheet!M365="","",Master_Sheet!M365)</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IF(Master_Sheet!R365="","",Master_Sheet!R365)</f>
        <v/>
      </c>
    </row>
    <row r="21" spans="1:3" ht="26.25" customHeight="1" x14ac:dyDescent="0.35">
      <c r="A21" s="22" t="s">
        <v>1036</v>
      </c>
      <c r="B21" s="21">
        <v>6</v>
      </c>
      <c r="C21" s="21" t="str">
        <f>IF(Master_Sheet!S365="","",Master_Sheet!S365)</f>
        <v/>
      </c>
    </row>
    <row r="22" spans="1:3" ht="14.25" customHeight="1" x14ac:dyDescent="0.35">
      <c r="A22" s="22" t="s">
        <v>1037</v>
      </c>
      <c r="B22" s="21">
        <v>6</v>
      </c>
      <c r="C22" s="21" t="str">
        <f>IF(Master_Sheet!T365="","",Master_Sheet!T365)</f>
        <v/>
      </c>
    </row>
    <row r="23" spans="1:3" ht="26.25" customHeight="1" x14ac:dyDescent="0.35">
      <c r="A23" s="22" t="s">
        <v>1038</v>
      </c>
      <c r="B23" s="21">
        <v>6</v>
      </c>
      <c r="C23" s="21" t="str">
        <f>IF(Master_Sheet!U365="","",Master_Sheet!U365)</f>
        <v/>
      </c>
    </row>
    <row r="24" spans="1:3" ht="14.25" customHeight="1" x14ac:dyDescent="0.35">
      <c r="A24" s="22" t="s">
        <v>1039</v>
      </c>
      <c r="B24" s="21">
        <v>6</v>
      </c>
      <c r="C24" s="21" t="str">
        <f>IF(Master_Sheet!V365="","",Master_Sheet!V365)</f>
        <v/>
      </c>
    </row>
    <row r="25" spans="1:3" ht="14.25" customHeight="1" x14ac:dyDescent="0.35">
      <c r="A25" s="67" t="s">
        <v>1033</v>
      </c>
      <c r="B25" s="68">
        <v>30</v>
      </c>
      <c r="C25" s="68" t="str">
        <f>IF(Master_Sheet!W365="","",Master_Sheet!W365)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IF(Master_Sheet!X365="","",Master_Sheet!X365)</f>
        <v/>
      </c>
    </row>
    <row r="30" spans="1:3" ht="14.25" customHeight="1" x14ac:dyDescent="0.35">
      <c r="A30" s="22" t="s">
        <v>1042</v>
      </c>
      <c r="B30" s="21">
        <v>8</v>
      </c>
      <c r="C30" s="21" t="str">
        <f>IF(Master_Sheet!Y365="","",Master_Sheet!Y365)</f>
        <v/>
      </c>
    </row>
    <row r="31" spans="1:3" ht="14.25" customHeight="1" x14ac:dyDescent="0.35">
      <c r="A31" s="22" t="s">
        <v>1043</v>
      </c>
      <c r="B31" s="21">
        <v>8</v>
      </c>
      <c r="C31" s="21" t="str">
        <f>IF(Master_Sheet!Z365="","",Master_Sheet!Z365)</f>
        <v/>
      </c>
    </row>
    <row r="32" spans="1:3" ht="14.25" customHeight="1" x14ac:dyDescent="0.35">
      <c r="A32" s="22" t="s">
        <v>1044</v>
      </c>
      <c r="B32" s="21">
        <v>8</v>
      </c>
      <c r="C32" s="21" t="str">
        <f>IF(Master_Sheet!AA365="","",Master_Sheet!AA365)</f>
        <v/>
      </c>
    </row>
    <row r="33" spans="1:3" ht="14.25" customHeight="1" x14ac:dyDescent="0.35">
      <c r="A33" s="22" t="s">
        <v>1045</v>
      </c>
      <c r="B33" s="21">
        <v>8</v>
      </c>
      <c r="C33" s="21" t="str">
        <f>IF(Master_Sheet!AB365="","",Master_Sheet!AB365)</f>
        <v/>
      </c>
    </row>
    <row r="34" spans="1:3" ht="14.25" customHeight="1" x14ac:dyDescent="0.35">
      <c r="A34" s="69" t="s">
        <v>1033</v>
      </c>
      <c r="B34" s="70">
        <v>40</v>
      </c>
      <c r="C34" s="70" t="str">
        <f>IF(Master_Sheet!AC365="","",Master_Sheet!AC365)</f>
        <v/>
      </c>
    </row>
    <row r="36" spans="1:3" ht="15" customHeight="1" x14ac:dyDescent="0.35">
      <c r="A36" s="71" t="s">
        <v>1046</v>
      </c>
      <c r="B36" s="72">
        <v>100</v>
      </c>
      <c r="C36" s="72">
        <f>IF(Master_Sheet!AD365="","",Master_Sheet!AD365)</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IF(Master_Sheet!F366="","",Master_Sheet!F366)</f>
        <v>Mayank singh</v>
      </c>
      <c r="C2" s="109"/>
    </row>
    <row r="3" spans="1:3" ht="14.25" customHeight="1" x14ac:dyDescent="0.35">
      <c r="A3" s="65" t="s">
        <v>1020</v>
      </c>
      <c r="B3" s="110">
        <f>IF(Master_Sheet!E366="","",Master_Sheet!E366)</f>
        <v>2400320100679</v>
      </c>
      <c r="C3" s="110"/>
    </row>
    <row r="4" spans="1:3" ht="14.25" customHeight="1" x14ac:dyDescent="0.35">
      <c r="A4" s="65" t="s">
        <v>1021</v>
      </c>
      <c r="B4" s="109" t="str">
        <f>IF(Master_Sheet!O366="","",Master_Sheet!O366)</f>
        <v>Mr. Ritin Behl</v>
      </c>
      <c r="C4" s="109"/>
    </row>
    <row r="5" spans="1:3" ht="14.25" customHeight="1" x14ac:dyDescent="0.35">
      <c r="A5" s="65" t="s">
        <v>1014</v>
      </c>
      <c r="B5" s="109" t="str">
        <f>IF(Master_Sheet!AI366="","",Master_Sheet!AI366)</f>
        <v>Ms. Sarita Yadav</v>
      </c>
      <c r="C5" s="109"/>
    </row>
    <row r="6" spans="1:3" ht="14.25" customHeight="1" x14ac:dyDescent="0.35">
      <c r="A6" s="65" t="s">
        <v>1022</v>
      </c>
      <c r="B6" s="109" t="str">
        <f>IF(Master_Sheet!AG366="","",Master_Sheet!AG366)</f>
        <v>P_115</v>
      </c>
      <c r="C6" s="109"/>
    </row>
    <row r="7" spans="1:3" ht="14.25" customHeight="1" x14ac:dyDescent="0.35">
      <c r="A7" s="65" t="s">
        <v>1023</v>
      </c>
      <c r="B7" s="109" t="str">
        <f>IF(Master_Sheet!AH366="","",Master_Sheet!AH366)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IF(Master_Sheet!G366="","",Master_Sheet!G366)</f>
        <v>5.3999999999999995</v>
      </c>
    </row>
    <row r="12" spans="1:3" ht="14.25" customHeight="1" x14ac:dyDescent="0.35">
      <c r="A12" s="22" t="s">
        <v>1029</v>
      </c>
      <c r="B12" s="21">
        <v>6</v>
      </c>
      <c r="C12" s="21" t="str">
        <f>IF(Master_Sheet!H366="","",Master_Sheet!H366)</f>
        <v/>
      </c>
    </row>
    <row r="13" spans="1:3" ht="14.25" customHeight="1" x14ac:dyDescent="0.35">
      <c r="A13" s="22" t="s">
        <v>1030</v>
      </c>
      <c r="B13" s="21">
        <v>6</v>
      </c>
      <c r="C13" s="21" t="str">
        <f>IF(Master_Sheet!I366="","",Master_Sheet!I366)</f>
        <v/>
      </c>
    </row>
    <row r="14" spans="1:3" ht="27.75" customHeight="1" x14ac:dyDescent="0.35">
      <c r="A14" s="22" t="s">
        <v>1031</v>
      </c>
      <c r="B14" s="21">
        <v>6</v>
      </c>
      <c r="C14" s="21" t="str">
        <f>IF(Master_Sheet!J366="","",Master_Sheet!J366)</f>
        <v/>
      </c>
    </row>
    <row r="15" spans="1:3" ht="14.25" customHeight="1" x14ac:dyDescent="0.35">
      <c r="A15" s="22" t="s">
        <v>1032</v>
      </c>
      <c r="B15" s="21">
        <v>6</v>
      </c>
      <c r="C15" s="21" t="str">
        <f>IF(Master_Sheet!K366="","",Master_Sheet!K366)</f>
        <v/>
      </c>
    </row>
    <row r="16" spans="1:3" ht="14.25" customHeight="1" x14ac:dyDescent="0.35">
      <c r="A16" s="27" t="s">
        <v>1033</v>
      </c>
      <c r="B16" s="28">
        <v>30</v>
      </c>
      <c r="C16" s="28">
        <f>IF(Master_Sheet!M366="","",Master_Sheet!M366)</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IF(Master_Sheet!R366="","",Master_Sheet!R366)</f>
        <v/>
      </c>
    </row>
    <row r="21" spans="1:3" ht="26.25" customHeight="1" x14ac:dyDescent="0.35">
      <c r="A21" s="22" t="s">
        <v>1036</v>
      </c>
      <c r="B21" s="21">
        <v>6</v>
      </c>
      <c r="C21" s="21" t="str">
        <f>IF(Master_Sheet!S366="","",Master_Sheet!S366)</f>
        <v/>
      </c>
    </row>
    <row r="22" spans="1:3" ht="14.25" customHeight="1" x14ac:dyDescent="0.35">
      <c r="A22" s="22" t="s">
        <v>1037</v>
      </c>
      <c r="B22" s="21">
        <v>6</v>
      </c>
      <c r="C22" s="21" t="str">
        <f>IF(Master_Sheet!T366="","",Master_Sheet!T366)</f>
        <v/>
      </c>
    </row>
    <row r="23" spans="1:3" ht="26.25" customHeight="1" x14ac:dyDescent="0.35">
      <c r="A23" s="22" t="s">
        <v>1038</v>
      </c>
      <c r="B23" s="21">
        <v>6</v>
      </c>
      <c r="C23" s="21" t="str">
        <f>IF(Master_Sheet!U366="","",Master_Sheet!U366)</f>
        <v/>
      </c>
    </row>
    <row r="24" spans="1:3" ht="14.25" customHeight="1" x14ac:dyDescent="0.35">
      <c r="A24" s="22" t="s">
        <v>1039</v>
      </c>
      <c r="B24" s="21">
        <v>6</v>
      </c>
      <c r="C24" s="21" t="str">
        <f>IF(Master_Sheet!V366="","",Master_Sheet!V366)</f>
        <v/>
      </c>
    </row>
    <row r="25" spans="1:3" ht="14.25" customHeight="1" x14ac:dyDescent="0.35">
      <c r="A25" s="67" t="s">
        <v>1033</v>
      </c>
      <c r="B25" s="68">
        <v>30</v>
      </c>
      <c r="C25" s="68" t="str">
        <f>IF(Master_Sheet!W366="","",Master_Sheet!W366)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IF(Master_Sheet!X366="","",Master_Sheet!X366)</f>
        <v/>
      </c>
    </row>
    <row r="30" spans="1:3" ht="14.25" customHeight="1" x14ac:dyDescent="0.35">
      <c r="A30" s="22" t="s">
        <v>1042</v>
      </c>
      <c r="B30" s="21">
        <v>8</v>
      </c>
      <c r="C30" s="21" t="str">
        <f>IF(Master_Sheet!Y366="","",Master_Sheet!Y366)</f>
        <v/>
      </c>
    </row>
    <row r="31" spans="1:3" ht="14.25" customHeight="1" x14ac:dyDescent="0.35">
      <c r="A31" s="22" t="s">
        <v>1043</v>
      </c>
      <c r="B31" s="21">
        <v>8</v>
      </c>
      <c r="C31" s="21" t="str">
        <f>IF(Master_Sheet!Z366="","",Master_Sheet!Z366)</f>
        <v/>
      </c>
    </row>
    <row r="32" spans="1:3" ht="14.25" customHeight="1" x14ac:dyDescent="0.35">
      <c r="A32" s="22" t="s">
        <v>1044</v>
      </c>
      <c r="B32" s="21">
        <v>8</v>
      </c>
      <c r="C32" s="21" t="str">
        <f>IF(Master_Sheet!AA366="","",Master_Sheet!AA366)</f>
        <v/>
      </c>
    </row>
    <row r="33" spans="1:3" ht="14.25" customHeight="1" x14ac:dyDescent="0.35">
      <c r="A33" s="22" t="s">
        <v>1045</v>
      </c>
      <c r="B33" s="21">
        <v>8</v>
      </c>
      <c r="C33" s="21" t="str">
        <f>IF(Master_Sheet!AB366="","",Master_Sheet!AB366)</f>
        <v/>
      </c>
    </row>
    <row r="34" spans="1:3" ht="14.25" customHeight="1" x14ac:dyDescent="0.35">
      <c r="A34" s="69" t="s">
        <v>1033</v>
      </c>
      <c r="B34" s="70">
        <v>40</v>
      </c>
      <c r="C34" s="70" t="str">
        <f>IF(Master_Sheet!AC366="","",Master_Sheet!AC366)</f>
        <v/>
      </c>
    </row>
    <row r="36" spans="1:3" ht="15" customHeight="1" x14ac:dyDescent="0.35">
      <c r="A36" s="71" t="s">
        <v>1046</v>
      </c>
      <c r="B36" s="72">
        <v>100</v>
      </c>
      <c r="C36" s="72">
        <f>IF(Master_Sheet!AD366="","",Master_Sheet!AD366)</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IF(Master_Sheet!F367="","",Master_Sheet!F367)</f>
        <v>Milan Kumar Yadav</v>
      </c>
      <c r="C2" s="109"/>
    </row>
    <row r="3" spans="1:3" ht="14.25" customHeight="1" x14ac:dyDescent="0.35">
      <c r="A3" s="65" t="s">
        <v>1020</v>
      </c>
      <c r="B3" s="110">
        <f>IF(Master_Sheet!E367="","",Master_Sheet!E367)</f>
        <v>2400320100685</v>
      </c>
      <c r="C3" s="110"/>
    </row>
    <row r="4" spans="1:3" ht="14.25" customHeight="1" x14ac:dyDescent="0.35">
      <c r="A4" s="65" t="s">
        <v>1021</v>
      </c>
      <c r="B4" s="109" t="str">
        <f>IF(Master_Sheet!O367="","",Master_Sheet!O367)</f>
        <v>Mr. Ritin Behl</v>
      </c>
      <c r="C4" s="109"/>
    </row>
    <row r="5" spans="1:3" ht="14.25" customHeight="1" x14ac:dyDescent="0.35">
      <c r="A5" s="65" t="s">
        <v>1014</v>
      </c>
      <c r="B5" s="109" t="str">
        <f>IF(Master_Sheet!AI367="","",Master_Sheet!AI367)</f>
        <v>Ms. Sarita Yadav</v>
      </c>
      <c r="C5" s="109"/>
    </row>
    <row r="6" spans="1:3" ht="14.25" customHeight="1" x14ac:dyDescent="0.35">
      <c r="A6" s="65" t="s">
        <v>1022</v>
      </c>
      <c r="B6" s="109" t="str">
        <f>IF(Master_Sheet!AG367="","",Master_Sheet!AG367)</f>
        <v>P_115</v>
      </c>
      <c r="C6" s="109"/>
    </row>
    <row r="7" spans="1:3" ht="14.25" customHeight="1" x14ac:dyDescent="0.35">
      <c r="A7" s="65" t="s">
        <v>1023</v>
      </c>
      <c r="B7" s="109" t="str">
        <f>IF(Master_Sheet!AH367="","",Master_Sheet!AH367)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IF(Master_Sheet!G367="","",Master_Sheet!G367)</f>
        <v>5.3999999999999995</v>
      </c>
    </row>
    <row r="12" spans="1:3" ht="14.25" customHeight="1" x14ac:dyDescent="0.35">
      <c r="A12" s="22" t="s">
        <v>1029</v>
      </c>
      <c r="B12" s="21">
        <v>6</v>
      </c>
      <c r="C12" s="21" t="str">
        <f>IF(Master_Sheet!H367="","",Master_Sheet!H367)</f>
        <v/>
      </c>
    </row>
    <row r="13" spans="1:3" ht="14.25" customHeight="1" x14ac:dyDescent="0.35">
      <c r="A13" s="22" t="s">
        <v>1030</v>
      </c>
      <c r="B13" s="21">
        <v>6</v>
      </c>
      <c r="C13" s="21" t="str">
        <f>IF(Master_Sheet!I367="","",Master_Sheet!I367)</f>
        <v/>
      </c>
    </row>
    <row r="14" spans="1:3" ht="27.75" customHeight="1" x14ac:dyDescent="0.35">
      <c r="A14" s="22" t="s">
        <v>1031</v>
      </c>
      <c r="B14" s="21">
        <v>6</v>
      </c>
      <c r="C14" s="21" t="str">
        <f>IF(Master_Sheet!J367="","",Master_Sheet!J367)</f>
        <v/>
      </c>
    </row>
    <row r="15" spans="1:3" ht="14.25" customHeight="1" x14ac:dyDescent="0.35">
      <c r="A15" s="22" t="s">
        <v>1032</v>
      </c>
      <c r="B15" s="21">
        <v>6</v>
      </c>
      <c r="C15" s="21" t="str">
        <f>IF(Master_Sheet!K367="","",Master_Sheet!K367)</f>
        <v/>
      </c>
    </row>
    <row r="16" spans="1:3" ht="14.25" customHeight="1" x14ac:dyDescent="0.35">
      <c r="A16" s="27" t="s">
        <v>1033</v>
      </c>
      <c r="B16" s="28">
        <v>30</v>
      </c>
      <c r="C16" s="28">
        <f>IF(Master_Sheet!M367="","",Master_Sheet!M367)</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IF(Master_Sheet!R367="","",Master_Sheet!R367)</f>
        <v/>
      </c>
    </row>
    <row r="21" spans="1:3" ht="26.25" customHeight="1" x14ac:dyDescent="0.35">
      <c r="A21" s="22" t="s">
        <v>1036</v>
      </c>
      <c r="B21" s="21">
        <v>6</v>
      </c>
      <c r="C21" s="21" t="str">
        <f>IF(Master_Sheet!S367="","",Master_Sheet!S367)</f>
        <v/>
      </c>
    </row>
    <row r="22" spans="1:3" ht="14.25" customHeight="1" x14ac:dyDescent="0.35">
      <c r="A22" s="22" t="s">
        <v>1037</v>
      </c>
      <c r="B22" s="21">
        <v>6</v>
      </c>
      <c r="C22" s="21" t="str">
        <f>IF(Master_Sheet!T367="","",Master_Sheet!T367)</f>
        <v/>
      </c>
    </row>
    <row r="23" spans="1:3" ht="26.25" customHeight="1" x14ac:dyDescent="0.35">
      <c r="A23" s="22" t="s">
        <v>1038</v>
      </c>
      <c r="B23" s="21">
        <v>6</v>
      </c>
      <c r="C23" s="21" t="str">
        <f>IF(Master_Sheet!U367="","",Master_Sheet!U367)</f>
        <v/>
      </c>
    </row>
    <row r="24" spans="1:3" ht="14.25" customHeight="1" x14ac:dyDescent="0.35">
      <c r="A24" s="22" t="s">
        <v>1039</v>
      </c>
      <c r="B24" s="21">
        <v>6</v>
      </c>
      <c r="C24" s="21" t="str">
        <f>IF(Master_Sheet!V367="","",Master_Sheet!V367)</f>
        <v/>
      </c>
    </row>
    <row r="25" spans="1:3" ht="14.25" customHeight="1" x14ac:dyDescent="0.35">
      <c r="A25" s="67" t="s">
        <v>1033</v>
      </c>
      <c r="B25" s="68">
        <v>30</v>
      </c>
      <c r="C25" s="68" t="str">
        <f>IF(Master_Sheet!W367="","",Master_Sheet!W367)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IF(Master_Sheet!X367="","",Master_Sheet!X367)</f>
        <v/>
      </c>
    </row>
    <row r="30" spans="1:3" ht="14.25" customHeight="1" x14ac:dyDescent="0.35">
      <c r="A30" s="22" t="s">
        <v>1042</v>
      </c>
      <c r="B30" s="21">
        <v>8</v>
      </c>
      <c r="C30" s="21" t="str">
        <f>IF(Master_Sheet!Y367="","",Master_Sheet!Y367)</f>
        <v/>
      </c>
    </row>
    <row r="31" spans="1:3" ht="14.25" customHeight="1" x14ac:dyDescent="0.35">
      <c r="A31" s="22" t="s">
        <v>1043</v>
      </c>
      <c r="B31" s="21">
        <v>8</v>
      </c>
      <c r="C31" s="21" t="str">
        <f>IF(Master_Sheet!Z367="","",Master_Sheet!Z367)</f>
        <v/>
      </c>
    </row>
    <row r="32" spans="1:3" ht="14.25" customHeight="1" x14ac:dyDescent="0.35">
      <c r="A32" s="22" t="s">
        <v>1044</v>
      </c>
      <c r="B32" s="21">
        <v>8</v>
      </c>
      <c r="C32" s="21" t="str">
        <f>IF(Master_Sheet!AA367="","",Master_Sheet!AA367)</f>
        <v/>
      </c>
    </row>
    <row r="33" spans="1:3" ht="14.25" customHeight="1" x14ac:dyDescent="0.35">
      <c r="A33" s="22" t="s">
        <v>1045</v>
      </c>
      <c r="B33" s="21">
        <v>8</v>
      </c>
      <c r="C33" s="21" t="str">
        <f>IF(Master_Sheet!AB367="","",Master_Sheet!AB367)</f>
        <v/>
      </c>
    </row>
    <row r="34" spans="1:3" ht="14.25" customHeight="1" x14ac:dyDescent="0.35">
      <c r="A34" s="69" t="s">
        <v>1033</v>
      </c>
      <c r="B34" s="70">
        <v>40</v>
      </c>
      <c r="C34" s="70" t="str">
        <f>IF(Master_Sheet!AC367="","",Master_Sheet!AC367)</f>
        <v/>
      </c>
    </row>
    <row r="36" spans="1:3" ht="15" customHeight="1" x14ac:dyDescent="0.35">
      <c r="A36" s="71" t="s">
        <v>1046</v>
      </c>
      <c r="B36" s="72">
        <v>100</v>
      </c>
      <c r="C36" s="72">
        <f>IF(Master_Sheet!AD367="","",Master_Sheet!AD367)</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IF(Master_Sheet!F368="","",Master_Sheet!F368)</f>
        <v>Piyush Singh</v>
      </c>
      <c r="C2" s="109"/>
    </row>
    <row r="3" spans="1:3" ht="14.25" customHeight="1" x14ac:dyDescent="0.35">
      <c r="A3" s="65" t="s">
        <v>1020</v>
      </c>
      <c r="B3" s="110">
        <f>IF(Master_Sheet!E368="","",Master_Sheet!E368)</f>
        <v>2400320100800</v>
      </c>
      <c r="C3" s="110"/>
    </row>
    <row r="4" spans="1:3" ht="14.25" customHeight="1" x14ac:dyDescent="0.35">
      <c r="A4" s="65" t="s">
        <v>1021</v>
      </c>
      <c r="B4" s="109" t="str">
        <f>IF(Master_Sheet!O368="","",Master_Sheet!O368)</f>
        <v>Mr. Ritin Behl</v>
      </c>
      <c r="C4" s="109"/>
    </row>
    <row r="5" spans="1:3" ht="14.25" customHeight="1" x14ac:dyDescent="0.35">
      <c r="A5" s="65" t="s">
        <v>1014</v>
      </c>
      <c r="B5" s="109" t="str">
        <f>IF(Master_Sheet!AI368="","",Master_Sheet!AI368)</f>
        <v>Ms. Sarita Yadav</v>
      </c>
      <c r="C5" s="109"/>
    </row>
    <row r="6" spans="1:3" ht="14.25" customHeight="1" x14ac:dyDescent="0.35">
      <c r="A6" s="65" t="s">
        <v>1022</v>
      </c>
      <c r="B6" s="109" t="str">
        <f>IF(Master_Sheet!AG368="","",Master_Sheet!AG368)</f>
        <v>P_116</v>
      </c>
      <c r="C6" s="109"/>
    </row>
    <row r="7" spans="1:3" ht="14.25" customHeight="1" x14ac:dyDescent="0.35">
      <c r="A7" s="65" t="s">
        <v>1023</v>
      </c>
      <c r="B7" s="109" t="str">
        <f>IF(Master_Sheet!AH368="","",Master_Sheet!AH368)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IF(Master_Sheet!G368="","",Master_Sheet!G368)</f>
        <v>6</v>
      </c>
    </row>
    <row r="12" spans="1:3" ht="14.25" customHeight="1" x14ac:dyDescent="0.35">
      <c r="A12" s="22" t="s">
        <v>1029</v>
      </c>
      <c r="B12" s="21">
        <v>6</v>
      </c>
      <c r="C12" s="21" t="str">
        <f>IF(Master_Sheet!H368="","",Master_Sheet!H368)</f>
        <v/>
      </c>
    </row>
    <row r="13" spans="1:3" ht="14.25" customHeight="1" x14ac:dyDescent="0.35">
      <c r="A13" s="22" t="s">
        <v>1030</v>
      </c>
      <c r="B13" s="21">
        <v>6</v>
      </c>
      <c r="C13" s="21" t="str">
        <f>IF(Master_Sheet!I368="","",Master_Sheet!I368)</f>
        <v/>
      </c>
    </row>
    <row r="14" spans="1:3" ht="27.75" customHeight="1" x14ac:dyDescent="0.35">
      <c r="A14" s="22" t="s">
        <v>1031</v>
      </c>
      <c r="B14" s="21">
        <v>6</v>
      </c>
      <c r="C14" s="21" t="str">
        <f>IF(Master_Sheet!J368="","",Master_Sheet!J368)</f>
        <v/>
      </c>
    </row>
    <row r="15" spans="1:3" ht="14.25" customHeight="1" x14ac:dyDescent="0.35">
      <c r="A15" s="22" t="s">
        <v>1032</v>
      </c>
      <c r="B15" s="21">
        <v>6</v>
      </c>
      <c r="C15" s="21" t="str">
        <f>IF(Master_Sheet!K368="","",Master_Sheet!K368)</f>
        <v/>
      </c>
    </row>
    <row r="16" spans="1:3" ht="14.25" customHeight="1" x14ac:dyDescent="0.35">
      <c r="A16" s="27" t="s">
        <v>1033</v>
      </c>
      <c r="B16" s="28">
        <v>30</v>
      </c>
      <c r="C16" s="28">
        <f>IF(Master_Sheet!M368="","",Master_Sheet!M368)</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IF(Master_Sheet!R368="","",Master_Sheet!R368)</f>
        <v/>
      </c>
    </row>
    <row r="21" spans="1:3" ht="26.25" customHeight="1" x14ac:dyDescent="0.35">
      <c r="A21" s="22" t="s">
        <v>1036</v>
      </c>
      <c r="B21" s="21">
        <v>6</v>
      </c>
      <c r="C21" s="21" t="str">
        <f>IF(Master_Sheet!S368="","",Master_Sheet!S368)</f>
        <v/>
      </c>
    </row>
    <row r="22" spans="1:3" ht="14.25" customHeight="1" x14ac:dyDescent="0.35">
      <c r="A22" s="22" t="s">
        <v>1037</v>
      </c>
      <c r="B22" s="21">
        <v>6</v>
      </c>
      <c r="C22" s="21" t="str">
        <f>IF(Master_Sheet!T368="","",Master_Sheet!T368)</f>
        <v/>
      </c>
    </row>
    <row r="23" spans="1:3" ht="26.25" customHeight="1" x14ac:dyDescent="0.35">
      <c r="A23" s="22" t="s">
        <v>1038</v>
      </c>
      <c r="B23" s="21">
        <v>6</v>
      </c>
      <c r="C23" s="21" t="str">
        <f>IF(Master_Sheet!U368="","",Master_Sheet!U368)</f>
        <v/>
      </c>
    </row>
    <row r="24" spans="1:3" ht="14.25" customHeight="1" x14ac:dyDescent="0.35">
      <c r="A24" s="22" t="s">
        <v>1039</v>
      </c>
      <c r="B24" s="21">
        <v>6</v>
      </c>
      <c r="C24" s="21" t="str">
        <f>IF(Master_Sheet!V368="","",Master_Sheet!V368)</f>
        <v/>
      </c>
    </row>
    <row r="25" spans="1:3" ht="14.25" customHeight="1" x14ac:dyDescent="0.35">
      <c r="A25" s="67" t="s">
        <v>1033</v>
      </c>
      <c r="B25" s="68">
        <v>30</v>
      </c>
      <c r="C25" s="68" t="str">
        <f>IF(Master_Sheet!W368="","",Master_Sheet!W368)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IF(Master_Sheet!X368="","",Master_Sheet!X368)</f>
        <v/>
      </c>
    </row>
    <row r="30" spans="1:3" ht="14.25" customHeight="1" x14ac:dyDescent="0.35">
      <c r="A30" s="22" t="s">
        <v>1042</v>
      </c>
      <c r="B30" s="21">
        <v>8</v>
      </c>
      <c r="C30" s="21" t="str">
        <f>IF(Master_Sheet!Y368="","",Master_Sheet!Y368)</f>
        <v/>
      </c>
    </row>
    <row r="31" spans="1:3" ht="14.25" customHeight="1" x14ac:dyDescent="0.35">
      <c r="A31" s="22" t="s">
        <v>1043</v>
      </c>
      <c r="B31" s="21">
        <v>8</v>
      </c>
      <c r="C31" s="21" t="str">
        <f>IF(Master_Sheet!Z368="","",Master_Sheet!Z368)</f>
        <v/>
      </c>
    </row>
    <row r="32" spans="1:3" ht="14.25" customHeight="1" x14ac:dyDescent="0.35">
      <c r="A32" s="22" t="s">
        <v>1044</v>
      </c>
      <c r="B32" s="21">
        <v>8</v>
      </c>
      <c r="C32" s="21" t="str">
        <f>IF(Master_Sheet!AA368="","",Master_Sheet!AA368)</f>
        <v/>
      </c>
    </row>
    <row r="33" spans="1:3" ht="14.25" customHeight="1" x14ac:dyDescent="0.35">
      <c r="A33" s="22" t="s">
        <v>1045</v>
      </c>
      <c r="B33" s="21">
        <v>8</v>
      </c>
      <c r="C33" s="21" t="str">
        <f>IF(Master_Sheet!AB368="","",Master_Sheet!AB368)</f>
        <v/>
      </c>
    </row>
    <row r="34" spans="1:3" ht="14.25" customHeight="1" x14ac:dyDescent="0.35">
      <c r="A34" s="69" t="s">
        <v>1033</v>
      </c>
      <c r="B34" s="70">
        <v>40</v>
      </c>
      <c r="C34" s="70" t="str">
        <f>IF(Master_Sheet!AC368="","",Master_Sheet!AC368)</f>
        <v/>
      </c>
    </row>
    <row r="36" spans="1:3" ht="15" customHeight="1" x14ac:dyDescent="0.35">
      <c r="A36" s="71" t="s">
        <v>1046</v>
      </c>
      <c r="B36" s="72">
        <v>100</v>
      </c>
      <c r="C36" s="72">
        <f>IF(Master_Sheet!AD368="","",Master_Sheet!AD368)</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IF(Master_Sheet!F369="","",Master_Sheet!F369)</f>
        <v>Parv Agarwal</v>
      </c>
      <c r="C2" s="109"/>
    </row>
    <row r="3" spans="1:3" ht="14.25" customHeight="1" x14ac:dyDescent="0.35">
      <c r="A3" s="65" t="s">
        <v>1020</v>
      </c>
      <c r="B3" s="110">
        <f>IF(Master_Sheet!E369="","",Master_Sheet!E369)</f>
        <v>2400320100795</v>
      </c>
      <c r="C3" s="110"/>
    </row>
    <row r="4" spans="1:3" ht="14.25" customHeight="1" x14ac:dyDescent="0.35">
      <c r="A4" s="65" t="s">
        <v>1021</v>
      </c>
      <c r="B4" s="109" t="str">
        <f>IF(Master_Sheet!O369="","",Master_Sheet!O369)</f>
        <v>Mr. Ritin Behl</v>
      </c>
      <c r="C4" s="109"/>
    </row>
    <row r="5" spans="1:3" ht="14.25" customHeight="1" x14ac:dyDescent="0.35">
      <c r="A5" s="65" t="s">
        <v>1014</v>
      </c>
      <c r="B5" s="109" t="str">
        <f>IF(Master_Sheet!AI369="","",Master_Sheet!AI369)</f>
        <v>Ms. Sarita Yadav</v>
      </c>
      <c r="C5" s="109"/>
    </row>
    <row r="6" spans="1:3" ht="14.25" customHeight="1" x14ac:dyDescent="0.35">
      <c r="A6" s="65" t="s">
        <v>1022</v>
      </c>
      <c r="B6" s="109" t="str">
        <f>IF(Master_Sheet!AG369="","",Master_Sheet!AG369)</f>
        <v>P_116</v>
      </c>
      <c r="C6" s="109"/>
    </row>
    <row r="7" spans="1:3" ht="14.25" customHeight="1" x14ac:dyDescent="0.35">
      <c r="A7" s="65" t="s">
        <v>1023</v>
      </c>
      <c r="B7" s="109" t="str">
        <f>IF(Master_Sheet!AH369="","",Master_Sheet!AH369)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IF(Master_Sheet!G369="","",Master_Sheet!G369)</f>
        <v>6</v>
      </c>
    </row>
    <row r="12" spans="1:3" ht="14.25" customHeight="1" x14ac:dyDescent="0.35">
      <c r="A12" s="22" t="s">
        <v>1029</v>
      </c>
      <c r="B12" s="21">
        <v>6</v>
      </c>
      <c r="C12" s="21" t="str">
        <f>IF(Master_Sheet!H369="","",Master_Sheet!H369)</f>
        <v/>
      </c>
    </row>
    <row r="13" spans="1:3" ht="14.25" customHeight="1" x14ac:dyDescent="0.35">
      <c r="A13" s="22" t="s">
        <v>1030</v>
      </c>
      <c r="B13" s="21">
        <v>6</v>
      </c>
      <c r="C13" s="21" t="str">
        <f>IF(Master_Sheet!I369="","",Master_Sheet!I369)</f>
        <v/>
      </c>
    </row>
    <row r="14" spans="1:3" ht="27.75" customHeight="1" x14ac:dyDescent="0.35">
      <c r="A14" s="22" t="s">
        <v>1031</v>
      </c>
      <c r="B14" s="21">
        <v>6</v>
      </c>
      <c r="C14" s="21" t="str">
        <f>IF(Master_Sheet!J369="","",Master_Sheet!J369)</f>
        <v/>
      </c>
    </row>
    <row r="15" spans="1:3" ht="14.25" customHeight="1" x14ac:dyDescent="0.35">
      <c r="A15" s="22" t="s">
        <v>1032</v>
      </c>
      <c r="B15" s="21">
        <v>6</v>
      </c>
      <c r="C15" s="21" t="str">
        <f>IF(Master_Sheet!K369="","",Master_Sheet!K369)</f>
        <v/>
      </c>
    </row>
    <row r="16" spans="1:3" ht="14.25" customHeight="1" x14ac:dyDescent="0.35">
      <c r="A16" s="27" t="s">
        <v>1033</v>
      </c>
      <c r="B16" s="28">
        <v>30</v>
      </c>
      <c r="C16" s="28">
        <f>IF(Master_Sheet!M369="","",Master_Sheet!M369)</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IF(Master_Sheet!R369="","",Master_Sheet!R369)</f>
        <v/>
      </c>
    </row>
    <row r="21" spans="1:3" ht="26.25" customHeight="1" x14ac:dyDescent="0.35">
      <c r="A21" s="22" t="s">
        <v>1036</v>
      </c>
      <c r="B21" s="21">
        <v>6</v>
      </c>
      <c r="C21" s="21" t="str">
        <f>IF(Master_Sheet!S369="","",Master_Sheet!S369)</f>
        <v/>
      </c>
    </row>
    <row r="22" spans="1:3" ht="14.25" customHeight="1" x14ac:dyDescent="0.35">
      <c r="A22" s="22" t="s">
        <v>1037</v>
      </c>
      <c r="B22" s="21">
        <v>6</v>
      </c>
      <c r="C22" s="21" t="str">
        <f>IF(Master_Sheet!T369="","",Master_Sheet!T369)</f>
        <v/>
      </c>
    </row>
    <row r="23" spans="1:3" ht="26.25" customHeight="1" x14ac:dyDescent="0.35">
      <c r="A23" s="22" t="s">
        <v>1038</v>
      </c>
      <c r="B23" s="21">
        <v>6</v>
      </c>
      <c r="C23" s="21" t="str">
        <f>IF(Master_Sheet!U369="","",Master_Sheet!U369)</f>
        <v/>
      </c>
    </row>
    <row r="24" spans="1:3" ht="14.25" customHeight="1" x14ac:dyDescent="0.35">
      <c r="A24" s="22" t="s">
        <v>1039</v>
      </c>
      <c r="B24" s="21">
        <v>6</v>
      </c>
      <c r="C24" s="21" t="str">
        <f>IF(Master_Sheet!V369="","",Master_Sheet!V369)</f>
        <v/>
      </c>
    </row>
    <row r="25" spans="1:3" ht="14.25" customHeight="1" x14ac:dyDescent="0.35">
      <c r="A25" s="67" t="s">
        <v>1033</v>
      </c>
      <c r="B25" s="68">
        <v>30</v>
      </c>
      <c r="C25" s="68" t="str">
        <f>IF(Master_Sheet!W369="","",Master_Sheet!W369)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IF(Master_Sheet!X369="","",Master_Sheet!X369)</f>
        <v/>
      </c>
    </row>
    <row r="30" spans="1:3" ht="14.25" customHeight="1" x14ac:dyDescent="0.35">
      <c r="A30" s="22" t="s">
        <v>1042</v>
      </c>
      <c r="B30" s="21">
        <v>8</v>
      </c>
      <c r="C30" s="21" t="str">
        <f>IF(Master_Sheet!Y369="","",Master_Sheet!Y369)</f>
        <v/>
      </c>
    </row>
    <row r="31" spans="1:3" ht="14.25" customHeight="1" x14ac:dyDescent="0.35">
      <c r="A31" s="22" t="s">
        <v>1043</v>
      </c>
      <c r="B31" s="21">
        <v>8</v>
      </c>
      <c r="C31" s="21" t="str">
        <f>IF(Master_Sheet!Z369="","",Master_Sheet!Z369)</f>
        <v/>
      </c>
    </row>
    <row r="32" spans="1:3" ht="14.25" customHeight="1" x14ac:dyDescent="0.35">
      <c r="A32" s="22" t="s">
        <v>1044</v>
      </c>
      <c r="B32" s="21">
        <v>8</v>
      </c>
      <c r="C32" s="21" t="str">
        <f>IF(Master_Sheet!AA369="","",Master_Sheet!AA369)</f>
        <v/>
      </c>
    </row>
    <row r="33" spans="1:3" ht="14.25" customHeight="1" x14ac:dyDescent="0.35">
      <c r="A33" s="22" t="s">
        <v>1045</v>
      </c>
      <c r="B33" s="21">
        <v>8</v>
      </c>
      <c r="C33" s="21" t="str">
        <f>IF(Master_Sheet!AB369="","",Master_Sheet!AB369)</f>
        <v/>
      </c>
    </row>
    <row r="34" spans="1:3" ht="14.25" customHeight="1" x14ac:dyDescent="0.35">
      <c r="A34" s="69" t="s">
        <v>1033</v>
      </c>
      <c r="B34" s="70">
        <v>40</v>
      </c>
      <c r="C34" s="70" t="str">
        <f>IF(Master_Sheet!AC369="","",Master_Sheet!AC369)</f>
        <v/>
      </c>
    </row>
    <row r="36" spans="1:3" ht="15" customHeight="1" x14ac:dyDescent="0.35">
      <c r="A36" s="71" t="s">
        <v>1046</v>
      </c>
      <c r="B36" s="72">
        <v>100</v>
      </c>
      <c r="C36" s="72">
        <f>IF(Master_Sheet!AD369="","",Master_Sheet!AD369)</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IF(Master_Sheet!F370="","",Master_Sheet!F370)</f>
        <v>ndini singhal</v>
      </c>
      <c r="C2" s="109"/>
    </row>
    <row r="3" spans="1:3" ht="14.25" customHeight="1" x14ac:dyDescent="0.35">
      <c r="A3" s="65" t="s">
        <v>1020</v>
      </c>
      <c r="B3" s="110">
        <f>IF(Master_Sheet!E370="","",Master_Sheet!E370)</f>
        <v>2400320100733</v>
      </c>
      <c r="C3" s="110"/>
    </row>
    <row r="4" spans="1:3" ht="14.25" customHeight="1" x14ac:dyDescent="0.35">
      <c r="A4" s="65" t="s">
        <v>1021</v>
      </c>
      <c r="B4" s="109" t="str">
        <f>IF(Master_Sheet!O370="","",Master_Sheet!O370)</f>
        <v>Ms. Sarita Yadav</v>
      </c>
      <c r="C4" s="109"/>
    </row>
    <row r="5" spans="1:3" ht="14.25" customHeight="1" x14ac:dyDescent="0.35">
      <c r="A5" s="65" t="s">
        <v>1014</v>
      </c>
      <c r="B5" s="109" t="str">
        <f>IF(Master_Sheet!AI370="","",Master_Sheet!AI370)</f>
        <v>Ms. Shivani Trivedi</v>
      </c>
      <c r="C5" s="109"/>
    </row>
    <row r="6" spans="1:3" ht="14.25" customHeight="1" x14ac:dyDescent="0.35">
      <c r="A6" s="65" t="s">
        <v>1022</v>
      </c>
      <c r="B6" s="109" t="str">
        <f>IF(Master_Sheet!AG370="","",Master_Sheet!AG370)</f>
        <v>P_117</v>
      </c>
      <c r="C6" s="109"/>
    </row>
    <row r="7" spans="1:3" ht="14.25" customHeight="1" x14ac:dyDescent="0.35">
      <c r="A7" s="65" t="s">
        <v>1023</v>
      </c>
      <c r="B7" s="109" t="str">
        <f>IF(Master_Sheet!AH370="","",Master_Sheet!AH370)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IF(Master_Sheet!G370="","",Master_Sheet!G370)</f>
        <v>5.3999999999999995</v>
      </c>
    </row>
    <row r="12" spans="1:3" ht="14.25" customHeight="1" x14ac:dyDescent="0.35">
      <c r="A12" s="22" t="s">
        <v>1029</v>
      </c>
      <c r="B12" s="21">
        <v>6</v>
      </c>
      <c r="C12" s="21" t="str">
        <f>IF(Master_Sheet!H370="","",Master_Sheet!H370)</f>
        <v/>
      </c>
    </row>
    <row r="13" spans="1:3" ht="14.25" customHeight="1" x14ac:dyDescent="0.35">
      <c r="A13" s="22" t="s">
        <v>1030</v>
      </c>
      <c r="B13" s="21">
        <v>6</v>
      </c>
      <c r="C13" s="21" t="str">
        <f>IF(Master_Sheet!I370="","",Master_Sheet!I370)</f>
        <v/>
      </c>
    </row>
    <row r="14" spans="1:3" ht="27.75" customHeight="1" x14ac:dyDescent="0.35">
      <c r="A14" s="22" t="s">
        <v>1031</v>
      </c>
      <c r="B14" s="21">
        <v>6</v>
      </c>
      <c r="C14" s="21" t="str">
        <f>IF(Master_Sheet!J370="","",Master_Sheet!J370)</f>
        <v/>
      </c>
    </row>
    <row r="15" spans="1:3" ht="14.25" customHeight="1" x14ac:dyDescent="0.35">
      <c r="A15" s="22" t="s">
        <v>1032</v>
      </c>
      <c r="B15" s="21">
        <v>6</v>
      </c>
      <c r="C15" s="21" t="str">
        <f>IF(Master_Sheet!K370="","",Master_Sheet!K370)</f>
        <v/>
      </c>
    </row>
    <row r="16" spans="1:3" ht="14.25" customHeight="1" x14ac:dyDescent="0.35">
      <c r="A16" s="27" t="s">
        <v>1033</v>
      </c>
      <c r="B16" s="28">
        <v>30</v>
      </c>
      <c r="C16" s="28">
        <f>IF(Master_Sheet!M370="","",Master_Sheet!M370)</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IF(Master_Sheet!R370="","",Master_Sheet!R370)</f>
        <v/>
      </c>
    </row>
    <row r="21" spans="1:3" ht="26.25" customHeight="1" x14ac:dyDescent="0.35">
      <c r="A21" s="22" t="s">
        <v>1036</v>
      </c>
      <c r="B21" s="21">
        <v>6</v>
      </c>
      <c r="C21" s="21" t="str">
        <f>IF(Master_Sheet!S370="","",Master_Sheet!S370)</f>
        <v/>
      </c>
    </row>
    <row r="22" spans="1:3" ht="14.25" customHeight="1" x14ac:dyDescent="0.35">
      <c r="A22" s="22" t="s">
        <v>1037</v>
      </c>
      <c r="B22" s="21">
        <v>6</v>
      </c>
      <c r="C22" s="21" t="str">
        <f>IF(Master_Sheet!T370="","",Master_Sheet!T370)</f>
        <v/>
      </c>
    </row>
    <row r="23" spans="1:3" ht="26.25" customHeight="1" x14ac:dyDescent="0.35">
      <c r="A23" s="22" t="s">
        <v>1038</v>
      </c>
      <c r="B23" s="21">
        <v>6</v>
      </c>
      <c r="C23" s="21" t="str">
        <f>IF(Master_Sheet!U370="","",Master_Sheet!U370)</f>
        <v/>
      </c>
    </row>
    <row r="24" spans="1:3" ht="14.25" customHeight="1" x14ac:dyDescent="0.35">
      <c r="A24" s="22" t="s">
        <v>1039</v>
      </c>
      <c r="B24" s="21">
        <v>6</v>
      </c>
      <c r="C24" s="21" t="str">
        <f>IF(Master_Sheet!V370="","",Master_Sheet!V370)</f>
        <v/>
      </c>
    </row>
    <row r="25" spans="1:3" ht="14.25" customHeight="1" x14ac:dyDescent="0.35">
      <c r="A25" s="67" t="s">
        <v>1033</v>
      </c>
      <c r="B25" s="68">
        <v>30</v>
      </c>
      <c r="C25" s="68" t="str">
        <f>IF(Master_Sheet!W370="","",Master_Sheet!W370)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IF(Master_Sheet!X370="","",Master_Sheet!X370)</f>
        <v/>
      </c>
    </row>
    <row r="30" spans="1:3" ht="14.25" customHeight="1" x14ac:dyDescent="0.35">
      <c r="A30" s="22" t="s">
        <v>1042</v>
      </c>
      <c r="B30" s="21">
        <v>8</v>
      </c>
      <c r="C30" s="21" t="str">
        <f>IF(Master_Sheet!Y370="","",Master_Sheet!Y370)</f>
        <v/>
      </c>
    </row>
    <row r="31" spans="1:3" ht="14.25" customHeight="1" x14ac:dyDescent="0.35">
      <c r="A31" s="22" t="s">
        <v>1043</v>
      </c>
      <c r="B31" s="21">
        <v>8</v>
      </c>
      <c r="C31" s="21" t="str">
        <f>IF(Master_Sheet!Z370="","",Master_Sheet!Z370)</f>
        <v/>
      </c>
    </row>
    <row r="32" spans="1:3" ht="14.25" customHeight="1" x14ac:dyDescent="0.35">
      <c r="A32" s="22" t="s">
        <v>1044</v>
      </c>
      <c r="B32" s="21">
        <v>8</v>
      </c>
      <c r="C32" s="21" t="str">
        <f>IF(Master_Sheet!AA370="","",Master_Sheet!AA370)</f>
        <v/>
      </c>
    </row>
    <row r="33" spans="1:3" ht="14.25" customHeight="1" x14ac:dyDescent="0.35">
      <c r="A33" s="22" t="s">
        <v>1045</v>
      </c>
      <c r="B33" s="21">
        <v>8</v>
      </c>
      <c r="C33" s="21" t="str">
        <f>IF(Master_Sheet!AB370="","",Master_Sheet!AB370)</f>
        <v/>
      </c>
    </row>
    <row r="34" spans="1:3" ht="14.25" customHeight="1" x14ac:dyDescent="0.35">
      <c r="A34" s="69" t="s">
        <v>1033</v>
      </c>
      <c r="B34" s="70">
        <v>40</v>
      </c>
      <c r="C34" s="70" t="str">
        <f>IF(Master_Sheet!AC370="","",Master_Sheet!AC370)</f>
        <v/>
      </c>
    </row>
    <row r="36" spans="1:3" ht="15" customHeight="1" x14ac:dyDescent="0.35">
      <c r="A36" s="71" t="s">
        <v>1046</v>
      </c>
      <c r="B36" s="72">
        <v>100</v>
      </c>
      <c r="C36" s="72">
        <f>IF(Master_Sheet!AD370="","",Master_Sheet!AD370)</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IF(Master_Sheet!F371="","",Master_Sheet!F371)</f>
        <v>ndini Choudhary</v>
      </c>
      <c r="C2" s="109"/>
    </row>
    <row r="3" spans="1:3" ht="14.25" customHeight="1" x14ac:dyDescent="0.35">
      <c r="A3" s="65" t="s">
        <v>1020</v>
      </c>
      <c r="B3" s="110">
        <f>IF(Master_Sheet!E371="","",Master_Sheet!E371)</f>
        <v>2400320100731</v>
      </c>
      <c r="C3" s="110"/>
    </row>
    <row r="4" spans="1:3" ht="14.25" customHeight="1" x14ac:dyDescent="0.35">
      <c r="A4" s="65" t="s">
        <v>1021</v>
      </c>
      <c r="B4" s="109" t="str">
        <f>IF(Master_Sheet!O371="","",Master_Sheet!O371)</f>
        <v>Ms. Sarita Yadav</v>
      </c>
      <c r="C4" s="109"/>
    </row>
    <row r="5" spans="1:3" ht="14.25" customHeight="1" x14ac:dyDescent="0.35">
      <c r="A5" s="65" t="s">
        <v>1014</v>
      </c>
      <c r="B5" s="109" t="str">
        <f>IF(Master_Sheet!AI371="","",Master_Sheet!AI371)</f>
        <v>Ms. Shivani Trivedi</v>
      </c>
      <c r="C5" s="109"/>
    </row>
    <row r="6" spans="1:3" ht="14.25" customHeight="1" x14ac:dyDescent="0.35">
      <c r="A6" s="65" t="s">
        <v>1022</v>
      </c>
      <c r="B6" s="109" t="str">
        <f>IF(Master_Sheet!AG371="","",Master_Sheet!AG371)</f>
        <v>P_117</v>
      </c>
      <c r="C6" s="109"/>
    </row>
    <row r="7" spans="1:3" ht="14.25" customHeight="1" x14ac:dyDescent="0.35">
      <c r="A7" s="65" t="s">
        <v>1023</v>
      </c>
      <c r="B7" s="109" t="str">
        <f>IF(Master_Sheet!AH371="","",Master_Sheet!AH371)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IF(Master_Sheet!G371="","",Master_Sheet!G371)</f>
        <v>5.3999999999999995</v>
      </c>
    </row>
    <row r="12" spans="1:3" ht="14.25" customHeight="1" x14ac:dyDescent="0.35">
      <c r="A12" s="22" t="s">
        <v>1029</v>
      </c>
      <c r="B12" s="21">
        <v>6</v>
      </c>
      <c r="C12" s="21" t="str">
        <f>IF(Master_Sheet!H371="","",Master_Sheet!H371)</f>
        <v/>
      </c>
    </row>
    <row r="13" spans="1:3" ht="14.25" customHeight="1" x14ac:dyDescent="0.35">
      <c r="A13" s="22" t="s">
        <v>1030</v>
      </c>
      <c r="B13" s="21">
        <v>6</v>
      </c>
      <c r="C13" s="21" t="str">
        <f>IF(Master_Sheet!I371="","",Master_Sheet!I371)</f>
        <v/>
      </c>
    </row>
    <row r="14" spans="1:3" ht="27.75" customHeight="1" x14ac:dyDescent="0.35">
      <c r="A14" s="22" t="s">
        <v>1031</v>
      </c>
      <c r="B14" s="21">
        <v>6</v>
      </c>
      <c r="C14" s="21" t="str">
        <f>IF(Master_Sheet!J371="","",Master_Sheet!J371)</f>
        <v/>
      </c>
    </row>
    <row r="15" spans="1:3" ht="14.25" customHeight="1" x14ac:dyDescent="0.35">
      <c r="A15" s="22" t="s">
        <v>1032</v>
      </c>
      <c r="B15" s="21">
        <v>6</v>
      </c>
      <c r="C15" s="21" t="str">
        <f>IF(Master_Sheet!K371="","",Master_Sheet!K371)</f>
        <v/>
      </c>
    </row>
    <row r="16" spans="1:3" ht="14.25" customHeight="1" x14ac:dyDescent="0.35">
      <c r="A16" s="27" t="s">
        <v>1033</v>
      </c>
      <c r="B16" s="28">
        <v>30</v>
      </c>
      <c r="C16" s="28">
        <f>IF(Master_Sheet!M371="","",Master_Sheet!M371)</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IF(Master_Sheet!R371="","",Master_Sheet!R371)</f>
        <v/>
      </c>
    </row>
    <row r="21" spans="1:3" ht="26.25" customHeight="1" x14ac:dyDescent="0.35">
      <c r="A21" s="22" t="s">
        <v>1036</v>
      </c>
      <c r="B21" s="21">
        <v>6</v>
      </c>
      <c r="C21" s="21" t="str">
        <f>IF(Master_Sheet!S371="","",Master_Sheet!S371)</f>
        <v/>
      </c>
    </row>
    <row r="22" spans="1:3" ht="14.25" customHeight="1" x14ac:dyDescent="0.35">
      <c r="A22" s="22" t="s">
        <v>1037</v>
      </c>
      <c r="B22" s="21">
        <v>6</v>
      </c>
      <c r="C22" s="21" t="str">
        <f>IF(Master_Sheet!T371="","",Master_Sheet!T371)</f>
        <v/>
      </c>
    </row>
    <row r="23" spans="1:3" ht="26.25" customHeight="1" x14ac:dyDescent="0.35">
      <c r="A23" s="22" t="s">
        <v>1038</v>
      </c>
      <c r="B23" s="21">
        <v>6</v>
      </c>
      <c r="C23" s="21" t="str">
        <f>IF(Master_Sheet!U371="","",Master_Sheet!U371)</f>
        <v/>
      </c>
    </row>
    <row r="24" spans="1:3" ht="14.25" customHeight="1" x14ac:dyDescent="0.35">
      <c r="A24" s="22" t="s">
        <v>1039</v>
      </c>
      <c r="B24" s="21">
        <v>6</v>
      </c>
      <c r="C24" s="21" t="str">
        <f>IF(Master_Sheet!V371="","",Master_Sheet!V371)</f>
        <v/>
      </c>
    </row>
    <row r="25" spans="1:3" ht="14.25" customHeight="1" x14ac:dyDescent="0.35">
      <c r="A25" s="67" t="s">
        <v>1033</v>
      </c>
      <c r="B25" s="68">
        <v>30</v>
      </c>
      <c r="C25" s="68" t="str">
        <f>IF(Master_Sheet!W371="","",Master_Sheet!W371)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IF(Master_Sheet!X371="","",Master_Sheet!X371)</f>
        <v/>
      </c>
    </row>
    <row r="30" spans="1:3" ht="14.25" customHeight="1" x14ac:dyDescent="0.35">
      <c r="A30" s="22" t="s">
        <v>1042</v>
      </c>
      <c r="B30" s="21">
        <v>8</v>
      </c>
      <c r="C30" s="21" t="str">
        <f>IF(Master_Sheet!Y371="","",Master_Sheet!Y371)</f>
        <v/>
      </c>
    </row>
    <row r="31" spans="1:3" ht="14.25" customHeight="1" x14ac:dyDescent="0.35">
      <c r="A31" s="22" t="s">
        <v>1043</v>
      </c>
      <c r="B31" s="21">
        <v>8</v>
      </c>
      <c r="C31" s="21" t="str">
        <f>IF(Master_Sheet!Z371="","",Master_Sheet!Z371)</f>
        <v/>
      </c>
    </row>
    <row r="32" spans="1:3" ht="14.25" customHeight="1" x14ac:dyDescent="0.35">
      <c r="A32" s="22" t="s">
        <v>1044</v>
      </c>
      <c r="B32" s="21">
        <v>8</v>
      </c>
      <c r="C32" s="21" t="str">
        <f>IF(Master_Sheet!AA371="","",Master_Sheet!AA371)</f>
        <v/>
      </c>
    </row>
    <row r="33" spans="1:3" ht="14.25" customHeight="1" x14ac:dyDescent="0.35">
      <c r="A33" s="22" t="s">
        <v>1045</v>
      </c>
      <c r="B33" s="21">
        <v>8</v>
      </c>
      <c r="C33" s="21" t="str">
        <f>IF(Master_Sheet!AB371="","",Master_Sheet!AB371)</f>
        <v/>
      </c>
    </row>
    <row r="34" spans="1:3" ht="14.25" customHeight="1" x14ac:dyDescent="0.35">
      <c r="A34" s="69" t="s">
        <v>1033</v>
      </c>
      <c r="B34" s="70">
        <v>40</v>
      </c>
      <c r="C34" s="70" t="str">
        <f>IF(Master_Sheet!AC371="","",Master_Sheet!AC371)</f>
        <v/>
      </c>
    </row>
    <row r="36" spans="1:3" ht="15" customHeight="1" x14ac:dyDescent="0.35">
      <c r="A36" s="71" t="s">
        <v>1046</v>
      </c>
      <c r="B36" s="72">
        <v>100</v>
      </c>
      <c r="C36" s="72">
        <f>IF(Master_Sheet!AD371="","",Master_Sheet!AD371)</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IF(Master_Sheet!F372="","",Master_Sheet!F372)</f>
        <v>Prachi Kumari</v>
      </c>
      <c r="C2" s="109"/>
    </row>
    <row r="3" spans="1:3" ht="14.25" customHeight="1" x14ac:dyDescent="0.35">
      <c r="A3" s="65" t="s">
        <v>1020</v>
      </c>
      <c r="B3" s="110">
        <f>IF(Master_Sheet!E372="","",Master_Sheet!E372)</f>
        <v>2400320100808</v>
      </c>
      <c r="C3" s="110"/>
    </row>
    <row r="4" spans="1:3" ht="14.25" customHeight="1" x14ac:dyDescent="0.35">
      <c r="A4" s="65" t="s">
        <v>1021</v>
      </c>
      <c r="B4" s="109" t="str">
        <f>IF(Master_Sheet!O372="","",Master_Sheet!O372)</f>
        <v>Ms. Sarita Yadav</v>
      </c>
      <c r="C4" s="109"/>
    </row>
    <row r="5" spans="1:3" ht="14.25" customHeight="1" x14ac:dyDescent="0.35">
      <c r="A5" s="65" t="s">
        <v>1014</v>
      </c>
      <c r="B5" s="109" t="str">
        <f>IF(Master_Sheet!AI372="","",Master_Sheet!AI372)</f>
        <v>Ms. Shivani Trivedi</v>
      </c>
      <c r="C5" s="109"/>
    </row>
    <row r="6" spans="1:3" ht="14.25" customHeight="1" x14ac:dyDescent="0.35">
      <c r="A6" s="65" t="s">
        <v>1022</v>
      </c>
      <c r="B6" s="109" t="str">
        <f>IF(Master_Sheet!AG372="","",Master_Sheet!AG372)</f>
        <v>P_117</v>
      </c>
      <c r="C6" s="109"/>
    </row>
    <row r="7" spans="1:3" ht="14.25" customHeight="1" x14ac:dyDescent="0.35">
      <c r="A7" s="65" t="s">
        <v>1023</v>
      </c>
      <c r="B7" s="109" t="str">
        <f>IF(Master_Sheet!AH372="","",Master_Sheet!AH372)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IF(Master_Sheet!G372="","",Master_Sheet!G372)</f>
        <v>5.3999999999999995</v>
      </c>
    </row>
    <row r="12" spans="1:3" ht="14.25" customHeight="1" x14ac:dyDescent="0.35">
      <c r="A12" s="22" t="s">
        <v>1029</v>
      </c>
      <c r="B12" s="21">
        <v>6</v>
      </c>
      <c r="C12" s="21" t="str">
        <f>IF(Master_Sheet!H372="","",Master_Sheet!H372)</f>
        <v/>
      </c>
    </row>
    <row r="13" spans="1:3" ht="14.25" customHeight="1" x14ac:dyDescent="0.35">
      <c r="A13" s="22" t="s">
        <v>1030</v>
      </c>
      <c r="B13" s="21">
        <v>6</v>
      </c>
      <c r="C13" s="21" t="str">
        <f>IF(Master_Sheet!I372="","",Master_Sheet!I372)</f>
        <v/>
      </c>
    </row>
    <row r="14" spans="1:3" ht="27.75" customHeight="1" x14ac:dyDescent="0.35">
      <c r="A14" s="22" t="s">
        <v>1031</v>
      </c>
      <c r="B14" s="21">
        <v>6</v>
      </c>
      <c r="C14" s="21" t="str">
        <f>IF(Master_Sheet!J372="","",Master_Sheet!J372)</f>
        <v/>
      </c>
    </row>
    <row r="15" spans="1:3" ht="14.25" customHeight="1" x14ac:dyDescent="0.35">
      <c r="A15" s="22" t="s">
        <v>1032</v>
      </c>
      <c r="B15" s="21">
        <v>6</v>
      </c>
      <c r="C15" s="21" t="str">
        <f>IF(Master_Sheet!K372="","",Master_Sheet!K372)</f>
        <v/>
      </c>
    </row>
    <row r="16" spans="1:3" ht="14.25" customHeight="1" x14ac:dyDescent="0.35">
      <c r="A16" s="27" t="s">
        <v>1033</v>
      </c>
      <c r="B16" s="28">
        <v>30</v>
      </c>
      <c r="C16" s="28">
        <f>IF(Master_Sheet!M372="","",Master_Sheet!M372)</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IF(Master_Sheet!R372="","",Master_Sheet!R372)</f>
        <v/>
      </c>
    </row>
    <row r="21" spans="1:3" ht="26.25" customHeight="1" x14ac:dyDescent="0.35">
      <c r="A21" s="22" t="s">
        <v>1036</v>
      </c>
      <c r="B21" s="21">
        <v>6</v>
      </c>
      <c r="C21" s="21" t="str">
        <f>IF(Master_Sheet!S372="","",Master_Sheet!S372)</f>
        <v/>
      </c>
    </row>
    <row r="22" spans="1:3" ht="14.25" customHeight="1" x14ac:dyDescent="0.35">
      <c r="A22" s="22" t="s">
        <v>1037</v>
      </c>
      <c r="B22" s="21">
        <v>6</v>
      </c>
      <c r="C22" s="21" t="str">
        <f>IF(Master_Sheet!T372="","",Master_Sheet!T372)</f>
        <v/>
      </c>
    </row>
    <row r="23" spans="1:3" ht="26.25" customHeight="1" x14ac:dyDescent="0.35">
      <c r="A23" s="22" t="s">
        <v>1038</v>
      </c>
      <c r="B23" s="21">
        <v>6</v>
      </c>
      <c r="C23" s="21" t="str">
        <f>IF(Master_Sheet!U372="","",Master_Sheet!U372)</f>
        <v/>
      </c>
    </row>
    <row r="24" spans="1:3" ht="14.25" customHeight="1" x14ac:dyDescent="0.35">
      <c r="A24" s="22" t="s">
        <v>1039</v>
      </c>
      <c r="B24" s="21">
        <v>6</v>
      </c>
      <c r="C24" s="21" t="str">
        <f>IF(Master_Sheet!V372="","",Master_Sheet!V372)</f>
        <v/>
      </c>
    </row>
    <row r="25" spans="1:3" ht="14.25" customHeight="1" x14ac:dyDescent="0.35">
      <c r="A25" s="67" t="s">
        <v>1033</v>
      </c>
      <c r="B25" s="68">
        <v>30</v>
      </c>
      <c r="C25" s="68" t="str">
        <f>IF(Master_Sheet!W372="","",Master_Sheet!W372)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IF(Master_Sheet!X372="","",Master_Sheet!X372)</f>
        <v/>
      </c>
    </row>
    <row r="30" spans="1:3" ht="14.25" customHeight="1" x14ac:dyDescent="0.35">
      <c r="A30" s="22" t="s">
        <v>1042</v>
      </c>
      <c r="B30" s="21">
        <v>8</v>
      </c>
      <c r="C30" s="21" t="str">
        <f>IF(Master_Sheet!Y372="","",Master_Sheet!Y372)</f>
        <v/>
      </c>
    </row>
    <row r="31" spans="1:3" ht="14.25" customHeight="1" x14ac:dyDescent="0.35">
      <c r="A31" s="22" t="s">
        <v>1043</v>
      </c>
      <c r="B31" s="21">
        <v>8</v>
      </c>
      <c r="C31" s="21" t="str">
        <f>IF(Master_Sheet!Z372="","",Master_Sheet!Z372)</f>
        <v/>
      </c>
    </row>
    <row r="32" spans="1:3" ht="14.25" customHeight="1" x14ac:dyDescent="0.35">
      <c r="A32" s="22" t="s">
        <v>1044</v>
      </c>
      <c r="B32" s="21">
        <v>8</v>
      </c>
      <c r="C32" s="21" t="str">
        <f>IF(Master_Sheet!AA372="","",Master_Sheet!AA372)</f>
        <v/>
      </c>
    </row>
    <row r="33" spans="1:3" ht="14.25" customHeight="1" x14ac:dyDescent="0.35">
      <c r="A33" s="22" t="s">
        <v>1045</v>
      </c>
      <c r="B33" s="21">
        <v>8</v>
      </c>
      <c r="C33" s="21" t="str">
        <f>IF(Master_Sheet!AB372="","",Master_Sheet!AB372)</f>
        <v/>
      </c>
    </row>
    <row r="34" spans="1:3" ht="14.25" customHeight="1" x14ac:dyDescent="0.35">
      <c r="A34" s="69" t="s">
        <v>1033</v>
      </c>
      <c r="B34" s="70">
        <v>40</v>
      </c>
      <c r="C34" s="70" t="str">
        <f>IF(Master_Sheet!AC372="","",Master_Sheet!AC372)</f>
        <v/>
      </c>
    </row>
    <row r="36" spans="1:3" ht="15" customHeight="1" x14ac:dyDescent="0.35">
      <c r="A36" s="71" t="s">
        <v>1046</v>
      </c>
      <c r="B36" s="72">
        <v>100</v>
      </c>
      <c r="C36" s="72">
        <f>IF(Master_Sheet!AD372="","",Master_Sheet!AD372)</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IF(Master_Sheet!F373="","",Master_Sheet!F373)</f>
        <v>Diksha Chauhan</v>
      </c>
      <c r="C2" s="109"/>
    </row>
    <row r="3" spans="1:3" ht="14.25" customHeight="1" x14ac:dyDescent="0.35">
      <c r="A3" s="65" t="s">
        <v>1020</v>
      </c>
      <c r="B3" s="110">
        <f>IF(Master_Sheet!E373="","",Master_Sheet!E373)</f>
        <v>2400320100428</v>
      </c>
      <c r="C3" s="110"/>
    </row>
    <row r="4" spans="1:3" ht="14.25" customHeight="1" x14ac:dyDescent="0.35">
      <c r="A4" s="65" t="s">
        <v>1021</v>
      </c>
      <c r="B4" s="109" t="str">
        <f>IF(Master_Sheet!O373="","",Master_Sheet!O373)</f>
        <v>Ms. Sarita Yadav</v>
      </c>
      <c r="C4" s="109"/>
    </row>
    <row r="5" spans="1:3" ht="14.25" customHeight="1" x14ac:dyDescent="0.35">
      <c r="A5" s="65" t="s">
        <v>1014</v>
      </c>
      <c r="B5" s="109" t="str">
        <f>IF(Master_Sheet!AI373="","",Master_Sheet!AI373)</f>
        <v>Ms. Shivani Trivedi</v>
      </c>
      <c r="C5" s="109"/>
    </row>
    <row r="6" spans="1:3" ht="14.25" customHeight="1" x14ac:dyDescent="0.35">
      <c r="A6" s="65" t="s">
        <v>1022</v>
      </c>
      <c r="B6" s="109" t="str">
        <f>IF(Master_Sheet!AG373="","",Master_Sheet!AG373)</f>
        <v>P_118</v>
      </c>
      <c r="C6" s="109"/>
    </row>
    <row r="7" spans="1:3" ht="14.25" customHeight="1" x14ac:dyDescent="0.35">
      <c r="A7" s="65" t="s">
        <v>1023</v>
      </c>
      <c r="B7" s="109" t="str">
        <f>IF(Master_Sheet!AH373="","",Master_Sheet!AH373)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IF(Master_Sheet!G373="","",Master_Sheet!G373)</f>
        <v>5.3999999999999995</v>
      </c>
    </row>
    <row r="12" spans="1:3" ht="14.25" customHeight="1" x14ac:dyDescent="0.35">
      <c r="A12" s="22" t="s">
        <v>1029</v>
      </c>
      <c r="B12" s="21">
        <v>6</v>
      </c>
      <c r="C12" s="21" t="str">
        <f>IF(Master_Sheet!H373="","",Master_Sheet!H373)</f>
        <v/>
      </c>
    </row>
    <row r="13" spans="1:3" ht="14.25" customHeight="1" x14ac:dyDescent="0.35">
      <c r="A13" s="22" t="s">
        <v>1030</v>
      </c>
      <c r="B13" s="21">
        <v>6</v>
      </c>
      <c r="C13" s="21" t="str">
        <f>IF(Master_Sheet!I373="","",Master_Sheet!I373)</f>
        <v/>
      </c>
    </row>
    <row r="14" spans="1:3" ht="27.75" customHeight="1" x14ac:dyDescent="0.35">
      <c r="A14" s="22" t="s">
        <v>1031</v>
      </c>
      <c r="B14" s="21">
        <v>6</v>
      </c>
      <c r="C14" s="21" t="str">
        <f>IF(Master_Sheet!J373="","",Master_Sheet!J373)</f>
        <v/>
      </c>
    </row>
    <row r="15" spans="1:3" ht="14.25" customHeight="1" x14ac:dyDescent="0.35">
      <c r="A15" s="22" t="s">
        <v>1032</v>
      </c>
      <c r="B15" s="21">
        <v>6</v>
      </c>
      <c r="C15" s="21" t="str">
        <f>IF(Master_Sheet!K373="","",Master_Sheet!K373)</f>
        <v/>
      </c>
    </row>
    <row r="16" spans="1:3" ht="14.25" customHeight="1" x14ac:dyDescent="0.35">
      <c r="A16" s="27" t="s">
        <v>1033</v>
      </c>
      <c r="B16" s="28">
        <v>30</v>
      </c>
      <c r="C16" s="28">
        <f>IF(Master_Sheet!M373="","",Master_Sheet!M373)</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IF(Master_Sheet!R373="","",Master_Sheet!R373)</f>
        <v/>
      </c>
    </row>
    <row r="21" spans="1:3" ht="26.25" customHeight="1" x14ac:dyDescent="0.35">
      <c r="A21" s="22" t="s">
        <v>1036</v>
      </c>
      <c r="B21" s="21">
        <v>6</v>
      </c>
      <c r="C21" s="21" t="str">
        <f>IF(Master_Sheet!S373="","",Master_Sheet!S373)</f>
        <v/>
      </c>
    </row>
    <row r="22" spans="1:3" ht="14.25" customHeight="1" x14ac:dyDescent="0.35">
      <c r="A22" s="22" t="s">
        <v>1037</v>
      </c>
      <c r="B22" s="21">
        <v>6</v>
      </c>
      <c r="C22" s="21" t="str">
        <f>IF(Master_Sheet!T373="","",Master_Sheet!T373)</f>
        <v/>
      </c>
    </row>
    <row r="23" spans="1:3" ht="26.25" customHeight="1" x14ac:dyDescent="0.35">
      <c r="A23" s="22" t="s">
        <v>1038</v>
      </c>
      <c r="B23" s="21">
        <v>6</v>
      </c>
      <c r="C23" s="21" t="str">
        <f>IF(Master_Sheet!U373="","",Master_Sheet!U373)</f>
        <v/>
      </c>
    </row>
    <row r="24" spans="1:3" ht="14.25" customHeight="1" x14ac:dyDescent="0.35">
      <c r="A24" s="22" t="s">
        <v>1039</v>
      </c>
      <c r="B24" s="21">
        <v>6</v>
      </c>
      <c r="C24" s="21" t="str">
        <f>IF(Master_Sheet!V373="","",Master_Sheet!V373)</f>
        <v/>
      </c>
    </row>
    <row r="25" spans="1:3" ht="14.25" customHeight="1" x14ac:dyDescent="0.35">
      <c r="A25" s="67" t="s">
        <v>1033</v>
      </c>
      <c r="B25" s="68">
        <v>30</v>
      </c>
      <c r="C25" s="68" t="str">
        <f>IF(Master_Sheet!W373="","",Master_Sheet!W373)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IF(Master_Sheet!X373="","",Master_Sheet!X373)</f>
        <v/>
      </c>
    </row>
    <row r="30" spans="1:3" ht="14.25" customHeight="1" x14ac:dyDescent="0.35">
      <c r="A30" s="22" t="s">
        <v>1042</v>
      </c>
      <c r="B30" s="21">
        <v>8</v>
      </c>
      <c r="C30" s="21" t="str">
        <f>IF(Master_Sheet!Y373="","",Master_Sheet!Y373)</f>
        <v/>
      </c>
    </row>
    <row r="31" spans="1:3" ht="14.25" customHeight="1" x14ac:dyDescent="0.35">
      <c r="A31" s="22" t="s">
        <v>1043</v>
      </c>
      <c r="B31" s="21">
        <v>8</v>
      </c>
      <c r="C31" s="21" t="str">
        <f>IF(Master_Sheet!Z373="","",Master_Sheet!Z373)</f>
        <v/>
      </c>
    </row>
    <row r="32" spans="1:3" ht="14.25" customHeight="1" x14ac:dyDescent="0.35">
      <c r="A32" s="22" t="s">
        <v>1044</v>
      </c>
      <c r="B32" s="21">
        <v>8</v>
      </c>
      <c r="C32" s="21" t="str">
        <f>IF(Master_Sheet!AA373="","",Master_Sheet!AA373)</f>
        <v/>
      </c>
    </row>
    <row r="33" spans="1:3" ht="14.25" customHeight="1" x14ac:dyDescent="0.35">
      <c r="A33" s="22" t="s">
        <v>1045</v>
      </c>
      <c r="B33" s="21">
        <v>8</v>
      </c>
      <c r="C33" s="21" t="str">
        <f>IF(Master_Sheet!AB373="","",Master_Sheet!AB373)</f>
        <v/>
      </c>
    </row>
    <row r="34" spans="1:3" ht="14.25" customHeight="1" x14ac:dyDescent="0.35">
      <c r="A34" s="69" t="s">
        <v>1033</v>
      </c>
      <c r="B34" s="70">
        <v>40</v>
      </c>
      <c r="C34" s="70" t="str">
        <f>IF(Master_Sheet!AC373="","",Master_Sheet!AC373)</f>
        <v/>
      </c>
    </row>
    <row r="36" spans="1:3" ht="15" customHeight="1" x14ac:dyDescent="0.35">
      <c r="A36" s="71" t="s">
        <v>1046</v>
      </c>
      <c r="B36" s="72">
        <v>100</v>
      </c>
      <c r="C36" s="72">
        <f>IF(Master_Sheet!AD373="","",Master_Sheet!AD373)</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IF(Master_Sheet!F374="","",Master_Sheet!F374)</f>
        <v>Divya Gautam</v>
      </c>
      <c r="C2" s="109"/>
    </row>
    <row r="3" spans="1:3" ht="14.25" customHeight="1" x14ac:dyDescent="0.35">
      <c r="A3" s="65" t="s">
        <v>1020</v>
      </c>
      <c r="B3" s="110">
        <f>IF(Master_Sheet!E374="","",Master_Sheet!E374)</f>
        <v>2400320100435</v>
      </c>
      <c r="C3" s="110"/>
    </row>
    <row r="4" spans="1:3" ht="14.25" customHeight="1" x14ac:dyDescent="0.35">
      <c r="A4" s="65" t="s">
        <v>1021</v>
      </c>
      <c r="B4" s="109" t="str">
        <f>IF(Master_Sheet!O374="","",Master_Sheet!O374)</f>
        <v>Ms. Sarita Yadav</v>
      </c>
      <c r="C4" s="109"/>
    </row>
    <row r="5" spans="1:3" ht="14.25" customHeight="1" x14ac:dyDescent="0.35">
      <c r="A5" s="65" t="s">
        <v>1014</v>
      </c>
      <c r="B5" s="109" t="str">
        <f>IF(Master_Sheet!AI374="","",Master_Sheet!AI374)</f>
        <v>Ms. Shivani Trivedi</v>
      </c>
      <c r="C5" s="109"/>
    </row>
    <row r="6" spans="1:3" ht="14.25" customHeight="1" x14ac:dyDescent="0.35">
      <c r="A6" s="65" t="s">
        <v>1022</v>
      </c>
      <c r="B6" s="109" t="str">
        <f>IF(Master_Sheet!AG374="","",Master_Sheet!AG374)</f>
        <v>P_118</v>
      </c>
      <c r="C6" s="109"/>
    </row>
    <row r="7" spans="1:3" ht="14.25" customHeight="1" x14ac:dyDescent="0.35">
      <c r="A7" s="65" t="s">
        <v>1023</v>
      </c>
      <c r="B7" s="109" t="str">
        <f>IF(Master_Sheet!AH374="","",Master_Sheet!AH374)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IF(Master_Sheet!G374="","",Master_Sheet!G374)</f>
        <v>5.3999999999999995</v>
      </c>
    </row>
    <row r="12" spans="1:3" ht="14.25" customHeight="1" x14ac:dyDescent="0.35">
      <c r="A12" s="22" t="s">
        <v>1029</v>
      </c>
      <c r="B12" s="21">
        <v>6</v>
      </c>
      <c r="C12" s="21" t="str">
        <f>IF(Master_Sheet!H374="","",Master_Sheet!H374)</f>
        <v/>
      </c>
    </row>
    <row r="13" spans="1:3" ht="14.25" customHeight="1" x14ac:dyDescent="0.35">
      <c r="A13" s="22" t="s">
        <v>1030</v>
      </c>
      <c r="B13" s="21">
        <v>6</v>
      </c>
      <c r="C13" s="21" t="str">
        <f>IF(Master_Sheet!I374="","",Master_Sheet!I374)</f>
        <v/>
      </c>
    </row>
    <row r="14" spans="1:3" ht="27.75" customHeight="1" x14ac:dyDescent="0.35">
      <c r="A14" s="22" t="s">
        <v>1031</v>
      </c>
      <c r="B14" s="21">
        <v>6</v>
      </c>
      <c r="C14" s="21" t="str">
        <f>IF(Master_Sheet!J374="","",Master_Sheet!J374)</f>
        <v/>
      </c>
    </row>
    <row r="15" spans="1:3" ht="14.25" customHeight="1" x14ac:dyDescent="0.35">
      <c r="A15" s="22" t="s">
        <v>1032</v>
      </c>
      <c r="B15" s="21">
        <v>6</v>
      </c>
      <c r="C15" s="21" t="str">
        <f>IF(Master_Sheet!K374="","",Master_Sheet!K374)</f>
        <v/>
      </c>
    </row>
    <row r="16" spans="1:3" ht="14.25" customHeight="1" x14ac:dyDescent="0.35">
      <c r="A16" s="27" t="s">
        <v>1033</v>
      </c>
      <c r="B16" s="28">
        <v>30</v>
      </c>
      <c r="C16" s="28">
        <f>IF(Master_Sheet!M374="","",Master_Sheet!M374)</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IF(Master_Sheet!R374="","",Master_Sheet!R374)</f>
        <v/>
      </c>
    </row>
    <row r="21" spans="1:3" ht="26.25" customHeight="1" x14ac:dyDescent="0.35">
      <c r="A21" s="22" t="s">
        <v>1036</v>
      </c>
      <c r="B21" s="21">
        <v>6</v>
      </c>
      <c r="C21" s="21" t="str">
        <f>IF(Master_Sheet!S374="","",Master_Sheet!S374)</f>
        <v/>
      </c>
    </row>
    <row r="22" spans="1:3" ht="14.25" customHeight="1" x14ac:dyDescent="0.35">
      <c r="A22" s="22" t="s">
        <v>1037</v>
      </c>
      <c r="B22" s="21">
        <v>6</v>
      </c>
      <c r="C22" s="21" t="str">
        <f>IF(Master_Sheet!T374="","",Master_Sheet!T374)</f>
        <v/>
      </c>
    </row>
    <row r="23" spans="1:3" ht="26.25" customHeight="1" x14ac:dyDescent="0.35">
      <c r="A23" s="22" t="s">
        <v>1038</v>
      </c>
      <c r="B23" s="21">
        <v>6</v>
      </c>
      <c r="C23" s="21" t="str">
        <f>IF(Master_Sheet!U374="","",Master_Sheet!U374)</f>
        <v/>
      </c>
    </row>
    <row r="24" spans="1:3" ht="14.25" customHeight="1" x14ac:dyDescent="0.35">
      <c r="A24" s="22" t="s">
        <v>1039</v>
      </c>
      <c r="B24" s="21">
        <v>6</v>
      </c>
      <c r="C24" s="21" t="str">
        <f>IF(Master_Sheet!V374="","",Master_Sheet!V374)</f>
        <v/>
      </c>
    </row>
    <row r="25" spans="1:3" ht="14.25" customHeight="1" x14ac:dyDescent="0.35">
      <c r="A25" s="67" t="s">
        <v>1033</v>
      </c>
      <c r="B25" s="68">
        <v>30</v>
      </c>
      <c r="C25" s="68" t="str">
        <f>IF(Master_Sheet!W374="","",Master_Sheet!W374)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IF(Master_Sheet!X374="","",Master_Sheet!X374)</f>
        <v/>
      </c>
    </row>
    <row r="30" spans="1:3" ht="14.25" customHeight="1" x14ac:dyDescent="0.35">
      <c r="A30" s="22" t="s">
        <v>1042</v>
      </c>
      <c r="B30" s="21">
        <v>8</v>
      </c>
      <c r="C30" s="21" t="str">
        <f>IF(Master_Sheet!Y374="","",Master_Sheet!Y374)</f>
        <v/>
      </c>
    </row>
    <row r="31" spans="1:3" ht="14.25" customHeight="1" x14ac:dyDescent="0.35">
      <c r="A31" s="22" t="s">
        <v>1043</v>
      </c>
      <c r="B31" s="21">
        <v>8</v>
      </c>
      <c r="C31" s="21" t="str">
        <f>IF(Master_Sheet!Z374="","",Master_Sheet!Z374)</f>
        <v/>
      </c>
    </row>
    <row r="32" spans="1:3" ht="14.25" customHeight="1" x14ac:dyDescent="0.35">
      <c r="A32" s="22" t="s">
        <v>1044</v>
      </c>
      <c r="B32" s="21">
        <v>8</v>
      </c>
      <c r="C32" s="21" t="str">
        <f>IF(Master_Sheet!AA374="","",Master_Sheet!AA374)</f>
        <v/>
      </c>
    </row>
    <row r="33" spans="1:3" ht="14.25" customHeight="1" x14ac:dyDescent="0.35">
      <c r="A33" s="22" t="s">
        <v>1045</v>
      </c>
      <c r="B33" s="21">
        <v>8</v>
      </c>
      <c r="C33" s="21" t="str">
        <f>IF(Master_Sheet!AB374="","",Master_Sheet!AB374)</f>
        <v/>
      </c>
    </row>
    <row r="34" spans="1:3" ht="14.25" customHeight="1" x14ac:dyDescent="0.35">
      <c r="A34" s="69" t="s">
        <v>1033</v>
      </c>
      <c r="B34" s="70">
        <v>40</v>
      </c>
      <c r="C34" s="70" t="str">
        <f>IF(Master_Sheet!AC374="","",Master_Sheet!AC374)</f>
        <v/>
      </c>
    </row>
    <row r="36" spans="1:3" ht="15" customHeight="1" x14ac:dyDescent="0.35">
      <c r="A36" s="71" t="s">
        <v>1046</v>
      </c>
      <c r="B36" s="72">
        <v>100</v>
      </c>
      <c r="C36" s="72">
        <f>IF(Master_Sheet!AD374="","",Master_Sheet!AD374)</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IF(Master_Sheet!F375="","",Master_Sheet!F375)</f>
        <v>Himika Garg</v>
      </c>
      <c r="C2" s="109"/>
    </row>
    <row r="3" spans="1:3" ht="14.25" customHeight="1" x14ac:dyDescent="0.35">
      <c r="A3" s="65" t="s">
        <v>1020</v>
      </c>
      <c r="B3" s="110">
        <f>IF(Master_Sheet!E375="","",Master_Sheet!E375)</f>
        <v>2400320100530</v>
      </c>
      <c r="C3" s="110"/>
    </row>
    <row r="4" spans="1:3" ht="14.25" customHeight="1" x14ac:dyDescent="0.35">
      <c r="A4" s="65" t="s">
        <v>1021</v>
      </c>
      <c r="B4" s="109" t="str">
        <f>IF(Master_Sheet!O375="","",Master_Sheet!O375)</f>
        <v>Ms. Sarita Yadav</v>
      </c>
      <c r="C4" s="109"/>
    </row>
    <row r="5" spans="1:3" ht="14.25" customHeight="1" x14ac:dyDescent="0.35">
      <c r="A5" s="65" t="s">
        <v>1014</v>
      </c>
      <c r="B5" s="109" t="str">
        <f>IF(Master_Sheet!AI375="","",Master_Sheet!AI375)</f>
        <v>Ms. Shivani Trivedi</v>
      </c>
      <c r="C5" s="109"/>
    </row>
    <row r="6" spans="1:3" ht="14.25" customHeight="1" x14ac:dyDescent="0.35">
      <c r="A6" s="65" t="s">
        <v>1022</v>
      </c>
      <c r="B6" s="109" t="str">
        <f>IF(Master_Sheet!AG375="","",Master_Sheet!AG375)</f>
        <v>P_118</v>
      </c>
      <c r="C6" s="109"/>
    </row>
    <row r="7" spans="1:3" ht="14.25" customHeight="1" x14ac:dyDescent="0.35">
      <c r="A7" s="65" t="s">
        <v>1023</v>
      </c>
      <c r="B7" s="109" t="str">
        <f>IF(Master_Sheet!AH375="","",Master_Sheet!AH375)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IF(Master_Sheet!G375="","",Master_Sheet!G375)</f>
        <v>5.3999999999999995</v>
      </c>
    </row>
    <row r="12" spans="1:3" ht="14.25" customHeight="1" x14ac:dyDescent="0.35">
      <c r="A12" s="22" t="s">
        <v>1029</v>
      </c>
      <c r="B12" s="21">
        <v>6</v>
      </c>
      <c r="C12" s="21" t="str">
        <f>IF(Master_Sheet!H375="","",Master_Sheet!H375)</f>
        <v/>
      </c>
    </row>
    <row r="13" spans="1:3" ht="14.25" customHeight="1" x14ac:dyDescent="0.35">
      <c r="A13" s="22" t="s">
        <v>1030</v>
      </c>
      <c r="B13" s="21">
        <v>6</v>
      </c>
      <c r="C13" s="21" t="str">
        <f>IF(Master_Sheet!I375="","",Master_Sheet!I375)</f>
        <v/>
      </c>
    </row>
    <row r="14" spans="1:3" ht="27.75" customHeight="1" x14ac:dyDescent="0.35">
      <c r="A14" s="22" t="s">
        <v>1031</v>
      </c>
      <c r="B14" s="21">
        <v>6</v>
      </c>
      <c r="C14" s="21" t="str">
        <f>IF(Master_Sheet!J375="","",Master_Sheet!J375)</f>
        <v/>
      </c>
    </row>
    <row r="15" spans="1:3" ht="14.25" customHeight="1" x14ac:dyDescent="0.35">
      <c r="A15" s="22" t="s">
        <v>1032</v>
      </c>
      <c r="B15" s="21">
        <v>6</v>
      </c>
      <c r="C15" s="21" t="str">
        <f>IF(Master_Sheet!K375="","",Master_Sheet!K375)</f>
        <v/>
      </c>
    </row>
    <row r="16" spans="1:3" ht="14.25" customHeight="1" x14ac:dyDescent="0.35">
      <c r="A16" s="27" t="s">
        <v>1033</v>
      </c>
      <c r="B16" s="28">
        <v>30</v>
      </c>
      <c r="C16" s="28">
        <f>IF(Master_Sheet!M375="","",Master_Sheet!M375)</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IF(Master_Sheet!R375="","",Master_Sheet!R375)</f>
        <v/>
      </c>
    </row>
    <row r="21" spans="1:3" ht="26.25" customHeight="1" x14ac:dyDescent="0.35">
      <c r="A21" s="22" t="s">
        <v>1036</v>
      </c>
      <c r="B21" s="21">
        <v>6</v>
      </c>
      <c r="C21" s="21" t="str">
        <f>IF(Master_Sheet!S375="","",Master_Sheet!S375)</f>
        <v/>
      </c>
    </row>
    <row r="22" spans="1:3" ht="14.25" customHeight="1" x14ac:dyDescent="0.35">
      <c r="A22" s="22" t="s">
        <v>1037</v>
      </c>
      <c r="B22" s="21">
        <v>6</v>
      </c>
      <c r="C22" s="21" t="str">
        <f>IF(Master_Sheet!T375="","",Master_Sheet!T375)</f>
        <v/>
      </c>
    </row>
    <row r="23" spans="1:3" ht="26.25" customHeight="1" x14ac:dyDescent="0.35">
      <c r="A23" s="22" t="s">
        <v>1038</v>
      </c>
      <c r="B23" s="21">
        <v>6</v>
      </c>
      <c r="C23" s="21" t="str">
        <f>IF(Master_Sheet!U375="","",Master_Sheet!U375)</f>
        <v/>
      </c>
    </row>
    <row r="24" spans="1:3" ht="14.25" customHeight="1" x14ac:dyDescent="0.35">
      <c r="A24" s="22" t="s">
        <v>1039</v>
      </c>
      <c r="B24" s="21">
        <v>6</v>
      </c>
      <c r="C24" s="21" t="str">
        <f>IF(Master_Sheet!V375="","",Master_Sheet!V375)</f>
        <v/>
      </c>
    </row>
    <row r="25" spans="1:3" ht="14.25" customHeight="1" x14ac:dyDescent="0.35">
      <c r="A25" s="67" t="s">
        <v>1033</v>
      </c>
      <c r="B25" s="68">
        <v>30</v>
      </c>
      <c r="C25" s="68" t="str">
        <f>IF(Master_Sheet!W375="","",Master_Sheet!W375)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IF(Master_Sheet!X375="","",Master_Sheet!X375)</f>
        <v/>
      </c>
    </row>
    <row r="30" spans="1:3" ht="14.25" customHeight="1" x14ac:dyDescent="0.35">
      <c r="A30" s="22" t="s">
        <v>1042</v>
      </c>
      <c r="B30" s="21">
        <v>8</v>
      </c>
      <c r="C30" s="21" t="str">
        <f>IF(Master_Sheet!Y375="","",Master_Sheet!Y375)</f>
        <v/>
      </c>
    </row>
    <row r="31" spans="1:3" ht="14.25" customHeight="1" x14ac:dyDescent="0.35">
      <c r="A31" s="22" t="s">
        <v>1043</v>
      </c>
      <c r="B31" s="21">
        <v>8</v>
      </c>
      <c r="C31" s="21" t="str">
        <f>IF(Master_Sheet!Z375="","",Master_Sheet!Z375)</f>
        <v/>
      </c>
    </row>
    <row r="32" spans="1:3" ht="14.25" customHeight="1" x14ac:dyDescent="0.35">
      <c r="A32" s="22" t="s">
        <v>1044</v>
      </c>
      <c r="B32" s="21">
        <v>8</v>
      </c>
      <c r="C32" s="21" t="str">
        <f>IF(Master_Sheet!AA375="","",Master_Sheet!AA375)</f>
        <v/>
      </c>
    </row>
    <row r="33" spans="1:3" ht="14.25" customHeight="1" x14ac:dyDescent="0.35">
      <c r="A33" s="22" t="s">
        <v>1045</v>
      </c>
      <c r="B33" s="21">
        <v>8</v>
      </c>
      <c r="C33" s="21" t="str">
        <f>IF(Master_Sheet!AB375="","",Master_Sheet!AB375)</f>
        <v/>
      </c>
    </row>
    <row r="34" spans="1:3" ht="14.25" customHeight="1" x14ac:dyDescent="0.35">
      <c r="A34" s="69" t="s">
        <v>1033</v>
      </c>
      <c r="B34" s="70">
        <v>40</v>
      </c>
      <c r="C34" s="70" t="str">
        <f>IF(Master_Sheet!AC375="","",Master_Sheet!AC375)</f>
        <v/>
      </c>
    </row>
    <row r="36" spans="1:3" ht="15" customHeight="1" x14ac:dyDescent="0.35">
      <c r="A36" s="71" t="s">
        <v>1046</v>
      </c>
      <c r="B36" s="72">
        <v>100</v>
      </c>
      <c r="C36" s="72">
        <f>IF(Master_Sheet!AD375="","",Master_Sheet!AD375)</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IF(Master_Sheet!F376="","",Master_Sheet!F376)</f>
        <v>Isha Yadav</v>
      </c>
      <c r="C2" s="109"/>
    </row>
    <row r="3" spans="1:3" ht="14.25" customHeight="1" x14ac:dyDescent="0.35">
      <c r="A3" s="65" t="s">
        <v>1020</v>
      </c>
      <c r="B3" s="110">
        <f>IF(Master_Sheet!E376="","",Master_Sheet!E376)</f>
        <v>2400320100535</v>
      </c>
      <c r="C3" s="110"/>
    </row>
    <row r="4" spans="1:3" ht="14.25" customHeight="1" x14ac:dyDescent="0.35">
      <c r="A4" s="65" t="s">
        <v>1021</v>
      </c>
      <c r="B4" s="109" t="str">
        <f>IF(Master_Sheet!O376="","",Master_Sheet!O376)</f>
        <v>Ms. Sarita Yadav</v>
      </c>
      <c r="C4" s="109"/>
    </row>
    <row r="5" spans="1:3" ht="14.25" customHeight="1" x14ac:dyDescent="0.35">
      <c r="A5" s="65" t="s">
        <v>1014</v>
      </c>
      <c r="B5" s="109" t="str">
        <f>IF(Master_Sheet!AI376="","",Master_Sheet!AI376)</f>
        <v>Ms. Shivani Trivedi</v>
      </c>
      <c r="C5" s="109"/>
    </row>
    <row r="6" spans="1:3" ht="14.25" customHeight="1" x14ac:dyDescent="0.35">
      <c r="A6" s="65" t="s">
        <v>1022</v>
      </c>
      <c r="B6" s="109" t="str">
        <f>IF(Master_Sheet!AG376="","",Master_Sheet!AG376)</f>
        <v>P_118</v>
      </c>
      <c r="C6" s="109"/>
    </row>
    <row r="7" spans="1:3" ht="14.25" customHeight="1" x14ac:dyDescent="0.35">
      <c r="A7" s="65" t="s">
        <v>1023</v>
      </c>
      <c r="B7" s="109" t="str">
        <f>IF(Master_Sheet!AH376="","",Master_Sheet!AH376)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IF(Master_Sheet!G376="","",Master_Sheet!G376)</f>
        <v>5.3999999999999995</v>
      </c>
    </row>
    <row r="12" spans="1:3" ht="14.25" customHeight="1" x14ac:dyDescent="0.35">
      <c r="A12" s="22" t="s">
        <v>1029</v>
      </c>
      <c r="B12" s="21">
        <v>6</v>
      </c>
      <c r="C12" s="21" t="str">
        <f>IF(Master_Sheet!H376="","",Master_Sheet!H376)</f>
        <v/>
      </c>
    </row>
    <row r="13" spans="1:3" ht="14.25" customHeight="1" x14ac:dyDescent="0.35">
      <c r="A13" s="22" t="s">
        <v>1030</v>
      </c>
      <c r="B13" s="21">
        <v>6</v>
      </c>
      <c r="C13" s="21" t="str">
        <f>IF(Master_Sheet!I376="","",Master_Sheet!I376)</f>
        <v/>
      </c>
    </row>
    <row r="14" spans="1:3" ht="27.75" customHeight="1" x14ac:dyDescent="0.35">
      <c r="A14" s="22" t="s">
        <v>1031</v>
      </c>
      <c r="B14" s="21">
        <v>6</v>
      </c>
      <c r="C14" s="21" t="str">
        <f>IF(Master_Sheet!J376="","",Master_Sheet!J376)</f>
        <v/>
      </c>
    </row>
    <row r="15" spans="1:3" ht="14.25" customHeight="1" x14ac:dyDescent="0.35">
      <c r="A15" s="22" t="s">
        <v>1032</v>
      </c>
      <c r="B15" s="21">
        <v>6</v>
      </c>
      <c r="C15" s="21" t="str">
        <f>IF(Master_Sheet!K376="","",Master_Sheet!K376)</f>
        <v/>
      </c>
    </row>
    <row r="16" spans="1:3" ht="14.25" customHeight="1" x14ac:dyDescent="0.35">
      <c r="A16" s="27" t="s">
        <v>1033</v>
      </c>
      <c r="B16" s="28">
        <v>30</v>
      </c>
      <c r="C16" s="28">
        <f>IF(Master_Sheet!M376="","",Master_Sheet!M376)</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IF(Master_Sheet!R376="","",Master_Sheet!R376)</f>
        <v/>
      </c>
    </row>
    <row r="21" spans="1:3" ht="26.25" customHeight="1" x14ac:dyDescent="0.35">
      <c r="A21" s="22" t="s">
        <v>1036</v>
      </c>
      <c r="B21" s="21">
        <v>6</v>
      </c>
      <c r="C21" s="21" t="str">
        <f>IF(Master_Sheet!S376="","",Master_Sheet!S376)</f>
        <v/>
      </c>
    </row>
    <row r="22" spans="1:3" ht="14.25" customHeight="1" x14ac:dyDescent="0.35">
      <c r="A22" s="22" t="s">
        <v>1037</v>
      </c>
      <c r="B22" s="21">
        <v>6</v>
      </c>
      <c r="C22" s="21" t="str">
        <f>IF(Master_Sheet!T376="","",Master_Sheet!T376)</f>
        <v/>
      </c>
    </row>
    <row r="23" spans="1:3" ht="26.25" customHeight="1" x14ac:dyDescent="0.35">
      <c r="A23" s="22" t="s">
        <v>1038</v>
      </c>
      <c r="B23" s="21">
        <v>6</v>
      </c>
      <c r="C23" s="21" t="str">
        <f>IF(Master_Sheet!U376="","",Master_Sheet!U376)</f>
        <v/>
      </c>
    </row>
    <row r="24" spans="1:3" ht="14.25" customHeight="1" x14ac:dyDescent="0.35">
      <c r="A24" s="22" t="s">
        <v>1039</v>
      </c>
      <c r="B24" s="21">
        <v>6</v>
      </c>
      <c r="C24" s="21" t="str">
        <f>IF(Master_Sheet!V376="","",Master_Sheet!V376)</f>
        <v/>
      </c>
    </row>
    <row r="25" spans="1:3" ht="14.25" customHeight="1" x14ac:dyDescent="0.35">
      <c r="A25" s="67" t="s">
        <v>1033</v>
      </c>
      <c r="B25" s="68">
        <v>30</v>
      </c>
      <c r="C25" s="68" t="str">
        <f>IF(Master_Sheet!W376="","",Master_Sheet!W376)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IF(Master_Sheet!X376="","",Master_Sheet!X376)</f>
        <v/>
      </c>
    </row>
    <row r="30" spans="1:3" ht="14.25" customHeight="1" x14ac:dyDescent="0.35">
      <c r="A30" s="22" t="s">
        <v>1042</v>
      </c>
      <c r="B30" s="21">
        <v>8</v>
      </c>
      <c r="C30" s="21" t="str">
        <f>IF(Master_Sheet!Y376="","",Master_Sheet!Y376)</f>
        <v/>
      </c>
    </row>
    <row r="31" spans="1:3" ht="14.25" customHeight="1" x14ac:dyDescent="0.35">
      <c r="A31" s="22" t="s">
        <v>1043</v>
      </c>
      <c r="B31" s="21">
        <v>8</v>
      </c>
      <c r="C31" s="21" t="str">
        <f>IF(Master_Sheet!Z376="","",Master_Sheet!Z376)</f>
        <v/>
      </c>
    </row>
    <row r="32" spans="1:3" ht="14.25" customHeight="1" x14ac:dyDescent="0.35">
      <c r="A32" s="22" t="s">
        <v>1044</v>
      </c>
      <c r="B32" s="21">
        <v>8</v>
      </c>
      <c r="C32" s="21" t="str">
        <f>IF(Master_Sheet!AA376="","",Master_Sheet!AA376)</f>
        <v/>
      </c>
    </row>
    <row r="33" spans="1:3" ht="14.25" customHeight="1" x14ac:dyDescent="0.35">
      <c r="A33" s="22" t="s">
        <v>1045</v>
      </c>
      <c r="B33" s="21">
        <v>8</v>
      </c>
      <c r="C33" s="21" t="str">
        <f>IF(Master_Sheet!AB376="","",Master_Sheet!AB376)</f>
        <v/>
      </c>
    </row>
    <row r="34" spans="1:3" ht="14.25" customHeight="1" x14ac:dyDescent="0.35">
      <c r="A34" s="69" t="s">
        <v>1033</v>
      </c>
      <c r="B34" s="70">
        <v>40</v>
      </c>
      <c r="C34" s="70" t="str">
        <f>IF(Master_Sheet!AC376="","",Master_Sheet!AC376)</f>
        <v/>
      </c>
    </row>
    <row r="36" spans="1:3" ht="15" customHeight="1" x14ac:dyDescent="0.35">
      <c r="A36" s="71" t="s">
        <v>1046</v>
      </c>
      <c r="B36" s="72">
        <v>100</v>
      </c>
      <c r="C36" s="72">
        <f>IF(Master_Sheet!AD376="","",Master_Sheet!AD376)</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IF(Master_Sheet!F377="","",Master_Sheet!F377)</f>
        <v>Priyanshu Kumar Singh</v>
      </c>
      <c r="C2" s="109"/>
    </row>
    <row r="3" spans="1:3" ht="14.25" customHeight="1" x14ac:dyDescent="0.35">
      <c r="A3" s="65" t="s">
        <v>1020</v>
      </c>
      <c r="B3" s="110">
        <f>IF(Master_Sheet!E377="","",Master_Sheet!E377)</f>
        <v>2400320100857</v>
      </c>
      <c r="C3" s="110"/>
    </row>
    <row r="4" spans="1:3" ht="14.25" customHeight="1" x14ac:dyDescent="0.35">
      <c r="A4" s="65" t="s">
        <v>1021</v>
      </c>
      <c r="B4" s="109" t="str">
        <f>IF(Master_Sheet!O377="","",Master_Sheet!O377)</f>
        <v>Ms. Sarita Yadav</v>
      </c>
      <c r="C4" s="109"/>
    </row>
    <row r="5" spans="1:3" ht="14.25" customHeight="1" x14ac:dyDescent="0.35">
      <c r="A5" s="65" t="s">
        <v>1014</v>
      </c>
      <c r="B5" s="109" t="str">
        <f>IF(Master_Sheet!AI377="","",Master_Sheet!AI377)</f>
        <v>Ms. Shivani Trivedi</v>
      </c>
      <c r="C5" s="109"/>
    </row>
    <row r="6" spans="1:3" ht="14.25" customHeight="1" x14ac:dyDescent="0.35">
      <c r="A6" s="65" t="s">
        <v>1022</v>
      </c>
      <c r="B6" s="109" t="str">
        <f>IF(Master_Sheet!AG377="","",Master_Sheet!AG377)</f>
        <v>P_119</v>
      </c>
      <c r="C6" s="109"/>
    </row>
    <row r="7" spans="1:3" ht="14.25" customHeight="1" x14ac:dyDescent="0.35">
      <c r="A7" s="65" t="s">
        <v>1023</v>
      </c>
      <c r="B7" s="109" t="str">
        <f>IF(Master_Sheet!AH377="","",Master_Sheet!AH377)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IF(Master_Sheet!G377="","",Master_Sheet!G377)</f>
        <v>5.3999999999999995</v>
      </c>
    </row>
    <row r="12" spans="1:3" ht="14.25" customHeight="1" x14ac:dyDescent="0.35">
      <c r="A12" s="22" t="s">
        <v>1029</v>
      </c>
      <c r="B12" s="21">
        <v>6</v>
      </c>
      <c r="C12" s="21" t="str">
        <f>IF(Master_Sheet!H377="","",Master_Sheet!H377)</f>
        <v/>
      </c>
    </row>
    <row r="13" spans="1:3" ht="14.25" customHeight="1" x14ac:dyDescent="0.35">
      <c r="A13" s="22" t="s">
        <v>1030</v>
      </c>
      <c r="B13" s="21">
        <v>6</v>
      </c>
      <c r="C13" s="21" t="str">
        <f>IF(Master_Sheet!I377="","",Master_Sheet!I377)</f>
        <v/>
      </c>
    </row>
    <row r="14" spans="1:3" ht="27.75" customHeight="1" x14ac:dyDescent="0.35">
      <c r="A14" s="22" t="s">
        <v>1031</v>
      </c>
      <c r="B14" s="21">
        <v>6</v>
      </c>
      <c r="C14" s="21" t="str">
        <f>IF(Master_Sheet!J377="","",Master_Sheet!J377)</f>
        <v/>
      </c>
    </row>
    <row r="15" spans="1:3" ht="14.25" customHeight="1" x14ac:dyDescent="0.35">
      <c r="A15" s="22" t="s">
        <v>1032</v>
      </c>
      <c r="B15" s="21">
        <v>6</v>
      </c>
      <c r="C15" s="21" t="str">
        <f>IF(Master_Sheet!K377="","",Master_Sheet!K377)</f>
        <v/>
      </c>
    </row>
    <row r="16" spans="1:3" ht="14.25" customHeight="1" x14ac:dyDescent="0.35">
      <c r="A16" s="27" t="s">
        <v>1033</v>
      </c>
      <c r="B16" s="28">
        <v>30</v>
      </c>
      <c r="C16" s="28">
        <f>IF(Master_Sheet!M377="","",Master_Sheet!M377)</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IF(Master_Sheet!R377="","",Master_Sheet!R377)</f>
        <v/>
      </c>
    </row>
    <row r="21" spans="1:3" ht="26.25" customHeight="1" x14ac:dyDescent="0.35">
      <c r="A21" s="22" t="s">
        <v>1036</v>
      </c>
      <c r="B21" s="21">
        <v>6</v>
      </c>
      <c r="C21" s="21" t="str">
        <f>IF(Master_Sheet!S377="","",Master_Sheet!S377)</f>
        <v/>
      </c>
    </row>
    <row r="22" spans="1:3" ht="14.25" customHeight="1" x14ac:dyDescent="0.35">
      <c r="A22" s="22" t="s">
        <v>1037</v>
      </c>
      <c r="B22" s="21">
        <v>6</v>
      </c>
      <c r="C22" s="21" t="str">
        <f>IF(Master_Sheet!T377="","",Master_Sheet!T377)</f>
        <v/>
      </c>
    </row>
    <row r="23" spans="1:3" ht="26.25" customHeight="1" x14ac:dyDescent="0.35">
      <c r="A23" s="22" t="s">
        <v>1038</v>
      </c>
      <c r="B23" s="21">
        <v>6</v>
      </c>
      <c r="C23" s="21" t="str">
        <f>IF(Master_Sheet!U377="","",Master_Sheet!U377)</f>
        <v/>
      </c>
    </row>
    <row r="24" spans="1:3" ht="14.25" customHeight="1" x14ac:dyDescent="0.35">
      <c r="A24" s="22" t="s">
        <v>1039</v>
      </c>
      <c r="B24" s="21">
        <v>6</v>
      </c>
      <c r="C24" s="21" t="str">
        <f>IF(Master_Sheet!V377="","",Master_Sheet!V377)</f>
        <v/>
      </c>
    </row>
    <row r="25" spans="1:3" ht="14.25" customHeight="1" x14ac:dyDescent="0.35">
      <c r="A25" s="67" t="s">
        <v>1033</v>
      </c>
      <c r="B25" s="68">
        <v>30</v>
      </c>
      <c r="C25" s="68" t="str">
        <f>IF(Master_Sheet!W377="","",Master_Sheet!W377)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IF(Master_Sheet!X377="","",Master_Sheet!X377)</f>
        <v/>
      </c>
    </row>
    <row r="30" spans="1:3" ht="14.25" customHeight="1" x14ac:dyDescent="0.35">
      <c r="A30" s="22" t="s">
        <v>1042</v>
      </c>
      <c r="B30" s="21">
        <v>8</v>
      </c>
      <c r="C30" s="21" t="str">
        <f>IF(Master_Sheet!Y377="","",Master_Sheet!Y377)</f>
        <v/>
      </c>
    </row>
    <row r="31" spans="1:3" ht="14.25" customHeight="1" x14ac:dyDescent="0.35">
      <c r="A31" s="22" t="s">
        <v>1043</v>
      </c>
      <c r="B31" s="21">
        <v>8</v>
      </c>
      <c r="C31" s="21" t="str">
        <f>IF(Master_Sheet!Z377="","",Master_Sheet!Z377)</f>
        <v/>
      </c>
    </row>
    <row r="32" spans="1:3" ht="14.25" customHeight="1" x14ac:dyDescent="0.35">
      <c r="A32" s="22" t="s">
        <v>1044</v>
      </c>
      <c r="B32" s="21">
        <v>8</v>
      </c>
      <c r="C32" s="21" t="str">
        <f>IF(Master_Sheet!AA377="","",Master_Sheet!AA377)</f>
        <v/>
      </c>
    </row>
    <row r="33" spans="1:3" ht="14.25" customHeight="1" x14ac:dyDescent="0.35">
      <c r="A33" s="22" t="s">
        <v>1045</v>
      </c>
      <c r="B33" s="21">
        <v>8</v>
      </c>
      <c r="C33" s="21" t="str">
        <f>IF(Master_Sheet!AB377="","",Master_Sheet!AB377)</f>
        <v/>
      </c>
    </row>
    <row r="34" spans="1:3" ht="14.25" customHeight="1" x14ac:dyDescent="0.35">
      <c r="A34" s="69" t="s">
        <v>1033</v>
      </c>
      <c r="B34" s="70">
        <v>40</v>
      </c>
      <c r="C34" s="70" t="str">
        <f>IF(Master_Sheet!AC377="","",Master_Sheet!AC377)</f>
        <v/>
      </c>
    </row>
    <row r="36" spans="1:3" ht="15" customHeight="1" x14ac:dyDescent="0.35">
      <c r="A36" s="71" t="s">
        <v>1046</v>
      </c>
      <c r="B36" s="72">
        <v>100</v>
      </c>
      <c r="C36" s="72">
        <f>IF(Master_Sheet!AD377="","",Master_Sheet!AD377)</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IF(Master_Sheet!F378="","",Master_Sheet!F378)</f>
        <v>Prince Kumar</v>
      </c>
      <c r="C2" s="109"/>
    </row>
    <row r="3" spans="1:3" ht="14.25" customHeight="1" x14ac:dyDescent="0.35">
      <c r="A3" s="65" t="s">
        <v>1020</v>
      </c>
      <c r="B3" s="110">
        <f>IF(Master_Sheet!E378="","",Master_Sheet!E378)</f>
        <v>2400320100839</v>
      </c>
      <c r="C3" s="110"/>
    </row>
    <row r="4" spans="1:3" ht="14.25" customHeight="1" x14ac:dyDescent="0.35">
      <c r="A4" s="65" t="s">
        <v>1021</v>
      </c>
      <c r="B4" s="109" t="str">
        <f>IF(Master_Sheet!O378="","",Master_Sheet!O378)</f>
        <v>Ms. Sarita Yadav</v>
      </c>
      <c r="C4" s="109"/>
    </row>
    <row r="5" spans="1:3" ht="14.25" customHeight="1" x14ac:dyDescent="0.35">
      <c r="A5" s="65" t="s">
        <v>1014</v>
      </c>
      <c r="B5" s="109" t="str">
        <f>IF(Master_Sheet!AI378="","",Master_Sheet!AI378)</f>
        <v>Ms. Shivani Trivedi</v>
      </c>
      <c r="C5" s="109"/>
    </row>
    <row r="6" spans="1:3" ht="14.25" customHeight="1" x14ac:dyDescent="0.35">
      <c r="A6" s="65" t="s">
        <v>1022</v>
      </c>
      <c r="B6" s="109" t="str">
        <f>IF(Master_Sheet!AG378="","",Master_Sheet!AG378)</f>
        <v>P_119</v>
      </c>
      <c r="C6" s="109"/>
    </row>
    <row r="7" spans="1:3" ht="14.25" customHeight="1" x14ac:dyDescent="0.35">
      <c r="A7" s="65" t="s">
        <v>1023</v>
      </c>
      <c r="B7" s="109" t="str">
        <f>IF(Master_Sheet!AH378="","",Master_Sheet!AH378)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IF(Master_Sheet!G378="","",Master_Sheet!G378)</f>
        <v>5.3999999999999995</v>
      </c>
    </row>
    <row r="12" spans="1:3" ht="14.25" customHeight="1" x14ac:dyDescent="0.35">
      <c r="A12" s="22" t="s">
        <v>1029</v>
      </c>
      <c r="B12" s="21">
        <v>6</v>
      </c>
      <c r="C12" s="21" t="str">
        <f>IF(Master_Sheet!H378="","",Master_Sheet!H378)</f>
        <v/>
      </c>
    </row>
    <row r="13" spans="1:3" ht="14.25" customHeight="1" x14ac:dyDescent="0.35">
      <c r="A13" s="22" t="s">
        <v>1030</v>
      </c>
      <c r="B13" s="21">
        <v>6</v>
      </c>
      <c r="C13" s="21" t="str">
        <f>IF(Master_Sheet!I378="","",Master_Sheet!I378)</f>
        <v/>
      </c>
    </row>
    <row r="14" spans="1:3" ht="27.75" customHeight="1" x14ac:dyDescent="0.35">
      <c r="A14" s="22" t="s">
        <v>1031</v>
      </c>
      <c r="B14" s="21">
        <v>6</v>
      </c>
      <c r="C14" s="21" t="str">
        <f>IF(Master_Sheet!J378="","",Master_Sheet!J378)</f>
        <v/>
      </c>
    </row>
    <row r="15" spans="1:3" ht="14.25" customHeight="1" x14ac:dyDescent="0.35">
      <c r="A15" s="22" t="s">
        <v>1032</v>
      </c>
      <c r="B15" s="21">
        <v>6</v>
      </c>
      <c r="C15" s="21" t="str">
        <f>IF(Master_Sheet!K378="","",Master_Sheet!K378)</f>
        <v/>
      </c>
    </row>
    <row r="16" spans="1:3" ht="14.25" customHeight="1" x14ac:dyDescent="0.35">
      <c r="A16" s="27" t="s">
        <v>1033</v>
      </c>
      <c r="B16" s="28">
        <v>30</v>
      </c>
      <c r="C16" s="28">
        <f>IF(Master_Sheet!M378="","",Master_Sheet!M378)</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IF(Master_Sheet!R378="","",Master_Sheet!R378)</f>
        <v/>
      </c>
    </row>
    <row r="21" spans="1:3" ht="26.25" customHeight="1" x14ac:dyDescent="0.35">
      <c r="A21" s="22" t="s">
        <v>1036</v>
      </c>
      <c r="B21" s="21">
        <v>6</v>
      </c>
      <c r="C21" s="21" t="str">
        <f>IF(Master_Sheet!S378="","",Master_Sheet!S378)</f>
        <v/>
      </c>
    </row>
    <row r="22" spans="1:3" ht="14.25" customHeight="1" x14ac:dyDescent="0.35">
      <c r="A22" s="22" t="s">
        <v>1037</v>
      </c>
      <c r="B22" s="21">
        <v>6</v>
      </c>
      <c r="C22" s="21" t="str">
        <f>IF(Master_Sheet!T378="","",Master_Sheet!T378)</f>
        <v/>
      </c>
    </row>
    <row r="23" spans="1:3" ht="26.25" customHeight="1" x14ac:dyDescent="0.35">
      <c r="A23" s="22" t="s">
        <v>1038</v>
      </c>
      <c r="B23" s="21">
        <v>6</v>
      </c>
      <c r="C23" s="21" t="str">
        <f>IF(Master_Sheet!U378="","",Master_Sheet!U378)</f>
        <v/>
      </c>
    </row>
    <row r="24" spans="1:3" ht="14.25" customHeight="1" x14ac:dyDescent="0.35">
      <c r="A24" s="22" t="s">
        <v>1039</v>
      </c>
      <c r="B24" s="21">
        <v>6</v>
      </c>
      <c r="C24" s="21" t="str">
        <f>IF(Master_Sheet!V378="","",Master_Sheet!V378)</f>
        <v/>
      </c>
    </row>
    <row r="25" spans="1:3" ht="14.25" customHeight="1" x14ac:dyDescent="0.35">
      <c r="A25" s="67" t="s">
        <v>1033</v>
      </c>
      <c r="B25" s="68">
        <v>30</v>
      </c>
      <c r="C25" s="68" t="str">
        <f>IF(Master_Sheet!W378="","",Master_Sheet!W378)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IF(Master_Sheet!X378="","",Master_Sheet!X378)</f>
        <v/>
      </c>
    </row>
    <row r="30" spans="1:3" ht="14.25" customHeight="1" x14ac:dyDescent="0.35">
      <c r="A30" s="22" t="s">
        <v>1042</v>
      </c>
      <c r="B30" s="21">
        <v>8</v>
      </c>
      <c r="C30" s="21" t="str">
        <f>IF(Master_Sheet!Y378="","",Master_Sheet!Y378)</f>
        <v/>
      </c>
    </row>
    <row r="31" spans="1:3" ht="14.25" customHeight="1" x14ac:dyDescent="0.35">
      <c r="A31" s="22" t="s">
        <v>1043</v>
      </c>
      <c r="B31" s="21">
        <v>8</v>
      </c>
      <c r="C31" s="21" t="str">
        <f>IF(Master_Sheet!Z378="","",Master_Sheet!Z378)</f>
        <v/>
      </c>
    </row>
    <row r="32" spans="1:3" ht="14.25" customHeight="1" x14ac:dyDescent="0.35">
      <c r="A32" s="22" t="s">
        <v>1044</v>
      </c>
      <c r="B32" s="21">
        <v>8</v>
      </c>
      <c r="C32" s="21" t="str">
        <f>IF(Master_Sheet!AA378="","",Master_Sheet!AA378)</f>
        <v/>
      </c>
    </row>
    <row r="33" spans="1:3" ht="14.25" customHeight="1" x14ac:dyDescent="0.35">
      <c r="A33" s="22" t="s">
        <v>1045</v>
      </c>
      <c r="B33" s="21">
        <v>8</v>
      </c>
      <c r="C33" s="21" t="str">
        <f>IF(Master_Sheet!AB378="","",Master_Sheet!AB378)</f>
        <v/>
      </c>
    </row>
    <row r="34" spans="1:3" ht="14.25" customHeight="1" x14ac:dyDescent="0.35">
      <c r="A34" s="69" t="s">
        <v>1033</v>
      </c>
      <c r="B34" s="70">
        <v>40</v>
      </c>
      <c r="C34" s="70" t="str">
        <f>IF(Master_Sheet!AC378="","",Master_Sheet!AC378)</f>
        <v/>
      </c>
    </row>
    <row r="36" spans="1:3" ht="15" customHeight="1" x14ac:dyDescent="0.35">
      <c r="A36" s="71" t="s">
        <v>1046</v>
      </c>
      <c r="B36" s="72">
        <v>100</v>
      </c>
      <c r="C36" s="72">
        <f>IF(Master_Sheet!AD378="","",Master_Sheet!AD378)</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IF(Master_Sheet!F379="","",Master_Sheet!F379)</f>
        <v>Pratham Gupta</v>
      </c>
      <c r="C2" s="109"/>
    </row>
    <row r="3" spans="1:3" ht="14.25" customHeight="1" x14ac:dyDescent="0.35">
      <c r="A3" s="65" t="s">
        <v>1020</v>
      </c>
      <c r="B3" s="110">
        <f>IF(Master_Sheet!E379="","",Master_Sheet!E379)</f>
        <v>2400320100829</v>
      </c>
      <c r="C3" s="110"/>
    </row>
    <row r="4" spans="1:3" ht="14.25" customHeight="1" x14ac:dyDescent="0.35">
      <c r="A4" s="65" t="s">
        <v>1021</v>
      </c>
      <c r="B4" s="109" t="str">
        <f>IF(Master_Sheet!O379="","",Master_Sheet!O379)</f>
        <v>Ms. Sarita Yadav</v>
      </c>
      <c r="C4" s="109"/>
    </row>
    <row r="5" spans="1:3" ht="14.25" customHeight="1" x14ac:dyDescent="0.35">
      <c r="A5" s="65" t="s">
        <v>1014</v>
      </c>
      <c r="B5" s="109" t="str">
        <f>IF(Master_Sheet!AI379="","",Master_Sheet!AI379)</f>
        <v>Ms. Shivani Trivedi</v>
      </c>
      <c r="C5" s="109"/>
    </row>
    <row r="6" spans="1:3" ht="14.25" customHeight="1" x14ac:dyDescent="0.35">
      <c r="A6" s="65" t="s">
        <v>1022</v>
      </c>
      <c r="B6" s="109" t="str">
        <f>IF(Master_Sheet!AG379="","",Master_Sheet!AG379)</f>
        <v>P_119</v>
      </c>
      <c r="C6" s="109"/>
    </row>
    <row r="7" spans="1:3" ht="14.25" customHeight="1" x14ac:dyDescent="0.35">
      <c r="A7" s="65" t="s">
        <v>1023</v>
      </c>
      <c r="B7" s="109" t="str">
        <f>IF(Master_Sheet!AH379="","",Master_Sheet!AH379)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IF(Master_Sheet!G379="","",Master_Sheet!G379)</f>
        <v>5.3999999999999995</v>
      </c>
    </row>
    <row r="12" spans="1:3" ht="14.25" customHeight="1" x14ac:dyDescent="0.35">
      <c r="A12" s="22" t="s">
        <v>1029</v>
      </c>
      <c r="B12" s="21">
        <v>6</v>
      </c>
      <c r="C12" s="21" t="str">
        <f>IF(Master_Sheet!H379="","",Master_Sheet!H379)</f>
        <v/>
      </c>
    </row>
    <row r="13" spans="1:3" ht="14.25" customHeight="1" x14ac:dyDescent="0.35">
      <c r="A13" s="22" t="s">
        <v>1030</v>
      </c>
      <c r="B13" s="21">
        <v>6</v>
      </c>
      <c r="C13" s="21" t="str">
        <f>IF(Master_Sheet!I379="","",Master_Sheet!I379)</f>
        <v/>
      </c>
    </row>
    <row r="14" spans="1:3" ht="27.75" customHeight="1" x14ac:dyDescent="0.35">
      <c r="A14" s="22" t="s">
        <v>1031</v>
      </c>
      <c r="B14" s="21">
        <v>6</v>
      </c>
      <c r="C14" s="21" t="str">
        <f>IF(Master_Sheet!J379="","",Master_Sheet!J379)</f>
        <v/>
      </c>
    </row>
    <row r="15" spans="1:3" ht="14.25" customHeight="1" x14ac:dyDescent="0.35">
      <c r="A15" s="22" t="s">
        <v>1032</v>
      </c>
      <c r="B15" s="21">
        <v>6</v>
      </c>
      <c r="C15" s="21" t="str">
        <f>IF(Master_Sheet!K379="","",Master_Sheet!K379)</f>
        <v/>
      </c>
    </row>
    <row r="16" spans="1:3" ht="14.25" customHeight="1" x14ac:dyDescent="0.35">
      <c r="A16" s="27" t="s">
        <v>1033</v>
      </c>
      <c r="B16" s="28">
        <v>30</v>
      </c>
      <c r="C16" s="28">
        <f>IF(Master_Sheet!M379="","",Master_Sheet!M379)</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IF(Master_Sheet!R379="","",Master_Sheet!R379)</f>
        <v/>
      </c>
    </row>
    <row r="21" spans="1:3" ht="26.25" customHeight="1" x14ac:dyDescent="0.35">
      <c r="A21" s="22" t="s">
        <v>1036</v>
      </c>
      <c r="B21" s="21">
        <v>6</v>
      </c>
      <c r="C21" s="21" t="str">
        <f>IF(Master_Sheet!S379="","",Master_Sheet!S379)</f>
        <v/>
      </c>
    </row>
    <row r="22" spans="1:3" ht="14.25" customHeight="1" x14ac:dyDescent="0.35">
      <c r="A22" s="22" t="s">
        <v>1037</v>
      </c>
      <c r="B22" s="21">
        <v>6</v>
      </c>
      <c r="C22" s="21" t="str">
        <f>IF(Master_Sheet!T379="","",Master_Sheet!T379)</f>
        <v/>
      </c>
    </row>
    <row r="23" spans="1:3" ht="26.25" customHeight="1" x14ac:dyDescent="0.35">
      <c r="A23" s="22" t="s">
        <v>1038</v>
      </c>
      <c r="B23" s="21">
        <v>6</v>
      </c>
      <c r="C23" s="21" t="str">
        <f>IF(Master_Sheet!U379="","",Master_Sheet!U379)</f>
        <v/>
      </c>
    </row>
    <row r="24" spans="1:3" ht="14.25" customHeight="1" x14ac:dyDescent="0.35">
      <c r="A24" s="22" t="s">
        <v>1039</v>
      </c>
      <c r="B24" s="21">
        <v>6</v>
      </c>
      <c r="C24" s="21" t="str">
        <f>IF(Master_Sheet!V379="","",Master_Sheet!V379)</f>
        <v/>
      </c>
    </row>
    <row r="25" spans="1:3" ht="14.25" customHeight="1" x14ac:dyDescent="0.35">
      <c r="A25" s="67" t="s">
        <v>1033</v>
      </c>
      <c r="B25" s="68">
        <v>30</v>
      </c>
      <c r="C25" s="68" t="str">
        <f>IF(Master_Sheet!W379="","",Master_Sheet!W379)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IF(Master_Sheet!X379="","",Master_Sheet!X379)</f>
        <v/>
      </c>
    </row>
    <row r="30" spans="1:3" ht="14.25" customHeight="1" x14ac:dyDescent="0.35">
      <c r="A30" s="22" t="s">
        <v>1042</v>
      </c>
      <c r="B30" s="21">
        <v>8</v>
      </c>
      <c r="C30" s="21" t="str">
        <f>IF(Master_Sheet!Y379="","",Master_Sheet!Y379)</f>
        <v/>
      </c>
    </row>
    <row r="31" spans="1:3" ht="14.25" customHeight="1" x14ac:dyDescent="0.35">
      <c r="A31" s="22" t="s">
        <v>1043</v>
      </c>
      <c r="B31" s="21">
        <v>8</v>
      </c>
      <c r="C31" s="21" t="str">
        <f>IF(Master_Sheet!Z379="","",Master_Sheet!Z379)</f>
        <v/>
      </c>
    </row>
    <row r="32" spans="1:3" ht="14.25" customHeight="1" x14ac:dyDescent="0.35">
      <c r="A32" s="22" t="s">
        <v>1044</v>
      </c>
      <c r="B32" s="21">
        <v>8</v>
      </c>
      <c r="C32" s="21" t="str">
        <f>IF(Master_Sheet!AA379="","",Master_Sheet!AA379)</f>
        <v/>
      </c>
    </row>
    <row r="33" spans="1:3" ht="14.25" customHeight="1" x14ac:dyDescent="0.35">
      <c r="A33" s="22" t="s">
        <v>1045</v>
      </c>
      <c r="B33" s="21">
        <v>8</v>
      </c>
      <c r="C33" s="21" t="str">
        <f>IF(Master_Sheet!AB379="","",Master_Sheet!AB379)</f>
        <v/>
      </c>
    </row>
    <row r="34" spans="1:3" ht="14.25" customHeight="1" x14ac:dyDescent="0.35">
      <c r="A34" s="69" t="s">
        <v>1033</v>
      </c>
      <c r="B34" s="70">
        <v>40</v>
      </c>
      <c r="C34" s="70" t="str">
        <f>IF(Master_Sheet!AC379="","",Master_Sheet!AC379)</f>
        <v/>
      </c>
    </row>
    <row r="36" spans="1:3" ht="15" customHeight="1" x14ac:dyDescent="0.35">
      <c r="A36" s="71" t="s">
        <v>1046</v>
      </c>
      <c r="B36" s="72">
        <v>100</v>
      </c>
      <c r="C36" s="72">
        <f>IF(Master_Sheet!AD379="","",Master_Sheet!AD379)</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IF(Master_Sheet!F380="","",Master_Sheet!F380)</f>
        <v>Pradhan Mahatha</v>
      </c>
      <c r="C2" s="109"/>
    </row>
    <row r="3" spans="1:3" ht="14.25" customHeight="1" x14ac:dyDescent="0.35">
      <c r="A3" s="65" t="s">
        <v>1020</v>
      </c>
      <c r="B3" s="110">
        <f>IF(Master_Sheet!E380="","",Master_Sheet!E380)</f>
        <v>2400320100810</v>
      </c>
      <c r="C3" s="110"/>
    </row>
    <row r="4" spans="1:3" ht="14.25" customHeight="1" x14ac:dyDescent="0.35">
      <c r="A4" s="65" t="s">
        <v>1021</v>
      </c>
      <c r="B4" s="109" t="str">
        <f>IF(Master_Sheet!O380="","",Master_Sheet!O380)</f>
        <v>Ms. Sarita Yadav</v>
      </c>
      <c r="C4" s="109"/>
    </row>
    <row r="5" spans="1:3" ht="14.25" customHeight="1" x14ac:dyDescent="0.35">
      <c r="A5" s="65" t="s">
        <v>1014</v>
      </c>
      <c r="B5" s="109" t="str">
        <f>IF(Master_Sheet!AI380="","",Master_Sheet!AI380)</f>
        <v>Ms. Shivani Trivedi</v>
      </c>
      <c r="C5" s="109"/>
    </row>
    <row r="6" spans="1:3" ht="14.25" customHeight="1" x14ac:dyDescent="0.35">
      <c r="A6" s="65" t="s">
        <v>1022</v>
      </c>
      <c r="B6" s="109" t="str">
        <f>IF(Master_Sheet!AG380="","",Master_Sheet!AG380)</f>
        <v>P_119</v>
      </c>
      <c r="C6" s="109"/>
    </row>
    <row r="7" spans="1:3" ht="14.25" customHeight="1" x14ac:dyDescent="0.35">
      <c r="A7" s="65" t="s">
        <v>1023</v>
      </c>
      <c r="B7" s="109" t="str">
        <f>IF(Master_Sheet!AH380="","",Master_Sheet!AH380)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IF(Master_Sheet!G380="","",Master_Sheet!G380)</f>
        <v>5.3999999999999995</v>
      </c>
    </row>
    <row r="12" spans="1:3" ht="14.25" customHeight="1" x14ac:dyDescent="0.35">
      <c r="A12" s="22" t="s">
        <v>1029</v>
      </c>
      <c r="B12" s="21">
        <v>6</v>
      </c>
      <c r="C12" s="21" t="str">
        <f>IF(Master_Sheet!H380="","",Master_Sheet!H380)</f>
        <v/>
      </c>
    </row>
    <row r="13" spans="1:3" ht="14.25" customHeight="1" x14ac:dyDescent="0.35">
      <c r="A13" s="22" t="s">
        <v>1030</v>
      </c>
      <c r="B13" s="21">
        <v>6</v>
      </c>
      <c r="C13" s="21" t="str">
        <f>IF(Master_Sheet!I380="","",Master_Sheet!I380)</f>
        <v/>
      </c>
    </row>
    <row r="14" spans="1:3" ht="27.75" customHeight="1" x14ac:dyDescent="0.35">
      <c r="A14" s="22" t="s">
        <v>1031</v>
      </c>
      <c r="B14" s="21">
        <v>6</v>
      </c>
      <c r="C14" s="21" t="str">
        <f>IF(Master_Sheet!J380="","",Master_Sheet!J380)</f>
        <v/>
      </c>
    </row>
    <row r="15" spans="1:3" ht="14.25" customHeight="1" x14ac:dyDescent="0.35">
      <c r="A15" s="22" t="s">
        <v>1032</v>
      </c>
      <c r="B15" s="21">
        <v>6</v>
      </c>
      <c r="C15" s="21" t="str">
        <f>IF(Master_Sheet!K380="","",Master_Sheet!K380)</f>
        <v/>
      </c>
    </row>
    <row r="16" spans="1:3" ht="14.25" customHeight="1" x14ac:dyDescent="0.35">
      <c r="A16" s="27" t="s">
        <v>1033</v>
      </c>
      <c r="B16" s="28">
        <v>30</v>
      </c>
      <c r="C16" s="28">
        <f>IF(Master_Sheet!M380="","",Master_Sheet!M380)</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IF(Master_Sheet!R380="","",Master_Sheet!R380)</f>
        <v/>
      </c>
    </row>
    <row r="21" spans="1:3" ht="26.25" customHeight="1" x14ac:dyDescent="0.35">
      <c r="A21" s="22" t="s">
        <v>1036</v>
      </c>
      <c r="B21" s="21">
        <v>6</v>
      </c>
      <c r="C21" s="21" t="str">
        <f>IF(Master_Sheet!S380="","",Master_Sheet!S380)</f>
        <v/>
      </c>
    </row>
    <row r="22" spans="1:3" ht="14.25" customHeight="1" x14ac:dyDescent="0.35">
      <c r="A22" s="22" t="s">
        <v>1037</v>
      </c>
      <c r="B22" s="21">
        <v>6</v>
      </c>
      <c r="C22" s="21" t="str">
        <f>IF(Master_Sheet!T380="","",Master_Sheet!T380)</f>
        <v/>
      </c>
    </row>
    <row r="23" spans="1:3" ht="26.25" customHeight="1" x14ac:dyDescent="0.35">
      <c r="A23" s="22" t="s">
        <v>1038</v>
      </c>
      <c r="B23" s="21">
        <v>6</v>
      </c>
      <c r="C23" s="21" t="str">
        <f>IF(Master_Sheet!U380="","",Master_Sheet!U380)</f>
        <v/>
      </c>
    </row>
    <row r="24" spans="1:3" ht="14.25" customHeight="1" x14ac:dyDescent="0.35">
      <c r="A24" s="22" t="s">
        <v>1039</v>
      </c>
      <c r="B24" s="21">
        <v>6</v>
      </c>
      <c r="C24" s="21" t="str">
        <f>IF(Master_Sheet!V380="","",Master_Sheet!V380)</f>
        <v/>
      </c>
    </row>
    <row r="25" spans="1:3" ht="14.25" customHeight="1" x14ac:dyDescent="0.35">
      <c r="A25" s="67" t="s">
        <v>1033</v>
      </c>
      <c r="B25" s="68">
        <v>30</v>
      </c>
      <c r="C25" s="68" t="str">
        <f>IF(Master_Sheet!W380="","",Master_Sheet!W380)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IF(Master_Sheet!X380="","",Master_Sheet!X380)</f>
        <v/>
      </c>
    </row>
    <row r="30" spans="1:3" ht="14.25" customHeight="1" x14ac:dyDescent="0.35">
      <c r="A30" s="22" t="s">
        <v>1042</v>
      </c>
      <c r="B30" s="21">
        <v>8</v>
      </c>
      <c r="C30" s="21" t="str">
        <f>IF(Master_Sheet!Y380="","",Master_Sheet!Y380)</f>
        <v/>
      </c>
    </row>
    <row r="31" spans="1:3" ht="14.25" customHeight="1" x14ac:dyDescent="0.35">
      <c r="A31" s="22" t="s">
        <v>1043</v>
      </c>
      <c r="B31" s="21">
        <v>8</v>
      </c>
      <c r="C31" s="21" t="str">
        <f>IF(Master_Sheet!Z380="","",Master_Sheet!Z380)</f>
        <v/>
      </c>
    </row>
    <row r="32" spans="1:3" ht="14.25" customHeight="1" x14ac:dyDescent="0.35">
      <c r="A32" s="22" t="s">
        <v>1044</v>
      </c>
      <c r="B32" s="21">
        <v>8</v>
      </c>
      <c r="C32" s="21" t="str">
        <f>IF(Master_Sheet!AA380="","",Master_Sheet!AA380)</f>
        <v/>
      </c>
    </row>
    <row r="33" spans="1:3" ht="14.25" customHeight="1" x14ac:dyDescent="0.35">
      <c r="A33" s="22" t="s">
        <v>1045</v>
      </c>
      <c r="B33" s="21">
        <v>8</v>
      </c>
      <c r="C33" s="21" t="str">
        <f>IF(Master_Sheet!AB380="","",Master_Sheet!AB380)</f>
        <v/>
      </c>
    </row>
    <row r="34" spans="1:3" ht="14.25" customHeight="1" x14ac:dyDescent="0.35">
      <c r="A34" s="69" t="s">
        <v>1033</v>
      </c>
      <c r="B34" s="70">
        <v>40</v>
      </c>
      <c r="C34" s="70" t="str">
        <f>IF(Master_Sheet!AC380="","",Master_Sheet!AC380)</f>
        <v/>
      </c>
    </row>
    <row r="36" spans="1:3" ht="15" customHeight="1" x14ac:dyDescent="0.35">
      <c r="A36" s="71" t="s">
        <v>1046</v>
      </c>
      <c r="B36" s="72">
        <v>100</v>
      </c>
      <c r="C36" s="72">
        <f>IF(Master_Sheet!AD380="","",Master_Sheet!AD380)</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IF(Master_Sheet!F381="","",Master_Sheet!F381)</f>
        <v>Pranit Agarwal</v>
      </c>
      <c r="C2" s="109"/>
    </row>
    <row r="3" spans="1:3" ht="14.25" customHeight="1" x14ac:dyDescent="0.35">
      <c r="A3" s="65" t="s">
        <v>1020</v>
      </c>
      <c r="B3" s="110">
        <f>IF(Master_Sheet!E381="","",Master_Sheet!E381)</f>
        <v>2400320100818</v>
      </c>
      <c r="C3" s="110"/>
    </row>
    <row r="4" spans="1:3" ht="14.25" customHeight="1" x14ac:dyDescent="0.35">
      <c r="A4" s="65" t="s">
        <v>1021</v>
      </c>
      <c r="B4" s="109" t="str">
        <f>IF(Master_Sheet!O381="","",Master_Sheet!O381)</f>
        <v>Ms. Sarita Yadav</v>
      </c>
      <c r="C4" s="109"/>
    </row>
    <row r="5" spans="1:3" ht="14.25" customHeight="1" x14ac:dyDescent="0.35">
      <c r="A5" s="65" t="s">
        <v>1014</v>
      </c>
      <c r="B5" s="109" t="str">
        <f>IF(Master_Sheet!AI381="","",Master_Sheet!AI381)</f>
        <v>Ms. Shivani Trivedi</v>
      </c>
      <c r="C5" s="109"/>
    </row>
    <row r="6" spans="1:3" ht="14.25" customHeight="1" x14ac:dyDescent="0.35">
      <c r="A6" s="65" t="s">
        <v>1022</v>
      </c>
      <c r="B6" s="109" t="str">
        <f>IF(Master_Sheet!AG381="","",Master_Sheet!AG381)</f>
        <v>P_120</v>
      </c>
      <c r="C6" s="109"/>
    </row>
    <row r="7" spans="1:3" ht="14.25" customHeight="1" x14ac:dyDescent="0.35">
      <c r="A7" s="65" t="s">
        <v>1023</v>
      </c>
      <c r="B7" s="109" t="str">
        <f>IF(Master_Sheet!AH381="","",Master_Sheet!AH381)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IF(Master_Sheet!G381="","",Master_Sheet!G381)</f>
        <v>4.8</v>
      </c>
    </row>
    <row r="12" spans="1:3" ht="14.25" customHeight="1" x14ac:dyDescent="0.35">
      <c r="A12" s="22" t="s">
        <v>1029</v>
      </c>
      <c r="B12" s="21">
        <v>6</v>
      </c>
      <c r="C12" s="21" t="str">
        <f>IF(Master_Sheet!H381="","",Master_Sheet!H381)</f>
        <v/>
      </c>
    </row>
    <row r="13" spans="1:3" ht="14.25" customHeight="1" x14ac:dyDescent="0.35">
      <c r="A13" s="22" t="s">
        <v>1030</v>
      </c>
      <c r="B13" s="21">
        <v>6</v>
      </c>
      <c r="C13" s="21" t="str">
        <f>IF(Master_Sheet!I381="","",Master_Sheet!I381)</f>
        <v/>
      </c>
    </row>
    <row r="14" spans="1:3" ht="27.75" customHeight="1" x14ac:dyDescent="0.35">
      <c r="A14" s="22" t="s">
        <v>1031</v>
      </c>
      <c r="B14" s="21">
        <v>6</v>
      </c>
      <c r="C14" s="21" t="str">
        <f>IF(Master_Sheet!J381="","",Master_Sheet!J381)</f>
        <v/>
      </c>
    </row>
    <row r="15" spans="1:3" ht="14.25" customHeight="1" x14ac:dyDescent="0.35">
      <c r="A15" s="22" t="s">
        <v>1032</v>
      </c>
      <c r="B15" s="21">
        <v>6</v>
      </c>
      <c r="C15" s="21" t="str">
        <f>IF(Master_Sheet!K381="","",Master_Sheet!K381)</f>
        <v/>
      </c>
    </row>
    <row r="16" spans="1:3" ht="14.25" customHeight="1" x14ac:dyDescent="0.35">
      <c r="A16" s="27" t="s">
        <v>1033</v>
      </c>
      <c r="B16" s="28">
        <v>30</v>
      </c>
      <c r="C16" s="28">
        <f>IF(Master_Sheet!M381="","",Master_Sheet!M381)</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IF(Master_Sheet!R381="","",Master_Sheet!R381)</f>
        <v/>
      </c>
    </row>
    <row r="21" spans="1:3" ht="26.25" customHeight="1" x14ac:dyDescent="0.35">
      <c r="A21" s="22" t="s">
        <v>1036</v>
      </c>
      <c r="B21" s="21">
        <v>6</v>
      </c>
      <c r="C21" s="21" t="str">
        <f>IF(Master_Sheet!S381="","",Master_Sheet!S381)</f>
        <v/>
      </c>
    </row>
    <row r="22" spans="1:3" ht="14.25" customHeight="1" x14ac:dyDescent="0.35">
      <c r="A22" s="22" t="s">
        <v>1037</v>
      </c>
      <c r="B22" s="21">
        <v>6</v>
      </c>
      <c r="C22" s="21" t="str">
        <f>IF(Master_Sheet!T381="","",Master_Sheet!T381)</f>
        <v/>
      </c>
    </row>
    <row r="23" spans="1:3" ht="26.25" customHeight="1" x14ac:dyDescent="0.35">
      <c r="A23" s="22" t="s">
        <v>1038</v>
      </c>
      <c r="B23" s="21">
        <v>6</v>
      </c>
      <c r="C23" s="21" t="str">
        <f>IF(Master_Sheet!U381="","",Master_Sheet!U381)</f>
        <v/>
      </c>
    </row>
    <row r="24" spans="1:3" ht="14.25" customHeight="1" x14ac:dyDescent="0.35">
      <c r="A24" s="22" t="s">
        <v>1039</v>
      </c>
      <c r="B24" s="21">
        <v>6</v>
      </c>
      <c r="C24" s="21" t="str">
        <f>IF(Master_Sheet!V381="","",Master_Sheet!V381)</f>
        <v/>
      </c>
    </row>
    <row r="25" spans="1:3" ht="14.25" customHeight="1" x14ac:dyDescent="0.35">
      <c r="A25" s="67" t="s">
        <v>1033</v>
      </c>
      <c r="B25" s="68">
        <v>30</v>
      </c>
      <c r="C25" s="68" t="str">
        <f>IF(Master_Sheet!W381="","",Master_Sheet!W381)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IF(Master_Sheet!X381="","",Master_Sheet!X381)</f>
        <v/>
      </c>
    </row>
    <row r="30" spans="1:3" ht="14.25" customHeight="1" x14ac:dyDescent="0.35">
      <c r="A30" s="22" t="s">
        <v>1042</v>
      </c>
      <c r="B30" s="21">
        <v>8</v>
      </c>
      <c r="C30" s="21" t="str">
        <f>IF(Master_Sheet!Y381="","",Master_Sheet!Y381)</f>
        <v/>
      </c>
    </row>
    <row r="31" spans="1:3" ht="14.25" customHeight="1" x14ac:dyDescent="0.35">
      <c r="A31" s="22" t="s">
        <v>1043</v>
      </c>
      <c r="B31" s="21">
        <v>8</v>
      </c>
      <c r="C31" s="21" t="str">
        <f>IF(Master_Sheet!Z381="","",Master_Sheet!Z381)</f>
        <v/>
      </c>
    </row>
    <row r="32" spans="1:3" ht="14.25" customHeight="1" x14ac:dyDescent="0.35">
      <c r="A32" s="22" t="s">
        <v>1044</v>
      </c>
      <c r="B32" s="21">
        <v>8</v>
      </c>
      <c r="C32" s="21" t="str">
        <f>IF(Master_Sheet!AA381="","",Master_Sheet!AA381)</f>
        <v/>
      </c>
    </row>
    <row r="33" spans="1:3" ht="14.25" customHeight="1" x14ac:dyDescent="0.35">
      <c r="A33" s="22" t="s">
        <v>1045</v>
      </c>
      <c r="B33" s="21">
        <v>8</v>
      </c>
      <c r="C33" s="21" t="str">
        <f>IF(Master_Sheet!AB381="","",Master_Sheet!AB381)</f>
        <v/>
      </c>
    </row>
    <row r="34" spans="1:3" ht="14.25" customHeight="1" x14ac:dyDescent="0.35">
      <c r="A34" s="69" t="s">
        <v>1033</v>
      </c>
      <c r="B34" s="70">
        <v>40</v>
      </c>
      <c r="C34" s="70" t="str">
        <f>IF(Master_Sheet!AC381="","",Master_Sheet!AC381)</f>
        <v/>
      </c>
    </row>
    <row r="36" spans="1:3" ht="15" customHeight="1" x14ac:dyDescent="0.35">
      <c r="A36" s="71" t="s">
        <v>1046</v>
      </c>
      <c r="B36" s="72">
        <v>100</v>
      </c>
      <c r="C36" s="72">
        <f>IF(Master_Sheet!AD381="","",Master_Sheet!AD381)</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IF(Master_Sheet!F382="","",Master_Sheet!F382)</f>
        <v>Prav Deepikansh</v>
      </c>
      <c r="C2" s="109"/>
    </row>
    <row r="3" spans="1:3" ht="14.25" customHeight="1" x14ac:dyDescent="0.35">
      <c r="A3" s="65" t="s">
        <v>1020</v>
      </c>
      <c r="B3" s="110">
        <f>IF(Master_Sheet!E382="","",Master_Sheet!E382)</f>
        <v>2400320100814</v>
      </c>
      <c r="C3" s="110"/>
    </row>
    <row r="4" spans="1:3" ht="14.25" customHeight="1" x14ac:dyDescent="0.35">
      <c r="A4" s="65" t="s">
        <v>1021</v>
      </c>
      <c r="B4" s="109" t="str">
        <f>IF(Master_Sheet!O382="","",Master_Sheet!O382)</f>
        <v>Ms. Sarita Yadav</v>
      </c>
      <c r="C4" s="109"/>
    </row>
    <row r="5" spans="1:3" ht="14.25" customHeight="1" x14ac:dyDescent="0.35">
      <c r="A5" s="65" t="s">
        <v>1014</v>
      </c>
      <c r="B5" s="109" t="str">
        <f>IF(Master_Sheet!AI382="","",Master_Sheet!AI382)</f>
        <v>Ms. Shivani Trivedi</v>
      </c>
      <c r="C5" s="109"/>
    </row>
    <row r="6" spans="1:3" ht="14.25" customHeight="1" x14ac:dyDescent="0.35">
      <c r="A6" s="65" t="s">
        <v>1022</v>
      </c>
      <c r="B6" s="109" t="str">
        <f>IF(Master_Sheet!AG382="","",Master_Sheet!AG382)</f>
        <v>P_120</v>
      </c>
      <c r="C6" s="109"/>
    </row>
    <row r="7" spans="1:3" ht="14.25" customHeight="1" x14ac:dyDescent="0.35">
      <c r="A7" s="65" t="s">
        <v>1023</v>
      </c>
      <c r="B7" s="109" t="str">
        <f>IF(Master_Sheet!AH382="","",Master_Sheet!AH382)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IF(Master_Sheet!G382="","",Master_Sheet!G382)</f>
        <v>4.8</v>
      </c>
    </row>
    <row r="12" spans="1:3" ht="14.25" customHeight="1" x14ac:dyDescent="0.35">
      <c r="A12" s="22" t="s">
        <v>1029</v>
      </c>
      <c r="B12" s="21">
        <v>6</v>
      </c>
      <c r="C12" s="21" t="str">
        <f>IF(Master_Sheet!H382="","",Master_Sheet!H382)</f>
        <v/>
      </c>
    </row>
    <row r="13" spans="1:3" ht="14.25" customHeight="1" x14ac:dyDescent="0.35">
      <c r="A13" s="22" t="s">
        <v>1030</v>
      </c>
      <c r="B13" s="21">
        <v>6</v>
      </c>
      <c r="C13" s="21" t="str">
        <f>IF(Master_Sheet!I382="","",Master_Sheet!I382)</f>
        <v/>
      </c>
    </row>
    <row r="14" spans="1:3" ht="27.75" customHeight="1" x14ac:dyDescent="0.35">
      <c r="A14" s="22" t="s">
        <v>1031</v>
      </c>
      <c r="B14" s="21">
        <v>6</v>
      </c>
      <c r="C14" s="21" t="str">
        <f>IF(Master_Sheet!J382="","",Master_Sheet!J382)</f>
        <v/>
      </c>
    </row>
    <row r="15" spans="1:3" ht="14.25" customHeight="1" x14ac:dyDescent="0.35">
      <c r="A15" s="22" t="s">
        <v>1032</v>
      </c>
      <c r="B15" s="21">
        <v>6</v>
      </c>
      <c r="C15" s="21" t="str">
        <f>IF(Master_Sheet!K382="","",Master_Sheet!K382)</f>
        <v/>
      </c>
    </row>
    <row r="16" spans="1:3" ht="14.25" customHeight="1" x14ac:dyDescent="0.35">
      <c r="A16" s="27" t="s">
        <v>1033</v>
      </c>
      <c r="B16" s="28">
        <v>30</v>
      </c>
      <c r="C16" s="28">
        <f>IF(Master_Sheet!M382="","",Master_Sheet!M382)</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IF(Master_Sheet!R382="","",Master_Sheet!R382)</f>
        <v/>
      </c>
    </row>
    <row r="21" spans="1:3" ht="26.25" customHeight="1" x14ac:dyDescent="0.35">
      <c r="A21" s="22" t="s">
        <v>1036</v>
      </c>
      <c r="B21" s="21">
        <v>6</v>
      </c>
      <c r="C21" s="21" t="str">
        <f>IF(Master_Sheet!S382="","",Master_Sheet!S382)</f>
        <v/>
      </c>
    </row>
    <row r="22" spans="1:3" ht="14.25" customHeight="1" x14ac:dyDescent="0.35">
      <c r="A22" s="22" t="s">
        <v>1037</v>
      </c>
      <c r="B22" s="21">
        <v>6</v>
      </c>
      <c r="C22" s="21" t="str">
        <f>IF(Master_Sheet!T382="","",Master_Sheet!T382)</f>
        <v/>
      </c>
    </row>
    <row r="23" spans="1:3" ht="26.25" customHeight="1" x14ac:dyDescent="0.35">
      <c r="A23" s="22" t="s">
        <v>1038</v>
      </c>
      <c r="B23" s="21">
        <v>6</v>
      </c>
      <c r="C23" s="21" t="str">
        <f>IF(Master_Sheet!U382="","",Master_Sheet!U382)</f>
        <v/>
      </c>
    </row>
    <row r="24" spans="1:3" ht="14.25" customHeight="1" x14ac:dyDescent="0.35">
      <c r="A24" s="22" t="s">
        <v>1039</v>
      </c>
      <c r="B24" s="21">
        <v>6</v>
      </c>
      <c r="C24" s="21" t="str">
        <f>IF(Master_Sheet!V382="","",Master_Sheet!V382)</f>
        <v/>
      </c>
    </row>
    <row r="25" spans="1:3" ht="14.25" customHeight="1" x14ac:dyDescent="0.35">
      <c r="A25" s="67" t="s">
        <v>1033</v>
      </c>
      <c r="B25" s="68">
        <v>30</v>
      </c>
      <c r="C25" s="68" t="str">
        <f>IF(Master_Sheet!W382="","",Master_Sheet!W382)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IF(Master_Sheet!X382="","",Master_Sheet!X382)</f>
        <v/>
      </c>
    </row>
    <row r="30" spans="1:3" ht="14.25" customHeight="1" x14ac:dyDescent="0.35">
      <c r="A30" s="22" t="s">
        <v>1042</v>
      </c>
      <c r="B30" s="21">
        <v>8</v>
      </c>
      <c r="C30" s="21" t="str">
        <f>IF(Master_Sheet!Y382="","",Master_Sheet!Y382)</f>
        <v/>
      </c>
    </row>
    <row r="31" spans="1:3" ht="14.25" customHeight="1" x14ac:dyDescent="0.35">
      <c r="A31" s="22" t="s">
        <v>1043</v>
      </c>
      <c r="B31" s="21">
        <v>8</v>
      </c>
      <c r="C31" s="21" t="str">
        <f>IF(Master_Sheet!Z382="","",Master_Sheet!Z382)</f>
        <v/>
      </c>
    </row>
    <row r="32" spans="1:3" ht="14.25" customHeight="1" x14ac:dyDescent="0.35">
      <c r="A32" s="22" t="s">
        <v>1044</v>
      </c>
      <c r="B32" s="21">
        <v>8</v>
      </c>
      <c r="C32" s="21" t="str">
        <f>IF(Master_Sheet!AA382="","",Master_Sheet!AA382)</f>
        <v/>
      </c>
    </row>
    <row r="33" spans="1:3" ht="14.25" customHeight="1" x14ac:dyDescent="0.35">
      <c r="A33" s="22" t="s">
        <v>1045</v>
      </c>
      <c r="B33" s="21">
        <v>8</v>
      </c>
      <c r="C33" s="21" t="str">
        <f>IF(Master_Sheet!AB382="","",Master_Sheet!AB382)</f>
        <v/>
      </c>
    </row>
    <row r="34" spans="1:3" ht="14.25" customHeight="1" x14ac:dyDescent="0.35">
      <c r="A34" s="69" t="s">
        <v>1033</v>
      </c>
      <c r="B34" s="70">
        <v>40</v>
      </c>
      <c r="C34" s="70" t="str">
        <f>IF(Master_Sheet!AC382="","",Master_Sheet!AC382)</f>
        <v/>
      </c>
    </row>
    <row r="36" spans="1:3" ht="15" customHeight="1" x14ac:dyDescent="0.35">
      <c r="A36" s="71" t="s">
        <v>1046</v>
      </c>
      <c r="B36" s="72">
        <v>100</v>
      </c>
      <c r="C36" s="72">
        <f>IF(Master_Sheet!AD382="","",Master_Sheet!AD382)</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IF(Master_Sheet!F383="","",Master_Sheet!F383)</f>
        <v>Priyanshu Srivastav</v>
      </c>
      <c r="C2" s="109"/>
    </row>
    <row r="3" spans="1:3" ht="14.25" customHeight="1" x14ac:dyDescent="0.35">
      <c r="A3" s="65" t="s">
        <v>1020</v>
      </c>
      <c r="B3" s="110">
        <f>IF(Master_Sheet!E383="","",Master_Sheet!E383)</f>
        <v>2400320100862</v>
      </c>
      <c r="C3" s="110"/>
    </row>
    <row r="4" spans="1:3" ht="14.25" customHeight="1" x14ac:dyDescent="0.35">
      <c r="A4" s="65" t="s">
        <v>1021</v>
      </c>
      <c r="B4" s="109" t="str">
        <f>IF(Master_Sheet!O383="","",Master_Sheet!O383)</f>
        <v>Ms. Sarita Yadav</v>
      </c>
      <c r="C4" s="109"/>
    </row>
    <row r="5" spans="1:3" ht="14.25" customHeight="1" x14ac:dyDescent="0.35">
      <c r="A5" s="65" t="s">
        <v>1014</v>
      </c>
      <c r="B5" s="109" t="str">
        <f>IF(Master_Sheet!AI383="","",Master_Sheet!AI383)</f>
        <v>Ms. Shivani Trivedi</v>
      </c>
      <c r="C5" s="109"/>
    </row>
    <row r="6" spans="1:3" ht="14.25" customHeight="1" x14ac:dyDescent="0.35">
      <c r="A6" s="65" t="s">
        <v>1022</v>
      </c>
      <c r="B6" s="109" t="str">
        <f>IF(Master_Sheet!AG383="","",Master_Sheet!AG383)</f>
        <v>P_120</v>
      </c>
      <c r="C6" s="109"/>
    </row>
    <row r="7" spans="1:3" ht="14.25" customHeight="1" x14ac:dyDescent="0.35">
      <c r="A7" s="65" t="s">
        <v>1023</v>
      </c>
      <c r="B7" s="109" t="str">
        <f>IF(Master_Sheet!AH383="","",Master_Sheet!AH383)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IF(Master_Sheet!G383="","",Master_Sheet!G383)</f>
        <v>4.8</v>
      </c>
    </row>
    <row r="12" spans="1:3" ht="14.25" customHeight="1" x14ac:dyDescent="0.35">
      <c r="A12" s="22" t="s">
        <v>1029</v>
      </c>
      <c r="B12" s="21">
        <v>6</v>
      </c>
      <c r="C12" s="21" t="str">
        <f>IF(Master_Sheet!H383="","",Master_Sheet!H383)</f>
        <v/>
      </c>
    </row>
    <row r="13" spans="1:3" ht="14.25" customHeight="1" x14ac:dyDescent="0.35">
      <c r="A13" s="22" t="s">
        <v>1030</v>
      </c>
      <c r="B13" s="21">
        <v>6</v>
      </c>
      <c r="C13" s="21" t="str">
        <f>IF(Master_Sheet!I383="","",Master_Sheet!I383)</f>
        <v/>
      </c>
    </row>
    <row r="14" spans="1:3" ht="27.75" customHeight="1" x14ac:dyDescent="0.35">
      <c r="A14" s="22" t="s">
        <v>1031</v>
      </c>
      <c r="B14" s="21">
        <v>6</v>
      </c>
      <c r="C14" s="21" t="str">
        <f>IF(Master_Sheet!J383="","",Master_Sheet!J383)</f>
        <v/>
      </c>
    </row>
    <row r="15" spans="1:3" ht="14.25" customHeight="1" x14ac:dyDescent="0.35">
      <c r="A15" s="22" t="s">
        <v>1032</v>
      </c>
      <c r="B15" s="21">
        <v>6</v>
      </c>
      <c r="C15" s="21" t="str">
        <f>IF(Master_Sheet!K383="","",Master_Sheet!K383)</f>
        <v/>
      </c>
    </row>
    <row r="16" spans="1:3" ht="14.25" customHeight="1" x14ac:dyDescent="0.35">
      <c r="A16" s="27" t="s">
        <v>1033</v>
      </c>
      <c r="B16" s="28">
        <v>30</v>
      </c>
      <c r="C16" s="28">
        <f>IF(Master_Sheet!M383="","",Master_Sheet!M383)</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IF(Master_Sheet!R383="","",Master_Sheet!R383)</f>
        <v/>
      </c>
    </row>
    <row r="21" spans="1:3" ht="26.25" customHeight="1" x14ac:dyDescent="0.35">
      <c r="A21" s="22" t="s">
        <v>1036</v>
      </c>
      <c r="B21" s="21">
        <v>6</v>
      </c>
      <c r="C21" s="21" t="str">
        <f>IF(Master_Sheet!S383="","",Master_Sheet!S383)</f>
        <v/>
      </c>
    </row>
    <row r="22" spans="1:3" ht="14.25" customHeight="1" x14ac:dyDescent="0.35">
      <c r="A22" s="22" t="s">
        <v>1037</v>
      </c>
      <c r="B22" s="21">
        <v>6</v>
      </c>
      <c r="C22" s="21" t="str">
        <f>IF(Master_Sheet!T383="","",Master_Sheet!T383)</f>
        <v/>
      </c>
    </row>
    <row r="23" spans="1:3" ht="26.25" customHeight="1" x14ac:dyDescent="0.35">
      <c r="A23" s="22" t="s">
        <v>1038</v>
      </c>
      <c r="B23" s="21">
        <v>6</v>
      </c>
      <c r="C23" s="21" t="str">
        <f>IF(Master_Sheet!U383="","",Master_Sheet!U383)</f>
        <v/>
      </c>
    </row>
    <row r="24" spans="1:3" ht="14.25" customHeight="1" x14ac:dyDescent="0.35">
      <c r="A24" s="22" t="s">
        <v>1039</v>
      </c>
      <c r="B24" s="21">
        <v>6</v>
      </c>
      <c r="C24" s="21" t="str">
        <f>IF(Master_Sheet!V383="","",Master_Sheet!V383)</f>
        <v/>
      </c>
    </row>
    <row r="25" spans="1:3" ht="14.25" customHeight="1" x14ac:dyDescent="0.35">
      <c r="A25" s="67" t="s">
        <v>1033</v>
      </c>
      <c r="B25" s="68">
        <v>30</v>
      </c>
      <c r="C25" s="68" t="str">
        <f>IF(Master_Sheet!W383="","",Master_Sheet!W383)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IF(Master_Sheet!X383="","",Master_Sheet!X383)</f>
        <v/>
      </c>
    </row>
    <row r="30" spans="1:3" ht="14.25" customHeight="1" x14ac:dyDescent="0.35">
      <c r="A30" s="22" t="s">
        <v>1042</v>
      </c>
      <c r="B30" s="21">
        <v>8</v>
      </c>
      <c r="C30" s="21" t="str">
        <f>IF(Master_Sheet!Y383="","",Master_Sheet!Y383)</f>
        <v/>
      </c>
    </row>
    <row r="31" spans="1:3" ht="14.25" customHeight="1" x14ac:dyDescent="0.35">
      <c r="A31" s="22" t="s">
        <v>1043</v>
      </c>
      <c r="B31" s="21">
        <v>8</v>
      </c>
      <c r="C31" s="21" t="str">
        <f>IF(Master_Sheet!Z383="","",Master_Sheet!Z383)</f>
        <v/>
      </c>
    </row>
    <row r="32" spans="1:3" ht="14.25" customHeight="1" x14ac:dyDescent="0.35">
      <c r="A32" s="22" t="s">
        <v>1044</v>
      </c>
      <c r="B32" s="21">
        <v>8</v>
      </c>
      <c r="C32" s="21" t="str">
        <f>IF(Master_Sheet!AA383="","",Master_Sheet!AA383)</f>
        <v/>
      </c>
    </row>
    <row r="33" spans="1:3" ht="14.25" customHeight="1" x14ac:dyDescent="0.35">
      <c r="A33" s="22" t="s">
        <v>1045</v>
      </c>
      <c r="B33" s="21">
        <v>8</v>
      </c>
      <c r="C33" s="21" t="str">
        <f>IF(Master_Sheet!AB383="","",Master_Sheet!AB383)</f>
        <v/>
      </c>
    </row>
    <row r="34" spans="1:3" ht="14.25" customHeight="1" x14ac:dyDescent="0.35">
      <c r="A34" s="69" t="s">
        <v>1033</v>
      </c>
      <c r="B34" s="70">
        <v>40</v>
      </c>
      <c r="C34" s="70" t="str">
        <f>IF(Master_Sheet!AC383="","",Master_Sheet!AC383)</f>
        <v/>
      </c>
    </row>
    <row r="36" spans="1:3" ht="15" customHeight="1" x14ac:dyDescent="0.35">
      <c r="A36" s="71" t="s">
        <v>1046</v>
      </c>
      <c r="B36" s="72">
        <v>100</v>
      </c>
      <c r="C36" s="72">
        <f>IF(Master_Sheet!AD383="","",Master_Sheet!AD383)</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IF(Master_Sheet!F384="","",Master_Sheet!F384)</f>
        <v>Prashant Srivastava</v>
      </c>
      <c r="C2" s="109"/>
    </row>
    <row r="3" spans="1:3" ht="14.25" customHeight="1" x14ac:dyDescent="0.35">
      <c r="A3" s="65" t="s">
        <v>1020</v>
      </c>
      <c r="B3" s="110">
        <f>IF(Master_Sheet!E384="","",Master_Sheet!E384)</f>
        <v>2400320100826</v>
      </c>
      <c r="C3" s="110"/>
    </row>
    <row r="4" spans="1:3" ht="14.25" customHeight="1" x14ac:dyDescent="0.35">
      <c r="A4" s="65" t="s">
        <v>1021</v>
      </c>
      <c r="B4" s="109" t="str">
        <f>IF(Master_Sheet!O384="","",Master_Sheet!O384)</f>
        <v>Ms. Sarita Yadav</v>
      </c>
      <c r="C4" s="109"/>
    </row>
    <row r="5" spans="1:3" ht="14.25" customHeight="1" x14ac:dyDescent="0.35">
      <c r="A5" s="65" t="s">
        <v>1014</v>
      </c>
      <c r="B5" s="109" t="str">
        <f>IF(Master_Sheet!AI384="","",Master_Sheet!AI384)</f>
        <v>Ms. Shivani Trivedi</v>
      </c>
      <c r="C5" s="109"/>
    </row>
    <row r="6" spans="1:3" ht="14.25" customHeight="1" x14ac:dyDescent="0.35">
      <c r="A6" s="65" t="s">
        <v>1022</v>
      </c>
      <c r="B6" s="109" t="str">
        <f>IF(Master_Sheet!AG384="","",Master_Sheet!AG384)</f>
        <v>P_120</v>
      </c>
      <c r="C6" s="109"/>
    </row>
    <row r="7" spans="1:3" ht="14.25" customHeight="1" x14ac:dyDescent="0.35">
      <c r="A7" s="65" t="s">
        <v>1023</v>
      </c>
      <c r="B7" s="109" t="str">
        <f>IF(Master_Sheet!AH384="","",Master_Sheet!AH384)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IF(Master_Sheet!G384="","",Master_Sheet!G384)</f>
        <v>4.8</v>
      </c>
    </row>
    <row r="12" spans="1:3" ht="14.25" customHeight="1" x14ac:dyDescent="0.35">
      <c r="A12" s="22" t="s">
        <v>1029</v>
      </c>
      <c r="B12" s="21">
        <v>6</v>
      </c>
      <c r="C12" s="21" t="str">
        <f>IF(Master_Sheet!H384="","",Master_Sheet!H384)</f>
        <v/>
      </c>
    </row>
    <row r="13" spans="1:3" ht="14.25" customHeight="1" x14ac:dyDescent="0.35">
      <c r="A13" s="22" t="s">
        <v>1030</v>
      </c>
      <c r="B13" s="21">
        <v>6</v>
      </c>
      <c r="C13" s="21" t="str">
        <f>IF(Master_Sheet!I384="","",Master_Sheet!I384)</f>
        <v/>
      </c>
    </row>
    <row r="14" spans="1:3" ht="27.75" customHeight="1" x14ac:dyDescent="0.35">
      <c r="A14" s="22" t="s">
        <v>1031</v>
      </c>
      <c r="B14" s="21">
        <v>6</v>
      </c>
      <c r="C14" s="21" t="str">
        <f>IF(Master_Sheet!J384="","",Master_Sheet!J384)</f>
        <v/>
      </c>
    </row>
    <row r="15" spans="1:3" ht="14.25" customHeight="1" x14ac:dyDescent="0.35">
      <c r="A15" s="22" t="s">
        <v>1032</v>
      </c>
      <c r="B15" s="21">
        <v>6</v>
      </c>
      <c r="C15" s="21" t="str">
        <f>IF(Master_Sheet!K384="","",Master_Sheet!K384)</f>
        <v/>
      </c>
    </row>
    <row r="16" spans="1:3" ht="14.25" customHeight="1" x14ac:dyDescent="0.35">
      <c r="A16" s="27" t="s">
        <v>1033</v>
      </c>
      <c r="B16" s="28">
        <v>30</v>
      </c>
      <c r="C16" s="28">
        <f>IF(Master_Sheet!M384="","",Master_Sheet!M384)</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IF(Master_Sheet!R384="","",Master_Sheet!R384)</f>
        <v/>
      </c>
    </row>
    <row r="21" spans="1:3" ht="26.25" customHeight="1" x14ac:dyDescent="0.35">
      <c r="A21" s="22" t="s">
        <v>1036</v>
      </c>
      <c r="B21" s="21">
        <v>6</v>
      </c>
      <c r="C21" s="21" t="str">
        <f>IF(Master_Sheet!S384="","",Master_Sheet!S384)</f>
        <v/>
      </c>
    </row>
    <row r="22" spans="1:3" ht="14.25" customHeight="1" x14ac:dyDescent="0.35">
      <c r="A22" s="22" t="s">
        <v>1037</v>
      </c>
      <c r="B22" s="21">
        <v>6</v>
      </c>
      <c r="C22" s="21" t="str">
        <f>IF(Master_Sheet!T384="","",Master_Sheet!T384)</f>
        <v/>
      </c>
    </row>
    <row r="23" spans="1:3" ht="26.25" customHeight="1" x14ac:dyDescent="0.35">
      <c r="A23" s="22" t="s">
        <v>1038</v>
      </c>
      <c r="B23" s="21">
        <v>6</v>
      </c>
      <c r="C23" s="21" t="str">
        <f>IF(Master_Sheet!U384="","",Master_Sheet!U384)</f>
        <v/>
      </c>
    </row>
    <row r="24" spans="1:3" ht="14.25" customHeight="1" x14ac:dyDescent="0.35">
      <c r="A24" s="22" t="s">
        <v>1039</v>
      </c>
      <c r="B24" s="21">
        <v>6</v>
      </c>
      <c r="C24" s="21" t="str">
        <f>IF(Master_Sheet!V384="","",Master_Sheet!V384)</f>
        <v/>
      </c>
    </row>
    <row r="25" spans="1:3" ht="14.25" customHeight="1" x14ac:dyDescent="0.35">
      <c r="A25" s="67" t="s">
        <v>1033</v>
      </c>
      <c r="B25" s="68">
        <v>30</v>
      </c>
      <c r="C25" s="68" t="str">
        <f>IF(Master_Sheet!W384="","",Master_Sheet!W384)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IF(Master_Sheet!X384="","",Master_Sheet!X384)</f>
        <v/>
      </c>
    </row>
    <row r="30" spans="1:3" ht="14.25" customHeight="1" x14ac:dyDescent="0.35">
      <c r="A30" s="22" t="s">
        <v>1042</v>
      </c>
      <c r="B30" s="21">
        <v>8</v>
      </c>
      <c r="C30" s="21" t="str">
        <f>IF(Master_Sheet!Y384="","",Master_Sheet!Y384)</f>
        <v/>
      </c>
    </row>
    <row r="31" spans="1:3" ht="14.25" customHeight="1" x14ac:dyDescent="0.35">
      <c r="A31" s="22" t="s">
        <v>1043</v>
      </c>
      <c r="B31" s="21">
        <v>8</v>
      </c>
      <c r="C31" s="21" t="str">
        <f>IF(Master_Sheet!Z384="","",Master_Sheet!Z384)</f>
        <v/>
      </c>
    </row>
    <row r="32" spans="1:3" ht="14.25" customHeight="1" x14ac:dyDescent="0.35">
      <c r="A32" s="22" t="s">
        <v>1044</v>
      </c>
      <c r="B32" s="21">
        <v>8</v>
      </c>
      <c r="C32" s="21" t="str">
        <f>IF(Master_Sheet!AA384="","",Master_Sheet!AA384)</f>
        <v/>
      </c>
    </row>
    <row r="33" spans="1:3" ht="14.25" customHeight="1" x14ac:dyDescent="0.35">
      <c r="A33" s="22" t="s">
        <v>1045</v>
      </c>
      <c r="B33" s="21">
        <v>8</v>
      </c>
      <c r="C33" s="21" t="str">
        <f>IF(Master_Sheet!AB384="","",Master_Sheet!AB384)</f>
        <v/>
      </c>
    </row>
    <row r="34" spans="1:3" ht="14.25" customHeight="1" x14ac:dyDescent="0.35">
      <c r="A34" s="69" t="s">
        <v>1033</v>
      </c>
      <c r="B34" s="70">
        <v>40</v>
      </c>
      <c r="C34" s="70" t="str">
        <f>IF(Master_Sheet!AC384="","",Master_Sheet!AC384)</f>
        <v/>
      </c>
    </row>
    <row r="36" spans="1:3" ht="15" customHeight="1" x14ac:dyDescent="0.35">
      <c r="A36" s="71" t="s">
        <v>1046</v>
      </c>
      <c r="B36" s="72">
        <v>100</v>
      </c>
      <c r="C36" s="72">
        <f>IF(Master_Sheet!AD384="","",Master_Sheet!AD384)</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IF(Master_Sheet!F385="","",Master_Sheet!F385)</f>
        <v>Priyatosh Kumar</v>
      </c>
      <c r="C2" s="109"/>
    </row>
    <row r="3" spans="1:3" ht="14.25" customHeight="1" x14ac:dyDescent="0.35">
      <c r="A3" s="65" t="s">
        <v>1020</v>
      </c>
      <c r="B3" s="110">
        <f>IF(Master_Sheet!E385="","",Master_Sheet!E385)</f>
        <v>2400320100863</v>
      </c>
      <c r="C3" s="110"/>
    </row>
    <row r="4" spans="1:3" ht="14.25" customHeight="1" x14ac:dyDescent="0.35">
      <c r="A4" s="65" t="s">
        <v>1021</v>
      </c>
      <c r="B4" s="109" t="str">
        <f>IF(Master_Sheet!O385="","",Master_Sheet!O385)</f>
        <v>Ms. Shivani Trivedi</v>
      </c>
      <c r="C4" s="109"/>
    </row>
    <row r="5" spans="1:3" ht="14.25" customHeight="1" x14ac:dyDescent="0.35">
      <c r="A5" s="65" t="s">
        <v>1014</v>
      </c>
      <c r="B5" s="109" t="str">
        <f>IF(Master_Sheet!AI385="","",Master_Sheet!AI385)</f>
        <v>Ms. Shweta Singh</v>
      </c>
      <c r="C5" s="109"/>
    </row>
    <row r="6" spans="1:3" ht="14.25" customHeight="1" x14ac:dyDescent="0.35">
      <c r="A6" s="65" t="s">
        <v>1022</v>
      </c>
      <c r="B6" s="109" t="str">
        <f>IF(Master_Sheet!AG385="","",Master_Sheet!AG385)</f>
        <v>P_121</v>
      </c>
      <c r="C6" s="109"/>
    </row>
    <row r="7" spans="1:3" ht="14.25" customHeight="1" x14ac:dyDescent="0.35">
      <c r="A7" s="65" t="s">
        <v>1023</v>
      </c>
      <c r="B7" s="109" t="str">
        <f>IF(Master_Sheet!AH385="","",Master_Sheet!AH385)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IF(Master_Sheet!G385="","",Master_Sheet!G385)</f>
        <v>6</v>
      </c>
    </row>
    <row r="12" spans="1:3" ht="14.25" customHeight="1" x14ac:dyDescent="0.35">
      <c r="A12" s="22" t="s">
        <v>1029</v>
      </c>
      <c r="B12" s="21">
        <v>6</v>
      </c>
      <c r="C12" s="21" t="str">
        <f>IF(Master_Sheet!H385="","",Master_Sheet!H385)</f>
        <v/>
      </c>
    </row>
    <row r="13" spans="1:3" ht="14.25" customHeight="1" x14ac:dyDescent="0.35">
      <c r="A13" s="22" t="s">
        <v>1030</v>
      </c>
      <c r="B13" s="21">
        <v>6</v>
      </c>
      <c r="C13" s="21" t="str">
        <f>IF(Master_Sheet!I385="","",Master_Sheet!I385)</f>
        <v/>
      </c>
    </row>
    <row r="14" spans="1:3" ht="27.75" customHeight="1" x14ac:dyDescent="0.35">
      <c r="A14" s="22" t="s">
        <v>1031</v>
      </c>
      <c r="B14" s="21">
        <v>6</v>
      </c>
      <c r="C14" s="21" t="str">
        <f>IF(Master_Sheet!J385="","",Master_Sheet!J385)</f>
        <v/>
      </c>
    </row>
    <row r="15" spans="1:3" ht="14.25" customHeight="1" x14ac:dyDescent="0.35">
      <c r="A15" s="22" t="s">
        <v>1032</v>
      </c>
      <c r="B15" s="21">
        <v>6</v>
      </c>
      <c r="C15" s="21" t="str">
        <f>IF(Master_Sheet!K385="","",Master_Sheet!K385)</f>
        <v/>
      </c>
    </row>
    <row r="16" spans="1:3" ht="14.25" customHeight="1" x14ac:dyDescent="0.35">
      <c r="A16" s="27" t="s">
        <v>1033</v>
      </c>
      <c r="B16" s="28">
        <v>30</v>
      </c>
      <c r="C16" s="28">
        <f>IF(Master_Sheet!M385="","",Master_Sheet!M385)</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IF(Master_Sheet!R385="","",Master_Sheet!R385)</f>
        <v/>
      </c>
    </row>
    <row r="21" spans="1:3" ht="26.25" customHeight="1" x14ac:dyDescent="0.35">
      <c r="A21" s="22" t="s">
        <v>1036</v>
      </c>
      <c r="B21" s="21">
        <v>6</v>
      </c>
      <c r="C21" s="21" t="str">
        <f>IF(Master_Sheet!S385="","",Master_Sheet!S385)</f>
        <v/>
      </c>
    </row>
    <row r="22" spans="1:3" ht="14.25" customHeight="1" x14ac:dyDescent="0.35">
      <c r="A22" s="22" t="s">
        <v>1037</v>
      </c>
      <c r="B22" s="21">
        <v>6</v>
      </c>
      <c r="C22" s="21" t="str">
        <f>IF(Master_Sheet!T385="","",Master_Sheet!T385)</f>
        <v/>
      </c>
    </row>
    <row r="23" spans="1:3" ht="26.25" customHeight="1" x14ac:dyDescent="0.35">
      <c r="A23" s="22" t="s">
        <v>1038</v>
      </c>
      <c r="B23" s="21">
        <v>6</v>
      </c>
      <c r="C23" s="21" t="str">
        <f>IF(Master_Sheet!U385="","",Master_Sheet!U385)</f>
        <v/>
      </c>
    </row>
    <row r="24" spans="1:3" ht="14.25" customHeight="1" x14ac:dyDescent="0.35">
      <c r="A24" s="22" t="s">
        <v>1039</v>
      </c>
      <c r="B24" s="21">
        <v>6</v>
      </c>
      <c r="C24" s="21" t="str">
        <f>IF(Master_Sheet!V385="","",Master_Sheet!V385)</f>
        <v/>
      </c>
    </row>
    <row r="25" spans="1:3" ht="14.25" customHeight="1" x14ac:dyDescent="0.35">
      <c r="A25" s="67" t="s">
        <v>1033</v>
      </c>
      <c r="B25" s="68">
        <v>30</v>
      </c>
      <c r="C25" s="68" t="str">
        <f>IF(Master_Sheet!W385="","",Master_Sheet!W385)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IF(Master_Sheet!X385="","",Master_Sheet!X385)</f>
        <v/>
      </c>
    </row>
    <row r="30" spans="1:3" ht="14.25" customHeight="1" x14ac:dyDescent="0.35">
      <c r="A30" s="22" t="s">
        <v>1042</v>
      </c>
      <c r="B30" s="21">
        <v>8</v>
      </c>
      <c r="C30" s="21" t="str">
        <f>IF(Master_Sheet!Y385="","",Master_Sheet!Y385)</f>
        <v/>
      </c>
    </row>
    <row r="31" spans="1:3" ht="14.25" customHeight="1" x14ac:dyDescent="0.35">
      <c r="A31" s="22" t="s">
        <v>1043</v>
      </c>
      <c r="B31" s="21">
        <v>8</v>
      </c>
      <c r="C31" s="21" t="str">
        <f>IF(Master_Sheet!Z385="","",Master_Sheet!Z385)</f>
        <v/>
      </c>
    </row>
    <row r="32" spans="1:3" ht="14.25" customHeight="1" x14ac:dyDescent="0.35">
      <c r="A32" s="22" t="s">
        <v>1044</v>
      </c>
      <c r="B32" s="21">
        <v>8</v>
      </c>
      <c r="C32" s="21" t="str">
        <f>IF(Master_Sheet!AA385="","",Master_Sheet!AA385)</f>
        <v/>
      </c>
    </row>
    <row r="33" spans="1:3" ht="14.25" customHeight="1" x14ac:dyDescent="0.35">
      <c r="A33" s="22" t="s">
        <v>1045</v>
      </c>
      <c r="B33" s="21">
        <v>8</v>
      </c>
      <c r="C33" s="21" t="str">
        <f>IF(Master_Sheet!AB385="","",Master_Sheet!AB385)</f>
        <v/>
      </c>
    </row>
    <row r="34" spans="1:3" ht="14.25" customHeight="1" x14ac:dyDescent="0.35">
      <c r="A34" s="69" t="s">
        <v>1033</v>
      </c>
      <c r="B34" s="70">
        <v>40</v>
      </c>
      <c r="C34" s="70" t="str">
        <f>IF(Master_Sheet!AC385="","",Master_Sheet!AC385)</f>
        <v/>
      </c>
    </row>
    <row r="36" spans="1:3" ht="15" customHeight="1" x14ac:dyDescent="0.35">
      <c r="A36" s="71" t="s">
        <v>1046</v>
      </c>
      <c r="B36" s="72">
        <v>100</v>
      </c>
      <c r="C36" s="72">
        <f>IF(Master_Sheet!AD385="","",Master_Sheet!AD385)</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IF(Master_Sheet!F386="","",Master_Sheet!F386)</f>
        <v>Pranvi Srivastav</v>
      </c>
      <c r="C2" s="109"/>
    </row>
    <row r="3" spans="1:3" ht="14.25" customHeight="1" x14ac:dyDescent="0.35">
      <c r="A3" s="65" t="s">
        <v>1020</v>
      </c>
      <c r="B3" s="110">
        <f>IF(Master_Sheet!E386="","",Master_Sheet!E386)</f>
        <v>2400320100824</v>
      </c>
      <c r="C3" s="110"/>
    </row>
    <row r="4" spans="1:3" ht="14.25" customHeight="1" x14ac:dyDescent="0.35">
      <c r="A4" s="65" t="s">
        <v>1021</v>
      </c>
      <c r="B4" s="109" t="str">
        <f>IF(Master_Sheet!O386="","",Master_Sheet!O386)</f>
        <v>Ms. Shivani Trivedi</v>
      </c>
      <c r="C4" s="109"/>
    </row>
    <row r="5" spans="1:3" ht="14.25" customHeight="1" x14ac:dyDescent="0.35">
      <c r="A5" s="65" t="s">
        <v>1014</v>
      </c>
      <c r="B5" s="109" t="str">
        <f>IF(Master_Sheet!AI386="","",Master_Sheet!AI386)</f>
        <v>Ms. Shweta Singh</v>
      </c>
      <c r="C5" s="109"/>
    </row>
    <row r="6" spans="1:3" ht="14.25" customHeight="1" x14ac:dyDescent="0.35">
      <c r="A6" s="65" t="s">
        <v>1022</v>
      </c>
      <c r="B6" s="109" t="str">
        <f>IF(Master_Sheet!AG386="","",Master_Sheet!AG386)</f>
        <v>P_121</v>
      </c>
      <c r="C6" s="109"/>
    </row>
    <row r="7" spans="1:3" ht="14.25" customHeight="1" x14ac:dyDescent="0.35">
      <c r="A7" s="65" t="s">
        <v>1023</v>
      </c>
      <c r="B7" s="109" t="str">
        <f>IF(Master_Sheet!AH386="","",Master_Sheet!AH386)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IF(Master_Sheet!G386="","",Master_Sheet!G386)</f>
        <v>6</v>
      </c>
    </row>
    <row r="12" spans="1:3" ht="14.25" customHeight="1" x14ac:dyDescent="0.35">
      <c r="A12" s="22" t="s">
        <v>1029</v>
      </c>
      <c r="B12" s="21">
        <v>6</v>
      </c>
      <c r="C12" s="21" t="str">
        <f>IF(Master_Sheet!H386="","",Master_Sheet!H386)</f>
        <v/>
      </c>
    </row>
    <row r="13" spans="1:3" ht="14.25" customHeight="1" x14ac:dyDescent="0.35">
      <c r="A13" s="22" t="s">
        <v>1030</v>
      </c>
      <c r="B13" s="21">
        <v>6</v>
      </c>
      <c r="C13" s="21" t="str">
        <f>IF(Master_Sheet!I386="","",Master_Sheet!I386)</f>
        <v/>
      </c>
    </row>
    <row r="14" spans="1:3" ht="27.75" customHeight="1" x14ac:dyDescent="0.35">
      <c r="A14" s="22" t="s">
        <v>1031</v>
      </c>
      <c r="B14" s="21">
        <v>6</v>
      </c>
      <c r="C14" s="21" t="str">
        <f>IF(Master_Sheet!J386="","",Master_Sheet!J386)</f>
        <v/>
      </c>
    </row>
    <row r="15" spans="1:3" ht="14.25" customHeight="1" x14ac:dyDescent="0.35">
      <c r="A15" s="22" t="s">
        <v>1032</v>
      </c>
      <c r="B15" s="21">
        <v>6</v>
      </c>
      <c r="C15" s="21" t="str">
        <f>IF(Master_Sheet!K386="","",Master_Sheet!K386)</f>
        <v/>
      </c>
    </row>
    <row r="16" spans="1:3" ht="14.25" customHeight="1" x14ac:dyDescent="0.35">
      <c r="A16" s="27" t="s">
        <v>1033</v>
      </c>
      <c r="B16" s="28">
        <v>30</v>
      </c>
      <c r="C16" s="28">
        <f>IF(Master_Sheet!M386="","",Master_Sheet!M386)</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IF(Master_Sheet!R386="","",Master_Sheet!R386)</f>
        <v/>
      </c>
    </row>
    <row r="21" spans="1:3" ht="26.25" customHeight="1" x14ac:dyDescent="0.35">
      <c r="A21" s="22" t="s">
        <v>1036</v>
      </c>
      <c r="B21" s="21">
        <v>6</v>
      </c>
      <c r="C21" s="21" t="str">
        <f>IF(Master_Sheet!S386="","",Master_Sheet!S386)</f>
        <v/>
      </c>
    </row>
    <row r="22" spans="1:3" ht="14.25" customHeight="1" x14ac:dyDescent="0.35">
      <c r="A22" s="22" t="s">
        <v>1037</v>
      </c>
      <c r="B22" s="21">
        <v>6</v>
      </c>
      <c r="C22" s="21" t="str">
        <f>IF(Master_Sheet!T386="","",Master_Sheet!T386)</f>
        <v/>
      </c>
    </row>
    <row r="23" spans="1:3" ht="26.25" customHeight="1" x14ac:dyDescent="0.35">
      <c r="A23" s="22" t="s">
        <v>1038</v>
      </c>
      <c r="B23" s="21">
        <v>6</v>
      </c>
      <c r="C23" s="21" t="str">
        <f>IF(Master_Sheet!U386="","",Master_Sheet!U386)</f>
        <v/>
      </c>
    </row>
    <row r="24" spans="1:3" ht="14.25" customHeight="1" x14ac:dyDescent="0.35">
      <c r="A24" s="22" t="s">
        <v>1039</v>
      </c>
      <c r="B24" s="21">
        <v>6</v>
      </c>
      <c r="C24" s="21" t="str">
        <f>IF(Master_Sheet!V386="","",Master_Sheet!V386)</f>
        <v/>
      </c>
    </row>
    <row r="25" spans="1:3" ht="14.25" customHeight="1" x14ac:dyDescent="0.35">
      <c r="A25" s="67" t="s">
        <v>1033</v>
      </c>
      <c r="B25" s="68">
        <v>30</v>
      </c>
      <c r="C25" s="68" t="str">
        <f>IF(Master_Sheet!W386="","",Master_Sheet!W386)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IF(Master_Sheet!X386="","",Master_Sheet!X386)</f>
        <v/>
      </c>
    </row>
    <row r="30" spans="1:3" ht="14.25" customHeight="1" x14ac:dyDescent="0.35">
      <c r="A30" s="22" t="s">
        <v>1042</v>
      </c>
      <c r="B30" s="21">
        <v>8</v>
      </c>
      <c r="C30" s="21" t="str">
        <f>IF(Master_Sheet!Y386="","",Master_Sheet!Y386)</f>
        <v/>
      </c>
    </row>
    <row r="31" spans="1:3" ht="14.25" customHeight="1" x14ac:dyDescent="0.35">
      <c r="A31" s="22" t="s">
        <v>1043</v>
      </c>
      <c r="B31" s="21">
        <v>8</v>
      </c>
      <c r="C31" s="21" t="str">
        <f>IF(Master_Sheet!Z386="","",Master_Sheet!Z386)</f>
        <v/>
      </c>
    </row>
    <row r="32" spans="1:3" ht="14.25" customHeight="1" x14ac:dyDescent="0.35">
      <c r="A32" s="22" t="s">
        <v>1044</v>
      </c>
      <c r="B32" s="21">
        <v>8</v>
      </c>
      <c r="C32" s="21" t="str">
        <f>IF(Master_Sheet!AA386="","",Master_Sheet!AA386)</f>
        <v/>
      </c>
    </row>
    <row r="33" spans="1:3" ht="14.25" customHeight="1" x14ac:dyDescent="0.35">
      <c r="A33" s="22" t="s">
        <v>1045</v>
      </c>
      <c r="B33" s="21">
        <v>8</v>
      </c>
      <c r="C33" s="21" t="str">
        <f>IF(Master_Sheet!AB386="","",Master_Sheet!AB386)</f>
        <v/>
      </c>
    </row>
    <row r="34" spans="1:3" ht="14.25" customHeight="1" x14ac:dyDescent="0.35">
      <c r="A34" s="69" t="s">
        <v>1033</v>
      </c>
      <c r="B34" s="70">
        <v>40</v>
      </c>
      <c r="C34" s="70" t="str">
        <f>IF(Master_Sheet!AC386="","",Master_Sheet!AC386)</f>
        <v/>
      </c>
    </row>
    <row r="36" spans="1:3" ht="15" customHeight="1" x14ac:dyDescent="0.35">
      <c r="A36" s="71" t="s">
        <v>1046</v>
      </c>
      <c r="B36" s="72">
        <v>100</v>
      </c>
      <c r="C36" s="72">
        <f>IF(Master_Sheet!AD386="","",Master_Sheet!AD386)</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IF(Master_Sheet!F387="","",Master_Sheet!F387)</f>
        <v>Mohd yab Khan</v>
      </c>
      <c r="C2" s="109"/>
    </row>
    <row r="3" spans="1:3" ht="14.25" customHeight="1" x14ac:dyDescent="0.35">
      <c r="A3" s="65" t="s">
        <v>1020</v>
      </c>
      <c r="B3" s="110">
        <f>IF(Master_Sheet!E387="","",Master_Sheet!E387)</f>
        <v>2400320100703</v>
      </c>
      <c r="C3" s="110"/>
    </row>
    <row r="4" spans="1:3" ht="14.25" customHeight="1" x14ac:dyDescent="0.35">
      <c r="A4" s="65" t="s">
        <v>1021</v>
      </c>
      <c r="B4" s="109" t="str">
        <f>IF(Master_Sheet!O387="","",Master_Sheet!O387)</f>
        <v>Ms. Shivani Trivedi</v>
      </c>
      <c r="C4" s="109"/>
    </row>
    <row r="5" spans="1:3" ht="14.25" customHeight="1" x14ac:dyDescent="0.35">
      <c r="A5" s="65" t="s">
        <v>1014</v>
      </c>
      <c r="B5" s="109" t="str">
        <f>IF(Master_Sheet!AI387="","",Master_Sheet!AI387)</f>
        <v>Ms. Shweta Singh</v>
      </c>
      <c r="C5" s="109"/>
    </row>
    <row r="6" spans="1:3" ht="14.25" customHeight="1" x14ac:dyDescent="0.35">
      <c r="A6" s="65" t="s">
        <v>1022</v>
      </c>
      <c r="B6" s="109" t="str">
        <f>IF(Master_Sheet!AG387="","",Master_Sheet!AG387)</f>
        <v>P_122</v>
      </c>
      <c r="C6" s="109"/>
    </row>
    <row r="7" spans="1:3" ht="14.25" customHeight="1" x14ac:dyDescent="0.35">
      <c r="A7" s="65" t="s">
        <v>1023</v>
      </c>
      <c r="B7" s="109" t="str">
        <f>IF(Master_Sheet!AH387="","",Master_Sheet!AH387)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IF(Master_Sheet!G387="","",Master_Sheet!G387)</f>
        <v>5.3999999999999995</v>
      </c>
    </row>
    <row r="12" spans="1:3" ht="14.25" customHeight="1" x14ac:dyDescent="0.35">
      <c r="A12" s="22" t="s">
        <v>1029</v>
      </c>
      <c r="B12" s="21">
        <v>6</v>
      </c>
      <c r="C12" s="21" t="str">
        <f>IF(Master_Sheet!H387="","",Master_Sheet!H387)</f>
        <v/>
      </c>
    </row>
    <row r="13" spans="1:3" ht="14.25" customHeight="1" x14ac:dyDescent="0.35">
      <c r="A13" s="22" t="s">
        <v>1030</v>
      </c>
      <c r="B13" s="21">
        <v>6</v>
      </c>
      <c r="C13" s="21" t="str">
        <f>IF(Master_Sheet!I387="","",Master_Sheet!I387)</f>
        <v/>
      </c>
    </row>
    <row r="14" spans="1:3" ht="27.75" customHeight="1" x14ac:dyDescent="0.35">
      <c r="A14" s="22" t="s">
        <v>1031</v>
      </c>
      <c r="B14" s="21">
        <v>6</v>
      </c>
      <c r="C14" s="21" t="str">
        <f>IF(Master_Sheet!J387="","",Master_Sheet!J387)</f>
        <v/>
      </c>
    </row>
    <row r="15" spans="1:3" ht="14.25" customHeight="1" x14ac:dyDescent="0.35">
      <c r="A15" s="22" t="s">
        <v>1032</v>
      </c>
      <c r="B15" s="21">
        <v>6</v>
      </c>
      <c r="C15" s="21" t="str">
        <f>IF(Master_Sheet!K387="","",Master_Sheet!K387)</f>
        <v/>
      </c>
    </row>
    <row r="16" spans="1:3" ht="14.25" customHeight="1" x14ac:dyDescent="0.35">
      <c r="A16" s="27" t="s">
        <v>1033</v>
      </c>
      <c r="B16" s="28">
        <v>30</v>
      </c>
      <c r="C16" s="28">
        <f>IF(Master_Sheet!M387="","",Master_Sheet!M387)</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IF(Master_Sheet!R387="","",Master_Sheet!R387)</f>
        <v/>
      </c>
    </row>
    <row r="21" spans="1:3" ht="26.25" customHeight="1" x14ac:dyDescent="0.35">
      <c r="A21" s="22" t="s">
        <v>1036</v>
      </c>
      <c r="B21" s="21">
        <v>6</v>
      </c>
      <c r="C21" s="21" t="str">
        <f>IF(Master_Sheet!S387="","",Master_Sheet!S387)</f>
        <v/>
      </c>
    </row>
    <row r="22" spans="1:3" ht="14.25" customHeight="1" x14ac:dyDescent="0.35">
      <c r="A22" s="22" t="s">
        <v>1037</v>
      </c>
      <c r="B22" s="21">
        <v>6</v>
      </c>
      <c r="C22" s="21" t="str">
        <f>IF(Master_Sheet!T387="","",Master_Sheet!T387)</f>
        <v/>
      </c>
    </row>
    <row r="23" spans="1:3" ht="26.25" customHeight="1" x14ac:dyDescent="0.35">
      <c r="A23" s="22" t="s">
        <v>1038</v>
      </c>
      <c r="B23" s="21">
        <v>6</v>
      </c>
      <c r="C23" s="21" t="str">
        <f>IF(Master_Sheet!U387="","",Master_Sheet!U387)</f>
        <v/>
      </c>
    </row>
    <row r="24" spans="1:3" ht="14.25" customHeight="1" x14ac:dyDescent="0.35">
      <c r="A24" s="22" t="s">
        <v>1039</v>
      </c>
      <c r="B24" s="21">
        <v>6</v>
      </c>
      <c r="C24" s="21" t="str">
        <f>IF(Master_Sheet!V387="","",Master_Sheet!V387)</f>
        <v/>
      </c>
    </row>
    <row r="25" spans="1:3" ht="14.25" customHeight="1" x14ac:dyDescent="0.35">
      <c r="A25" s="67" t="s">
        <v>1033</v>
      </c>
      <c r="B25" s="68">
        <v>30</v>
      </c>
      <c r="C25" s="68" t="str">
        <f>IF(Master_Sheet!W387="","",Master_Sheet!W387)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IF(Master_Sheet!X387="","",Master_Sheet!X387)</f>
        <v/>
      </c>
    </row>
    <row r="30" spans="1:3" ht="14.25" customHeight="1" x14ac:dyDescent="0.35">
      <c r="A30" s="22" t="s">
        <v>1042</v>
      </c>
      <c r="B30" s="21">
        <v>8</v>
      </c>
      <c r="C30" s="21" t="str">
        <f>IF(Master_Sheet!Y387="","",Master_Sheet!Y387)</f>
        <v/>
      </c>
    </row>
    <row r="31" spans="1:3" ht="14.25" customHeight="1" x14ac:dyDescent="0.35">
      <c r="A31" s="22" t="s">
        <v>1043</v>
      </c>
      <c r="B31" s="21">
        <v>8</v>
      </c>
      <c r="C31" s="21" t="str">
        <f>IF(Master_Sheet!Z387="","",Master_Sheet!Z387)</f>
        <v/>
      </c>
    </row>
    <row r="32" spans="1:3" ht="14.25" customHeight="1" x14ac:dyDescent="0.35">
      <c r="A32" s="22" t="s">
        <v>1044</v>
      </c>
      <c r="B32" s="21">
        <v>8</v>
      </c>
      <c r="C32" s="21" t="str">
        <f>IF(Master_Sheet!AA387="","",Master_Sheet!AA387)</f>
        <v/>
      </c>
    </row>
    <row r="33" spans="1:3" ht="14.25" customHeight="1" x14ac:dyDescent="0.35">
      <c r="A33" s="22" t="s">
        <v>1045</v>
      </c>
      <c r="B33" s="21">
        <v>8</v>
      </c>
      <c r="C33" s="21" t="str">
        <f>IF(Master_Sheet!AB387="","",Master_Sheet!AB387)</f>
        <v/>
      </c>
    </row>
    <row r="34" spans="1:3" ht="14.25" customHeight="1" x14ac:dyDescent="0.35">
      <c r="A34" s="69" t="s">
        <v>1033</v>
      </c>
      <c r="B34" s="70">
        <v>40</v>
      </c>
      <c r="C34" s="70" t="str">
        <f>IF(Master_Sheet!AC387="","",Master_Sheet!AC387)</f>
        <v/>
      </c>
    </row>
    <row r="36" spans="1:3" ht="15" customHeight="1" x14ac:dyDescent="0.35">
      <c r="A36" s="71" t="s">
        <v>1046</v>
      </c>
      <c r="B36" s="72">
        <v>100</v>
      </c>
      <c r="C36" s="72">
        <f>IF(Master_Sheet!AD387="","",Master_Sheet!AD387)</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IF(Master_Sheet!F388="","",Master_Sheet!F388)</f>
        <v>Mohammad Aarif</v>
      </c>
      <c r="C2" s="109"/>
    </row>
    <row r="3" spans="1:3" ht="14.25" customHeight="1" x14ac:dyDescent="0.35">
      <c r="A3" s="65" t="s">
        <v>1020</v>
      </c>
      <c r="B3" s="110">
        <f>IF(Master_Sheet!E388="","",Master_Sheet!E388)</f>
        <v>2400320100690</v>
      </c>
      <c r="C3" s="110"/>
    </row>
    <row r="4" spans="1:3" ht="14.25" customHeight="1" x14ac:dyDescent="0.35">
      <c r="A4" s="65" t="s">
        <v>1021</v>
      </c>
      <c r="B4" s="109" t="str">
        <f>IF(Master_Sheet!O388="","",Master_Sheet!O388)</f>
        <v>Ms. Shivani Trivedi</v>
      </c>
      <c r="C4" s="109"/>
    </row>
    <row r="5" spans="1:3" ht="14.25" customHeight="1" x14ac:dyDescent="0.35">
      <c r="A5" s="65" t="s">
        <v>1014</v>
      </c>
      <c r="B5" s="109" t="str">
        <f>IF(Master_Sheet!AI388="","",Master_Sheet!AI388)</f>
        <v>Ms. Shweta Singh</v>
      </c>
      <c r="C5" s="109"/>
    </row>
    <row r="6" spans="1:3" ht="14.25" customHeight="1" x14ac:dyDescent="0.35">
      <c r="A6" s="65" t="s">
        <v>1022</v>
      </c>
      <c r="B6" s="109" t="str">
        <f>IF(Master_Sheet!AG388="","",Master_Sheet!AG388)</f>
        <v>P_122</v>
      </c>
      <c r="C6" s="109"/>
    </row>
    <row r="7" spans="1:3" ht="14.25" customHeight="1" x14ac:dyDescent="0.35">
      <c r="A7" s="65" t="s">
        <v>1023</v>
      </c>
      <c r="B7" s="109" t="str">
        <f>IF(Master_Sheet!AH388="","",Master_Sheet!AH388)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IF(Master_Sheet!G388="","",Master_Sheet!G388)</f>
        <v>5.3999999999999995</v>
      </c>
    </row>
    <row r="12" spans="1:3" ht="14.25" customHeight="1" x14ac:dyDescent="0.35">
      <c r="A12" s="22" t="s">
        <v>1029</v>
      </c>
      <c r="B12" s="21">
        <v>6</v>
      </c>
      <c r="C12" s="21" t="str">
        <f>IF(Master_Sheet!H388="","",Master_Sheet!H388)</f>
        <v/>
      </c>
    </row>
    <row r="13" spans="1:3" ht="14.25" customHeight="1" x14ac:dyDescent="0.35">
      <c r="A13" s="22" t="s">
        <v>1030</v>
      </c>
      <c r="B13" s="21">
        <v>6</v>
      </c>
      <c r="C13" s="21" t="str">
        <f>IF(Master_Sheet!I388="","",Master_Sheet!I388)</f>
        <v/>
      </c>
    </row>
    <row r="14" spans="1:3" ht="27.75" customHeight="1" x14ac:dyDescent="0.35">
      <c r="A14" s="22" t="s">
        <v>1031</v>
      </c>
      <c r="B14" s="21">
        <v>6</v>
      </c>
      <c r="C14" s="21" t="str">
        <f>IF(Master_Sheet!J388="","",Master_Sheet!J388)</f>
        <v/>
      </c>
    </row>
    <row r="15" spans="1:3" ht="14.25" customHeight="1" x14ac:dyDescent="0.35">
      <c r="A15" s="22" t="s">
        <v>1032</v>
      </c>
      <c r="B15" s="21">
        <v>6</v>
      </c>
      <c r="C15" s="21" t="str">
        <f>IF(Master_Sheet!K388="","",Master_Sheet!K388)</f>
        <v/>
      </c>
    </row>
    <row r="16" spans="1:3" ht="14.25" customHeight="1" x14ac:dyDescent="0.35">
      <c r="A16" s="27" t="s">
        <v>1033</v>
      </c>
      <c r="B16" s="28">
        <v>30</v>
      </c>
      <c r="C16" s="28">
        <f>IF(Master_Sheet!M388="","",Master_Sheet!M388)</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IF(Master_Sheet!R388="","",Master_Sheet!R388)</f>
        <v/>
      </c>
    </row>
    <row r="21" spans="1:3" ht="26.25" customHeight="1" x14ac:dyDescent="0.35">
      <c r="A21" s="22" t="s">
        <v>1036</v>
      </c>
      <c r="B21" s="21">
        <v>6</v>
      </c>
      <c r="C21" s="21" t="str">
        <f>IF(Master_Sheet!S388="","",Master_Sheet!S388)</f>
        <v/>
      </c>
    </row>
    <row r="22" spans="1:3" ht="14.25" customHeight="1" x14ac:dyDescent="0.35">
      <c r="A22" s="22" t="s">
        <v>1037</v>
      </c>
      <c r="B22" s="21">
        <v>6</v>
      </c>
      <c r="C22" s="21" t="str">
        <f>IF(Master_Sheet!T388="","",Master_Sheet!T388)</f>
        <v/>
      </c>
    </row>
    <row r="23" spans="1:3" ht="26.25" customHeight="1" x14ac:dyDescent="0.35">
      <c r="A23" s="22" t="s">
        <v>1038</v>
      </c>
      <c r="B23" s="21">
        <v>6</v>
      </c>
      <c r="C23" s="21" t="str">
        <f>IF(Master_Sheet!U388="","",Master_Sheet!U388)</f>
        <v/>
      </c>
    </row>
    <row r="24" spans="1:3" ht="14.25" customHeight="1" x14ac:dyDescent="0.35">
      <c r="A24" s="22" t="s">
        <v>1039</v>
      </c>
      <c r="B24" s="21">
        <v>6</v>
      </c>
      <c r="C24" s="21" t="str">
        <f>IF(Master_Sheet!V388="","",Master_Sheet!V388)</f>
        <v/>
      </c>
    </row>
    <row r="25" spans="1:3" ht="14.25" customHeight="1" x14ac:dyDescent="0.35">
      <c r="A25" s="67" t="s">
        <v>1033</v>
      </c>
      <c r="B25" s="68">
        <v>30</v>
      </c>
      <c r="C25" s="68" t="str">
        <f>IF(Master_Sheet!W388="","",Master_Sheet!W388)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IF(Master_Sheet!X388="","",Master_Sheet!X388)</f>
        <v/>
      </c>
    </row>
    <row r="30" spans="1:3" ht="14.25" customHeight="1" x14ac:dyDescent="0.35">
      <c r="A30" s="22" t="s">
        <v>1042</v>
      </c>
      <c r="B30" s="21">
        <v>8</v>
      </c>
      <c r="C30" s="21" t="str">
        <f>IF(Master_Sheet!Y388="","",Master_Sheet!Y388)</f>
        <v/>
      </c>
    </row>
    <row r="31" spans="1:3" ht="14.25" customHeight="1" x14ac:dyDescent="0.35">
      <c r="A31" s="22" t="s">
        <v>1043</v>
      </c>
      <c r="B31" s="21">
        <v>8</v>
      </c>
      <c r="C31" s="21" t="str">
        <f>IF(Master_Sheet!Z388="","",Master_Sheet!Z388)</f>
        <v/>
      </c>
    </row>
    <row r="32" spans="1:3" ht="14.25" customHeight="1" x14ac:dyDescent="0.35">
      <c r="A32" s="22" t="s">
        <v>1044</v>
      </c>
      <c r="B32" s="21">
        <v>8</v>
      </c>
      <c r="C32" s="21" t="str">
        <f>IF(Master_Sheet!AA388="","",Master_Sheet!AA388)</f>
        <v/>
      </c>
    </row>
    <row r="33" spans="1:3" ht="14.25" customHeight="1" x14ac:dyDescent="0.35">
      <c r="A33" s="22" t="s">
        <v>1045</v>
      </c>
      <c r="B33" s="21">
        <v>8</v>
      </c>
      <c r="C33" s="21" t="str">
        <f>IF(Master_Sheet!AB388="","",Master_Sheet!AB388)</f>
        <v/>
      </c>
    </row>
    <row r="34" spans="1:3" ht="14.25" customHeight="1" x14ac:dyDescent="0.35">
      <c r="A34" s="69" t="s">
        <v>1033</v>
      </c>
      <c r="B34" s="70">
        <v>40</v>
      </c>
      <c r="C34" s="70" t="str">
        <f>IF(Master_Sheet!AC388="","",Master_Sheet!AC388)</f>
        <v/>
      </c>
    </row>
    <row r="36" spans="1:3" ht="15" customHeight="1" x14ac:dyDescent="0.35">
      <c r="A36" s="71" t="s">
        <v>1046</v>
      </c>
      <c r="B36" s="72">
        <v>100</v>
      </c>
      <c r="C36" s="72">
        <f>IF(Master_Sheet!AD388="","",Master_Sheet!AD388)</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IF(Master_Sheet!F389="","",Master_Sheet!F389)</f>
        <v>Mohd Juid Khan</v>
      </c>
      <c r="C2" s="109"/>
    </row>
    <row r="3" spans="1:3" ht="14.25" customHeight="1" x14ac:dyDescent="0.35">
      <c r="A3" s="65" t="s">
        <v>1020</v>
      </c>
      <c r="B3" s="110">
        <f>IF(Master_Sheet!E389="","",Master_Sheet!E389)</f>
        <v>2400320100702</v>
      </c>
      <c r="C3" s="110"/>
    </row>
    <row r="4" spans="1:3" ht="14.25" customHeight="1" x14ac:dyDescent="0.35">
      <c r="A4" s="65" t="s">
        <v>1021</v>
      </c>
      <c r="B4" s="109" t="str">
        <f>IF(Master_Sheet!O389="","",Master_Sheet!O389)</f>
        <v>Ms. Shivani Trivedi</v>
      </c>
      <c r="C4" s="109"/>
    </row>
    <row r="5" spans="1:3" ht="14.25" customHeight="1" x14ac:dyDescent="0.35">
      <c r="A5" s="65" t="s">
        <v>1014</v>
      </c>
      <c r="B5" s="109" t="str">
        <f>IF(Master_Sheet!AI389="","",Master_Sheet!AI389)</f>
        <v>Ms. Shweta Singh</v>
      </c>
      <c r="C5" s="109"/>
    </row>
    <row r="6" spans="1:3" ht="14.25" customHeight="1" x14ac:dyDescent="0.35">
      <c r="A6" s="65" t="s">
        <v>1022</v>
      </c>
      <c r="B6" s="109" t="str">
        <f>IF(Master_Sheet!AG389="","",Master_Sheet!AG389)</f>
        <v>P_122</v>
      </c>
      <c r="C6" s="109"/>
    </row>
    <row r="7" spans="1:3" ht="14.25" customHeight="1" x14ac:dyDescent="0.35">
      <c r="A7" s="65" t="s">
        <v>1023</v>
      </c>
      <c r="B7" s="109" t="str">
        <f>IF(Master_Sheet!AH389="","",Master_Sheet!AH389)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IF(Master_Sheet!G389="","",Master_Sheet!G389)</f>
        <v>5.3999999999999995</v>
      </c>
    </row>
    <row r="12" spans="1:3" ht="14.25" customHeight="1" x14ac:dyDescent="0.35">
      <c r="A12" s="22" t="s">
        <v>1029</v>
      </c>
      <c r="B12" s="21">
        <v>6</v>
      </c>
      <c r="C12" s="21" t="str">
        <f>IF(Master_Sheet!H389="","",Master_Sheet!H389)</f>
        <v/>
      </c>
    </row>
    <row r="13" spans="1:3" ht="14.25" customHeight="1" x14ac:dyDescent="0.35">
      <c r="A13" s="22" t="s">
        <v>1030</v>
      </c>
      <c r="B13" s="21">
        <v>6</v>
      </c>
      <c r="C13" s="21" t="str">
        <f>IF(Master_Sheet!I389="","",Master_Sheet!I389)</f>
        <v/>
      </c>
    </row>
    <row r="14" spans="1:3" ht="27.75" customHeight="1" x14ac:dyDescent="0.35">
      <c r="A14" s="22" t="s">
        <v>1031</v>
      </c>
      <c r="B14" s="21">
        <v>6</v>
      </c>
      <c r="C14" s="21" t="str">
        <f>IF(Master_Sheet!J389="","",Master_Sheet!J389)</f>
        <v/>
      </c>
    </row>
    <row r="15" spans="1:3" ht="14.25" customHeight="1" x14ac:dyDescent="0.35">
      <c r="A15" s="22" t="s">
        <v>1032</v>
      </c>
      <c r="B15" s="21">
        <v>6</v>
      </c>
      <c r="C15" s="21" t="str">
        <f>IF(Master_Sheet!K389="","",Master_Sheet!K389)</f>
        <v/>
      </c>
    </row>
    <row r="16" spans="1:3" ht="14.25" customHeight="1" x14ac:dyDescent="0.35">
      <c r="A16" s="27" t="s">
        <v>1033</v>
      </c>
      <c r="B16" s="28">
        <v>30</v>
      </c>
      <c r="C16" s="28">
        <f>IF(Master_Sheet!M389="","",Master_Sheet!M389)</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IF(Master_Sheet!R389="","",Master_Sheet!R389)</f>
        <v/>
      </c>
    </row>
    <row r="21" spans="1:3" ht="26.25" customHeight="1" x14ac:dyDescent="0.35">
      <c r="A21" s="22" t="s">
        <v>1036</v>
      </c>
      <c r="B21" s="21">
        <v>6</v>
      </c>
      <c r="C21" s="21" t="str">
        <f>IF(Master_Sheet!S389="","",Master_Sheet!S389)</f>
        <v/>
      </c>
    </row>
    <row r="22" spans="1:3" ht="14.25" customHeight="1" x14ac:dyDescent="0.35">
      <c r="A22" s="22" t="s">
        <v>1037</v>
      </c>
      <c r="B22" s="21">
        <v>6</v>
      </c>
      <c r="C22" s="21" t="str">
        <f>IF(Master_Sheet!T389="","",Master_Sheet!T389)</f>
        <v/>
      </c>
    </row>
    <row r="23" spans="1:3" ht="26.25" customHeight="1" x14ac:dyDescent="0.35">
      <c r="A23" s="22" t="s">
        <v>1038</v>
      </c>
      <c r="B23" s="21">
        <v>6</v>
      </c>
      <c r="C23" s="21" t="str">
        <f>IF(Master_Sheet!U389="","",Master_Sheet!U389)</f>
        <v/>
      </c>
    </row>
    <row r="24" spans="1:3" ht="14.25" customHeight="1" x14ac:dyDescent="0.35">
      <c r="A24" s="22" t="s">
        <v>1039</v>
      </c>
      <c r="B24" s="21">
        <v>6</v>
      </c>
      <c r="C24" s="21" t="str">
        <f>IF(Master_Sheet!V389="","",Master_Sheet!V389)</f>
        <v/>
      </c>
    </row>
    <row r="25" spans="1:3" ht="14.25" customHeight="1" x14ac:dyDescent="0.35">
      <c r="A25" s="67" t="s">
        <v>1033</v>
      </c>
      <c r="B25" s="68">
        <v>30</v>
      </c>
      <c r="C25" s="68" t="str">
        <f>IF(Master_Sheet!W389="","",Master_Sheet!W389)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IF(Master_Sheet!X389="","",Master_Sheet!X389)</f>
        <v/>
      </c>
    </row>
    <row r="30" spans="1:3" ht="14.25" customHeight="1" x14ac:dyDescent="0.35">
      <c r="A30" s="22" t="s">
        <v>1042</v>
      </c>
      <c r="B30" s="21">
        <v>8</v>
      </c>
      <c r="C30" s="21" t="str">
        <f>IF(Master_Sheet!Y389="","",Master_Sheet!Y389)</f>
        <v/>
      </c>
    </row>
    <row r="31" spans="1:3" ht="14.25" customHeight="1" x14ac:dyDescent="0.35">
      <c r="A31" s="22" t="s">
        <v>1043</v>
      </c>
      <c r="B31" s="21">
        <v>8</v>
      </c>
      <c r="C31" s="21" t="str">
        <f>IF(Master_Sheet!Z389="","",Master_Sheet!Z389)</f>
        <v/>
      </c>
    </row>
    <row r="32" spans="1:3" ht="14.25" customHeight="1" x14ac:dyDescent="0.35">
      <c r="A32" s="22" t="s">
        <v>1044</v>
      </c>
      <c r="B32" s="21">
        <v>8</v>
      </c>
      <c r="C32" s="21" t="str">
        <f>IF(Master_Sheet!AA389="","",Master_Sheet!AA389)</f>
        <v/>
      </c>
    </row>
    <row r="33" spans="1:3" ht="14.25" customHeight="1" x14ac:dyDescent="0.35">
      <c r="A33" s="22" t="s">
        <v>1045</v>
      </c>
      <c r="B33" s="21">
        <v>8</v>
      </c>
      <c r="C33" s="21" t="str">
        <f>IF(Master_Sheet!AB389="","",Master_Sheet!AB389)</f>
        <v/>
      </c>
    </row>
    <row r="34" spans="1:3" ht="14.25" customHeight="1" x14ac:dyDescent="0.35">
      <c r="A34" s="69" t="s">
        <v>1033</v>
      </c>
      <c r="B34" s="70">
        <v>40</v>
      </c>
      <c r="C34" s="70" t="str">
        <f>IF(Master_Sheet!AC389="","",Master_Sheet!AC389)</f>
        <v/>
      </c>
    </row>
    <row r="36" spans="1:3" ht="15" customHeight="1" x14ac:dyDescent="0.35">
      <c r="A36" s="71" t="s">
        <v>1046</v>
      </c>
      <c r="B36" s="72">
        <v>100</v>
      </c>
      <c r="C36" s="72">
        <f>IF(Master_Sheet!AD389="","",Master_Sheet!AD389)</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IF(Master_Sheet!F390="","",Master_Sheet!F390)</f>
        <v>Mohammad Amaan</v>
      </c>
      <c r="C2" s="109"/>
    </row>
    <row r="3" spans="1:3" ht="14.25" customHeight="1" x14ac:dyDescent="0.35">
      <c r="A3" s="65" t="s">
        <v>1020</v>
      </c>
      <c r="B3" s="110">
        <f>IF(Master_Sheet!E390="","",Master_Sheet!E390)</f>
        <v>2400320100688</v>
      </c>
      <c r="C3" s="110"/>
    </row>
    <row r="4" spans="1:3" ht="14.25" customHeight="1" x14ac:dyDescent="0.35">
      <c r="A4" s="65" t="s">
        <v>1021</v>
      </c>
      <c r="B4" s="109" t="str">
        <f>IF(Master_Sheet!O390="","",Master_Sheet!O390)</f>
        <v>Ms. Shivani Trivedi</v>
      </c>
      <c r="C4" s="109"/>
    </row>
    <row r="5" spans="1:3" ht="14.25" customHeight="1" x14ac:dyDescent="0.35">
      <c r="A5" s="65" t="s">
        <v>1014</v>
      </c>
      <c r="B5" s="109" t="str">
        <f>IF(Master_Sheet!AI390="","",Master_Sheet!AI390)</f>
        <v>Ms. Shweta Singh</v>
      </c>
      <c r="C5" s="109"/>
    </row>
    <row r="6" spans="1:3" ht="14.25" customHeight="1" x14ac:dyDescent="0.35">
      <c r="A6" s="65" t="s">
        <v>1022</v>
      </c>
      <c r="B6" s="109" t="str">
        <f>IF(Master_Sheet!AG390="","",Master_Sheet!AG390)</f>
        <v>P_122</v>
      </c>
      <c r="C6" s="109"/>
    </row>
    <row r="7" spans="1:3" ht="14.25" customHeight="1" x14ac:dyDescent="0.35">
      <c r="A7" s="65" t="s">
        <v>1023</v>
      </c>
      <c r="B7" s="109" t="str">
        <f>IF(Master_Sheet!AH390="","",Master_Sheet!AH390)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IF(Master_Sheet!G390="","",Master_Sheet!G390)</f>
        <v>5.3999999999999995</v>
      </c>
    </row>
    <row r="12" spans="1:3" ht="14.25" customHeight="1" x14ac:dyDescent="0.35">
      <c r="A12" s="22" t="s">
        <v>1029</v>
      </c>
      <c r="B12" s="21">
        <v>6</v>
      </c>
      <c r="C12" s="21" t="str">
        <f>IF(Master_Sheet!H390="","",Master_Sheet!H390)</f>
        <v/>
      </c>
    </row>
    <row r="13" spans="1:3" ht="14.25" customHeight="1" x14ac:dyDescent="0.35">
      <c r="A13" s="22" t="s">
        <v>1030</v>
      </c>
      <c r="B13" s="21">
        <v>6</v>
      </c>
      <c r="C13" s="21" t="str">
        <f>IF(Master_Sheet!I390="","",Master_Sheet!I390)</f>
        <v/>
      </c>
    </row>
    <row r="14" spans="1:3" ht="27.75" customHeight="1" x14ac:dyDescent="0.35">
      <c r="A14" s="22" t="s">
        <v>1031</v>
      </c>
      <c r="B14" s="21">
        <v>6</v>
      </c>
      <c r="C14" s="21" t="str">
        <f>IF(Master_Sheet!J390="","",Master_Sheet!J390)</f>
        <v/>
      </c>
    </row>
    <row r="15" spans="1:3" ht="14.25" customHeight="1" x14ac:dyDescent="0.35">
      <c r="A15" s="22" t="s">
        <v>1032</v>
      </c>
      <c r="B15" s="21">
        <v>6</v>
      </c>
      <c r="C15" s="21" t="str">
        <f>IF(Master_Sheet!K390="","",Master_Sheet!K390)</f>
        <v/>
      </c>
    </row>
    <row r="16" spans="1:3" ht="14.25" customHeight="1" x14ac:dyDescent="0.35">
      <c r="A16" s="27" t="s">
        <v>1033</v>
      </c>
      <c r="B16" s="28">
        <v>30</v>
      </c>
      <c r="C16" s="28">
        <f>IF(Master_Sheet!M390="","",Master_Sheet!M390)</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IF(Master_Sheet!R390="","",Master_Sheet!R390)</f>
        <v/>
      </c>
    </row>
    <row r="21" spans="1:3" ht="26.25" customHeight="1" x14ac:dyDescent="0.35">
      <c r="A21" s="22" t="s">
        <v>1036</v>
      </c>
      <c r="B21" s="21">
        <v>6</v>
      </c>
      <c r="C21" s="21" t="str">
        <f>IF(Master_Sheet!S390="","",Master_Sheet!S390)</f>
        <v/>
      </c>
    </row>
    <row r="22" spans="1:3" ht="14.25" customHeight="1" x14ac:dyDescent="0.35">
      <c r="A22" s="22" t="s">
        <v>1037</v>
      </c>
      <c r="B22" s="21">
        <v>6</v>
      </c>
      <c r="C22" s="21" t="str">
        <f>IF(Master_Sheet!T390="","",Master_Sheet!T390)</f>
        <v/>
      </c>
    </row>
    <row r="23" spans="1:3" ht="26.25" customHeight="1" x14ac:dyDescent="0.35">
      <c r="A23" s="22" t="s">
        <v>1038</v>
      </c>
      <c r="B23" s="21">
        <v>6</v>
      </c>
      <c r="C23" s="21" t="str">
        <f>IF(Master_Sheet!U390="","",Master_Sheet!U390)</f>
        <v/>
      </c>
    </row>
    <row r="24" spans="1:3" ht="14.25" customHeight="1" x14ac:dyDescent="0.35">
      <c r="A24" s="22" t="s">
        <v>1039</v>
      </c>
      <c r="B24" s="21">
        <v>6</v>
      </c>
      <c r="C24" s="21" t="str">
        <f>IF(Master_Sheet!V390="","",Master_Sheet!V390)</f>
        <v/>
      </c>
    </row>
    <row r="25" spans="1:3" ht="14.25" customHeight="1" x14ac:dyDescent="0.35">
      <c r="A25" s="67" t="s">
        <v>1033</v>
      </c>
      <c r="B25" s="68">
        <v>30</v>
      </c>
      <c r="C25" s="68" t="str">
        <f>IF(Master_Sheet!W390="","",Master_Sheet!W390)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IF(Master_Sheet!X390="","",Master_Sheet!X390)</f>
        <v/>
      </c>
    </row>
    <row r="30" spans="1:3" ht="14.25" customHeight="1" x14ac:dyDescent="0.35">
      <c r="A30" s="22" t="s">
        <v>1042</v>
      </c>
      <c r="B30" s="21">
        <v>8</v>
      </c>
      <c r="C30" s="21" t="str">
        <f>IF(Master_Sheet!Y390="","",Master_Sheet!Y390)</f>
        <v/>
      </c>
    </row>
    <row r="31" spans="1:3" ht="14.25" customHeight="1" x14ac:dyDescent="0.35">
      <c r="A31" s="22" t="s">
        <v>1043</v>
      </c>
      <c r="B31" s="21">
        <v>8</v>
      </c>
      <c r="C31" s="21" t="str">
        <f>IF(Master_Sheet!Z390="","",Master_Sheet!Z390)</f>
        <v/>
      </c>
    </row>
    <row r="32" spans="1:3" ht="14.25" customHeight="1" x14ac:dyDescent="0.35">
      <c r="A32" s="22" t="s">
        <v>1044</v>
      </c>
      <c r="B32" s="21">
        <v>8</v>
      </c>
      <c r="C32" s="21" t="str">
        <f>IF(Master_Sheet!AA390="","",Master_Sheet!AA390)</f>
        <v/>
      </c>
    </row>
    <row r="33" spans="1:3" ht="14.25" customHeight="1" x14ac:dyDescent="0.35">
      <c r="A33" s="22" t="s">
        <v>1045</v>
      </c>
      <c r="B33" s="21">
        <v>8</v>
      </c>
      <c r="C33" s="21" t="str">
        <f>IF(Master_Sheet!AB390="","",Master_Sheet!AB390)</f>
        <v/>
      </c>
    </row>
    <row r="34" spans="1:3" ht="14.25" customHeight="1" x14ac:dyDescent="0.35">
      <c r="A34" s="69" t="s">
        <v>1033</v>
      </c>
      <c r="B34" s="70">
        <v>40</v>
      </c>
      <c r="C34" s="70" t="str">
        <f>IF(Master_Sheet!AC390="","",Master_Sheet!AC390)</f>
        <v/>
      </c>
    </row>
    <row r="36" spans="1:3" ht="15" customHeight="1" x14ac:dyDescent="0.35">
      <c r="A36" s="71" t="s">
        <v>1046</v>
      </c>
      <c r="B36" s="72">
        <v>100</v>
      </c>
      <c r="C36" s="72">
        <f>IF(Master_Sheet!AD390="","",Master_Sheet!AD390)</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IF(Master_Sheet!F391="","",Master_Sheet!F391)</f>
        <v>Garima Singh Parihar</v>
      </c>
      <c r="C2" s="109"/>
    </row>
    <row r="3" spans="1:3" ht="14.25" customHeight="1" x14ac:dyDescent="0.35">
      <c r="A3" s="65" t="s">
        <v>1020</v>
      </c>
      <c r="B3" s="110">
        <f>IF(Master_Sheet!E391="","",Master_Sheet!E391)</f>
        <v>2400320100461</v>
      </c>
      <c r="C3" s="110"/>
    </row>
    <row r="4" spans="1:3" ht="14.25" customHeight="1" x14ac:dyDescent="0.35">
      <c r="A4" s="65" t="s">
        <v>1021</v>
      </c>
      <c r="B4" s="109" t="str">
        <f>IF(Master_Sheet!O391="","",Master_Sheet!O391)</f>
        <v>Ms. Shivani Trivedi</v>
      </c>
      <c r="C4" s="109"/>
    </row>
    <row r="5" spans="1:3" ht="14.25" customHeight="1" x14ac:dyDescent="0.35">
      <c r="A5" s="65" t="s">
        <v>1014</v>
      </c>
      <c r="B5" s="109" t="str">
        <f>IF(Master_Sheet!AI391="","",Master_Sheet!AI391)</f>
        <v>Ms. Shweta Singh</v>
      </c>
      <c r="C5" s="109"/>
    </row>
    <row r="6" spans="1:3" ht="14.25" customHeight="1" x14ac:dyDescent="0.35">
      <c r="A6" s="65" t="s">
        <v>1022</v>
      </c>
      <c r="B6" s="109" t="str">
        <f>IF(Master_Sheet!AG391="","",Master_Sheet!AG391)</f>
        <v>P_123</v>
      </c>
      <c r="C6" s="109"/>
    </row>
    <row r="7" spans="1:3" ht="14.25" customHeight="1" x14ac:dyDescent="0.35">
      <c r="A7" s="65" t="s">
        <v>1023</v>
      </c>
      <c r="B7" s="109" t="str">
        <f>IF(Master_Sheet!AH391="","",Master_Sheet!AH391)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IF(Master_Sheet!G391="","",Master_Sheet!G391)</f>
        <v>6</v>
      </c>
    </row>
    <row r="12" spans="1:3" ht="14.25" customHeight="1" x14ac:dyDescent="0.35">
      <c r="A12" s="22" t="s">
        <v>1029</v>
      </c>
      <c r="B12" s="21">
        <v>6</v>
      </c>
      <c r="C12" s="21" t="str">
        <f>IF(Master_Sheet!H391="","",Master_Sheet!H391)</f>
        <v/>
      </c>
    </row>
    <row r="13" spans="1:3" ht="14.25" customHeight="1" x14ac:dyDescent="0.35">
      <c r="A13" s="22" t="s">
        <v>1030</v>
      </c>
      <c r="B13" s="21">
        <v>6</v>
      </c>
      <c r="C13" s="21" t="str">
        <f>IF(Master_Sheet!I391="","",Master_Sheet!I391)</f>
        <v/>
      </c>
    </row>
    <row r="14" spans="1:3" ht="27.75" customHeight="1" x14ac:dyDescent="0.35">
      <c r="A14" s="22" t="s">
        <v>1031</v>
      </c>
      <c r="B14" s="21">
        <v>6</v>
      </c>
      <c r="C14" s="21" t="str">
        <f>IF(Master_Sheet!J391="","",Master_Sheet!J391)</f>
        <v/>
      </c>
    </row>
    <row r="15" spans="1:3" ht="14.25" customHeight="1" x14ac:dyDescent="0.35">
      <c r="A15" s="22" t="s">
        <v>1032</v>
      </c>
      <c r="B15" s="21">
        <v>6</v>
      </c>
      <c r="C15" s="21" t="str">
        <f>IF(Master_Sheet!K391="","",Master_Sheet!K391)</f>
        <v/>
      </c>
    </row>
    <row r="16" spans="1:3" ht="14.25" customHeight="1" x14ac:dyDescent="0.35">
      <c r="A16" s="27" t="s">
        <v>1033</v>
      </c>
      <c r="B16" s="28">
        <v>30</v>
      </c>
      <c r="C16" s="28">
        <f>IF(Master_Sheet!M391="","",Master_Sheet!M391)</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IF(Master_Sheet!R391="","",Master_Sheet!R391)</f>
        <v/>
      </c>
    </row>
    <row r="21" spans="1:3" ht="26.25" customHeight="1" x14ac:dyDescent="0.35">
      <c r="A21" s="22" t="s">
        <v>1036</v>
      </c>
      <c r="B21" s="21">
        <v>6</v>
      </c>
      <c r="C21" s="21" t="str">
        <f>IF(Master_Sheet!S391="","",Master_Sheet!S391)</f>
        <v/>
      </c>
    </row>
    <row r="22" spans="1:3" ht="14.25" customHeight="1" x14ac:dyDescent="0.35">
      <c r="A22" s="22" t="s">
        <v>1037</v>
      </c>
      <c r="B22" s="21">
        <v>6</v>
      </c>
      <c r="C22" s="21" t="str">
        <f>IF(Master_Sheet!T391="","",Master_Sheet!T391)</f>
        <v/>
      </c>
    </row>
    <row r="23" spans="1:3" ht="26.25" customHeight="1" x14ac:dyDescent="0.35">
      <c r="A23" s="22" t="s">
        <v>1038</v>
      </c>
      <c r="B23" s="21">
        <v>6</v>
      </c>
      <c r="C23" s="21" t="str">
        <f>IF(Master_Sheet!U391="","",Master_Sheet!U391)</f>
        <v/>
      </c>
    </row>
    <row r="24" spans="1:3" ht="14.25" customHeight="1" x14ac:dyDescent="0.35">
      <c r="A24" s="22" t="s">
        <v>1039</v>
      </c>
      <c r="B24" s="21">
        <v>6</v>
      </c>
      <c r="C24" s="21" t="str">
        <f>IF(Master_Sheet!V391="","",Master_Sheet!V391)</f>
        <v/>
      </c>
    </row>
    <row r="25" spans="1:3" ht="14.25" customHeight="1" x14ac:dyDescent="0.35">
      <c r="A25" s="67" t="s">
        <v>1033</v>
      </c>
      <c r="B25" s="68">
        <v>30</v>
      </c>
      <c r="C25" s="68" t="str">
        <f>IF(Master_Sheet!W391="","",Master_Sheet!W391)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IF(Master_Sheet!X391="","",Master_Sheet!X391)</f>
        <v/>
      </c>
    </row>
    <row r="30" spans="1:3" ht="14.25" customHeight="1" x14ac:dyDescent="0.35">
      <c r="A30" s="22" t="s">
        <v>1042</v>
      </c>
      <c r="B30" s="21">
        <v>8</v>
      </c>
      <c r="C30" s="21" t="str">
        <f>IF(Master_Sheet!Y391="","",Master_Sheet!Y391)</f>
        <v/>
      </c>
    </row>
    <row r="31" spans="1:3" ht="14.25" customHeight="1" x14ac:dyDescent="0.35">
      <c r="A31" s="22" t="s">
        <v>1043</v>
      </c>
      <c r="B31" s="21">
        <v>8</v>
      </c>
      <c r="C31" s="21" t="str">
        <f>IF(Master_Sheet!Z391="","",Master_Sheet!Z391)</f>
        <v/>
      </c>
    </row>
    <row r="32" spans="1:3" ht="14.25" customHeight="1" x14ac:dyDescent="0.35">
      <c r="A32" s="22" t="s">
        <v>1044</v>
      </c>
      <c r="B32" s="21">
        <v>8</v>
      </c>
      <c r="C32" s="21" t="str">
        <f>IF(Master_Sheet!AA391="","",Master_Sheet!AA391)</f>
        <v/>
      </c>
    </row>
    <row r="33" spans="1:3" ht="14.25" customHeight="1" x14ac:dyDescent="0.35">
      <c r="A33" s="22" t="s">
        <v>1045</v>
      </c>
      <c r="B33" s="21">
        <v>8</v>
      </c>
      <c r="C33" s="21" t="str">
        <f>IF(Master_Sheet!AB391="","",Master_Sheet!AB391)</f>
        <v/>
      </c>
    </row>
    <row r="34" spans="1:3" ht="14.25" customHeight="1" x14ac:dyDescent="0.35">
      <c r="A34" s="69" t="s">
        <v>1033</v>
      </c>
      <c r="B34" s="70">
        <v>40</v>
      </c>
      <c r="C34" s="70" t="str">
        <f>IF(Master_Sheet!AC391="","",Master_Sheet!AC391)</f>
        <v/>
      </c>
    </row>
    <row r="36" spans="1:3" ht="15" customHeight="1" x14ac:dyDescent="0.35">
      <c r="A36" s="71" t="s">
        <v>1046</v>
      </c>
      <c r="B36" s="72">
        <v>100</v>
      </c>
      <c r="C36" s="72">
        <f>IF(Master_Sheet!AD391="","",Master_Sheet!AD391)</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IF(Master_Sheet!F392="","",Master_Sheet!F392)</f>
        <v>Harsh Singh Chauhan</v>
      </c>
      <c r="C2" s="109"/>
    </row>
    <row r="3" spans="1:3" ht="14.25" customHeight="1" x14ac:dyDescent="0.35">
      <c r="A3" s="65" t="s">
        <v>1020</v>
      </c>
      <c r="B3" s="110">
        <f>IF(Master_Sheet!E392="","",Master_Sheet!E392)</f>
        <v>2400320100496</v>
      </c>
      <c r="C3" s="110"/>
    </row>
    <row r="4" spans="1:3" ht="14.25" customHeight="1" x14ac:dyDescent="0.35">
      <c r="A4" s="65" t="s">
        <v>1021</v>
      </c>
      <c r="B4" s="109" t="str">
        <f>IF(Master_Sheet!O392="","",Master_Sheet!O392)</f>
        <v>Ms. Shivani Trivedi</v>
      </c>
      <c r="C4" s="109"/>
    </row>
    <row r="5" spans="1:3" ht="14.25" customHeight="1" x14ac:dyDescent="0.35">
      <c r="A5" s="65" t="s">
        <v>1014</v>
      </c>
      <c r="B5" s="109" t="str">
        <f>IF(Master_Sheet!AI392="","",Master_Sheet!AI392)</f>
        <v>Ms. Shweta Singh</v>
      </c>
      <c r="C5" s="109"/>
    </row>
    <row r="6" spans="1:3" ht="14.25" customHeight="1" x14ac:dyDescent="0.35">
      <c r="A6" s="65" t="s">
        <v>1022</v>
      </c>
      <c r="B6" s="109" t="str">
        <f>IF(Master_Sheet!AG392="","",Master_Sheet!AG392)</f>
        <v>P_123</v>
      </c>
      <c r="C6" s="109"/>
    </row>
    <row r="7" spans="1:3" ht="14.25" customHeight="1" x14ac:dyDescent="0.35">
      <c r="A7" s="65" t="s">
        <v>1023</v>
      </c>
      <c r="B7" s="109" t="str">
        <f>IF(Master_Sheet!AH392="","",Master_Sheet!AH392)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IF(Master_Sheet!G392="","",Master_Sheet!G392)</f>
        <v>6</v>
      </c>
    </row>
    <row r="12" spans="1:3" ht="14.25" customHeight="1" x14ac:dyDescent="0.35">
      <c r="A12" s="22" t="s">
        <v>1029</v>
      </c>
      <c r="B12" s="21">
        <v>6</v>
      </c>
      <c r="C12" s="21" t="str">
        <f>IF(Master_Sheet!H392="","",Master_Sheet!H392)</f>
        <v/>
      </c>
    </row>
    <row r="13" spans="1:3" ht="14.25" customHeight="1" x14ac:dyDescent="0.35">
      <c r="A13" s="22" t="s">
        <v>1030</v>
      </c>
      <c r="B13" s="21">
        <v>6</v>
      </c>
      <c r="C13" s="21" t="str">
        <f>IF(Master_Sheet!I392="","",Master_Sheet!I392)</f>
        <v/>
      </c>
    </row>
    <row r="14" spans="1:3" ht="27.75" customHeight="1" x14ac:dyDescent="0.35">
      <c r="A14" s="22" t="s">
        <v>1031</v>
      </c>
      <c r="B14" s="21">
        <v>6</v>
      </c>
      <c r="C14" s="21" t="str">
        <f>IF(Master_Sheet!J392="","",Master_Sheet!J392)</f>
        <v/>
      </c>
    </row>
    <row r="15" spans="1:3" ht="14.25" customHeight="1" x14ac:dyDescent="0.35">
      <c r="A15" s="22" t="s">
        <v>1032</v>
      </c>
      <c r="B15" s="21">
        <v>6</v>
      </c>
      <c r="C15" s="21" t="str">
        <f>IF(Master_Sheet!K392="","",Master_Sheet!K392)</f>
        <v/>
      </c>
    </row>
    <row r="16" spans="1:3" ht="14.25" customHeight="1" x14ac:dyDescent="0.35">
      <c r="A16" s="27" t="s">
        <v>1033</v>
      </c>
      <c r="B16" s="28">
        <v>30</v>
      </c>
      <c r="C16" s="28">
        <f>IF(Master_Sheet!M392="","",Master_Sheet!M392)</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IF(Master_Sheet!R392="","",Master_Sheet!R392)</f>
        <v/>
      </c>
    </row>
    <row r="21" spans="1:3" ht="26.25" customHeight="1" x14ac:dyDescent="0.35">
      <c r="A21" s="22" t="s">
        <v>1036</v>
      </c>
      <c r="B21" s="21">
        <v>6</v>
      </c>
      <c r="C21" s="21" t="str">
        <f>IF(Master_Sheet!S392="","",Master_Sheet!S392)</f>
        <v/>
      </c>
    </row>
    <row r="22" spans="1:3" ht="14.25" customHeight="1" x14ac:dyDescent="0.35">
      <c r="A22" s="22" t="s">
        <v>1037</v>
      </c>
      <c r="B22" s="21">
        <v>6</v>
      </c>
      <c r="C22" s="21" t="str">
        <f>IF(Master_Sheet!T392="","",Master_Sheet!T392)</f>
        <v/>
      </c>
    </row>
    <row r="23" spans="1:3" ht="26.25" customHeight="1" x14ac:dyDescent="0.35">
      <c r="A23" s="22" t="s">
        <v>1038</v>
      </c>
      <c r="B23" s="21">
        <v>6</v>
      </c>
      <c r="C23" s="21" t="str">
        <f>IF(Master_Sheet!U392="","",Master_Sheet!U392)</f>
        <v/>
      </c>
    </row>
    <row r="24" spans="1:3" ht="14.25" customHeight="1" x14ac:dyDescent="0.35">
      <c r="A24" s="22" t="s">
        <v>1039</v>
      </c>
      <c r="B24" s="21">
        <v>6</v>
      </c>
      <c r="C24" s="21" t="str">
        <f>IF(Master_Sheet!V392="","",Master_Sheet!V392)</f>
        <v/>
      </c>
    </row>
    <row r="25" spans="1:3" ht="14.25" customHeight="1" x14ac:dyDescent="0.35">
      <c r="A25" s="67" t="s">
        <v>1033</v>
      </c>
      <c r="B25" s="68">
        <v>30</v>
      </c>
      <c r="C25" s="68" t="str">
        <f>IF(Master_Sheet!W392="","",Master_Sheet!W392)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IF(Master_Sheet!X392="","",Master_Sheet!X392)</f>
        <v/>
      </c>
    </row>
    <row r="30" spans="1:3" ht="14.25" customHeight="1" x14ac:dyDescent="0.35">
      <c r="A30" s="22" t="s">
        <v>1042</v>
      </c>
      <c r="B30" s="21">
        <v>8</v>
      </c>
      <c r="C30" s="21" t="str">
        <f>IF(Master_Sheet!Y392="","",Master_Sheet!Y392)</f>
        <v/>
      </c>
    </row>
    <row r="31" spans="1:3" ht="14.25" customHeight="1" x14ac:dyDescent="0.35">
      <c r="A31" s="22" t="s">
        <v>1043</v>
      </c>
      <c r="B31" s="21">
        <v>8</v>
      </c>
      <c r="C31" s="21" t="str">
        <f>IF(Master_Sheet!Z392="","",Master_Sheet!Z392)</f>
        <v/>
      </c>
    </row>
    <row r="32" spans="1:3" ht="14.25" customHeight="1" x14ac:dyDescent="0.35">
      <c r="A32" s="22" t="s">
        <v>1044</v>
      </c>
      <c r="B32" s="21">
        <v>8</v>
      </c>
      <c r="C32" s="21" t="str">
        <f>IF(Master_Sheet!AA392="","",Master_Sheet!AA392)</f>
        <v/>
      </c>
    </row>
    <row r="33" spans="1:3" ht="14.25" customHeight="1" x14ac:dyDescent="0.35">
      <c r="A33" s="22" t="s">
        <v>1045</v>
      </c>
      <c r="B33" s="21">
        <v>8</v>
      </c>
      <c r="C33" s="21" t="str">
        <f>IF(Master_Sheet!AB392="","",Master_Sheet!AB392)</f>
        <v/>
      </c>
    </row>
    <row r="34" spans="1:3" ht="14.25" customHeight="1" x14ac:dyDescent="0.35">
      <c r="A34" s="69" t="s">
        <v>1033</v>
      </c>
      <c r="B34" s="70">
        <v>40</v>
      </c>
      <c r="C34" s="70" t="str">
        <f>IF(Master_Sheet!AC392="","",Master_Sheet!AC392)</f>
        <v/>
      </c>
    </row>
    <row r="36" spans="1:3" ht="15" customHeight="1" x14ac:dyDescent="0.35">
      <c r="A36" s="71" t="s">
        <v>1046</v>
      </c>
      <c r="B36" s="72">
        <v>100</v>
      </c>
      <c r="C36" s="72">
        <f>IF(Master_Sheet!AD392="","",Master_Sheet!AD392)</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IF(Master_Sheet!F393="","",Master_Sheet!F393)</f>
        <v>Divyanshi Bharadwaj</v>
      </c>
      <c r="C2" s="109"/>
    </row>
    <row r="3" spans="1:3" ht="14.25" customHeight="1" x14ac:dyDescent="0.35">
      <c r="A3" s="65" t="s">
        <v>1020</v>
      </c>
      <c r="B3" s="110">
        <f>IF(Master_Sheet!E393="","",Master_Sheet!E393)</f>
        <v>2400320100446</v>
      </c>
      <c r="C3" s="110"/>
    </row>
    <row r="4" spans="1:3" ht="14.25" customHeight="1" x14ac:dyDescent="0.35">
      <c r="A4" s="65" t="s">
        <v>1021</v>
      </c>
      <c r="B4" s="109" t="str">
        <f>IF(Master_Sheet!O393="","",Master_Sheet!O393)</f>
        <v>Ms. Shivani Trivedi</v>
      </c>
      <c r="C4" s="109"/>
    </row>
    <row r="5" spans="1:3" ht="14.25" customHeight="1" x14ac:dyDescent="0.35">
      <c r="A5" s="65" t="s">
        <v>1014</v>
      </c>
      <c r="B5" s="109" t="str">
        <f>IF(Master_Sheet!AI393="","",Master_Sheet!AI393)</f>
        <v>Ms. Shweta Singh</v>
      </c>
      <c r="C5" s="109"/>
    </row>
    <row r="6" spans="1:3" ht="14.25" customHeight="1" x14ac:dyDescent="0.35">
      <c r="A6" s="65" t="s">
        <v>1022</v>
      </c>
      <c r="B6" s="109" t="str">
        <f>IF(Master_Sheet!AG393="","",Master_Sheet!AG393)</f>
        <v>P_123</v>
      </c>
      <c r="C6" s="109"/>
    </row>
    <row r="7" spans="1:3" ht="14.25" customHeight="1" x14ac:dyDescent="0.35">
      <c r="A7" s="65" t="s">
        <v>1023</v>
      </c>
      <c r="B7" s="109" t="str">
        <f>IF(Master_Sheet!AH393="","",Master_Sheet!AH393)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IF(Master_Sheet!G393="","",Master_Sheet!G393)</f>
        <v>6</v>
      </c>
    </row>
    <row r="12" spans="1:3" ht="14.25" customHeight="1" x14ac:dyDescent="0.35">
      <c r="A12" s="22" t="s">
        <v>1029</v>
      </c>
      <c r="B12" s="21">
        <v>6</v>
      </c>
      <c r="C12" s="21" t="str">
        <f>IF(Master_Sheet!H393="","",Master_Sheet!H393)</f>
        <v/>
      </c>
    </row>
    <row r="13" spans="1:3" ht="14.25" customHeight="1" x14ac:dyDescent="0.35">
      <c r="A13" s="22" t="s">
        <v>1030</v>
      </c>
      <c r="B13" s="21">
        <v>6</v>
      </c>
      <c r="C13" s="21" t="str">
        <f>IF(Master_Sheet!I393="","",Master_Sheet!I393)</f>
        <v/>
      </c>
    </row>
    <row r="14" spans="1:3" ht="27.75" customHeight="1" x14ac:dyDescent="0.35">
      <c r="A14" s="22" t="s">
        <v>1031</v>
      </c>
      <c r="B14" s="21">
        <v>6</v>
      </c>
      <c r="C14" s="21" t="str">
        <f>IF(Master_Sheet!J393="","",Master_Sheet!J393)</f>
        <v/>
      </c>
    </row>
    <row r="15" spans="1:3" ht="14.25" customHeight="1" x14ac:dyDescent="0.35">
      <c r="A15" s="22" t="s">
        <v>1032</v>
      </c>
      <c r="B15" s="21">
        <v>6</v>
      </c>
      <c r="C15" s="21" t="str">
        <f>IF(Master_Sheet!K393="","",Master_Sheet!K393)</f>
        <v/>
      </c>
    </row>
    <row r="16" spans="1:3" ht="14.25" customHeight="1" x14ac:dyDescent="0.35">
      <c r="A16" s="27" t="s">
        <v>1033</v>
      </c>
      <c r="B16" s="28">
        <v>30</v>
      </c>
      <c r="C16" s="28">
        <f>IF(Master_Sheet!M393="","",Master_Sheet!M393)</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IF(Master_Sheet!R393="","",Master_Sheet!R393)</f>
        <v/>
      </c>
    </row>
    <row r="21" spans="1:3" ht="26.25" customHeight="1" x14ac:dyDescent="0.35">
      <c r="A21" s="22" t="s">
        <v>1036</v>
      </c>
      <c r="B21" s="21">
        <v>6</v>
      </c>
      <c r="C21" s="21" t="str">
        <f>IF(Master_Sheet!S393="","",Master_Sheet!S393)</f>
        <v/>
      </c>
    </row>
    <row r="22" spans="1:3" ht="14.25" customHeight="1" x14ac:dyDescent="0.35">
      <c r="A22" s="22" t="s">
        <v>1037</v>
      </c>
      <c r="B22" s="21">
        <v>6</v>
      </c>
      <c r="C22" s="21" t="str">
        <f>IF(Master_Sheet!T393="","",Master_Sheet!T393)</f>
        <v/>
      </c>
    </row>
    <row r="23" spans="1:3" ht="26.25" customHeight="1" x14ac:dyDescent="0.35">
      <c r="A23" s="22" t="s">
        <v>1038</v>
      </c>
      <c r="B23" s="21">
        <v>6</v>
      </c>
      <c r="C23" s="21" t="str">
        <f>IF(Master_Sheet!U393="","",Master_Sheet!U393)</f>
        <v/>
      </c>
    </row>
    <row r="24" spans="1:3" ht="14.25" customHeight="1" x14ac:dyDescent="0.35">
      <c r="A24" s="22" t="s">
        <v>1039</v>
      </c>
      <c r="B24" s="21">
        <v>6</v>
      </c>
      <c r="C24" s="21" t="str">
        <f>IF(Master_Sheet!V393="","",Master_Sheet!V393)</f>
        <v/>
      </c>
    </row>
    <row r="25" spans="1:3" ht="14.25" customHeight="1" x14ac:dyDescent="0.35">
      <c r="A25" s="67" t="s">
        <v>1033</v>
      </c>
      <c r="B25" s="68">
        <v>30</v>
      </c>
      <c r="C25" s="68" t="str">
        <f>IF(Master_Sheet!W393="","",Master_Sheet!W393)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IF(Master_Sheet!X393="","",Master_Sheet!X393)</f>
        <v/>
      </c>
    </row>
    <row r="30" spans="1:3" ht="14.25" customHeight="1" x14ac:dyDescent="0.35">
      <c r="A30" s="22" t="s">
        <v>1042</v>
      </c>
      <c r="B30" s="21">
        <v>8</v>
      </c>
      <c r="C30" s="21" t="str">
        <f>IF(Master_Sheet!Y393="","",Master_Sheet!Y393)</f>
        <v/>
      </c>
    </row>
    <row r="31" spans="1:3" ht="14.25" customHeight="1" x14ac:dyDescent="0.35">
      <c r="A31" s="22" t="s">
        <v>1043</v>
      </c>
      <c r="B31" s="21">
        <v>8</v>
      </c>
      <c r="C31" s="21" t="str">
        <f>IF(Master_Sheet!Z393="","",Master_Sheet!Z393)</f>
        <v/>
      </c>
    </row>
    <row r="32" spans="1:3" ht="14.25" customHeight="1" x14ac:dyDescent="0.35">
      <c r="A32" s="22" t="s">
        <v>1044</v>
      </c>
      <c r="B32" s="21">
        <v>8</v>
      </c>
      <c r="C32" s="21" t="str">
        <f>IF(Master_Sheet!AA393="","",Master_Sheet!AA393)</f>
        <v/>
      </c>
    </row>
    <row r="33" spans="1:3" ht="14.25" customHeight="1" x14ac:dyDescent="0.35">
      <c r="A33" s="22" t="s">
        <v>1045</v>
      </c>
      <c r="B33" s="21">
        <v>8</v>
      </c>
      <c r="C33" s="21" t="str">
        <f>IF(Master_Sheet!AB393="","",Master_Sheet!AB393)</f>
        <v/>
      </c>
    </row>
    <row r="34" spans="1:3" ht="14.25" customHeight="1" x14ac:dyDescent="0.35">
      <c r="A34" s="69" t="s">
        <v>1033</v>
      </c>
      <c r="B34" s="70">
        <v>40</v>
      </c>
      <c r="C34" s="70" t="str">
        <f>IF(Master_Sheet!AC393="","",Master_Sheet!AC393)</f>
        <v/>
      </c>
    </row>
    <row r="36" spans="1:3" ht="15" customHeight="1" x14ac:dyDescent="0.35">
      <c r="A36" s="71" t="s">
        <v>1046</v>
      </c>
      <c r="B36" s="72">
        <v>100</v>
      </c>
      <c r="C36" s="72">
        <f>IF(Master_Sheet!AD393="","",Master_Sheet!AD393)</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IF(Master_Sheet!F394="","",Master_Sheet!F394)</f>
        <v>Priyanshu sharma</v>
      </c>
      <c r="C2" s="109"/>
    </row>
    <row r="3" spans="1:3" ht="14.25" customHeight="1" x14ac:dyDescent="0.35">
      <c r="A3" s="65" t="s">
        <v>1020</v>
      </c>
      <c r="B3" s="110">
        <f>IF(Master_Sheet!E394="","",Master_Sheet!E394)</f>
        <v>2400320100860</v>
      </c>
      <c r="C3" s="110"/>
    </row>
    <row r="4" spans="1:3" ht="14.25" customHeight="1" x14ac:dyDescent="0.35">
      <c r="A4" s="65" t="s">
        <v>1021</v>
      </c>
      <c r="B4" s="109" t="str">
        <f>IF(Master_Sheet!O394="","",Master_Sheet!O394)</f>
        <v>Ms. Shivani Trivedi</v>
      </c>
      <c r="C4" s="109"/>
    </row>
    <row r="5" spans="1:3" ht="14.25" customHeight="1" x14ac:dyDescent="0.35">
      <c r="A5" s="65" t="s">
        <v>1014</v>
      </c>
      <c r="B5" s="109" t="str">
        <f>IF(Master_Sheet!AI394="","",Master_Sheet!AI394)</f>
        <v>Ms. Shweta Singh</v>
      </c>
      <c r="C5" s="109"/>
    </row>
    <row r="6" spans="1:3" ht="14.25" customHeight="1" x14ac:dyDescent="0.35">
      <c r="A6" s="65" t="s">
        <v>1022</v>
      </c>
      <c r="B6" s="109" t="str">
        <f>IF(Master_Sheet!AG394="","",Master_Sheet!AG394)</f>
        <v>P_124</v>
      </c>
      <c r="C6" s="109"/>
    </row>
    <row r="7" spans="1:3" ht="14.25" customHeight="1" x14ac:dyDescent="0.35">
      <c r="A7" s="65" t="s">
        <v>1023</v>
      </c>
      <c r="B7" s="109" t="str">
        <f>IF(Master_Sheet!AH394="","",Master_Sheet!AH394)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IF(Master_Sheet!G394="","",Master_Sheet!G394)</f>
        <v>6</v>
      </c>
    </row>
    <row r="12" spans="1:3" ht="14.25" customHeight="1" x14ac:dyDescent="0.35">
      <c r="A12" s="22" t="s">
        <v>1029</v>
      </c>
      <c r="B12" s="21">
        <v>6</v>
      </c>
      <c r="C12" s="21" t="str">
        <f>IF(Master_Sheet!H394="","",Master_Sheet!H394)</f>
        <v/>
      </c>
    </row>
    <row r="13" spans="1:3" ht="14.25" customHeight="1" x14ac:dyDescent="0.35">
      <c r="A13" s="22" t="s">
        <v>1030</v>
      </c>
      <c r="B13" s="21">
        <v>6</v>
      </c>
      <c r="C13" s="21" t="str">
        <f>IF(Master_Sheet!I394="","",Master_Sheet!I394)</f>
        <v/>
      </c>
    </row>
    <row r="14" spans="1:3" ht="27.75" customHeight="1" x14ac:dyDescent="0.35">
      <c r="A14" s="22" t="s">
        <v>1031</v>
      </c>
      <c r="B14" s="21">
        <v>6</v>
      </c>
      <c r="C14" s="21" t="str">
        <f>IF(Master_Sheet!J394="","",Master_Sheet!J394)</f>
        <v/>
      </c>
    </row>
    <row r="15" spans="1:3" ht="14.25" customHeight="1" x14ac:dyDescent="0.35">
      <c r="A15" s="22" t="s">
        <v>1032</v>
      </c>
      <c r="B15" s="21">
        <v>6</v>
      </c>
      <c r="C15" s="21" t="str">
        <f>IF(Master_Sheet!K394="","",Master_Sheet!K394)</f>
        <v/>
      </c>
    </row>
    <row r="16" spans="1:3" ht="14.25" customHeight="1" x14ac:dyDescent="0.35">
      <c r="A16" s="27" t="s">
        <v>1033</v>
      </c>
      <c r="B16" s="28">
        <v>30</v>
      </c>
      <c r="C16" s="28">
        <f>IF(Master_Sheet!M394="","",Master_Sheet!M394)</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IF(Master_Sheet!R394="","",Master_Sheet!R394)</f>
        <v/>
      </c>
    </row>
    <row r="21" spans="1:3" ht="26.25" customHeight="1" x14ac:dyDescent="0.35">
      <c r="A21" s="22" t="s">
        <v>1036</v>
      </c>
      <c r="B21" s="21">
        <v>6</v>
      </c>
      <c r="C21" s="21" t="str">
        <f>IF(Master_Sheet!S394="","",Master_Sheet!S394)</f>
        <v/>
      </c>
    </row>
    <row r="22" spans="1:3" ht="14.25" customHeight="1" x14ac:dyDescent="0.35">
      <c r="A22" s="22" t="s">
        <v>1037</v>
      </c>
      <c r="B22" s="21">
        <v>6</v>
      </c>
      <c r="C22" s="21" t="str">
        <f>IF(Master_Sheet!T394="","",Master_Sheet!T394)</f>
        <v/>
      </c>
    </row>
    <row r="23" spans="1:3" ht="26.25" customHeight="1" x14ac:dyDescent="0.35">
      <c r="A23" s="22" t="s">
        <v>1038</v>
      </c>
      <c r="B23" s="21">
        <v>6</v>
      </c>
      <c r="C23" s="21" t="str">
        <f>IF(Master_Sheet!U394="","",Master_Sheet!U394)</f>
        <v/>
      </c>
    </row>
    <row r="24" spans="1:3" ht="14.25" customHeight="1" x14ac:dyDescent="0.35">
      <c r="A24" s="22" t="s">
        <v>1039</v>
      </c>
      <c r="B24" s="21">
        <v>6</v>
      </c>
      <c r="C24" s="21" t="str">
        <f>IF(Master_Sheet!V394="","",Master_Sheet!V394)</f>
        <v/>
      </c>
    </row>
    <row r="25" spans="1:3" ht="14.25" customHeight="1" x14ac:dyDescent="0.35">
      <c r="A25" s="67" t="s">
        <v>1033</v>
      </c>
      <c r="B25" s="68">
        <v>30</v>
      </c>
      <c r="C25" s="68" t="str">
        <f>IF(Master_Sheet!W394="","",Master_Sheet!W394)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IF(Master_Sheet!X394="","",Master_Sheet!X394)</f>
        <v/>
      </c>
    </row>
    <row r="30" spans="1:3" ht="14.25" customHeight="1" x14ac:dyDescent="0.35">
      <c r="A30" s="22" t="s">
        <v>1042</v>
      </c>
      <c r="B30" s="21">
        <v>8</v>
      </c>
      <c r="C30" s="21" t="str">
        <f>IF(Master_Sheet!Y394="","",Master_Sheet!Y394)</f>
        <v/>
      </c>
    </row>
    <row r="31" spans="1:3" ht="14.25" customHeight="1" x14ac:dyDescent="0.35">
      <c r="A31" s="22" t="s">
        <v>1043</v>
      </c>
      <c r="B31" s="21">
        <v>8</v>
      </c>
      <c r="C31" s="21" t="str">
        <f>IF(Master_Sheet!Z394="","",Master_Sheet!Z394)</f>
        <v/>
      </c>
    </row>
    <row r="32" spans="1:3" ht="14.25" customHeight="1" x14ac:dyDescent="0.35">
      <c r="A32" s="22" t="s">
        <v>1044</v>
      </c>
      <c r="B32" s="21">
        <v>8</v>
      </c>
      <c r="C32" s="21" t="str">
        <f>IF(Master_Sheet!AA394="","",Master_Sheet!AA394)</f>
        <v/>
      </c>
    </row>
    <row r="33" spans="1:3" ht="14.25" customHeight="1" x14ac:dyDescent="0.35">
      <c r="A33" s="22" t="s">
        <v>1045</v>
      </c>
      <c r="B33" s="21">
        <v>8</v>
      </c>
      <c r="C33" s="21" t="str">
        <f>IF(Master_Sheet!AB394="","",Master_Sheet!AB394)</f>
        <v/>
      </c>
    </row>
    <row r="34" spans="1:3" ht="14.25" customHeight="1" x14ac:dyDescent="0.35">
      <c r="A34" s="69" t="s">
        <v>1033</v>
      </c>
      <c r="B34" s="70">
        <v>40</v>
      </c>
      <c r="C34" s="70" t="str">
        <f>IF(Master_Sheet!AC394="","",Master_Sheet!AC394)</f>
        <v/>
      </c>
    </row>
    <row r="36" spans="1:3" ht="15" customHeight="1" x14ac:dyDescent="0.35">
      <c r="A36" s="71" t="s">
        <v>1046</v>
      </c>
      <c r="B36" s="72">
        <v>100</v>
      </c>
      <c r="C36" s="72">
        <f>IF(Master_Sheet!AD394="","",Master_Sheet!AD394)</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IF(Master_Sheet!F395="","",Master_Sheet!F395)</f>
        <v>Pranjal ra</v>
      </c>
      <c r="C2" s="109"/>
    </row>
    <row r="3" spans="1:3" ht="14.25" customHeight="1" x14ac:dyDescent="0.35">
      <c r="A3" s="65" t="s">
        <v>1020</v>
      </c>
      <c r="B3" s="110">
        <f>IF(Master_Sheet!E395="","",Master_Sheet!E395)</f>
        <v>2400320100820</v>
      </c>
      <c r="C3" s="110"/>
    </row>
    <row r="4" spans="1:3" ht="14.25" customHeight="1" x14ac:dyDescent="0.35">
      <c r="A4" s="65" t="s">
        <v>1021</v>
      </c>
      <c r="B4" s="109" t="str">
        <f>IF(Master_Sheet!O395="","",Master_Sheet!O395)</f>
        <v>Ms. Shivani Trivedi</v>
      </c>
      <c r="C4" s="109"/>
    </row>
    <row r="5" spans="1:3" ht="14.25" customHeight="1" x14ac:dyDescent="0.35">
      <c r="A5" s="65" t="s">
        <v>1014</v>
      </c>
      <c r="B5" s="109" t="str">
        <f>IF(Master_Sheet!AI395="","",Master_Sheet!AI395)</f>
        <v>Ms. Shweta Singh</v>
      </c>
      <c r="C5" s="109"/>
    </row>
    <row r="6" spans="1:3" ht="14.25" customHeight="1" x14ac:dyDescent="0.35">
      <c r="A6" s="65" t="s">
        <v>1022</v>
      </c>
      <c r="B6" s="109" t="str">
        <f>IF(Master_Sheet!AG395="","",Master_Sheet!AG395)</f>
        <v>P_124</v>
      </c>
      <c r="C6" s="109"/>
    </row>
    <row r="7" spans="1:3" ht="14.25" customHeight="1" x14ac:dyDescent="0.35">
      <c r="A7" s="65" t="s">
        <v>1023</v>
      </c>
      <c r="B7" s="109" t="str">
        <f>IF(Master_Sheet!AH395="","",Master_Sheet!AH395)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IF(Master_Sheet!G395="","",Master_Sheet!G395)</f>
        <v>6</v>
      </c>
    </row>
    <row r="12" spans="1:3" ht="14.25" customHeight="1" x14ac:dyDescent="0.35">
      <c r="A12" s="22" t="s">
        <v>1029</v>
      </c>
      <c r="B12" s="21">
        <v>6</v>
      </c>
      <c r="C12" s="21" t="str">
        <f>IF(Master_Sheet!H395="","",Master_Sheet!H395)</f>
        <v/>
      </c>
    </row>
    <row r="13" spans="1:3" ht="14.25" customHeight="1" x14ac:dyDescent="0.35">
      <c r="A13" s="22" t="s">
        <v>1030</v>
      </c>
      <c r="B13" s="21">
        <v>6</v>
      </c>
      <c r="C13" s="21" t="str">
        <f>IF(Master_Sheet!I395="","",Master_Sheet!I395)</f>
        <v/>
      </c>
    </row>
    <row r="14" spans="1:3" ht="27.75" customHeight="1" x14ac:dyDescent="0.35">
      <c r="A14" s="22" t="s">
        <v>1031</v>
      </c>
      <c r="B14" s="21">
        <v>6</v>
      </c>
      <c r="C14" s="21" t="str">
        <f>IF(Master_Sheet!J395="","",Master_Sheet!J395)</f>
        <v/>
      </c>
    </row>
    <row r="15" spans="1:3" ht="14.25" customHeight="1" x14ac:dyDescent="0.35">
      <c r="A15" s="22" t="s">
        <v>1032</v>
      </c>
      <c r="B15" s="21">
        <v>6</v>
      </c>
      <c r="C15" s="21" t="str">
        <f>IF(Master_Sheet!K395="","",Master_Sheet!K395)</f>
        <v/>
      </c>
    </row>
    <row r="16" spans="1:3" ht="14.25" customHeight="1" x14ac:dyDescent="0.35">
      <c r="A16" s="27" t="s">
        <v>1033</v>
      </c>
      <c r="B16" s="28">
        <v>30</v>
      </c>
      <c r="C16" s="28">
        <f>IF(Master_Sheet!M395="","",Master_Sheet!M395)</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IF(Master_Sheet!R395="","",Master_Sheet!R395)</f>
        <v/>
      </c>
    </row>
    <row r="21" spans="1:3" ht="26.25" customHeight="1" x14ac:dyDescent="0.35">
      <c r="A21" s="22" t="s">
        <v>1036</v>
      </c>
      <c r="B21" s="21">
        <v>6</v>
      </c>
      <c r="C21" s="21" t="str">
        <f>IF(Master_Sheet!S395="","",Master_Sheet!S395)</f>
        <v/>
      </c>
    </row>
    <row r="22" spans="1:3" ht="14.25" customHeight="1" x14ac:dyDescent="0.35">
      <c r="A22" s="22" t="s">
        <v>1037</v>
      </c>
      <c r="B22" s="21">
        <v>6</v>
      </c>
      <c r="C22" s="21" t="str">
        <f>IF(Master_Sheet!T395="","",Master_Sheet!T395)</f>
        <v/>
      </c>
    </row>
    <row r="23" spans="1:3" ht="26.25" customHeight="1" x14ac:dyDescent="0.35">
      <c r="A23" s="22" t="s">
        <v>1038</v>
      </c>
      <c r="B23" s="21">
        <v>6</v>
      </c>
      <c r="C23" s="21" t="str">
        <f>IF(Master_Sheet!U395="","",Master_Sheet!U395)</f>
        <v/>
      </c>
    </row>
    <row r="24" spans="1:3" ht="14.25" customHeight="1" x14ac:dyDescent="0.35">
      <c r="A24" s="22" t="s">
        <v>1039</v>
      </c>
      <c r="B24" s="21">
        <v>6</v>
      </c>
      <c r="C24" s="21" t="str">
        <f>IF(Master_Sheet!V395="","",Master_Sheet!V395)</f>
        <v/>
      </c>
    </row>
    <row r="25" spans="1:3" ht="14.25" customHeight="1" x14ac:dyDescent="0.35">
      <c r="A25" s="67" t="s">
        <v>1033</v>
      </c>
      <c r="B25" s="68">
        <v>30</v>
      </c>
      <c r="C25" s="68" t="str">
        <f>IF(Master_Sheet!W395="","",Master_Sheet!W395)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IF(Master_Sheet!X395="","",Master_Sheet!X395)</f>
        <v/>
      </c>
    </row>
    <row r="30" spans="1:3" ht="14.25" customHeight="1" x14ac:dyDescent="0.35">
      <c r="A30" s="22" t="s">
        <v>1042</v>
      </c>
      <c r="B30" s="21">
        <v>8</v>
      </c>
      <c r="C30" s="21" t="str">
        <f>IF(Master_Sheet!Y395="","",Master_Sheet!Y395)</f>
        <v/>
      </c>
    </row>
    <row r="31" spans="1:3" ht="14.25" customHeight="1" x14ac:dyDescent="0.35">
      <c r="A31" s="22" t="s">
        <v>1043</v>
      </c>
      <c r="B31" s="21">
        <v>8</v>
      </c>
      <c r="C31" s="21" t="str">
        <f>IF(Master_Sheet!Z395="","",Master_Sheet!Z395)</f>
        <v/>
      </c>
    </row>
    <row r="32" spans="1:3" ht="14.25" customHeight="1" x14ac:dyDescent="0.35">
      <c r="A32" s="22" t="s">
        <v>1044</v>
      </c>
      <c r="B32" s="21">
        <v>8</v>
      </c>
      <c r="C32" s="21" t="str">
        <f>IF(Master_Sheet!AA395="","",Master_Sheet!AA395)</f>
        <v/>
      </c>
    </row>
    <row r="33" spans="1:3" ht="14.25" customHeight="1" x14ac:dyDescent="0.35">
      <c r="A33" s="22" t="s">
        <v>1045</v>
      </c>
      <c r="B33" s="21">
        <v>8</v>
      </c>
      <c r="C33" s="21" t="str">
        <f>IF(Master_Sheet!AB395="","",Master_Sheet!AB395)</f>
        <v/>
      </c>
    </row>
    <row r="34" spans="1:3" ht="14.25" customHeight="1" x14ac:dyDescent="0.35">
      <c r="A34" s="69" t="s">
        <v>1033</v>
      </c>
      <c r="B34" s="70">
        <v>40</v>
      </c>
      <c r="C34" s="70" t="str">
        <f>IF(Master_Sheet!AC395="","",Master_Sheet!AC395)</f>
        <v/>
      </c>
    </row>
    <row r="36" spans="1:3" ht="15" customHeight="1" x14ac:dyDescent="0.35">
      <c r="A36" s="71" t="s">
        <v>1046</v>
      </c>
      <c r="B36" s="72">
        <v>100</v>
      </c>
      <c r="C36" s="72">
        <f>IF(Master_Sheet!AD395="","",Master_Sheet!AD395)</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IF(Master_Sheet!F396="","",Master_Sheet!F396)</f>
        <v>Preet kumar</v>
      </c>
      <c r="C2" s="109"/>
    </row>
    <row r="3" spans="1:3" ht="14.25" customHeight="1" x14ac:dyDescent="0.35">
      <c r="A3" s="65" t="s">
        <v>1020</v>
      </c>
      <c r="B3" s="110">
        <f>IF(Master_Sheet!E396="","",Master_Sheet!E396)</f>
        <v>2400320100837</v>
      </c>
      <c r="C3" s="110"/>
    </row>
    <row r="4" spans="1:3" ht="14.25" customHeight="1" x14ac:dyDescent="0.35">
      <c r="A4" s="65" t="s">
        <v>1021</v>
      </c>
      <c r="B4" s="109" t="str">
        <f>IF(Master_Sheet!O396="","",Master_Sheet!O396)</f>
        <v>Ms. Shivani Trivedi</v>
      </c>
      <c r="C4" s="109"/>
    </row>
    <row r="5" spans="1:3" ht="14.25" customHeight="1" x14ac:dyDescent="0.35">
      <c r="A5" s="65" t="s">
        <v>1014</v>
      </c>
      <c r="B5" s="109" t="str">
        <f>IF(Master_Sheet!AI396="","",Master_Sheet!AI396)</f>
        <v>Ms. Shweta Singh</v>
      </c>
      <c r="C5" s="109"/>
    </row>
    <row r="6" spans="1:3" ht="14.25" customHeight="1" x14ac:dyDescent="0.35">
      <c r="A6" s="65" t="s">
        <v>1022</v>
      </c>
      <c r="B6" s="109" t="str">
        <f>IF(Master_Sheet!AG396="","",Master_Sheet!AG396)</f>
        <v>P_124</v>
      </c>
      <c r="C6" s="109"/>
    </row>
    <row r="7" spans="1:3" ht="14.25" customHeight="1" x14ac:dyDescent="0.35">
      <c r="A7" s="65" t="s">
        <v>1023</v>
      </c>
      <c r="B7" s="109" t="str">
        <f>IF(Master_Sheet!AH396="","",Master_Sheet!AH396)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IF(Master_Sheet!G396="","",Master_Sheet!G396)</f>
        <v>6</v>
      </c>
    </row>
    <row r="12" spans="1:3" ht="14.25" customHeight="1" x14ac:dyDescent="0.35">
      <c r="A12" s="22" t="s">
        <v>1029</v>
      </c>
      <c r="B12" s="21">
        <v>6</v>
      </c>
      <c r="C12" s="21" t="str">
        <f>IF(Master_Sheet!H396="","",Master_Sheet!H396)</f>
        <v/>
      </c>
    </row>
    <row r="13" spans="1:3" ht="14.25" customHeight="1" x14ac:dyDescent="0.35">
      <c r="A13" s="22" t="s">
        <v>1030</v>
      </c>
      <c r="B13" s="21">
        <v>6</v>
      </c>
      <c r="C13" s="21" t="str">
        <f>IF(Master_Sheet!I396="","",Master_Sheet!I396)</f>
        <v/>
      </c>
    </row>
    <row r="14" spans="1:3" ht="27.75" customHeight="1" x14ac:dyDescent="0.35">
      <c r="A14" s="22" t="s">
        <v>1031</v>
      </c>
      <c r="B14" s="21">
        <v>6</v>
      </c>
      <c r="C14" s="21" t="str">
        <f>IF(Master_Sheet!J396="","",Master_Sheet!J396)</f>
        <v/>
      </c>
    </row>
    <row r="15" spans="1:3" ht="14.25" customHeight="1" x14ac:dyDescent="0.35">
      <c r="A15" s="22" t="s">
        <v>1032</v>
      </c>
      <c r="B15" s="21">
        <v>6</v>
      </c>
      <c r="C15" s="21" t="str">
        <f>IF(Master_Sheet!K396="","",Master_Sheet!K396)</f>
        <v/>
      </c>
    </row>
    <row r="16" spans="1:3" ht="14.25" customHeight="1" x14ac:dyDescent="0.35">
      <c r="A16" s="27" t="s">
        <v>1033</v>
      </c>
      <c r="B16" s="28">
        <v>30</v>
      </c>
      <c r="C16" s="28">
        <f>IF(Master_Sheet!M396="","",Master_Sheet!M396)</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IF(Master_Sheet!R396="","",Master_Sheet!R396)</f>
        <v/>
      </c>
    </row>
    <row r="21" spans="1:3" ht="26.25" customHeight="1" x14ac:dyDescent="0.35">
      <c r="A21" s="22" t="s">
        <v>1036</v>
      </c>
      <c r="B21" s="21">
        <v>6</v>
      </c>
      <c r="C21" s="21" t="str">
        <f>IF(Master_Sheet!S396="","",Master_Sheet!S396)</f>
        <v/>
      </c>
    </row>
    <row r="22" spans="1:3" ht="14.25" customHeight="1" x14ac:dyDescent="0.35">
      <c r="A22" s="22" t="s">
        <v>1037</v>
      </c>
      <c r="B22" s="21">
        <v>6</v>
      </c>
      <c r="C22" s="21" t="str">
        <f>IF(Master_Sheet!T396="","",Master_Sheet!T396)</f>
        <v/>
      </c>
    </row>
    <row r="23" spans="1:3" ht="26.25" customHeight="1" x14ac:dyDescent="0.35">
      <c r="A23" s="22" t="s">
        <v>1038</v>
      </c>
      <c r="B23" s="21">
        <v>6</v>
      </c>
      <c r="C23" s="21" t="str">
        <f>IF(Master_Sheet!U396="","",Master_Sheet!U396)</f>
        <v/>
      </c>
    </row>
    <row r="24" spans="1:3" ht="14.25" customHeight="1" x14ac:dyDescent="0.35">
      <c r="A24" s="22" t="s">
        <v>1039</v>
      </c>
      <c r="B24" s="21">
        <v>6</v>
      </c>
      <c r="C24" s="21" t="str">
        <f>IF(Master_Sheet!V396="","",Master_Sheet!V396)</f>
        <v/>
      </c>
    </row>
    <row r="25" spans="1:3" ht="14.25" customHeight="1" x14ac:dyDescent="0.35">
      <c r="A25" s="67" t="s">
        <v>1033</v>
      </c>
      <c r="B25" s="68">
        <v>30</v>
      </c>
      <c r="C25" s="68" t="str">
        <f>IF(Master_Sheet!W396="","",Master_Sheet!W396)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IF(Master_Sheet!X396="","",Master_Sheet!X396)</f>
        <v/>
      </c>
    </row>
    <row r="30" spans="1:3" ht="14.25" customHeight="1" x14ac:dyDescent="0.35">
      <c r="A30" s="22" t="s">
        <v>1042</v>
      </c>
      <c r="B30" s="21">
        <v>8</v>
      </c>
      <c r="C30" s="21" t="str">
        <f>IF(Master_Sheet!Y396="","",Master_Sheet!Y396)</f>
        <v/>
      </c>
    </row>
    <row r="31" spans="1:3" ht="14.25" customHeight="1" x14ac:dyDescent="0.35">
      <c r="A31" s="22" t="s">
        <v>1043</v>
      </c>
      <c r="B31" s="21">
        <v>8</v>
      </c>
      <c r="C31" s="21" t="str">
        <f>IF(Master_Sheet!Z396="","",Master_Sheet!Z396)</f>
        <v/>
      </c>
    </row>
    <row r="32" spans="1:3" ht="14.25" customHeight="1" x14ac:dyDescent="0.35">
      <c r="A32" s="22" t="s">
        <v>1044</v>
      </c>
      <c r="B32" s="21">
        <v>8</v>
      </c>
      <c r="C32" s="21" t="str">
        <f>IF(Master_Sheet!AA396="","",Master_Sheet!AA396)</f>
        <v/>
      </c>
    </row>
    <row r="33" spans="1:3" ht="14.25" customHeight="1" x14ac:dyDescent="0.35">
      <c r="A33" s="22" t="s">
        <v>1045</v>
      </c>
      <c r="B33" s="21">
        <v>8</v>
      </c>
      <c r="C33" s="21" t="str">
        <f>IF(Master_Sheet!AB396="","",Master_Sheet!AB396)</f>
        <v/>
      </c>
    </row>
    <row r="34" spans="1:3" ht="14.25" customHeight="1" x14ac:dyDescent="0.35">
      <c r="A34" s="69" t="s">
        <v>1033</v>
      </c>
      <c r="B34" s="70">
        <v>40</v>
      </c>
      <c r="C34" s="70" t="str">
        <f>IF(Master_Sheet!AC396="","",Master_Sheet!AC396)</f>
        <v/>
      </c>
    </row>
    <row r="36" spans="1:3" ht="15" customHeight="1" x14ac:dyDescent="0.35">
      <c r="A36" s="71" t="s">
        <v>1046</v>
      </c>
      <c r="B36" s="72">
        <v>100</v>
      </c>
      <c r="C36" s="72">
        <f>IF(Master_Sheet!AD396="","",Master_Sheet!AD396)</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IF(Master_Sheet!F397="","",Master_Sheet!F397)</f>
        <v>Prav tyagi</v>
      </c>
      <c r="C2" s="109"/>
    </row>
    <row r="3" spans="1:3" ht="14.25" customHeight="1" x14ac:dyDescent="0.35">
      <c r="A3" s="65" t="s">
        <v>1020</v>
      </c>
      <c r="B3" s="110">
        <f>IF(Master_Sheet!E397="","",Master_Sheet!E397)</f>
        <v>2400320100817</v>
      </c>
      <c r="C3" s="110"/>
    </row>
    <row r="4" spans="1:3" ht="14.25" customHeight="1" x14ac:dyDescent="0.35">
      <c r="A4" s="65" t="s">
        <v>1021</v>
      </c>
      <c r="B4" s="109" t="str">
        <f>IF(Master_Sheet!O397="","",Master_Sheet!O397)</f>
        <v>Ms. Shivani Trivedi</v>
      </c>
      <c r="C4" s="109"/>
    </row>
    <row r="5" spans="1:3" ht="14.25" customHeight="1" x14ac:dyDescent="0.35">
      <c r="A5" s="65" t="s">
        <v>1014</v>
      </c>
      <c r="B5" s="109" t="str">
        <f>IF(Master_Sheet!AI397="","",Master_Sheet!AI397)</f>
        <v>Ms. Shweta Singh</v>
      </c>
      <c r="C5" s="109"/>
    </row>
    <row r="6" spans="1:3" ht="14.25" customHeight="1" x14ac:dyDescent="0.35">
      <c r="A6" s="65" t="s">
        <v>1022</v>
      </c>
      <c r="B6" s="109" t="str">
        <f>IF(Master_Sheet!AG397="","",Master_Sheet!AG397)</f>
        <v>P_124</v>
      </c>
      <c r="C6" s="109"/>
    </row>
    <row r="7" spans="1:3" ht="14.25" customHeight="1" x14ac:dyDescent="0.35">
      <c r="A7" s="65" t="s">
        <v>1023</v>
      </c>
      <c r="B7" s="109" t="str">
        <f>IF(Master_Sheet!AH397="","",Master_Sheet!AH397)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IF(Master_Sheet!G397="","",Master_Sheet!G397)</f>
        <v>6</v>
      </c>
    </row>
    <row r="12" spans="1:3" ht="14.25" customHeight="1" x14ac:dyDescent="0.35">
      <c r="A12" s="22" t="s">
        <v>1029</v>
      </c>
      <c r="B12" s="21">
        <v>6</v>
      </c>
      <c r="C12" s="21" t="str">
        <f>IF(Master_Sheet!H397="","",Master_Sheet!H397)</f>
        <v/>
      </c>
    </row>
    <row r="13" spans="1:3" ht="14.25" customHeight="1" x14ac:dyDescent="0.35">
      <c r="A13" s="22" t="s">
        <v>1030</v>
      </c>
      <c r="B13" s="21">
        <v>6</v>
      </c>
      <c r="C13" s="21" t="str">
        <f>IF(Master_Sheet!I397="","",Master_Sheet!I397)</f>
        <v/>
      </c>
    </row>
    <row r="14" spans="1:3" ht="27.75" customHeight="1" x14ac:dyDescent="0.35">
      <c r="A14" s="22" t="s">
        <v>1031</v>
      </c>
      <c r="B14" s="21">
        <v>6</v>
      </c>
      <c r="C14" s="21" t="str">
        <f>IF(Master_Sheet!J397="","",Master_Sheet!J397)</f>
        <v/>
      </c>
    </row>
    <row r="15" spans="1:3" ht="14.25" customHeight="1" x14ac:dyDescent="0.35">
      <c r="A15" s="22" t="s">
        <v>1032</v>
      </c>
      <c r="B15" s="21">
        <v>6</v>
      </c>
      <c r="C15" s="21" t="str">
        <f>IF(Master_Sheet!K397="","",Master_Sheet!K397)</f>
        <v/>
      </c>
    </row>
    <row r="16" spans="1:3" ht="14.25" customHeight="1" x14ac:dyDescent="0.35">
      <c r="A16" s="27" t="s">
        <v>1033</v>
      </c>
      <c r="B16" s="28">
        <v>30</v>
      </c>
      <c r="C16" s="28">
        <f>IF(Master_Sheet!M397="","",Master_Sheet!M397)</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IF(Master_Sheet!R397="","",Master_Sheet!R397)</f>
        <v/>
      </c>
    </row>
    <row r="21" spans="1:3" ht="26.25" customHeight="1" x14ac:dyDescent="0.35">
      <c r="A21" s="22" t="s">
        <v>1036</v>
      </c>
      <c r="B21" s="21">
        <v>6</v>
      </c>
      <c r="C21" s="21" t="str">
        <f>IF(Master_Sheet!S397="","",Master_Sheet!S397)</f>
        <v/>
      </c>
    </row>
    <row r="22" spans="1:3" ht="14.25" customHeight="1" x14ac:dyDescent="0.35">
      <c r="A22" s="22" t="s">
        <v>1037</v>
      </c>
      <c r="B22" s="21">
        <v>6</v>
      </c>
      <c r="C22" s="21" t="str">
        <f>IF(Master_Sheet!T397="","",Master_Sheet!T397)</f>
        <v/>
      </c>
    </row>
    <row r="23" spans="1:3" ht="26.25" customHeight="1" x14ac:dyDescent="0.35">
      <c r="A23" s="22" t="s">
        <v>1038</v>
      </c>
      <c r="B23" s="21">
        <v>6</v>
      </c>
      <c r="C23" s="21" t="str">
        <f>IF(Master_Sheet!U397="","",Master_Sheet!U397)</f>
        <v/>
      </c>
    </row>
    <row r="24" spans="1:3" ht="14.25" customHeight="1" x14ac:dyDescent="0.35">
      <c r="A24" s="22" t="s">
        <v>1039</v>
      </c>
      <c r="B24" s="21">
        <v>6</v>
      </c>
      <c r="C24" s="21" t="str">
        <f>IF(Master_Sheet!V397="","",Master_Sheet!V397)</f>
        <v/>
      </c>
    </row>
    <row r="25" spans="1:3" ht="14.25" customHeight="1" x14ac:dyDescent="0.35">
      <c r="A25" s="67" t="s">
        <v>1033</v>
      </c>
      <c r="B25" s="68">
        <v>30</v>
      </c>
      <c r="C25" s="68" t="str">
        <f>IF(Master_Sheet!W397="","",Master_Sheet!W397)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IF(Master_Sheet!X397="","",Master_Sheet!X397)</f>
        <v/>
      </c>
    </row>
    <row r="30" spans="1:3" ht="14.25" customHeight="1" x14ac:dyDescent="0.35">
      <c r="A30" s="22" t="s">
        <v>1042</v>
      </c>
      <c r="B30" s="21">
        <v>8</v>
      </c>
      <c r="C30" s="21" t="str">
        <f>IF(Master_Sheet!Y397="","",Master_Sheet!Y397)</f>
        <v/>
      </c>
    </row>
    <row r="31" spans="1:3" ht="14.25" customHeight="1" x14ac:dyDescent="0.35">
      <c r="A31" s="22" t="s">
        <v>1043</v>
      </c>
      <c r="B31" s="21">
        <v>8</v>
      </c>
      <c r="C31" s="21" t="str">
        <f>IF(Master_Sheet!Z397="","",Master_Sheet!Z397)</f>
        <v/>
      </c>
    </row>
    <row r="32" spans="1:3" ht="14.25" customHeight="1" x14ac:dyDescent="0.35">
      <c r="A32" s="22" t="s">
        <v>1044</v>
      </c>
      <c r="B32" s="21">
        <v>8</v>
      </c>
      <c r="C32" s="21" t="str">
        <f>IF(Master_Sheet!AA397="","",Master_Sheet!AA397)</f>
        <v/>
      </c>
    </row>
    <row r="33" spans="1:3" ht="14.25" customHeight="1" x14ac:dyDescent="0.35">
      <c r="A33" s="22" t="s">
        <v>1045</v>
      </c>
      <c r="B33" s="21">
        <v>8</v>
      </c>
      <c r="C33" s="21" t="str">
        <f>IF(Master_Sheet!AB397="","",Master_Sheet!AB397)</f>
        <v/>
      </c>
    </row>
    <row r="34" spans="1:3" ht="14.25" customHeight="1" x14ac:dyDescent="0.35">
      <c r="A34" s="69" t="s">
        <v>1033</v>
      </c>
      <c r="B34" s="70">
        <v>40</v>
      </c>
      <c r="C34" s="70" t="str">
        <f>IF(Master_Sheet!AC397="","",Master_Sheet!AC397)</f>
        <v/>
      </c>
    </row>
    <row r="36" spans="1:3" ht="15" customHeight="1" x14ac:dyDescent="0.35">
      <c r="A36" s="71" t="s">
        <v>1046</v>
      </c>
      <c r="B36" s="72">
        <v>100</v>
      </c>
      <c r="C36" s="72">
        <f>IF(Master_Sheet!AD397="","",Master_Sheet!AD397)</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IF(Master_Sheet!F398="","",Master_Sheet!F398)</f>
        <v>KANISHK</v>
      </c>
      <c r="C2" s="109"/>
    </row>
    <row r="3" spans="1:3" ht="14.25" customHeight="1" x14ac:dyDescent="0.35">
      <c r="A3" s="65" t="s">
        <v>1020</v>
      </c>
      <c r="B3" s="110">
        <f>IF(Master_Sheet!E398="","",Master_Sheet!E398)</f>
        <v>2400320100557</v>
      </c>
      <c r="C3" s="110"/>
    </row>
    <row r="4" spans="1:3" ht="14.25" customHeight="1" x14ac:dyDescent="0.35">
      <c r="A4" s="65" t="s">
        <v>1021</v>
      </c>
      <c r="B4" s="109" t="str">
        <f>IF(Master_Sheet!O398="","",Master_Sheet!O398)</f>
        <v>Ms. Shweta Singh</v>
      </c>
      <c r="C4" s="109"/>
    </row>
    <row r="5" spans="1:3" ht="14.25" customHeight="1" x14ac:dyDescent="0.35">
      <c r="A5" s="65" t="s">
        <v>1014</v>
      </c>
      <c r="B5" s="109" t="str">
        <f>IF(Master_Sheet!AI398="","",Master_Sheet!AI398)</f>
        <v>Mr. Sumit Agarwal</v>
      </c>
      <c r="C5" s="109"/>
    </row>
    <row r="6" spans="1:3" ht="14.25" customHeight="1" x14ac:dyDescent="0.35">
      <c r="A6" s="65" t="s">
        <v>1022</v>
      </c>
      <c r="B6" s="109" t="str">
        <f>IF(Master_Sheet!AG398="","",Master_Sheet!AG398)</f>
        <v>P_125</v>
      </c>
      <c r="C6" s="109"/>
    </row>
    <row r="7" spans="1:3" ht="14.25" customHeight="1" x14ac:dyDescent="0.35">
      <c r="A7" s="65" t="s">
        <v>1023</v>
      </c>
      <c r="B7" s="109" t="str">
        <f>IF(Master_Sheet!AH398="","",Master_Sheet!AH398)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IF(Master_Sheet!G398="","",Master_Sheet!G398)</f>
        <v>0</v>
      </c>
    </row>
    <row r="12" spans="1:3" ht="14.25" customHeight="1" x14ac:dyDescent="0.35">
      <c r="A12" s="22" t="s">
        <v>1029</v>
      </c>
      <c r="B12" s="21">
        <v>6</v>
      </c>
      <c r="C12" s="21" t="str">
        <f>IF(Master_Sheet!H398="","",Master_Sheet!H398)</f>
        <v/>
      </c>
    </row>
    <row r="13" spans="1:3" ht="14.25" customHeight="1" x14ac:dyDescent="0.35">
      <c r="A13" s="22" t="s">
        <v>1030</v>
      </c>
      <c r="B13" s="21">
        <v>6</v>
      </c>
      <c r="C13" s="21" t="str">
        <f>IF(Master_Sheet!I398="","",Master_Sheet!I398)</f>
        <v/>
      </c>
    </row>
    <row r="14" spans="1:3" ht="27.75" customHeight="1" x14ac:dyDescent="0.35">
      <c r="A14" s="22" t="s">
        <v>1031</v>
      </c>
      <c r="B14" s="21">
        <v>6</v>
      </c>
      <c r="C14" s="21" t="str">
        <f>IF(Master_Sheet!J398="","",Master_Sheet!J398)</f>
        <v/>
      </c>
    </row>
    <row r="15" spans="1:3" ht="14.25" customHeight="1" x14ac:dyDescent="0.35">
      <c r="A15" s="22" t="s">
        <v>1032</v>
      </c>
      <c r="B15" s="21">
        <v>6</v>
      </c>
      <c r="C15" s="21" t="str">
        <f>IF(Master_Sheet!K398="","",Master_Sheet!K398)</f>
        <v/>
      </c>
    </row>
    <row r="16" spans="1:3" ht="14.25" customHeight="1" x14ac:dyDescent="0.35">
      <c r="A16" s="27" t="s">
        <v>1033</v>
      </c>
      <c r="B16" s="28">
        <v>30</v>
      </c>
      <c r="C16" s="28">
        <f>IF(Master_Sheet!M398="","",Master_Sheet!M398)</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IF(Master_Sheet!R398="","",Master_Sheet!R398)</f>
        <v/>
      </c>
    </row>
    <row r="21" spans="1:3" ht="26.25" customHeight="1" x14ac:dyDescent="0.35">
      <c r="A21" s="22" t="s">
        <v>1036</v>
      </c>
      <c r="B21" s="21">
        <v>6</v>
      </c>
      <c r="C21" s="21" t="str">
        <f>IF(Master_Sheet!S398="","",Master_Sheet!S398)</f>
        <v/>
      </c>
    </row>
    <row r="22" spans="1:3" ht="14.25" customHeight="1" x14ac:dyDescent="0.35">
      <c r="A22" s="22" t="s">
        <v>1037</v>
      </c>
      <c r="B22" s="21">
        <v>6</v>
      </c>
      <c r="C22" s="21" t="str">
        <f>IF(Master_Sheet!T398="","",Master_Sheet!T398)</f>
        <v/>
      </c>
    </row>
    <row r="23" spans="1:3" ht="26.25" customHeight="1" x14ac:dyDescent="0.35">
      <c r="A23" s="22" t="s">
        <v>1038</v>
      </c>
      <c r="B23" s="21">
        <v>6</v>
      </c>
      <c r="C23" s="21" t="str">
        <f>IF(Master_Sheet!U398="","",Master_Sheet!U398)</f>
        <v/>
      </c>
    </row>
    <row r="24" spans="1:3" ht="14.25" customHeight="1" x14ac:dyDescent="0.35">
      <c r="A24" s="22" t="s">
        <v>1039</v>
      </c>
      <c r="B24" s="21">
        <v>6</v>
      </c>
      <c r="C24" s="21" t="str">
        <f>IF(Master_Sheet!V398="","",Master_Sheet!V398)</f>
        <v/>
      </c>
    </row>
    <row r="25" spans="1:3" ht="14.25" customHeight="1" x14ac:dyDescent="0.35">
      <c r="A25" s="67" t="s">
        <v>1033</v>
      </c>
      <c r="B25" s="68">
        <v>30</v>
      </c>
      <c r="C25" s="68" t="str">
        <f>IF(Master_Sheet!W398="","",Master_Sheet!W398)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IF(Master_Sheet!X398="","",Master_Sheet!X398)</f>
        <v/>
      </c>
    </row>
    <row r="30" spans="1:3" ht="14.25" customHeight="1" x14ac:dyDescent="0.35">
      <c r="A30" s="22" t="s">
        <v>1042</v>
      </c>
      <c r="B30" s="21">
        <v>8</v>
      </c>
      <c r="C30" s="21" t="str">
        <f>IF(Master_Sheet!Y398="","",Master_Sheet!Y398)</f>
        <v/>
      </c>
    </row>
    <row r="31" spans="1:3" ht="14.25" customHeight="1" x14ac:dyDescent="0.35">
      <c r="A31" s="22" t="s">
        <v>1043</v>
      </c>
      <c r="B31" s="21">
        <v>8</v>
      </c>
      <c r="C31" s="21" t="str">
        <f>IF(Master_Sheet!Z398="","",Master_Sheet!Z398)</f>
        <v/>
      </c>
    </row>
    <row r="32" spans="1:3" ht="14.25" customHeight="1" x14ac:dyDescent="0.35">
      <c r="A32" s="22" t="s">
        <v>1044</v>
      </c>
      <c r="B32" s="21">
        <v>8</v>
      </c>
      <c r="C32" s="21" t="str">
        <f>IF(Master_Sheet!AA398="","",Master_Sheet!AA398)</f>
        <v/>
      </c>
    </row>
    <row r="33" spans="1:3" ht="14.25" customHeight="1" x14ac:dyDescent="0.35">
      <c r="A33" s="22" t="s">
        <v>1045</v>
      </c>
      <c r="B33" s="21">
        <v>8</v>
      </c>
      <c r="C33" s="21" t="str">
        <f>IF(Master_Sheet!AB398="","",Master_Sheet!AB398)</f>
        <v/>
      </c>
    </row>
    <row r="34" spans="1:3" ht="14.25" customHeight="1" x14ac:dyDescent="0.35">
      <c r="A34" s="69" t="s">
        <v>1033</v>
      </c>
      <c r="B34" s="70">
        <v>40</v>
      </c>
      <c r="C34" s="70" t="str">
        <f>IF(Master_Sheet!AC398="","",Master_Sheet!AC398)</f>
        <v/>
      </c>
    </row>
    <row r="36" spans="1:3" ht="15" customHeight="1" x14ac:dyDescent="0.35">
      <c r="A36" s="71" t="s">
        <v>1046</v>
      </c>
      <c r="B36" s="72">
        <v>100</v>
      </c>
      <c r="C36" s="72">
        <f>IF(Master_Sheet!AD398="","",Master_Sheet!AD398)</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IF(Master_Sheet!F399="","",Master_Sheet!F399)</f>
        <v>KRISH YADAV</v>
      </c>
      <c r="C2" s="109"/>
    </row>
    <row r="3" spans="1:3" ht="14.25" customHeight="1" x14ac:dyDescent="0.35">
      <c r="A3" s="65" t="s">
        <v>1020</v>
      </c>
      <c r="B3" s="110">
        <f>IF(Master_Sheet!E399="","",Master_Sheet!E399)</f>
        <v>2400320100624</v>
      </c>
      <c r="C3" s="110"/>
    </row>
    <row r="4" spans="1:3" ht="14.25" customHeight="1" x14ac:dyDescent="0.35">
      <c r="A4" s="65" t="s">
        <v>1021</v>
      </c>
      <c r="B4" s="109" t="str">
        <f>IF(Master_Sheet!O399="","",Master_Sheet!O399)</f>
        <v>Ms. Shweta Singh</v>
      </c>
      <c r="C4" s="109"/>
    </row>
    <row r="5" spans="1:3" ht="14.25" customHeight="1" x14ac:dyDescent="0.35">
      <c r="A5" s="65" t="s">
        <v>1014</v>
      </c>
      <c r="B5" s="109" t="str">
        <f>IF(Master_Sheet!AI399="","",Master_Sheet!AI399)</f>
        <v>Mr. Sumit Agarwal</v>
      </c>
      <c r="C5" s="109"/>
    </row>
    <row r="6" spans="1:3" ht="14.25" customHeight="1" x14ac:dyDescent="0.35">
      <c r="A6" s="65" t="s">
        <v>1022</v>
      </c>
      <c r="B6" s="109" t="str">
        <f>IF(Master_Sheet!AG399="","",Master_Sheet!AG399)</f>
        <v>P_125</v>
      </c>
      <c r="C6" s="109"/>
    </row>
    <row r="7" spans="1:3" ht="14.25" customHeight="1" x14ac:dyDescent="0.35">
      <c r="A7" s="65" t="s">
        <v>1023</v>
      </c>
      <c r="B7" s="109" t="str">
        <f>IF(Master_Sheet!AH399="","",Master_Sheet!AH399)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IF(Master_Sheet!G399="","",Master_Sheet!G399)</f>
        <v>0</v>
      </c>
    </row>
    <row r="12" spans="1:3" ht="14.25" customHeight="1" x14ac:dyDescent="0.35">
      <c r="A12" s="22" t="s">
        <v>1029</v>
      </c>
      <c r="B12" s="21">
        <v>6</v>
      </c>
      <c r="C12" s="21" t="str">
        <f>IF(Master_Sheet!H399="","",Master_Sheet!H399)</f>
        <v/>
      </c>
    </row>
    <row r="13" spans="1:3" ht="14.25" customHeight="1" x14ac:dyDescent="0.35">
      <c r="A13" s="22" t="s">
        <v>1030</v>
      </c>
      <c r="B13" s="21">
        <v>6</v>
      </c>
      <c r="C13" s="21" t="str">
        <f>IF(Master_Sheet!I399="","",Master_Sheet!I399)</f>
        <v/>
      </c>
    </row>
    <row r="14" spans="1:3" ht="27.75" customHeight="1" x14ac:dyDescent="0.35">
      <c r="A14" s="22" t="s">
        <v>1031</v>
      </c>
      <c r="B14" s="21">
        <v>6</v>
      </c>
      <c r="C14" s="21" t="str">
        <f>IF(Master_Sheet!J399="","",Master_Sheet!J399)</f>
        <v/>
      </c>
    </row>
    <row r="15" spans="1:3" ht="14.25" customHeight="1" x14ac:dyDescent="0.35">
      <c r="A15" s="22" t="s">
        <v>1032</v>
      </c>
      <c r="B15" s="21">
        <v>6</v>
      </c>
      <c r="C15" s="21" t="str">
        <f>IF(Master_Sheet!K399="","",Master_Sheet!K399)</f>
        <v/>
      </c>
    </row>
    <row r="16" spans="1:3" ht="14.25" customHeight="1" x14ac:dyDescent="0.35">
      <c r="A16" s="27" t="s">
        <v>1033</v>
      </c>
      <c r="B16" s="28">
        <v>30</v>
      </c>
      <c r="C16" s="28">
        <f>IF(Master_Sheet!M399="","",Master_Sheet!M399)</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IF(Master_Sheet!R399="","",Master_Sheet!R399)</f>
        <v/>
      </c>
    </row>
    <row r="21" spans="1:3" ht="26.25" customHeight="1" x14ac:dyDescent="0.35">
      <c r="A21" s="22" t="s">
        <v>1036</v>
      </c>
      <c r="B21" s="21">
        <v>6</v>
      </c>
      <c r="C21" s="21" t="str">
        <f>IF(Master_Sheet!S399="","",Master_Sheet!S399)</f>
        <v/>
      </c>
    </row>
    <row r="22" spans="1:3" ht="14.25" customHeight="1" x14ac:dyDescent="0.35">
      <c r="A22" s="22" t="s">
        <v>1037</v>
      </c>
      <c r="B22" s="21">
        <v>6</v>
      </c>
      <c r="C22" s="21" t="str">
        <f>IF(Master_Sheet!T399="","",Master_Sheet!T399)</f>
        <v/>
      </c>
    </row>
    <row r="23" spans="1:3" ht="26.25" customHeight="1" x14ac:dyDescent="0.35">
      <c r="A23" s="22" t="s">
        <v>1038</v>
      </c>
      <c r="B23" s="21">
        <v>6</v>
      </c>
      <c r="C23" s="21" t="str">
        <f>IF(Master_Sheet!U399="","",Master_Sheet!U399)</f>
        <v/>
      </c>
    </row>
    <row r="24" spans="1:3" ht="14.25" customHeight="1" x14ac:dyDescent="0.35">
      <c r="A24" s="22" t="s">
        <v>1039</v>
      </c>
      <c r="B24" s="21">
        <v>6</v>
      </c>
      <c r="C24" s="21" t="str">
        <f>IF(Master_Sheet!V399="","",Master_Sheet!V399)</f>
        <v/>
      </c>
    </row>
    <row r="25" spans="1:3" ht="14.25" customHeight="1" x14ac:dyDescent="0.35">
      <c r="A25" s="67" t="s">
        <v>1033</v>
      </c>
      <c r="B25" s="68">
        <v>30</v>
      </c>
      <c r="C25" s="68" t="str">
        <f>IF(Master_Sheet!W399="","",Master_Sheet!W399)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IF(Master_Sheet!X399="","",Master_Sheet!X399)</f>
        <v/>
      </c>
    </row>
    <row r="30" spans="1:3" ht="14.25" customHeight="1" x14ac:dyDescent="0.35">
      <c r="A30" s="22" t="s">
        <v>1042</v>
      </c>
      <c r="B30" s="21">
        <v>8</v>
      </c>
      <c r="C30" s="21" t="str">
        <f>IF(Master_Sheet!Y399="","",Master_Sheet!Y399)</f>
        <v/>
      </c>
    </row>
    <row r="31" spans="1:3" ht="14.25" customHeight="1" x14ac:dyDescent="0.35">
      <c r="A31" s="22" t="s">
        <v>1043</v>
      </c>
      <c r="B31" s="21">
        <v>8</v>
      </c>
      <c r="C31" s="21" t="str">
        <f>IF(Master_Sheet!Z399="","",Master_Sheet!Z399)</f>
        <v/>
      </c>
    </row>
    <row r="32" spans="1:3" ht="14.25" customHeight="1" x14ac:dyDescent="0.35">
      <c r="A32" s="22" t="s">
        <v>1044</v>
      </c>
      <c r="B32" s="21">
        <v>8</v>
      </c>
      <c r="C32" s="21" t="str">
        <f>IF(Master_Sheet!AA399="","",Master_Sheet!AA399)</f>
        <v/>
      </c>
    </row>
    <row r="33" spans="1:3" ht="14.25" customHeight="1" x14ac:dyDescent="0.35">
      <c r="A33" s="22" t="s">
        <v>1045</v>
      </c>
      <c r="B33" s="21">
        <v>8</v>
      </c>
      <c r="C33" s="21" t="str">
        <f>IF(Master_Sheet!AB399="","",Master_Sheet!AB399)</f>
        <v/>
      </c>
    </row>
    <row r="34" spans="1:3" ht="14.25" customHeight="1" x14ac:dyDescent="0.35">
      <c r="A34" s="69" t="s">
        <v>1033</v>
      </c>
      <c r="B34" s="70">
        <v>40</v>
      </c>
      <c r="C34" s="70" t="str">
        <f>IF(Master_Sheet!AC399="","",Master_Sheet!AC399)</f>
        <v/>
      </c>
    </row>
    <row r="36" spans="1:3" ht="15" customHeight="1" x14ac:dyDescent="0.35">
      <c r="A36" s="71" t="s">
        <v>1046</v>
      </c>
      <c r="B36" s="72">
        <v>100</v>
      </c>
      <c r="C36" s="72">
        <f>IF(Master_Sheet!AD399="","",Master_Sheet!AD399)</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IF(Master_Sheet!F400="","",Master_Sheet!F400)</f>
        <v>LAKSHYA CHAUDHARY</v>
      </c>
      <c r="C2" s="109"/>
    </row>
    <row r="3" spans="1:3" ht="14.25" customHeight="1" x14ac:dyDescent="0.35">
      <c r="A3" s="65" t="s">
        <v>1020</v>
      </c>
      <c r="B3" s="110">
        <f>IF(Master_Sheet!E400="","",Master_Sheet!E400)</f>
        <v>2400320100641</v>
      </c>
      <c r="C3" s="110"/>
    </row>
    <row r="4" spans="1:3" ht="14.25" customHeight="1" x14ac:dyDescent="0.35">
      <c r="A4" s="65" t="s">
        <v>1021</v>
      </c>
      <c r="B4" s="109" t="str">
        <f>IF(Master_Sheet!O400="","",Master_Sheet!O400)</f>
        <v>Ms. Shweta Singh</v>
      </c>
      <c r="C4" s="109"/>
    </row>
    <row r="5" spans="1:3" ht="14.25" customHeight="1" x14ac:dyDescent="0.35">
      <c r="A5" s="65" t="s">
        <v>1014</v>
      </c>
      <c r="B5" s="109" t="str">
        <f>IF(Master_Sheet!AI400="","",Master_Sheet!AI400)</f>
        <v>Mr. Sumit Agarwal</v>
      </c>
      <c r="C5" s="109"/>
    </row>
    <row r="6" spans="1:3" ht="14.25" customHeight="1" x14ac:dyDescent="0.35">
      <c r="A6" s="65" t="s">
        <v>1022</v>
      </c>
      <c r="B6" s="109" t="str">
        <f>IF(Master_Sheet!AG400="","",Master_Sheet!AG400)</f>
        <v>P_125</v>
      </c>
      <c r="C6" s="109"/>
    </row>
    <row r="7" spans="1:3" ht="14.25" customHeight="1" x14ac:dyDescent="0.35">
      <c r="A7" s="65" t="s">
        <v>1023</v>
      </c>
      <c r="B7" s="109" t="str">
        <f>IF(Master_Sheet!AH400="","",Master_Sheet!AH400)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IF(Master_Sheet!G400="","",Master_Sheet!G400)</f>
        <v>0</v>
      </c>
    </row>
    <row r="12" spans="1:3" ht="14.25" customHeight="1" x14ac:dyDescent="0.35">
      <c r="A12" s="22" t="s">
        <v>1029</v>
      </c>
      <c r="B12" s="21">
        <v>6</v>
      </c>
      <c r="C12" s="21" t="str">
        <f>IF(Master_Sheet!H400="","",Master_Sheet!H400)</f>
        <v/>
      </c>
    </row>
    <row r="13" spans="1:3" ht="14.25" customHeight="1" x14ac:dyDescent="0.35">
      <c r="A13" s="22" t="s">
        <v>1030</v>
      </c>
      <c r="B13" s="21">
        <v>6</v>
      </c>
      <c r="C13" s="21" t="str">
        <f>IF(Master_Sheet!I400="","",Master_Sheet!I400)</f>
        <v/>
      </c>
    </row>
    <row r="14" spans="1:3" ht="27.75" customHeight="1" x14ac:dyDescent="0.35">
      <c r="A14" s="22" t="s">
        <v>1031</v>
      </c>
      <c r="B14" s="21">
        <v>6</v>
      </c>
      <c r="C14" s="21" t="str">
        <f>IF(Master_Sheet!J400="","",Master_Sheet!J400)</f>
        <v/>
      </c>
    </row>
    <row r="15" spans="1:3" ht="14.25" customHeight="1" x14ac:dyDescent="0.35">
      <c r="A15" s="22" t="s">
        <v>1032</v>
      </c>
      <c r="B15" s="21">
        <v>6</v>
      </c>
      <c r="C15" s="21" t="str">
        <f>IF(Master_Sheet!K400="","",Master_Sheet!K400)</f>
        <v/>
      </c>
    </row>
    <row r="16" spans="1:3" ht="14.25" customHeight="1" x14ac:dyDescent="0.35">
      <c r="A16" s="27" t="s">
        <v>1033</v>
      </c>
      <c r="B16" s="28">
        <v>30</v>
      </c>
      <c r="C16" s="28">
        <f>IF(Master_Sheet!M400="","",Master_Sheet!M400)</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IF(Master_Sheet!R400="","",Master_Sheet!R400)</f>
        <v/>
      </c>
    </row>
    <row r="21" spans="1:3" ht="26.25" customHeight="1" x14ac:dyDescent="0.35">
      <c r="A21" s="22" t="s">
        <v>1036</v>
      </c>
      <c r="B21" s="21">
        <v>6</v>
      </c>
      <c r="C21" s="21" t="str">
        <f>IF(Master_Sheet!S400="","",Master_Sheet!S400)</f>
        <v/>
      </c>
    </row>
    <row r="22" spans="1:3" ht="14.25" customHeight="1" x14ac:dyDescent="0.35">
      <c r="A22" s="22" t="s">
        <v>1037</v>
      </c>
      <c r="B22" s="21">
        <v>6</v>
      </c>
      <c r="C22" s="21" t="str">
        <f>IF(Master_Sheet!T400="","",Master_Sheet!T400)</f>
        <v/>
      </c>
    </row>
    <row r="23" spans="1:3" ht="26.25" customHeight="1" x14ac:dyDescent="0.35">
      <c r="A23" s="22" t="s">
        <v>1038</v>
      </c>
      <c r="B23" s="21">
        <v>6</v>
      </c>
      <c r="C23" s="21" t="str">
        <f>IF(Master_Sheet!U400="","",Master_Sheet!U400)</f>
        <v/>
      </c>
    </row>
    <row r="24" spans="1:3" ht="14.25" customHeight="1" x14ac:dyDescent="0.35">
      <c r="A24" s="22" t="s">
        <v>1039</v>
      </c>
      <c r="B24" s="21">
        <v>6</v>
      </c>
      <c r="C24" s="21" t="str">
        <f>IF(Master_Sheet!V400="","",Master_Sheet!V400)</f>
        <v/>
      </c>
    </row>
    <row r="25" spans="1:3" ht="14.25" customHeight="1" x14ac:dyDescent="0.35">
      <c r="A25" s="67" t="s">
        <v>1033</v>
      </c>
      <c r="B25" s="68">
        <v>30</v>
      </c>
      <c r="C25" s="68" t="str">
        <f>IF(Master_Sheet!W400="","",Master_Sheet!W400)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IF(Master_Sheet!X400="","",Master_Sheet!X400)</f>
        <v/>
      </c>
    </row>
    <row r="30" spans="1:3" ht="14.25" customHeight="1" x14ac:dyDescent="0.35">
      <c r="A30" s="22" t="s">
        <v>1042</v>
      </c>
      <c r="B30" s="21">
        <v>8</v>
      </c>
      <c r="C30" s="21" t="str">
        <f>IF(Master_Sheet!Y400="","",Master_Sheet!Y400)</f>
        <v/>
      </c>
    </row>
    <row r="31" spans="1:3" ht="14.25" customHeight="1" x14ac:dyDescent="0.35">
      <c r="A31" s="22" t="s">
        <v>1043</v>
      </c>
      <c r="B31" s="21">
        <v>8</v>
      </c>
      <c r="C31" s="21" t="str">
        <f>IF(Master_Sheet!Z400="","",Master_Sheet!Z400)</f>
        <v/>
      </c>
    </row>
    <row r="32" spans="1:3" ht="14.25" customHeight="1" x14ac:dyDescent="0.35">
      <c r="A32" s="22" t="s">
        <v>1044</v>
      </c>
      <c r="B32" s="21">
        <v>8</v>
      </c>
      <c r="C32" s="21" t="str">
        <f>IF(Master_Sheet!AA400="","",Master_Sheet!AA400)</f>
        <v/>
      </c>
    </row>
    <row r="33" spans="1:3" ht="14.25" customHeight="1" x14ac:dyDescent="0.35">
      <c r="A33" s="22" t="s">
        <v>1045</v>
      </c>
      <c r="B33" s="21">
        <v>8</v>
      </c>
      <c r="C33" s="21" t="str">
        <f>IF(Master_Sheet!AB400="","",Master_Sheet!AB400)</f>
        <v/>
      </c>
    </row>
    <row r="34" spans="1:3" ht="14.25" customHeight="1" x14ac:dyDescent="0.35">
      <c r="A34" s="69" t="s">
        <v>1033</v>
      </c>
      <c r="B34" s="70">
        <v>40</v>
      </c>
      <c r="C34" s="70" t="str">
        <f>IF(Master_Sheet!AC400="","",Master_Sheet!AC400)</f>
        <v/>
      </c>
    </row>
    <row r="36" spans="1:3" ht="15" customHeight="1" x14ac:dyDescent="0.35">
      <c r="A36" s="71" t="s">
        <v>1046</v>
      </c>
      <c r="B36" s="72">
        <v>100</v>
      </c>
      <c r="C36" s="72">
        <f>IF(Master_Sheet!AD400="","",Master_Sheet!AD400)</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IF(Master_Sheet!F401="","",Master_Sheet!F401)</f>
        <v>KARTIK MISHRA</v>
      </c>
      <c r="C2" s="109"/>
    </row>
    <row r="3" spans="1:3" ht="14.25" customHeight="1" x14ac:dyDescent="0.35">
      <c r="A3" s="65" t="s">
        <v>1020</v>
      </c>
      <c r="B3" s="110">
        <f>IF(Master_Sheet!E401="","",Master_Sheet!E401)</f>
        <v>2400320100571</v>
      </c>
      <c r="C3" s="110"/>
    </row>
    <row r="4" spans="1:3" ht="14.25" customHeight="1" x14ac:dyDescent="0.35">
      <c r="A4" s="65" t="s">
        <v>1021</v>
      </c>
      <c r="B4" s="109" t="str">
        <f>IF(Master_Sheet!O401="","",Master_Sheet!O401)</f>
        <v>Ms. Shweta Singh</v>
      </c>
      <c r="C4" s="109"/>
    </row>
    <row r="5" spans="1:3" ht="14.25" customHeight="1" x14ac:dyDescent="0.35">
      <c r="A5" s="65" t="s">
        <v>1014</v>
      </c>
      <c r="B5" s="109" t="str">
        <f>IF(Master_Sheet!AI401="","",Master_Sheet!AI401)</f>
        <v>Mr. Sumit Agarwal</v>
      </c>
      <c r="C5" s="109"/>
    </row>
    <row r="6" spans="1:3" ht="14.25" customHeight="1" x14ac:dyDescent="0.35">
      <c r="A6" s="65" t="s">
        <v>1022</v>
      </c>
      <c r="B6" s="109" t="str">
        <f>IF(Master_Sheet!AG401="","",Master_Sheet!AG401)</f>
        <v>P_125</v>
      </c>
      <c r="C6" s="109"/>
    </row>
    <row r="7" spans="1:3" ht="14.25" customHeight="1" x14ac:dyDescent="0.35">
      <c r="A7" s="65" t="s">
        <v>1023</v>
      </c>
      <c r="B7" s="109" t="str">
        <f>IF(Master_Sheet!AH401="","",Master_Sheet!AH401)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IF(Master_Sheet!G401="","",Master_Sheet!G401)</f>
        <v>0</v>
      </c>
    </row>
    <row r="12" spans="1:3" ht="14.25" customHeight="1" x14ac:dyDescent="0.35">
      <c r="A12" s="22" t="s">
        <v>1029</v>
      </c>
      <c r="B12" s="21">
        <v>6</v>
      </c>
      <c r="C12" s="21" t="str">
        <f>IF(Master_Sheet!H401="","",Master_Sheet!H401)</f>
        <v/>
      </c>
    </row>
    <row r="13" spans="1:3" ht="14.25" customHeight="1" x14ac:dyDescent="0.35">
      <c r="A13" s="22" t="s">
        <v>1030</v>
      </c>
      <c r="B13" s="21">
        <v>6</v>
      </c>
      <c r="C13" s="21" t="str">
        <f>IF(Master_Sheet!I401="","",Master_Sheet!I401)</f>
        <v/>
      </c>
    </row>
    <row r="14" spans="1:3" ht="27.75" customHeight="1" x14ac:dyDescent="0.35">
      <c r="A14" s="22" t="s">
        <v>1031</v>
      </c>
      <c r="B14" s="21">
        <v>6</v>
      </c>
      <c r="C14" s="21" t="str">
        <f>IF(Master_Sheet!J401="","",Master_Sheet!J401)</f>
        <v/>
      </c>
    </row>
    <row r="15" spans="1:3" ht="14.25" customHeight="1" x14ac:dyDescent="0.35">
      <c r="A15" s="22" t="s">
        <v>1032</v>
      </c>
      <c r="B15" s="21">
        <v>6</v>
      </c>
      <c r="C15" s="21" t="str">
        <f>IF(Master_Sheet!K401="","",Master_Sheet!K401)</f>
        <v/>
      </c>
    </row>
    <row r="16" spans="1:3" ht="14.25" customHeight="1" x14ac:dyDescent="0.35">
      <c r="A16" s="27" t="s">
        <v>1033</v>
      </c>
      <c r="B16" s="28">
        <v>30</v>
      </c>
      <c r="C16" s="28">
        <f>IF(Master_Sheet!M401="","",Master_Sheet!M401)</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IF(Master_Sheet!R401="","",Master_Sheet!R401)</f>
        <v/>
      </c>
    </row>
    <row r="21" spans="1:3" ht="26.25" customHeight="1" x14ac:dyDescent="0.35">
      <c r="A21" s="22" t="s">
        <v>1036</v>
      </c>
      <c r="B21" s="21">
        <v>6</v>
      </c>
      <c r="C21" s="21" t="str">
        <f>IF(Master_Sheet!S401="","",Master_Sheet!S401)</f>
        <v/>
      </c>
    </row>
    <row r="22" spans="1:3" ht="14.25" customHeight="1" x14ac:dyDescent="0.35">
      <c r="A22" s="22" t="s">
        <v>1037</v>
      </c>
      <c r="B22" s="21">
        <v>6</v>
      </c>
      <c r="C22" s="21" t="str">
        <f>IF(Master_Sheet!T401="","",Master_Sheet!T401)</f>
        <v/>
      </c>
    </row>
    <row r="23" spans="1:3" ht="26.25" customHeight="1" x14ac:dyDescent="0.35">
      <c r="A23" s="22" t="s">
        <v>1038</v>
      </c>
      <c r="B23" s="21">
        <v>6</v>
      </c>
      <c r="C23" s="21" t="str">
        <f>IF(Master_Sheet!U401="","",Master_Sheet!U401)</f>
        <v/>
      </c>
    </row>
    <row r="24" spans="1:3" ht="14.25" customHeight="1" x14ac:dyDescent="0.35">
      <c r="A24" s="22" t="s">
        <v>1039</v>
      </c>
      <c r="B24" s="21">
        <v>6</v>
      </c>
      <c r="C24" s="21" t="str">
        <f>IF(Master_Sheet!V401="","",Master_Sheet!V401)</f>
        <v/>
      </c>
    </row>
    <row r="25" spans="1:3" ht="14.25" customHeight="1" x14ac:dyDescent="0.35">
      <c r="A25" s="67" t="s">
        <v>1033</v>
      </c>
      <c r="B25" s="68">
        <v>30</v>
      </c>
      <c r="C25" s="68" t="str">
        <f>IF(Master_Sheet!W401="","",Master_Sheet!W401)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IF(Master_Sheet!X401="","",Master_Sheet!X401)</f>
        <v/>
      </c>
    </row>
    <row r="30" spans="1:3" ht="14.25" customHeight="1" x14ac:dyDescent="0.35">
      <c r="A30" s="22" t="s">
        <v>1042</v>
      </c>
      <c r="B30" s="21">
        <v>8</v>
      </c>
      <c r="C30" s="21" t="str">
        <f>IF(Master_Sheet!Y401="","",Master_Sheet!Y401)</f>
        <v/>
      </c>
    </row>
    <row r="31" spans="1:3" ht="14.25" customHeight="1" x14ac:dyDescent="0.35">
      <c r="A31" s="22" t="s">
        <v>1043</v>
      </c>
      <c r="B31" s="21">
        <v>8</v>
      </c>
      <c r="C31" s="21" t="str">
        <f>IF(Master_Sheet!Z401="","",Master_Sheet!Z401)</f>
        <v/>
      </c>
    </row>
    <row r="32" spans="1:3" ht="14.25" customHeight="1" x14ac:dyDescent="0.35">
      <c r="A32" s="22" t="s">
        <v>1044</v>
      </c>
      <c r="B32" s="21">
        <v>8</v>
      </c>
      <c r="C32" s="21" t="str">
        <f>IF(Master_Sheet!AA401="","",Master_Sheet!AA401)</f>
        <v/>
      </c>
    </row>
    <row r="33" spans="1:3" ht="14.25" customHeight="1" x14ac:dyDescent="0.35">
      <c r="A33" s="22" t="s">
        <v>1045</v>
      </c>
      <c r="B33" s="21">
        <v>8</v>
      </c>
      <c r="C33" s="21" t="str">
        <f>IF(Master_Sheet!AB401="","",Master_Sheet!AB401)</f>
        <v/>
      </c>
    </row>
    <row r="34" spans="1:3" ht="14.25" customHeight="1" x14ac:dyDescent="0.35">
      <c r="A34" s="69" t="s">
        <v>1033</v>
      </c>
      <c r="B34" s="70">
        <v>40</v>
      </c>
      <c r="C34" s="70" t="str">
        <f>IF(Master_Sheet!AC401="","",Master_Sheet!AC401)</f>
        <v/>
      </c>
    </row>
    <row r="36" spans="1:3" ht="15" customHeight="1" x14ac:dyDescent="0.35">
      <c r="A36" s="71" t="s">
        <v>1046</v>
      </c>
      <c r="B36" s="72">
        <v>100</v>
      </c>
      <c r="C36" s="72">
        <f>IF(Master_Sheet!AD401="","",Master_Sheet!AD401)</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IF(Master_Sheet!F402="","",Master_Sheet!F402)</f>
        <v>Mohd Abbas</v>
      </c>
      <c r="C2" s="109"/>
    </row>
    <row r="3" spans="1:3" ht="14.25" customHeight="1" x14ac:dyDescent="0.35">
      <c r="A3" s="65" t="s">
        <v>1020</v>
      </c>
      <c r="B3" s="110">
        <f>IF(Master_Sheet!E402="","",Master_Sheet!E402)</f>
        <v>2400320100699</v>
      </c>
      <c r="C3" s="110"/>
    </row>
    <row r="4" spans="1:3" ht="14.25" customHeight="1" x14ac:dyDescent="0.35">
      <c r="A4" s="65" t="s">
        <v>1021</v>
      </c>
      <c r="B4" s="109" t="str">
        <f>IF(Master_Sheet!O402="","",Master_Sheet!O402)</f>
        <v>Ms. Shweta Singh</v>
      </c>
      <c r="C4" s="109"/>
    </row>
    <row r="5" spans="1:3" ht="14.25" customHeight="1" x14ac:dyDescent="0.35">
      <c r="A5" s="65" t="s">
        <v>1014</v>
      </c>
      <c r="B5" s="109" t="str">
        <f>IF(Master_Sheet!AI402="","",Master_Sheet!AI402)</f>
        <v>Mr. Sumit Agarwal</v>
      </c>
      <c r="C5" s="109"/>
    </row>
    <row r="6" spans="1:3" ht="14.25" customHeight="1" x14ac:dyDescent="0.35">
      <c r="A6" s="65" t="s">
        <v>1022</v>
      </c>
      <c r="B6" s="109" t="str">
        <f>IF(Master_Sheet!AG402="","",Master_Sheet!AG402)</f>
        <v>P_126</v>
      </c>
      <c r="C6" s="109"/>
    </row>
    <row r="7" spans="1:3" ht="14.25" customHeight="1" x14ac:dyDescent="0.35">
      <c r="A7" s="65" t="s">
        <v>1023</v>
      </c>
      <c r="B7" s="109" t="str">
        <f>IF(Master_Sheet!AH402="","",Master_Sheet!AH402)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IF(Master_Sheet!G402="","",Master_Sheet!G402)</f>
        <v>4.2</v>
      </c>
    </row>
    <row r="12" spans="1:3" ht="14.25" customHeight="1" x14ac:dyDescent="0.35">
      <c r="A12" s="22" t="s">
        <v>1029</v>
      </c>
      <c r="B12" s="21">
        <v>6</v>
      </c>
      <c r="C12" s="21" t="str">
        <f>IF(Master_Sheet!H402="","",Master_Sheet!H402)</f>
        <v/>
      </c>
    </row>
    <row r="13" spans="1:3" ht="14.25" customHeight="1" x14ac:dyDescent="0.35">
      <c r="A13" s="22" t="s">
        <v>1030</v>
      </c>
      <c r="B13" s="21">
        <v>6</v>
      </c>
      <c r="C13" s="21" t="str">
        <f>IF(Master_Sheet!I402="","",Master_Sheet!I402)</f>
        <v/>
      </c>
    </row>
    <row r="14" spans="1:3" ht="27.75" customHeight="1" x14ac:dyDescent="0.35">
      <c r="A14" s="22" t="s">
        <v>1031</v>
      </c>
      <c r="B14" s="21">
        <v>6</v>
      </c>
      <c r="C14" s="21" t="str">
        <f>IF(Master_Sheet!J402="","",Master_Sheet!J402)</f>
        <v/>
      </c>
    </row>
    <row r="15" spans="1:3" ht="14.25" customHeight="1" x14ac:dyDescent="0.35">
      <c r="A15" s="22" t="s">
        <v>1032</v>
      </c>
      <c r="B15" s="21">
        <v>6</v>
      </c>
      <c r="C15" s="21" t="str">
        <f>IF(Master_Sheet!K402="","",Master_Sheet!K402)</f>
        <v/>
      </c>
    </row>
    <row r="16" spans="1:3" ht="14.25" customHeight="1" x14ac:dyDescent="0.35">
      <c r="A16" s="27" t="s">
        <v>1033</v>
      </c>
      <c r="B16" s="28">
        <v>30</v>
      </c>
      <c r="C16" s="28">
        <f>IF(Master_Sheet!M402="","",Master_Sheet!M402)</f>
        <v>4.2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IF(Master_Sheet!R402="","",Master_Sheet!R402)</f>
        <v/>
      </c>
    </row>
    <row r="21" spans="1:3" ht="26.25" customHeight="1" x14ac:dyDescent="0.35">
      <c r="A21" s="22" t="s">
        <v>1036</v>
      </c>
      <c r="B21" s="21">
        <v>6</v>
      </c>
      <c r="C21" s="21" t="str">
        <f>IF(Master_Sheet!S402="","",Master_Sheet!S402)</f>
        <v/>
      </c>
    </row>
    <row r="22" spans="1:3" ht="14.25" customHeight="1" x14ac:dyDescent="0.35">
      <c r="A22" s="22" t="s">
        <v>1037</v>
      </c>
      <c r="B22" s="21">
        <v>6</v>
      </c>
      <c r="C22" s="21" t="str">
        <f>IF(Master_Sheet!T402="","",Master_Sheet!T402)</f>
        <v/>
      </c>
    </row>
    <row r="23" spans="1:3" ht="26.25" customHeight="1" x14ac:dyDescent="0.35">
      <c r="A23" s="22" t="s">
        <v>1038</v>
      </c>
      <c r="B23" s="21">
        <v>6</v>
      </c>
      <c r="C23" s="21" t="str">
        <f>IF(Master_Sheet!U402="","",Master_Sheet!U402)</f>
        <v/>
      </c>
    </row>
    <row r="24" spans="1:3" ht="14.25" customHeight="1" x14ac:dyDescent="0.35">
      <c r="A24" s="22" t="s">
        <v>1039</v>
      </c>
      <c r="B24" s="21">
        <v>6</v>
      </c>
      <c r="C24" s="21" t="str">
        <f>IF(Master_Sheet!V402="","",Master_Sheet!V402)</f>
        <v/>
      </c>
    </row>
    <row r="25" spans="1:3" ht="14.25" customHeight="1" x14ac:dyDescent="0.35">
      <c r="A25" s="67" t="s">
        <v>1033</v>
      </c>
      <c r="B25" s="68">
        <v>30</v>
      </c>
      <c r="C25" s="68" t="str">
        <f>IF(Master_Sheet!W402="","",Master_Sheet!W402)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IF(Master_Sheet!X402="","",Master_Sheet!X402)</f>
        <v/>
      </c>
    </row>
    <row r="30" spans="1:3" ht="14.25" customHeight="1" x14ac:dyDescent="0.35">
      <c r="A30" s="22" t="s">
        <v>1042</v>
      </c>
      <c r="B30" s="21">
        <v>8</v>
      </c>
      <c r="C30" s="21" t="str">
        <f>IF(Master_Sheet!Y402="","",Master_Sheet!Y402)</f>
        <v/>
      </c>
    </row>
    <row r="31" spans="1:3" ht="14.25" customHeight="1" x14ac:dyDescent="0.35">
      <c r="A31" s="22" t="s">
        <v>1043</v>
      </c>
      <c r="B31" s="21">
        <v>8</v>
      </c>
      <c r="C31" s="21" t="str">
        <f>IF(Master_Sheet!Z402="","",Master_Sheet!Z402)</f>
        <v/>
      </c>
    </row>
    <row r="32" spans="1:3" ht="14.25" customHeight="1" x14ac:dyDescent="0.35">
      <c r="A32" s="22" t="s">
        <v>1044</v>
      </c>
      <c r="B32" s="21">
        <v>8</v>
      </c>
      <c r="C32" s="21" t="str">
        <f>IF(Master_Sheet!AA402="","",Master_Sheet!AA402)</f>
        <v/>
      </c>
    </row>
    <row r="33" spans="1:3" ht="14.25" customHeight="1" x14ac:dyDescent="0.35">
      <c r="A33" s="22" t="s">
        <v>1045</v>
      </c>
      <c r="B33" s="21">
        <v>8</v>
      </c>
      <c r="C33" s="21" t="str">
        <f>IF(Master_Sheet!AB402="","",Master_Sheet!AB402)</f>
        <v/>
      </c>
    </row>
    <row r="34" spans="1:3" ht="14.25" customHeight="1" x14ac:dyDescent="0.35">
      <c r="A34" s="69" t="s">
        <v>1033</v>
      </c>
      <c r="B34" s="70">
        <v>40</v>
      </c>
      <c r="C34" s="70" t="str">
        <f>IF(Master_Sheet!AC402="","",Master_Sheet!AC402)</f>
        <v/>
      </c>
    </row>
    <row r="36" spans="1:3" ht="15" customHeight="1" x14ac:dyDescent="0.35">
      <c r="A36" s="71" t="s">
        <v>1046</v>
      </c>
      <c r="B36" s="72">
        <v>100</v>
      </c>
      <c r="C36" s="72">
        <f>IF(Master_Sheet!AD402="","",Master_Sheet!AD402)</f>
        <v>4.2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IF(Master_Sheet!F403="","",Master_Sheet!F403)</f>
        <v>Mohammad Kaif</v>
      </c>
      <c r="C2" s="109"/>
    </row>
    <row r="3" spans="1:3" ht="14.25" customHeight="1" x14ac:dyDescent="0.35">
      <c r="A3" s="65" t="s">
        <v>1020</v>
      </c>
      <c r="B3" s="110">
        <f>IF(Master_Sheet!E403="","",Master_Sheet!E403)</f>
        <v>2400320100692</v>
      </c>
      <c r="C3" s="110"/>
    </row>
    <row r="4" spans="1:3" ht="14.25" customHeight="1" x14ac:dyDescent="0.35">
      <c r="A4" s="65" t="s">
        <v>1021</v>
      </c>
      <c r="B4" s="109" t="str">
        <f>IF(Master_Sheet!O403="","",Master_Sheet!O403)</f>
        <v>Ms. Shweta Singh</v>
      </c>
      <c r="C4" s="109"/>
    </row>
    <row r="5" spans="1:3" ht="14.25" customHeight="1" x14ac:dyDescent="0.35">
      <c r="A5" s="65" t="s">
        <v>1014</v>
      </c>
      <c r="B5" s="109" t="str">
        <f>IF(Master_Sheet!AI403="","",Master_Sheet!AI403)</f>
        <v>Mr. Sumit Agarwal</v>
      </c>
      <c r="C5" s="109"/>
    </row>
    <row r="6" spans="1:3" ht="14.25" customHeight="1" x14ac:dyDescent="0.35">
      <c r="A6" s="65" t="s">
        <v>1022</v>
      </c>
      <c r="B6" s="109" t="str">
        <f>IF(Master_Sheet!AG403="","",Master_Sheet!AG403)</f>
        <v>P_126</v>
      </c>
      <c r="C6" s="109"/>
    </row>
    <row r="7" spans="1:3" ht="14.25" customHeight="1" x14ac:dyDescent="0.35">
      <c r="A7" s="65" t="s">
        <v>1023</v>
      </c>
      <c r="B7" s="109" t="str">
        <f>IF(Master_Sheet!AH403="","",Master_Sheet!AH403)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IF(Master_Sheet!G403="","",Master_Sheet!G403)</f>
        <v>4.2</v>
      </c>
    </row>
    <row r="12" spans="1:3" ht="14.25" customHeight="1" x14ac:dyDescent="0.35">
      <c r="A12" s="22" t="s">
        <v>1029</v>
      </c>
      <c r="B12" s="21">
        <v>6</v>
      </c>
      <c r="C12" s="21" t="str">
        <f>IF(Master_Sheet!H403="","",Master_Sheet!H403)</f>
        <v/>
      </c>
    </row>
    <row r="13" spans="1:3" ht="14.25" customHeight="1" x14ac:dyDescent="0.35">
      <c r="A13" s="22" t="s">
        <v>1030</v>
      </c>
      <c r="B13" s="21">
        <v>6</v>
      </c>
      <c r="C13" s="21" t="str">
        <f>IF(Master_Sheet!I403="","",Master_Sheet!I403)</f>
        <v/>
      </c>
    </row>
    <row r="14" spans="1:3" ht="27.75" customHeight="1" x14ac:dyDescent="0.35">
      <c r="A14" s="22" t="s">
        <v>1031</v>
      </c>
      <c r="B14" s="21">
        <v>6</v>
      </c>
      <c r="C14" s="21" t="str">
        <f>IF(Master_Sheet!J403="","",Master_Sheet!J403)</f>
        <v/>
      </c>
    </row>
    <row r="15" spans="1:3" ht="14.25" customHeight="1" x14ac:dyDescent="0.35">
      <c r="A15" s="22" t="s">
        <v>1032</v>
      </c>
      <c r="B15" s="21">
        <v>6</v>
      </c>
      <c r="C15" s="21" t="str">
        <f>IF(Master_Sheet!K403="","",Master_Sheet!K403)</f>
        <v/>
      </c>
    </row>
    <row r="16" spans="1:3" ht="14.25" customHeight="1" x14ac:dyDescent="0.35">
      <c r="A16" s="27" t="s">
        <v>1033</v>
      </c>
      <c r="B16" s="28">
        <v>30</v>
      </c>
      <c r="C16" s="28">
        <f>IF(Master_Sheet!M403="","",Master_Sheet!M403)</f>
        <v>4.2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IF(Master_Sheet!R403="","",Master_Sheet!R403)</f>
        <v/>
      </c>
    </row>
    <row r="21" spans="1:3" ht="26.25" customHeight="1" x14ac:dyDescent="0.35">
      <c r="A21" s="22" t="s">
        <v>1036</v>
      </c>
      <c r="B21" s="21">
        <v>6</v>
      </c>
      <c r="C21" s="21" t="str">
        <f>IF(Master_Sheet!S403="","",Master_Sheet!S403)</f>
        <v/>
      </c>
    </row>
    <row r="22" spans="1:3" ht="14.25" customHeight="1" x14ac:dyDescent="0.35">
      <c r="A22" s="22" t="s">
        <v>1037</v>
      </c>
      <c r="B22" s="21">
        <v>6</v>
      </c>
      <c r="C22" s="21" t="str">
        <f>IF(Master_Sheet!T403="","",Master_Sheet!T403)</f>
        <v/>
      </c>
    </row>
    <row r="23" spans="1:3" ht="26.25" customHeight="1" x14ac:dyDescent="0.35">
      <c r="A23" s="22" t="s">
        <v>1038</v>
      </c>
      <c r="B23" s="21">
        <v>6</v>
      </c>
      <c r="C23" s="21" t="str">
        <f>IF(Master_Sheet!U403="","",Master_Sheet!U403)</f>
        <v/>
      </c>
    </row>
    <row r="24" spans="1:3" ht="14.25" customHeight="1" x14ac:dyDescent="0.35">
      <c r="A24" s="22" t="s">
        <v>1039</v>
      </c>
      <c r="B24" s="21">
        <v>6</v>
      </c>
      <c r="C24" s="21" t="str">
        <f>IF(Master_Sheet!V403="","",Master_Sheet!V403)</f>
        <v/>
      </c>
    </row>
    <row r="25" spans="1:3" ht="14.25" customHeight="1" x14ac:dyDescent="0.35">
      <c r="A25" s="67" t="s">
        <v>1033</v>
      </c>
      <c r="B25" s="68">
        <v>30</v>
      </c>
      <c r="C25" s="68" t="str">
        <f>IF(Master_Sheet!W403="","",Master_Sheet!W403)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IF(Master_Sheet!X403="","",Master_Sheet!X403)</f>
        <v/>
      </c>
    </row>
    <row r="30" spans="1:3" ht="14.25" customHeight="1" x14ac:dyDescent="0.35">
      <c r="A30" s="22" t="s">
        <v>1042</v>
      </c>
      <c r="B30" s="21">
        <v>8</v>
      </c>
      <c r="C30" s="21" t="str">
        <f>IF(Master_Sheet!Y403="","",Master_Sheet!Y403)</f>
        <v/>
      </c>
    </row>
    <row r="31" spans="1:3" ht="14.25" customHeight="1" x14ac:dyDescent="0.35">
      <c r="A31" s="22" t="s">
        <v>1043</v>
      </c>
      <c r="B31" s="21">
        <v>8</v>
      </c>
      <c r="C31" s="21" t="str">
        <f>IF(Master_Sheet!Z403="","",Master_Sheet!Z403)</f>
        <v/>
      </c>
    </row>
    <row r="32" spans="1:3" ht="14.25" customHeight="1" x14ac:dyDescent="0.35">
      <c r="A32" s="22" t="s">
        <v>1044</v>
      </c>
      <c r="B32" s="21">
        <v>8</v>
      </c>
      <c r="C32" s="21" t="str">
        <f>IF(Master_Sheet!AA403="","",Master_Sheet!AA403)</f>
        <v/>
      </c>
    </row>
    <row r="33" spans="1:3" ht="14.25" customHeight="1" x14ac:dyDescent="0.35">
      <c r="A33" s="22" t="s">
        <v>1045</v>
      </c>
      <c r="B33" s="21">
        <v>8</v>
      </c>
      <c r="C33" s="21" t="str">
        <f>IF(Master_Sheet!AB403="","",Master_Sheet!AB403)</f>
        <v/>
      </c>
    </row>
    <row r="34" spans="1:3" ht="14.25" customHeight="1" x14ac:dyDescent="0.35">
      <c r="A34" s="69" t="s">
        <v>1033</v>
      </c>
      <c r="B34" s="70">
        <v>40</v>
      </c>
      <c r="C34" s="70" t="str">
        <f>IF(Master_Sheet!AC403="","",Master_Sheet!AC403)</f>
        <v/>
      </c>
    </row>
    <row r="36" spans="1:3" ht="15" customHeight="1" x14ac:dyDescent="0.35">
      <c r="A36" s="71" t="s">
        <v>1046</v>
      </c>
      <c r="B36" s="72">
        <v>100</v>
      </c>
      <c r="C36" s="72">
        <f>IF(Master_Sheet!AD403="","",Master_Sheet!AD403)</f>
        <v>4.2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IF(Master_Sheet!F404="","",Master_Sheet!F404)</f>
        <v>Mohd Hareem</v>
      </c>
      <c r="C2" s="109"/>
    </row>
    <row r="3" spans="1:3" ht="14.25" customHeight="1" x14ac:dyDescent="0.35">
      <c r="A3" s="65" t="s">
        <v>1020</v>
      </c>
      <c r="B3" s="110">
        <f>IF(Master_Sheet!E404="","",Master_Sheet!E404)</f>
        <v>2400320100701</v>
      </c>
      <c r="C3" s="110"/>
    </row>
    <row r="4" spans="1:3" ht="14.25" customHeight="1" x14ac:dyDescent="0.35">
      <c r="A4" s="65" t="s">
        <v>1021</v>
      </c>
      <c r="B4" s="109" t="str">
        <f>IF(Master_Sheet!O404="","",Master_Sheet!O404)</f>
        <v>Ms. Shweta Singh</v>
      </c>
      <c r="C4" s="109"/>
    </row>
    <row r="5" spans="1:3" ht="14.25" customHeight="1" x14ac:dyDescent="0.35">
      <c r="A5" s="65" t="s">
        <v>1014</v>
      </c>
      <c r="B5" s="109" t="str">
        <f>IF(Master_Sheet!AI404="","",Master_Sheet!AI404)</f>
        <v>Mr. Sumit Agarwal</v>
      </c>
      <c r="C5" s="109"/>
    </row>
    <row r="6" spans="1:3" ht="14.25" customHeight="1" x14ac:dyDescent="0.35">
      <c r="A6" s="65" t="s">
        <v>1022</v>
      </c>
      <c r="B6" s="109" t="str">
        <f>IF(Master_Sheet!AG404="","",Master_Sheet!AG404)</f>
        <v>P_126</v>
      </c>
      <c r="C6" s="109"/>
    </row>
    <row r="7" spans="1:3" ht="14.25" customHeight="1" x14ac:dyDescent="0.35">
      <c r="A7" s="65" t="s">
        <v>1023</v>
      </c>
      <c r="B7" s="109" t="str">
        <f>IF(Master_Sheet!AH404="","",Master_Sheet!AH404)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IF(Master_Sheet!G404="","",Master_Sheet!G404)</f>
        <v>4.2</v>
      </c>
    </row>
    <row r="12" spans="1:3" ht="14.25" customHeight="1" x14ac:dyDescent="0.35">
      <c r="A12" s="22" t="s">
        <v>1029</v>
      </c>
      <c r="B12" s="21">
        <v>6</v>
      </c>
      <c r="C12" s="21" t="str">
        <f>IF(Master_Sheet!H404="","",Master_Sheet!H404)</f>
        <v/>
      </c>
    </row>
    <row r="13" spans="1:3" ht="14.25" customHeight="1" x14ac:dyDescent="0.35">
      <c r="A13" s="22" t="s">
        <v>1030</v>
      </c>
      <c r="B13" s="21">
        <v>6</v>
      </c>
      <c r="C13" s="21" t="str">
        <f>IF(Master_Sheet!I404="","",Master_Sheet!I404)</f>
        <v/>
      </c>
    </row>
    <row r="14" spans="1:3" ht="27.75" customHeight="1" x14ac:dyDescent="0.35">
      <c r="A14" s="22" t="s">
        <v>1031</v>
      </c>
      <c r="B14" s="21">
        <v>6</v>
      </c>
      <c r="C14" s="21" t="str">
        <f>IF(Master_Sheet!J404="","",Master_Sheet!J404)</f>
        <v/>
      </c>
    </row>
    <row r="15" spans="1:3" ht="14.25" customHeight="1" x14ac:dyDescent="0.35">
      <c r="A15" s="22" t="s">
        <v>1032</v>
      </c>
      <c r="B15" s="21">
        <v>6</v>
      </c>
      <c r="C15" s="21" t="str">
        <f>IF(Master_Sheet!K404="","",Master_Sheet!K404)</f>
        <v/>
      </c>
    </row>
    <row r="16" spans="1:3" ht="14.25" customHeight="1" x14ac:dyDescent="0.35">
      <c r="A16" s="27" t="s">
        <v>1033</v>
      </c>
      <c r="B16" s="28">
        <v>30</v>
      </c>
      <c r="C16" s="28">
        <f>IF(Master_Sheet!M404="","",Master_Sheet!M404)</f>
        <v>4.2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IF(Master_Sheet!R404="","",Master_Sheet!R404)</f>
        <v/>
      </c>
    </row>
    <row r="21" spans="1:3" ht="26.25" customHeight="1" x14ac:dyDescent="0.35">
      <c r="A21" s="22" t="s">
        <v>1036</v>
      </c>
      <c r="B21" s="21">
        <v>6</v>
      </c>
      <c r="C21" s="21" t="str">
        <f>IF(Master_Sheet!S404="","",Master_Sheet!S404)</f>
        <v/>
      </c>
    </row>
    <row r="22" spans="1:3" ht="14.25" customHeight="1" x14ac:dyDescent="0.35">
      <c r="A22" s="22" t="s">
        <v>1037</v>
      </c>
      <c r="B22" s="21">
        <v>6</v>
      </c>
      <c r="C22" s="21" t="str">
        <f>IF(Master_Sheet!T404="","",Master_Sheet!T404)</f>
        <v/>
      </c>
    </row>
    <row r="23" spans="1:3" ht="26.25" customHeight="1" x14ac:dyDescent="0.35">
      <c r="A23" s="22" t="s">
        <v>1038</v>
      </c>
      <c r="B23" s="21">
        <v>6</v>
      </c>
      <c r="C23" s="21" t="str">
        <f>IF(Master_Sheet!U404="","",Master_Sheet!U404)</f>
        <v/>
      </c>
    </row>
    <row r="24" spans="1:3" ht="14.25" customHeight="1" x14ac:dyDescent="0.35">
      <c r="A24" s="22" t="s">
        <v>1039</v>
      </c>
      <c r="B24" s="21">
        <v>6</v>
      </c>
      <c r="C24" s="21" t="str">
        <f>IF(Master_Sheet!V404="","",Master_Sheet!V404)</f>
        <v/>
      </c>
    </row>
    <row r="25" spans="1:3" ht="14.25" customHeight="1" x14ac:dyDescent="0.35">
      <c r="A25" s="67" t="s">
        <v>1033</v>
      </c>
      <c r="B25" s="68">
        <v>30</v>
      </c>
      <c r="C25" s="68" t="str">
        <f>IF(Master_Sheet!W404="","",Master_Sheet!W404)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IF(Master_Sheet!X404="","",Master_Sheet!X404)</f>
        <v/>
      </c>
    </row>
    <row r="30" spans="1:3" ht="14.25" customHeight="1" x14ac:dyDescent="0.35">
      <c r="A30" s="22" t="s">
        <v>1042</v>
      </c>
      <c r="B30" s="21">
        <v>8</v>
      </c>
      <c r="C30" s="21" t="str">
        <f>IF(Master_Sheet!Y404="","",Master_Sheet!Y404)</f>
        <v/>
      </c>
    </row>
    <row r="31" spans="1:3" ht="14.25" customHeight="1" x14ac:dyDescent="0.35">
      <c r="A31" s="22" t="s">
        <v>1043</v>
      </c>
      <c r="B31" s="21">
        <v>8</v>
      </c>
      <c r="C31" s="21" t="str">
        <f>IF(Master_Sheet!Z404="","",Master_Sheet!Z404)</f>
        <v/>
      </c>
    </row>
    <row r="32" spans="1:3" ht="14.25" customHeight="1" x14ac:dyDescent="0.35">
      <c r="A32" s="22" t="s">
        <v>1044</v>
      </c>
      <c r="B32" s="21">
        <v>8</v>
      </c>
      <c r="C32" s="21" t="str">
        <f>IF(Master_Sheet!AA404="","",Master_Sheet!AA404)</f>
        <v/>
      </c>
    </row>
    <row r="33" spans="1:3" ht="14.25" customHeight="1" x14ac:dyDescent="0.35">
      <c r="A33" s="22" t="s">
        <v>1045</v>
      </c>
      <c r="B33" s="21">
        <v>8</v>
      </c>
      <c r="C33" s="21" t="str">
        <f>IF(Master_Sheet!AB404="","",Master_Sheet!AB404)</f>
        <v/>
      </c>
    </row>
    <row r="34" spans="1:3" ht="14.25" customHeight="1" x14ac:dyDescent="0.35">
      <c r="A34" s="69" t="s">
        <v>1033</v>
      </c>
      <c r="B34" s="70">
        <v>40</v>
      </c>
      <c r="C34" s="70" t="str">
        <f>IF(Master_Sheet!AC404="","",Master_Sheet!AC404)</f>
        <v/>
      </c>
    </row>
    <row r="36" spans="1:3" ht="15" customHeight="1" x14ac:dyDescent="0.35">
      <c r="A36" s="71" t="s">
        <v>1046</v>
      </c>
      <c r="B36" s="72">
        <v>100</v>
      </c>
      <c r="C36" s="72">
        <f>IF(Master_Sheet!AD404="","",Master_Sheet!AD404)</f>
        <v>4.2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IF(Master_Sheet!F405="","",Master_Sheet!F405)</f>
        <v>Mohit Kumar</v>
      </c>
      <c r="C2" s="109"/>
    </row>
    <row r="3" spans="1:3" ht="14.25" customHeight="1" x14ac:dyDescent="0.35">
      <c r="A3" s="65" t="s">
        <v>1020</v>
      </c>
      <c r="B3" s="110">
        <f>IF(Master_Sheet!E405="","",Master_Sheet!E405)</f>
        <v>2400320100708</v>
      </c>
      <c r="C3" s="110"/>
    </row>
    <row r="4" spans="1:3" ht="14.25" customHeight="1" x14ac:dyDescent="0.35">
      <c r="A4" s="65" t="s">
        <v>1021</v>
      </c>
      <c r="B4" s="109" t="str">
        <f>IF(Master_Sheet!O405="","",Master_Sheet!O405)</f>
        <v>Ms. Shweta Singh</v>
      </c>
      <c r="C4" s="109"/>
    </row>
    <row r="5" spans="1:3" ht="14.25" customHeight="1" x14ac:dyDescent="0.35">
      <c r="A5" s="65" t="s">
        <v>1014</v>
      </c>
      <c r="B5" s="109" t="str">
        <f>IF(Master_Sheet!AI405="","",Master_Sheet!AI405)</f>
        <v>Mr. Sumit Agarwal</v>
      </c>
      <c r="C5" s="109"/>
    </row>
    <row r="6" spans="1:3" ht="14.25" customHeight="1" x14ac:dyDescent="0.35">
      <c r="A6" s="65" t="s">
        <v>1022</v>
      </c>
      <c r="B6" s="109" t="str">
        <f>IF(Master_Sheet!AG405="","",Master_Sheet!AG405)</f>
        <v>P_126</v>
      </c>
      <c r="C6" s="109"/>
    </row>
    <row r="7" spans="1:3" ht="14.25" customHeight="1" x14ac:dyDescent="0.35">
      <c r="A7" s="65" t="s">
        <v>1023</v>
      </c>
      <c r="B7" s="109" t="str">
        <f>IF(Master_Sheet!AH405="","",Master_Sheet!AH405)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IF(Master_Sheet!G405="","",Master_Sheet!G405)</f>
        <v>4.2</v>
      </c>
    </row>
    <row r="12" spans="1:3" ht="14.25" customHeight="1" x14ac:dyDescent="0.35">
      <c r="A12" s="22" t="s">
        <v>1029</v>
      </c>
      <c r="B12" s="21">
        <v>6</v>
      </c>
      <c r="C12" s="21" t="str">
        <f>IF(Master_Sheet!H405="","",Master_Sheet!H405)</f>
        <v/>
      </c>
    </row>
    <row r="13" spans="1:3" ht="14.25" customHeight="1" x14ac:dyDescent="0.35">
      <c r="A13" s="22" t="s">
        <v>1030</v>
      </c>
      <c r="B13" s="21">
        <v>6</v>
      </c>
      <c r="C13" s="21" t="str">
        <f>IF(Master_Sheet!I405="","",Master_Sheet!I405)</f>
        <v/>
      </c>
    </row>
    <row r="14" spans="1:3" ht="27.75" customHeight="1" x14ac:dyDescent="0.35">
      <c r="A14" s="22" t="s">
        <v>1031</v>
      </c>
      <c r="B14" s="21">
        <v>6</v>
      </c>
      <c r="C14" s="21" t="str">
        <f>IF(Master_Sheet!J405="","",Master_Sheet!J405)</f>
        <v/>
      </c>
    </row>
    <row r="15" spans="1:3" ht="14.25" customHeight="1" x14ac:dyDescent="0.35">
      <c r="A15" s="22" t="s">
        <v>1032</v>
      </c>
      <c r="B15" s="21">
        <v>6</v>
      </c>
      <c r="C15" s="21" t="str">
        <f>IF(Master_Sheet!K405="","",Master_Sheet!K405)</f>
        <v/>
      </c>
    </row>
    <row r="16" spans="1:3" ht="14.25" customHeight="1" x14ac:dyDescent="0.35">
      <c r="A16" s="27" t="s">
        <v>1033</v>
      </c>
      <c r="B16" s="28">
        <v>30</v>
      </c>
      <c r="C16" s="28">
        <f>IF(Master_Sheet!M405="","",Master_Sheet!M405)</f>
        <v>4.2</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IF(Master_Sheet!R405="","",Master_Sheet!R405)</f>
        <v/>
      </c>
    </row>
    <row r="21" spans="1:3" ht="26.25" customHeight="1" x14ac:dyDescent="0.35">
      <c r="A21" s="22" t="s">
        <v>1036</v>
      </c>
      <c r="B21" s="21">
        <v>6</v>
      </c>
      <c r="C21" s="21" t="str">
        <f>IF(Master_Sheet!S405="","",Master_Sheet!S405)</f>
        <v/>
      </c>
    </row>
    <row r="22" spans="1:3" ht="14.25" customHeight="1" x14ac:dyDescent="0.35">
      <c r="A22" s="22" t="s">
        <v>1037</v>
      </c>
      <c r="B22" s="21">
        <v>6</v>
      </c>
      <c r="C22" s="21" t="str">
        <f>IF(Master_Sheet!T405="","",Master_Sheet!T405)</f>
        <v/>
      </c>
    </row>
    <row r="23" spans="1:3" ht="26.25" customHeight="1" x14ac:dyDescent="0.35">
      <c r="A23" s="22" t="s">
        <v>1038</v>
      </c>
      <c r="B23" s="21">
        <v>6</v>
      </c>
      <c r="C23" s="21" t="str">
        <f>IF(Master_Sheet!U405="","",Master_Sheet!U405)</f>
        <v/>
      </c>
    </row>
    <row r="24" spans="1:3" ht="14.25" customHeight="1" x14ac:dyDescent="0.35">
      <c r="A24" s="22" t="s">
        <v>1039</v>
      </c>
      <c r="B24" s="21">
        <v>6</v>
      </c>
      <c r="C24" s="21" t="str">
        <f>IF(Master_Sheet!V405="","",Master_Sheet!V405)</f>
        <v/>
      </c>
    </row>
    <row r="25" spans="1:3" ht="14.25" customHeight="1" x14ac:dyDescent="0.35">
      <c r="A25" s="67" t="s">
        <v>1033</v>
      </c>
      <c r="B25" s="68">
        <v>30</v>
      </c>
      <c r="C25" s="68" t="str">
        <f>IF(Master_Sheet!W405="","",Master_Sheet!W405)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IF(Master_Sheet!X405="","",Master_Sheet!X405)</f>
        <v/>
      </c>
    </row>
    <row r="30" spans="1:3" ht="14.25" customHeight="1" x14ac:dyDescent="0.35">
      <c r="A30" s="22" t="s">
        <v>1042</v>
      </c>
      <c r="B30" s="21">
        <v>8</v>
      </c>
      <c r="C30" s="21" t="str">
        <f>IF(Master_Sheet!Y405="","",Master_Sheet!Y405)</f>
        <v/>
      </c>
    </row>
    <row r="31" spans="1:3" ht="14.25" customHeight="1" x14ac:dyDescent="0.35">
      <c r="A31" s="22" t="s">
        <v>1043</v>
      </c>
      <c r="B31" s="21">
        <v>8</v>
      </c>
      <c r="C31" s="21" t="str">
        <f>IF(Master_Sheet!Z405="","",Master_Sheet!Z405)</f>
        <v/>
      </c>
    </row>
    <row r="32" spans="1:3" ht="14.25" customHeight="1" x14ac:dyDescent="0.35">
      <c r="A32" s="22" t="s">
        <v>1044</v>
      </c>
      <c r="B32" s="21">
        <v>8</v>
      </c>
      <c r="C32" s="21" t="str">
        <f>IF(Master_Sheet!AA405="","",Master_Sheet!AA405)</f>
        <v/>
      </c>
    </row>
    <row r="33" spans="1:3" ht="14.25" customHeight="1" x14ac:dyDescent="0.35">
      <c r="A33" s="22" t="s">
        <v>1045</v>
      </c>
      <c r="B33" s="21">
        <v>8</v>
      </c>
      <c r="C33" s="21" t="str">
        <f>IF(Master_Sheet!AB405="","",Master_Sheet!AB405)</f>
        <v/>
      </c>
    </row>
    <row r="34" spans="1:3" ht="14.25" customHeight="1" x14ac:dyDescent="0.35">
      <c r="A34" s="69" t="s">
        <v>1033</v>
      </c>
      <c r="B34" s="70">
        <v>40</v>
      </c>
      <c r="C34" s="70" t="str">
        <f>IF(Master_Sheet!AC405="","",Master_Sheet!AC405)</f>
        <v/>
      </c>
    </row>
    <row r="36" spans="1:3" ht="15" customHeight="1" x14ac:dyDescent="0.35">
      <c r="A36" s="71" t="s">
        <v>1046</v>
      </c>
      <c r="B36" s="72">
        <v>100</v>
      </c>
      <c r="C36" s="72">
        <f>IF(Master_Sheet!AD405="","",Master_Sheet!AD405)</f>
        <v>4.2</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IF(Master_Sheet!F406="","",Master_Sheet!F406)</f>
        <v>GARVIT SINGH</v>
      </c>
      <c r="C2" s="109"/>
    </row>
    <row r="3" spans="1:3" ht="14.25" customHeight="1" x14ac:dyDescent="0.35">
      <c r="A3" s="65" t="s">
        <v>1020</v>
      </c>
      <c r="B3" s="110">
        <f>IF(Master_Sheet!E406="","",Master_Sheet!E406)</f>
        <v>2400320100462</v>
      </c>
      <c r="C3" s="110"/>
    </row>
    <row r="4" spans="1:3" ht="14.25" customHeight="1" x14ac:dyDescent="0.35">
      <c r="A4" s="65" t="s">
        <v>1021</v>
      </c>
      <c r="B4" s="109" t="str">
        <f>IF(Master_Sheet!O406="","",Master_Sheet!O406)</f>
        <v>Ms. Shweta Singh</v>
      </c>
      <c r="C4" s="109"/>
    </row>
    <row r="5" spans="1:3" ht="14.25" customHeight="1" x14ac:dyDescent="0.35">
      <c r="A5" s="65" t="s">
        <v>1014</v>
      </c>
      <c r="B5" s="109" t="str">
        <f>IF(Master_Sheet!AI406="","",Master_Sheet!AI406)</f>
        <v>Mr. Sumit Agarwal</v>
      </c>
      <c r="C5" s="109"/>
    </row>
    <row r="6" spans="1:3" ht="14.25" customHeight="1" x14ac:dyDescent="0.35">
      <c r="A6" s="65" t="s">
        <v>1022</v>
      </c>
      <c r="B6" s="109" t="str">
        <f>IF(Master_Sheet!AG406="","",Master_Sheet!AG406)</f>
        <v>P_127</v>
      </c>
      <c r="C6" s="109"/>
    </row>
    <row r="7" spans="1:3" ht="14.25" customHeight="1" x14ac:dyDescent="0.35">
      <c r="A7" s="65" t="s">
        <v>1023</v>
      </c>
      <c r="B7" s="109" t="str">
        <f>IF(Master_Sheet!AH406="","",Master_Sheet!AH406)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IF(Master_Sheet!G406="","",Master_Sheet!G406)</f>
        <v>6</v>
      </c>
    </row>
    <row r="12" spans="1:3" ht="14.25" customHeight="1" x14ac:dyDescent="0.35">
      <c r="A12" s="22" t="s">
        <v>1029</v>
      </c>
      <c r="B12" s="21">
        <v>6</v>
      </c>
      <c r="C12" s="21" t="str">
        <f>IF(Master_Sheet!H406="","",Master_Sheet!H406)</f>
        <v/>
      </c>
    </row>
    <row r="13" spans="1:3" ht="14.25" customHeight="1" x14ac:dyDescent="0.35">
      <c r="A13" s="22" t="s">
        <v>1030</v>
      </c>
      <c r="B13" s="21">
        <v>6</v>
      </c>
      <c r="C13" s="21" t="str">
        <f>IF(Master_Sheet!I406="","",Master_Sheet!I406)</f>
        <v/>
      </c>
    </row>
    <row r="14" spans="1:3" ht="27.75" customHeight="1" x14ac:dyDescent="0.35">
      <c r="A14" s="22" t="s">
        <v>1031</v>
      </c>
      <c r="B14" s="21">
        <v>6</v>
      </c>
      <c r="C14" s="21" t="str">
        <f>IF(Master_Sheet!J406="","",Master_Sheet!J406)</f>
        <v/>
      </c>
    </row>
    <row r="15" spans="1:3" ht="14.25" customHeight="1" x14ac:dyDescent="0.35">
      <c r="A15" s="22" t="s">
        <v>1032</v>
      </c>
      <c r="B15" s="21">
        <v>6</v>
      </c>
      <c r="C15" s="21" t="str">
        <f>IF(Master_Sheet!K406="","",Master_Sheet!K406)</f>
        <v/>
      </c>
    </row>
    <row r="16" spans="1:3" ht="14.25" customHeight="1" x14ac:dyDescent="0.35">
      <c r="A16" s="27" t="s">
        <v>1033</v>
      </c>
      <c r="B16" s="28">
        <v>30</v>
      </c>
      <c r="C16" s="28">
        <f>IF(Master_Sheet!M406="","",Master_Sheet!M406)</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IF(Master_Sheet!R406="","",Master_Sheet!R406)</f>
        <v/>
      </c>
    </row>
    <row r="21" spans="1:3" ht="26.25" customHeight="1" x14ac:dyDescent="0.35">
      <c r="A21" s="22" t="s">
        <v>1036</v>
      </c>
      <c r="B21" s="21">
        <v>6</v>
      </c>
      <c r="C21" s="21" t="str">
        <f>IF(Master_Sheet!S406="","",Master_Sheet!S406)</f>
        <v/>
      </c>
    </row>
    <row r="22" spans="1:3" ht="14.25" customHeight="1" x14ac:dyDescent="0.35">
      <c r="A22" s="22" t="s">
        <v>1037</v>
      </c>
      <c r="B22" s="21">
        <v>6</v>
      </c>
      <c r="C22" s="21" t="str">
        <f>IF(Master_Sheet!T406="","",Master_Sheet!T406)</f>
        <v/>
      </c>
    </row>
    <row r="23" spans="1:3" ht="26.25" customHeight="1" x14ac:dyDescent="0.35">
      <c r="A23" s="22" t="s">
        <v>1038</v>
      </c>
      <c r="B23" s="21">
        <v>6</v>
      </c>
      <c r="C23" s="21" t="str">
        <f>IF(Master_Sheet!U406="","",Master_Sheet!U406)</f>
        <v/>
      </c>
    </row>
    <row r="24" spans="1:3" ht="14.25" customHeight="1" x14ac:dyDescent="0.35">
      <c r="A24" s="22" t="s">
        <v>1039</v>
      </c>
      <c r="B24" s="21">
        <v>6</v>
      </c>
      <c r="C24" s="21" t="str">
        <f>IF(Master_Sheet!V406="","",Master_Sheet!V406)</f>
        <v/>
      </c>
    </row>
    <row r="25" spans="1:3" ht="14.25" customHeight="1" x14ac:dyDescent="0.35">
      <c r="A25" s="67" t="s">
        <v>1033</v>
      </c>
      <c r="B25" s="68">
        <v>30</v>
      </c>
      <c r="C25" s="68" t="str">
        <f>IF(Master_Sheet!W406="","",Master_Sheet!W406)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IF(Master_Sheet!X406="","",Master_Sheet!X406)</f>
        <v/>
      </c>
    </row>
    <row r="30" spans="1:3" ht="14.25" customHeight="1" x14ac:dyDescent="0.35">
      <c r="A30" s="22" t="s">
        <v>1042</v>
      </c>
      <c r="B30" s="21">
        <v>8</v>
      </c>
      <c r="C30" s="21" t="str">
        <f>IF(Master_Sheet!Y406="","",Master_Sheet!Y406)</f>
        <v/>
      </c>
    </row>
    <row r="31" spans="1:3" ht="14.25" customHeight="1" x14ac:dyDescent="0.35">
      <c r="A31" s="22" t="s">
        <v>1043</v>
      </c>
      <c r="B31" s="21">
        <v>8</v>
      </c>
      <c r="C31" s="21" t="str">
        <f>IF(Master_Sheet!Z406="","",Master_Sheet!Z406)</f>
        <v/>
      </c>
    </row>
    <row r="32" spans="1:3" ht="14.25" customHeight="1" x14ac:dyDescent="0.35">
      <c r="A32" s="22" t="s">
        <v>1044</v>
      </c>
      <c r="B32" s="21">
        <v>8</v>
      </c>
      <c r="C32" s="21" t="str">
        <f>IF(Master_Sheet!AA406="","",Master_Sheet!AA406)</f>
        <v/>
      </c>
    </row>
    <row r="33" spans="1:3" ht="14.25" customHeight="1" x14ac:dyDescent="0.35">
      <c r="A33" s="22" t="s">
        <v>1045</v>
      </c>
      <c r="B33" s="21">
        <v>8</v>
      </c>
      <c r="C33" s="21" t="str">
        <f>IF(Master_Sheet!AB406="","",Master_Sheet!AB406)</f>
        <v/>
      </c>
    </row>
    <row r="34" spans="1:3" ht="14.25" customHeight="1" x14ac:dyDescent="0.35">
      <c r="A34" s="69" t="s">
        <v>1033</v>
      </c>
      <c r="B34" s="70">
        <v>40</v>
      </c>
      <c r="C34" s="70" t="str">
        <f>IF(Master_Sheet!AC406="","",Master_Sheet!AC406)</f>
        <v/>
      </c>
    </row>
    <row r="36" spans="1:3" ht="15" customHeight="1" x14ac:dyDescent="0.35">
      <c r="A36" s="71" t="s">
        <v>1046</v>
      </c>
      <c r="B36" s="72">
        <v>100</v>
      </c>
      <c r="C36" s="72">
        <f>IF(Master_Sheet!AD406="","",Master_Sheet!AD406)</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IF(Master_Sheet!F407="","",Master_Sheet!F407)</f>
        <v>DIVYANSH YADAV</v>
      </c>
      <c r="C2" s="109"/>
    </row>
    <row r="3" spans="1:3" ht="14.25" customHeight="1" x14ac:dyDescent="0.35">
      <c r="A3" s="65" t="s">
        <v>1020</v>
      </c>
      <c r="B3" s="110">
        <f>IF(Master_Sheet!E407="","",Master_Sheet!E407)</f>
        <v>2400320100444</v>
      </c>
      <c r="C3" s="110"/>
    </row>
    <row r="4" spans="1:3" ht="14.25" customHeight="1" x14ac:dyDescent="0.35">
      <c r="A4" s="65" t="s">
        <v>1021</v>
      </c>
      <c r="B4" s="109" t="str">
        <f>IF(Master_Sheet!O407="","",Master_Sheet!O407)</f>
        <v>Ms. Shweta Singh</v>
      </c>
      <c r="C4" s="109"/>
    </row>
    <row r="5" spans="1:3" ht="14.25" customHeight="1" x14ac:dyDescent="0.35">
      <c r="A5" s="65" t="s">
        <v>1014</v>
      </c>
      <c r="B5" s="109" t="str">
        <f>IF(Master_Sheet!AI407="","",Master_Sheet!AI407)</f>
        <v>Mr. Sumit Agarwal</v>
      </c>
      <c r="C5" s="109"/>
    </row>
    <row r="6" spans="1:3" ht="14.25" customHeight="1" x14ac:dyDescent="0.35">
      <c r="A6" s="65" t="s">
        <v>1022</v>
      </c>
      <c r="B6" s="109" t="str">
        <f>IF(Master_Sheet!AG407="","",Master_Sheet!AG407)</f>
        <v>P_127</v>
      </c>
      <c r="C6" s="109"/>
    </row>
    <row r="7" spans="1:3" ht="14.25" customHeight="1" x14ac:dyDescent="0.35">
      <c r="A7" s="65" t="s">
        <v>1023</v>
      </c>
      <c r="B7" s="109" t="str">
        <f>IF(Master_Sheet!AH407="","",Master_Sheet!AH407)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IF(Master_Sheet!G407="","",Master_Sheet!G407)</f>
        <v>6</v>
      </c>
    </row>
    <row r="12" spans="1:3" ht="14.25" customHeight="1" x14ac:dyDescent="0.35">
      <c r="A12" s="22" t="s">
        <v>1029</v>
      </c>
      <c r="B12" s="21">
        <v>6</v>
      </c>
      <c r="C12" s="21" t="str">
        <f>IF(Master_Sheet!H407="","",Master_Sheet!H407)</f>
        <v/>
      </c>
    </row>
    <row r="13" spans="1:3" ht="14.25" customHeight="1" x14ac:dyDescent="0.35">
      <c r="A13" s="22" t="s">
        <v>1030</v>
      </c>
      <c r="B13" s="21">
        <v>6</v>
      </c>
      <c r="C13" s="21" t="str">
        <f>IF(Master_Sheet!I407="","",Master_Sheet!I407)</f>
        <v/>
      </c>
    </row>
    <row r="14" spans="1:3" ht="27.75" customHeight="1" x14ac:dyDescent="0.35">
      <c r="A14" s="22" t="s">
        <v>1031</v>
      </c>
      <c r="B14" s="21">
        <v>6</v>
      </c>
      <c r="C14" s="21" t="str">
        <f>IF(Master_Sheet!J407="","",Master_Sheet!J407)</f>
        <v/>
      </c>
    </row>
    <row r="15" spans="1:3" ht="14.25" customHeight="1" x14ac:dyDescent="0.35">
      <c r="A15" s="22" t="s">
        <v>1032</v>
      </c>
      <c r="B15" s="21">
        <v>6</v>
      </c>
      <c r="C15" s="21" t="str">
        <f>IF(Master_Sheet!K407="","",Master_Sheet!K407)</f>
        <v/>
      </c>
    </row>
    <row r="16" spans="1:3" ht="14.25" customHeight="1" x14ac:dyDescent="0.35">
      <c r="A16" s="27" t="s">
        <v>1033</v>
      </c>
      <c r="B16" s="28">
        <v>30</v>
      </c>
      <c r="C16" s="28">
        <f>IF(Master_Sheet!M407="","",Master_Sheet!M407)</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IF(Master_Sheet!R407="","",Master_Sheet!R407)</f>
        <v/>
      </c>
    </row>
    <row r="21" spans="1:3" ht="26.25" customHeight="1" x14ac:dyDescent="0.35">
      <c r="A21" s="22" t="s">
        <v>1036</v>
      </c>
      <c r="B21" s="21">
        <v>6</v>
      </c>
      <c r="C21" s="21" t="str">
        <f>IF(Master_Sheet!S407="","",Master_Sheet!S407)</f>
        <v/>
      </c>
    </row>
    <row r="22" spans="1:3" ht="14.25" customHeight="1" x14ac:dyDescent="0.35">
      <c r="A22" s="22" t="s">
        <v>1037</v>
      </c>
      <c r="B22" s="21">
        <v>6</v>
      </c>
      <c r="C22" s="21" t="str">
        <f>IF(Master_Sheet!T407="","",Master_Sheet!T407)</f>
        <v/>
      </c>
    </row>
    <row r="23" spans="1:3" ht="26.25" customHeight="1" x14ac:dyDescent="0.35">
      <c r="A23" s="22" t="s">
        <v>1038</v>
      </c>
      <c r="B23" s="21">
        <v>6</v>
      </c>
      <c r="C23" s="21" t="str">
        <f>IF(Master_Sheet!U407="","",Master_Sheet!U407)</f>
        <v/>
      </c>
    </row>
    <row r="24" spans="1:3" ht="14.25" customHeight="1" x14ac:dyDescent="0.35">
      <c r="A24" s="22" t="s">
        <v>1039</v>
      </c>
      <c r="B24" s="21">
        <v>6</v>
      </c>
      <c r="C24" s="21" t="str">
        <f>IF(Master_Sheet!V407="","",Master_Sheet!V407)</f>
        <v/>
      </c>
    </row>
    <row r="25" spans="1:3" ht="14.25" customHeight="1" x14ac:dyDescent="0.35">
      <c r="A25" s="67" t="s">
        <v>1033</v>
      </c>
      <c r="B25" s="68">
        <v>30</v>
      </c>
      <c r="C25" s="68" t="str">
        <f>IF(Master_Sheet!W407="","",Master_Sheet!W407)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IF(Master_Sheet!X407="","",Master_Sheet!X407)</f>
        <v/>
      </c>
    </row>
    <row r="30" spans="1:3" ht="14.25" customHeight="1" x14ac:dyDescent="0.35">
      <c r="A30" s="22" t="s">
        <v>1042</v>
      </c>
      <c r="B30" s="21">
        <v>8</v>
      </c>
      <c r="C30" s="21" t="str">
        <f>IF(Master_Sheet!Y407="","",Master_Sheet!Y407)</f>
        <v/>
      </c>
    </row>
    <row r="31" spans="1:3" ht="14.25" customHeight="1" x14ac:dyDescent="0.35">
      <c r="A31" s="22" t="s">
        <v>1043</v>
      </c>
      <c r="B31" s="21">
        <v>8</v>
      </c>
      <c r="C31" s="21" t="str">
        <f>IF(Master_Sheet!Z407="","",Master_Sheet!Z407)</f>
        <v/>
      </c>
    </row>
    <row r="32" spans="1:3" ht="14.25" customHeight="1" x14ac:dyDescent="0.35">
      <c r="A32" s="22" t="s">
        <v>1044</v>
      </c>
      <c r="B32" s="21">
        <v>8</v>
      </c>
      <c r="C32" s="21" t="str">
        <f>IF(Master_Sheet!AA407="","",Master_Sheet!AA407)</f>
        <v/>
      </c>
    </row>
    <row r="33" spans="1:3" ht="14.25" customHeight="1" x14ac:dyDescent="0.35">
      <c r="A33" s="22" t="s">
        <v>1045</v>
      </c>
      <c r="B33" s="21">
        <v>8</v>
      </c>
      <c r="C33" s="21" t="str">
        <f>IF(Master_Sheet!AB407="","",Master_Sheet!AB407)</f>
        <v/>
      </c>
    </row>
    <row r="34" spans="1:3" ht="14.25" customHeight="1" x14ac:dyDescent="0.35">
      <c r="A34" s="69" t="s">
        <v>1033</v>
      </c>
      <c r="B34" s="70">
        <v>40</v>
      </c>
      <c r="C34" s="70" t="str">
        <f>IF(Master_Sheet!AC407="","",Master_Sheet!AC407)</f>
        <v/>
      </c>
    </row>
    <row r="36" spans="1:3" ht="15" customHeight="1" x14ac:dyDescent="0.35">
      <c r="A36" s="71" t="s">
        <v>1046</v>
      </c>
      <c r="B36" s="72">
        <v>100</v>
      </c>
      <c r="C36" s="72">
        <f>IF(Master_Sheet!AD407="","",Master_Sheet!AD407)</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IF(Master_Sheet!F408="","",Master_Sheet!F408)</f>
        <v>Priya Singh</v>
      </c>
      <c r="C2" s="109"/>
    </row>
    <row r="3" spans="1:3" ht="14.25" customHeight="1" x14ac:dyDescent="0.35">
      <c r="A3" s="65" t="s">
        <v>1020</v>
      </c>
      <c r="B3" s="110">
        <f>IF(Master_Sheet!E408="","",Master_Sheet!E408)</f>
        <v>2400320100847</v>
      </c>
      <c r="C3" s="110"/>
    </row>
    <row r="4" spans="1:3" ht="14.25" customHeight="1" x14ac:dyDescent="0.35">
      <c r="A4" s="65" t="s">
        <v>1021</v>
      </c>
      <c r="B4" s="109" t="str">
        <f>IF(Master_Sheet!O408="","",Master_Sheet!O408)</f>
        <v>Ms. Shweta Singh</v>
      </c>
      <c r="C4" s="109"/>
    </row>
    <row r="5" spans="1:3" ht="14.25" customHeight="1" x14ac:dyDescent="0.35">
      <c r="A5" s="65" t="s">
        <v>1014</v>
      </c>
      <c r="B5" s="109" t="str">
        <f>IF(Master_Sheet!AI408="","",Master_Sheet!AI408)</f>
        <v>Mr. Sumit Agarwal</v>
      </c>
      <c r="C5" s="109"/>
    </row>
    <row r="6" spans="1:3" ht="14.25" customHeight="1" x14ac:dyDescent="0.35">
      <c r="A6" s="65" t="s">
        <v>1022</v>
      </c>
      <c r="B6" s="109" t="str">
        <f>IF(Master_Sheet!AG408="","",Master_Sheet!AG408)</f>
        <v>P_128</v>
      </c>
      <c r="C6" s="109"/>
    </row>
    <row r="7" spans="1:3" ht="14.25" customHeight="1" x14ac:dyDescent="0.35">
      <c r="A7" s="65" t="s">
        <v>1023</v>
      </c>
      <c r="B7" s="109" t="str">
        <f>IF(Master_Sheet!AH408="","",Master_Sheet!AH408)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IF(Master_Sheet!G408="","",Master_Sheet!G408)</f>
        <v>5.3999999999999995</v>
      </c>
    </row>
    <row r="12" spans="1:3" ht="14.25" customHeight="1" x14ac:dyDescent="0.35">
      <c r="A12" s="22" t="s">
        <v>1029</v>
      </c>
      <c r="B12" s="21">
        <v>6</v>
      </c>
      <c r="C12" s="21" t="str">
        <f>IF(Master_Sheet!H408="","",Master_Sheet!H408)</f>
        <v/>
      </c>
    </row>
    <row r="13" spans="1:3" ht="14.25" customHeight="1" x14ac:dyDescent="0.35">
      <c r="A13" s="22" t="s">
        <v>1030</v>
      </c>
      <c r="B13" s="21">
        <v>6</v>
      </c>
      <c r="C13" s="21" t="str">
        <f>IF(Master_Sheet!I408="","",Master_Sheet!I408)</f>
        <v/>
      </c>
    </row>
    <row r="14" spans="1:3" ht="27.75" customHeight="1" x14ac:dyDescent="0.35">
      <c r="A14" s="22" t="s">
        <v>1031</v>
      </c>
      <c r="B14" s="21">
        <v>6</v>
      </c>
      <c r="C14" s="21" t="str">
        <f>IF(Master_Sheet!J408="","",Master_Sheet!J408)</f>
        <v/>
      </c>
    </row>
    <row r="15" spans="1:3" ht="14.25" customHeight="1" x14ac:dyDescent="0.35">
      <c r="A15" s="22" t="s">
        <v>1032</v>
      </c>
      <c r="B15" s="21">
        <v>6</v>
      </c>
      <c r="C15" s="21" t="str">
        <f>IF(Master_Sheet!K408="","",Master_Sheet!K408)</f>
        <v/>
      </c>
    </row>
    <row r="16" spans="1:3" ht="14.25" customHeight="1" x14ac:dyDescent="0.35">
      <c r="A16" s="27" t="s">
        <v>1033</v>
      </c>
      <c r="B16" s="28">
        <v>30</v>
      </c>
      <c r="C16" s="28">
        <f>IF(Master_Sheet!M408="","",Master_Sheet!M408)</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IF(Master_Sheet!R408="","",Master_Sheet!R408)</f>
        <v/>
      </c>
    </row>
    <row r="21" spans="1:3" ht="26.25" customHeight="1" x14ac:dyDescent="0.35">
      <c r="A21" s="22" t="s">
        <v>1036</v>
      </c>
      <c r="B21" s="21">
        <v>6</v>
      </c>
      <c r="C21" s="21" t="str">
        <f>IF(Master_Sheet!S408="","",Master_Sheet!S408)</f>
        <v/>
      </c>
    </row>
    <row r="22" spans="1:3" ht="14.25" customHeight="1" x14ac:dyDescent="0.35">
      <c r="A22" s="22" t="s">
        <v>1037</v>
      </c>
      <c r="B22" s="21">
        <v>6</v>
      </c>
      <c r="C22" s="21" t="str">
        <f>IF(Master_Sheet!T408="","",Master_Sheet!T408)</f>
        <v/>
      </c>
    </row>
    <row r="23" spans="1:3" ht="26.25" customHeight="1" x14ac:dyDescent="0.35">
      <c r="A23" s="22" t="s">
        <v>1038</v>
      </c>
      <c r="B23" s="21">
        <v>6</v>
      </c>
      <c r="C23" s="21" t="str">
        <f>IF(Master_Sheet!U408="","",Master_Sheet!U408)</f>
        <v/>
      </c>
    </row>
    <row r="24" spans="1:3" ht="14.25" customHeight="1" x14ac:dyDescent="0.35">
      <c r="A24" s="22" t="s">
        <v>1039</v>
      </c>
      <c r="B24" s="21">
        <v>6</v>
      </c>
      <c r="C24" s="21" t="str">
        <f>IF(Master_Sheet!V408="","",Master_Sheet!V408)</f>
        <v/>
      </c>
    </row>
    <row r="25" spans="1:3" ht="14.25" customHeight="1" x14ac:dyDescent="0.35">
      <c r="A25" s="67" t="s">
        <v>1033</v>
      </c>
      <c r="B25" s="68">
        <v>30</v>
      </c>
      <c r="C25" s="68" t="str">
        <f>IF(Master_Sheet!W408="","",Master_Sheet!W408)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IF(Master_Sheet!X408="","",Master_Sheet!X408)</f>
        <v/>
      </c>
    </row>
    <row r="30" spans="1:3" ht="14.25" customHeight="1" x14ac:dyDescent="0.35">
      <c r="A30" s="22" t="s">
        <v>1042</v>
      </c>
      <c r="B30" s="21">
        <v>8</v>
      </c>
      <c r="C30" s="21" t="str">
        <f>IF(Master_Sheet!Y408="","",Master_Sheet!Y408)</f>
        <v/>
      </c>
    </row>
    <row r="31" spans="1:3" ht="14.25" customHeight="1" x14ac:dyDescent="0.35">
      <c r="A31" s="22" t="s">
        <v>1043</v>
      </c>
      <c r="B31" s="21">
        <v>8</v>
      </c>
      <c r="C31" s="21" t="str">
        <f>IF(Master_Sheet!Z408="","",Master_Sheet!Z408)</f>
        <v/>
      </c>
    </row>
    <row r="32" spans="1:3" ht="14.25" customHeight="1" x14ac:dyDescent="0.35">
      <c r="A32" s="22" t="s">
        <v>1044</v>
      </c>
      <c r="B32" s="21">
        <v>8</v>
      </c>
      <c r="C32" s="21" t="str">
        <f>IF(Master_Sheet!AA408="","",Master_Sheet!AA408)</f>
        <v/>
      </c>
    </row>
    <row r="33" spans="1:3" ht="14.25" customHeight="1" x14ac:dyDescent="0.35">
      <c r="A33" s="22" t="s">
        <v>1045</v>
      </c>
      <c r="B33" s="21">
        <v>8</v>
      </c>
      <c r="C33" s="21" t="str">
        <f>IF(Master_Sheet!AB408="","",Master_Sheet!AB408)</f>
        <v/>
      </c>
    </row>
    <row r="34" spans="1:3" ht="14.25" customHeight="1" x14ac:dyDescent="0.35">
      <c r="A34" s="69" t="s">
        <v>1033</v>
      </c>
      <c r="B34" s="70">
        <v>40</v>
      </c>
      <c r="C34" s="70" t="str">
        <f>IF(Master_Sheet!AC408="","",Master_Sheet!AC408)</f>
        <v/>
      </c>
    </row>
    <row r="36" spans="1:3" ht="15" customHeight="1" x14ac:dyDescent="0.35">
      <c r="A36" s="71" t="s">
        <v>1046</v>
      </c>
      <c r="B36" s="72">
        <v>100</v>
      </c>
      <c r="C36" s="72">
        <f>IF(Master_Sheet!AD408="","",Master_Sheet!AD408)</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IF(Master_Sheet!F409="","",Master_Sheet!F409)</f>
        <v>Priti Yadav</v>
      </c>
      <c r="C2" s="109"/>
    </row>
    <row r="3" spans="1:3" ht="14.25" customHeight="1" x14ac:dyDescent="0.35">
      <c r="A3" s="65" t="s">
        <v>1020</v>
      </c>
      <c r="B3" s="110">
        <f>IF(Master_Sheet!E409="","",Master_Sheet!E409)</f>
        <v>2400320100845</v>
      </c>
      <c r="C3" s="110"/>
    </row>
    <row r="4" spans="1:3" ht="14.25" customHeight="1" x14ac:dyDescent="0.35">
      <c r="A4" s="65" t="s">
        <v>1021</v>
      </c>
      <c r="B4" s="109" t="str">
        <f>IF(Master_Sheet!O409="","",Master_Sheet!O409)</f>
        <v>Ms. Shweta Singh</v>
      </c>
      <c r="C4" s="109"/>
    </row>
    <row r="5" spans="1:3" ht="14.25" customHeight="1" x14ac:dyDescent="0.35">
      <c r="A5" s="65" t="s">
        <v>1014</v>
      </c>
      <c r="B5" s="109" t="str">
        <f>IF(Master_Sheet!AI409="","",Master_Sheet!AI409)</f>
        <v>Mr. Sumit Agarwal</v>
      </c>
      <c r="C5" s="109"/>
    </row>
    <row r="6" spans="1:3" ht="14.25" customHeight="1" x14ac:dyDescent="0.35">
      <c r="A6" s="65" t="s">
        <v>1022</v>
      </c>
      <c r="B6" s="109" t="str">
        <f>IF(Master_Sheet!AG409="","",Master_Sheet!AG409)</f>
        <v>P_128</v>
      </c>
      <c r="C6" s="109"/>
    </row>
    <row r="7" spans="1:3" ht="14.25" customHeight="1" x14ac:dyDescent="0.35">
      <c r="A7" s="65" t="s">
        <v>1023</v>
      </c>
      <c r="B7" s="109" t="str">
        <f>IF(Master_Sheet!AH409="","",Master_Sheet!AH409)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IF(Master_Sheet!G409="","",Master_Sheet!G409)</f>
        <v>5.3999999999999995</v>
      </c>
    </row>
    <row r="12" spans="1:3" ht="14.25" customHeight="1" x14ac:dyDescent="0.35">
      <c r="A12" s="22" t="s">
        <v>1029</v>
      </c>
      <c r="B12" s="21">
        <v>6</v>
      </c>
      <c r="C12" s="21" t="str">
        <f>IF(Master_Sheet!H409="","",Master_Sheet!H409)</f>
        <v/>
      </c>
    </row>
    <row r="13" spans="1:3" ht="14.25" customHeight="1" x14ac:dyDescent="0.35">
      <c r="A13" s="22" t="s">
        <v>1030</v>
      </c>
      <c r="B13" s="21">
        <v>6</v>
      </c>
      <c r="C13" s="21" t="str">
        <f>IF(Master_Sheet!I409="","",Master_Sheet!I409)</f>
        <v/>
      </c>
    </row>
    <row r="14" spans="1:3" ht="27.75" customHeight="1" x14ac:dyDescent="0.35">
      <c r="A14" s="22" t="s">
        <v>1031</v>
      </c>
      <c r="B14" s="21">
        <v>6</v>
      </c>
      <c r="C14" s="21" t="str">
        <f>IF(Master_Sheet!J409="","",Master_Sheet!J409)</f>
        <v/>
      </c>
    </row>
    <row r="15" spans="1:3" ht="14.25" customHeight="1" x14ac:dyDescent="0.35">
      <c r="A15" s="22" t="s">
        <v>1032</v>
      </c>
      <c r="B15" s="21">
        <v>6</v>
      </c>
      <c r="C15" s="21" t="str">
        <f>IF(Master_Sheet!K409="","",Master_Sheet!K409)</f>
        <v/>
      </c>
    </row>
    <row r="16" spans="1:3" ht="14.25" customHeight="1" x14ac:dyDescent="0.35">
      <c r="A16" s="27" t="s">
        <v>1033</v>
      </c>
      <c r="B16" s="28">
        <v>30</v>
      </c>
      <c r="C16" s="28">
        <f>IF(Master_Sheet!M409="","",Master_Sheet!M409)</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IF(Master_Sheet!R409="","",Master_Sheet!R409)</f>
        <v/>
      </c>
    </row>
    <row r="21" spans="1:3" ht="26.25" customHeight="1" x14ac:dyDescent="0.35">
      <c r="A21" s="22" t="s">
        <v>1036</v>
      </c>
      <c r="B21" s="21">
        <v>6</v>
      </c>
      <c r="C21" s="21" t="str">
        <f>IF(Master_Sheet!S409="","",Master_Sheet!S409)</f>
        <v/>
      </c>
    </row>
    <row r="22" spans="1:3" ht="14.25" customHeight="1" x14ac:dyDescent="0.35">
      <c r="A22" s="22" t="s">
        <v>1037</v>
      </c>
      <c r="B22" s="21">
        <v>6</v>
      </c>
      <c r="C22" s="21" t="str">
        <f>IF(Master_Sheet!T409="","",Master_Sheet!T409)</f>
        <v/>
      </c>
    </row>
    <row r="23" spans="1:3" ht="26.25" customHeight="1" x14ac:dyDescent="0.35">
      <c r="A23" s="22" t="s">
        <v>1038</v>
      </c>
      <c r="B23" s="21">
        <v>6</v>
      </c>
      <c r="C23" s="21" t="str">
        <f>IF(Master_Sheet!U409="","",Master_Sheet!U409)</f>
        <v/>
      </c>
    </row>
    <row r="24" spans="1:3" ht="14.25" customHeight="1" x14ac:dyDescent="0.35">
      <c r="A24" s="22" t="s">
        <v>1039</v>
      </c>
      <c r="B24" s="21">
        <v>6</v>
      </c>
      <c r="C24" s="21" t="str">
        <f>IF(Master_Sheet!V409="","",Master_Sheet!V409)</f>
        <v/>
      </c>
    </row>
    <row r="25" spans="1:3" ht="14.25" customHeight="1" x14ac:dyDescent="0.35">
      <c r="A25" s="67" t="s">
        <v>1033</v>
      </c>
      <c r="B25" s="68">
        <v>30</v>
      </c>
      <c r="C25" s="68" t="str">
        <f>IF(Master_Sheet!W409="","",Master_Sheet!W409)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IF(Master_Sheet!X409="","",Master_Sheet!X409)</f>
        <v/>
      </c>
    </row>
    <row r="30" spans="1:3" ht="14.25" customHeight="1" x14ac:dyDescent="0.35">
      <c r="A30" s="22" t="s">
        <v>1042</v>
      </c>
      <c r="B30" s="21">
        <v>8</v>
      </c>
      <c r="C30" s="21" t="str">
        <f>IF(Master_Sheet!Y409="","",Master_Sheet!Y409)</f>
        <v/>
      </c>
    </row>
    <row r="31" spans="1:3" ht="14.25" customHeight="1" x14ac:dyDescent="0.35">
      <c r="A31" s="22" t="s">
        <v>1043</v>
      </c>
      <c r="B31" s="21">
        <v>8</v>
      </c>
      <c r="C31" s="21" t="str">
        <f>IF(Master_Sheet!Z409="","",Master_Sheet!Z409)</f>
        <v/>
      </c>
    </row>
    <row r="32" spans="1:3" ht="14.25" customHeight="1" x14ac:dyDescent="0.35">
      <c r="A32" s="22" t="s">
        <v>1044</v>
      </c>
      <c r="B32" s="21">
        <v>8</v>
      </c>
      <c r="C32" s="21" t="str">
        <f>IF(Master_Sheet!AA409="","",Master_Sheet!AA409)</f>
        <v/>
      </c>
    </row>
    <row r="33" spans="1:3" ht="14.25" customHeight="1" x14ac:dyDescent="0.35">
      <c r="A33" s="22" t="s">
        <v>1045</v>
      </c>
      <c r="B33" s="21">
        <v>8</v>
      </c>
      <c r="C33" s="21" t="str">
        <f>IF(Master_Sheet!AB409="","",Master_Sheet!AB409)</f>
        <v/>
      </c>
    </row>
    <row r="34" spans="1:3" ht="14.25" customHeight="1" x14ac:dyDescent="0.35">
      <c r="A34" s="69" t="s">
        <v>1033</v>
      </c>
      <c r="B34" s="70">
        <v>40</v>
      </c>
      <c r="C34" s="70" t="str">
        <f>IF(Master_Sheet!AC409="","",Master_Sheet!AC409)</f>
        <v/>
      </c>
    </row>
    <row r="36" spans="1:3" ht="15" customHeight="1" x14ac:dyDescent="0.35">
      <c r="A36" s="71" t="s">
        <v>1046</v>
      </c>
      <c r="B36" s="72">
        <v>100</v>
      </c>
      <c r="C36" s="72">
        <f>IF(Master_Sheet!AD409="","",Master_Sheet!AD409)</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IF(Master_Sheet!F410="","",Master_Sheet!F410)</f>
        <v>vanshi</v>
      </c>
      <c r="C2" s="109"/>
    </row>
    <row r="3" spans="1:3" ht="14.25" customHeight="1" x14ac:dyDescent="0.35">
      <c r="A3" s="65" t="s">
        <v>1020</v>
      </c>
      <c r="B3" s="110">
        <f>IF(Master_Sheet!E410="","",Master_Sheet!E410)</f>
        <v>2400320100735</v>
      </c>
      <c r="C3" s="110"/>
    </row>
    <row r="4" spans="1:3" ht="14.25" customHeight="1" x14ac:dyDescent="0.35">
      <c r="A4" s="65" t="s">
        <v>1021</v>
      </c>
      <c r="B4" s="109" t="str">
        <f>IF(Master_Sheet!O410="","",Master_Sheet!O410)</f>
        <v>Mr. Sumit Agarwal</v>
      </c>
      <c r="C4" s="109"/>
    </row>
    <row r="5" spans="1:3" ht="14.25" customHeight="1" x14ac:dyDescent="0.35">
      <c r="A5" s="65" t="s">
        <v>1014</v>
      </c>
      <c r="B5" s="109" t="str">
        <f>IF(Master_Sheet!AI410="","",Master_Sheet!AI410)</f>
        <v>Mr. Vikas Maurya</v>
      </c>
      <c r="C5" s="109"/>
    </row>
    <row r="6" spans="1:3" ht="14.25" customHeight="1" x14ac:dyDescent="0.35">
      <c r="A6" s="65" t="s">
        <v>1022</v>
      </c>
      <c r="B6" s="109" t="str">
        <f>IF(Master_Sheet!AG410="","",Master_Sheet!AG410)</f>
        <v>P_129</v>
      </c>
      <c r="C6" s="109"/>
    </row>
    <row r="7" spans="1:3" ht="14.25" customHeight="1" x14ac:dyDescent="0.35">
      <c r="A7" s="65" t="s">
        <v>1023</v>
      </c>
      <c r="B7" s="109" t="str">
        <f>IF(Master_Sheet!AH410="","",Master_Sheet!AH410)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IF(Master_Sheet!G410="","",Master_Sheet!G410)</f>
        <v>0</v>
      </c>
    </row>
    <row r="12" spans="1:3" ht="14.25" customHeight="1" x14ac:dyDescent="0.35">
      <c r="A12" s="22" t="s">
        <v>1029</v>
      </c>
      <c r="B12" s="21">
        <v>6</v>
      </c>
      <c r="C12" s="21" t="str">
        <f>IF(Master_Sheet!H410="","",Master_Sheet!H410)</f>
        <v/>
      </c>
    </row>
    <row r="13" spans="1:3" ht="14.25" customHeight="1" x14ac:dyDescent="0.35">
      <c r="A13" s="22" t="s">
        <v>1030</v>
      </c>
      <c r="B13" s="21">
        <v>6</v>
      </c>
      <c r="C13" s="21" t="str">
        <f>IF(Master_Sheet!I410="","",Master_Sheet!I410)</f>
        <v/>
      </c>
    </row>
    <row r="14" spans="1:3" ht="27.75" customHeight="1" x14ac:dyDescent="0.35">
      <c r="A14" s="22" t="s">
        <v>1031</v>
      </c>
      <c r="B14" s="21">
        <v>6</v>
      </c>
      <c r="C14" s="21" t="str">
        <f>IF(Master_Sheet!J410="","",Master_Sheet!J410)</f>
        <v/>
      </c>
    </row>
    <row r="15" spans="1:3" ht="14.25" customHeight="1" x14ac:dyDescent="0.35">
      <c r="A15" s="22" t="s">
        <v>1032</v>
      </c>
      <c r="B15" s="21">
        <v>6</v>
      </c>
      <c r="C15" s="21" t="str">
        <f>IF(Master_Sheet!K410="","",Master_Sheet!K410)</f>
        <v/>
      </c>
    </row>
    <row r="16" spans="1:3" ht="14.25" customHeight="1" x14ac:dyDescent="0.35">
      <c r="A16" s="27" t="s">
        <v>1033</v>
      </c>
      <c r="B16" s="28">
        <v>30</v>
      </c>
      <c r="C16" s="28">
        <f>IF(Master_Sheet!M410="","",Master_Sheet!M410)</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IF(Master_Sheet!R410="","",Master_Sheet!R410)</f>
        <v/>
      </c>
    </row>
    <row r="21" spans="1:3" ht="26.25" customHeight="1" x14ac:dyDescent="0.35">
      <c r="A21" s="22" t="s">
        <v>1036</v>
      </c>
      <c r="B21" s="21">
        <v>6</v>
      </c>
      <c r="C21" s="21" t="str">
        <f>IF(Master_Sheet!S410="","",Master_Sheet!S410)</f>
        <v/>
      </c>
    </row>
    <row r="22" spans="1:3" ht="14.25" customHeight="1" x14ac:dyDescent="0.35">
      <c r="A22" s="22" t="s">
        <v>1037</v>
      </c>
      <c r="B22" s="21">
        <v>6</v>
      </c>
      <c r="C22" s="21" t="str">
        <f>IF(Master_Sheet!T410="","",Master_Sheet!T410)</f>
        <v/>
      </c>
    </row>
    <row r="23" spans="1:3" ht="26.25" customHeight="1" x14ac:dyDescent="0.35">
      <c r="A23" s="22" t="s">
        <v>1038</v>
      </c>
      <c r="B23" s="21">
        <v>6</v>
      </c>
      <c r="C23" s="21" t="str">
        <f>IF(Master_Sheet!U410="","",Master_Sheet!U410)</f>
        <v/>
      </c>
    </row>
    <row r="24" spans="1:3" ht="14.25" customHeight="1" x14ac:dyDescent="0.35">
      <c r="A24" s="22" t="s">
        <v>1039</v>
      </c>
      <c r="B24" s="21">
        <v>6</v>
      </c>
      <c r="C24" s="21" t="str">
        <f>IF(Master_Sheet!V410="","",Master_Sheet!V410)</f>
        <v/>
      </c>
    </row>
    <row r="25" spans="1:3" ht="14.25" customHeight="1" x14ac:dyDescent="0.35">
      <c r="A25" s="67" t="s">
        <v>1033</v>
      </c>
      <c r="B25" s="68">
        <v>30</v>
      </c>
      <c r="C25" s="68" t="str">
        <f>IF(Master_Sheet!W410="","",Master_Sheet!W410)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IF(Master_Sheet!X410="","",Master_Sheet!X410)</f>
        <v/>
      </c>
    </row>
    <row r="30" spans="1:3" ht="14.25" customHeight="1" x14ac:dyDescent="0.35">
      <c r="A30" s="22" t="s">
        <v>1042</v>
      </c>
      <c r="B30" s="21">
        <v>8</v>
      </c>
      <c r="C30" s="21" t="str">
        <f>IF(Master_Sheet!Y410="","",Master_Sheet!Y410)</f>
        <v/>
      </c>
    </row>
    <row r="31" spans="1:3" ht="14.25" customHeight="1" x14ac:dyDescent="0.35">
      <c r="A31" s="22" t="s">
        <v>1043</v>
      </c>
      <c r="B31" s="21">
        <v>8</v>
      </c>
      <c r="C31" s="21" t="str">
        <f>IF(Master_Sheet!Z410="","",Master_Sheet!Z410)</f>
        <v/>
      </c>
    </row>
    <row r="32" spans="1:3" ht="14.25" customHeight="1" x14ac:dyDescent="0.35">
      <c r="A32" s="22" t="s">
        <v>1044</v>
      </c>
      <c r="B32" s="21">
        <v>8</v>
      </c>
      <c r="C32" s="21" t="str">
        <f>IF(Master_Sheet!AA410="","",Master_Sheet!AA410)</f>
        <v/>
      </c>
    </row>
    <row r="33" spans="1:3" ht="14.25" customHeight="1" x14ac:dyDescent="0.35">
      <c r="A33" s="22" t="s">
        <v>1045</v>
      </c>
      <c r="B33" s="21">
        <v>8</v>
      </c>
      <c r="C33" s="21" t="str">
        <f>IF(Master_Sheet!AB410="","",Master_Sheet!AB410)</f>
        <v/>
      </c>
    </row>
    <row r="34" spans="1:3" ht="14.25" customHeight="1" x14ac:dyDescent="0.35">
      <c r="A34" s="69" t="s">
        <v>1033</v>
      </c>
      <c r="B34" s="70">
        <v>40</v>
      </c>
      <c r="C34" s="70" t="str">
        <f>IF(Master_Sheet!AC410="","",Master_Sheet!AC410)</f>
        <v/>
      </c>
    </row>
    <row r="36" spans="1:3" ht="15" customHeight="1" x14ac:dyDescent="0.35">
      <c r="A36" s="71" t="s">
        <v>1046</v>
      </c>
      <c r="B36" s="72">
        <v>100</v>
      </c>
      <c r="C36" s="72">
        <f>IF(Master_Sheet!AD410="","",Master_Sheet!AD410)</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IF(Master_Sheet!F411="","",Master_Sheet!F411)</f>
        <v>Niyati Gupta</v>
      </c>
      <c r="C2" s="109"/>
    </row>
    <row r="3" spans="1:3" ht="14.25" customHeight="1" x14ac:dyDescent="0.35">
      <c r="A3" s="65" t="s">
        <v>1020</v>
      </c>
      <c r="B3" s="110">
        <f>IF(Master_Sheet!E411="","",Master_Sheet!E411)</f>
        <v>2400320100770</v>
      </c>
      <c r="C3" s="110"/>
    </row>
    <row r="4" spans="1:3" ht="14.25" customHeight="1" x14ac:dyDescent="0.35">
      <c r="A4" s="65" t="s">
        <v>1021</v>
      </c>
      <c r="B4" s="109" t="str">
        <f>IF(Master_Sheet!O411="","",Master_Sheet!O411)</f>
        <v>Mr. Sumit Agarwal</v>
      </c>
      <c r="C4" s="109"/>
    </row>
    <row r="5" spans="1:3" ht="14.25" customHeight="1" x14ac:dyDescent="0.35">
      <c r="A5" s="65" t="s">
        <v>1014</v>
      </c>
      <c r="B5" s="109" t="str">
        <f>IF(Master_Sheet!AI411="","",Master_Sheet!AI411)</f>
        <v>Mr. Vikas Maurya</v>
      </c>
      <c r="C5" s="109"/>
    </row>
    <row r="6" spans="1:3" ht="14.25" customHeight="1" x14ac:dyDescent="0.35">
      <c r="A6" s="65" t="s">
        <v>1022</v>
      </c>
      <c r="B6" s="109" t="str">
        <f>IF(Master_Sheet!AG411="","",Master_Sheet!AG411)</f>
        <v>P_129</v>
      </c>
      <c r="C6" s="109"/>
    </row>
    <row r="7" spans="1:3" ht="14.25" customHeight="1" x14ac:dyDescent="0.35">
      <c r="A7" s="65" t="s">
        <v>1023</v>
      </c>
      <c r="B7" s="109" t="str">
        <f>IF(Master_Sheet!AH411="","",Master_Sheet!AH411)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IF(Master_Sheet!G411="","",Master_Sheet!G411)</f>
        <v>0</v>
      </c>
    </row>
    <row r="12" spans="1:3" ht="14.25" customHeight="1" x14ac:dyDescent="0.35">
      <c r="A12" s="22" t="s">
        <v>1029</v>
      </c>
      <c r="B12" s="21">
        <v>6</v>
      </c>
      <c r="C12" s="21" t="str">
        <f>IF(Master_Sheet!H411="","",Master_Sheet!H411)</f>
        <v/>
      </c>
    </row>
    <row r="13" spans="1:3" ht="14.25" customHeight="1" x14ac:dyDescent="0.35">
      <c r="A13" s="22" t="s">
        <v>1030</v>
      </c>
      <c r="B13" s="21">
        <v>6</v>
      </c>
      <c r="C13" s="21" t="str">
        <f>IF(Master_Sheet!I411="","",Master_Sheet!I411)</f>
        <v/>
      </c>
    </row>
    <row r="14" spans="1:3" ht="27.75" customHeight="1" x14ac:dyDescent="0.35">
      <c r="A14" s="22" t="s">
        <v>1031</v>
      </c>
      <c r="B14" s="21">
        <v>6</v>
      </c>
      <c r="C14" s="21" t="str">
        <f>IF(Master_Sheet!J411="","",Master_Sheet!J411)</f>
        <v/>
      </c>
    </row>
    <row r="15" spans="1:3" ht="14.25" customHeight="1" x14ac:dyDescent="0.35">
      <c r="A15" s="22" t="s">
        <v>1032</v>
      </c>
      <c r="B15" s="21">
        <v>6</v>
      </c>
      <c r="C15" s="21" t="str">
        <f>IF(Master_Sheet!K411="","",Master_Sheet!K411)</f>
        <v/>
      </c>
    </row>
    <row r="16" spans="1:3" ht="14.25" customHeight="1" x14ac:dyDescent="0.35">
      <c r="A16" s="27" t="s">
        <v>1033</v>
      </c>
      <c r="B16" s="28">
        <v>30</v>
      </c>
      <c r="C16" s="28">
        <f>IF(Master_Sheet!M411="","",Master_Sheet!M411)</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IF(Master_Sheet!R411="","",Master_Sheet!R411)</f>
        <v/>
      </c>
    </row>
    <row r="21" spans="1:3" ht="26.25" customHeight="1" x14ac:dyDescent="0.35">
      <c r="A21" s="22" t="s">
        <v>1036</v>
      </c>
      <c r="B21" s="21">
        <v>6</v>
      </c>
      <c r="C21" s="21" t="str">
        <f>IF(Master_Sheet!S411="","",Master_Sheet!S411)</f>
        <v/>
      </c>
    </row>
    <row r="22" spans="1:3" ht="14.25" customHeight="1" x14ac:dyDescent="0.35">
      <c r="A22" s="22" t="s">
        <v>1037</v>
      </c>
      <c r="B22" s="21">
        <v>6</v>
      </c>
      <c r="C22" s="21" t="str">
        <f>IF(Master_Sheet!T411="","",Master_Sheet!T411)</f>
        <v/>
      </c>
    </row>
    <row r="23" spans="1:3" ht="26.25" customHeight="1" x14ac:dyDescent="0.35">
      <c r="A23" s="22" t="s">
        <v>1038</v>
      </c>
      <c r="B23" s="21">
        <v>6</v>
      </c>
      <c r="C23" s="21" t="str">
        <f>IF(Master_Sheet!U411="","",Master_Sheet!U411)</f>
        <v/>
      </c>
    </row>
    <row r="24" spans="1:3" ht="14.25" customHeight="1" x14ac:dyDescent="0.35">
      <c r="A24" s="22" t="s">
        <v>1039</v>
      </c>
      <c r="B24" s="21">
        <v>6</v>
      </c>
      <c r="C24" s="21" t="str">
        <f>IF(Master_Sheet!V411="","",Master_Sheet!V411)</f>
        <v/>
      </c>
    </row>
    <row r="25" spans="1:3" ht="14.25" customHeight="1" x14ac:dyDescent="0.35">
      <c r="A25" s="67" t="s">
        <v>1033</v>
      </c>
      <c r="B25" s="68">
        <v>30</v>
      </c>
      <c r="C25" s="68" t="str">
        <f>IF(Master_Sheet!W411="","",Master_Sheet!W411)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IF(Master_Sheet!X411="","",Master_Sheet!X411)</f>
        <v/>
      </c>
    </row>
    <row r="30" spans="1:3" ht="14.25" customHeight="1" x14ac:dyDescent="0.35">
      <c r="A30" s="22" t="s">
        <v>1042</v>
      </c>
      <c r="B30" s="21">
        <v>8</v>
      </c>
      <c r="C30" s="21" t="str">
        <f>IF(Master_Sheet!Y411="","",Master_Sheet!Y411)</f>
        <v/>
      </c>
    </row>
    <row r="31" spans="1:3" ht="14.25" customHeight="1" x14ac:dyDescent="0.35">
      <c r="A31" s="22" t="s">
        <v>1043</v>
      </c>
      <c r="B31" s="21">
        <v>8</v>
      </c>
      <c r="C31" s="21" t="str">
        <f>IF(Master_Sheet!Z411="","",Master_Sheet!Z411)</f>
        <v/>
      </c>
    </row>
    <row r="32" spans="1:3" ht="14.25" customHeight="1" x14ac:dyDescent="0.35">
      <c r="A32" s="22" t="s">
        <v>1044</v>
      </c>
      <c r="B32" s="21">
        <v>8</v>
      </c>
      <c r="C32" s="21" t="str">
        <f>IF(Master_Sheet!AA411="","",Master_Sheet!AA411)</f>
        <v/>
      </c>
    </row>
    <row r="33" spans="1:3" ht="14.25" customHeight="1" x14ac:dyDescent="0.35">
      <c r="A33" s="22" t="s">
        <v>1045</v>
      </c>
      <c r="B33" s="21">
        <v>8</v>
      </c>
      <c r="C33" s="21" t="str">
        <f>IF(Master_Sheet!AB411="","",Master_Sheet!AB411)</f>
        <v/>
      </c>
    </row>
    <row r="34" spans="1:3" ht="14.25" customHeight="1" x14ac:dyDescent="0.35">
      <c r="A34" s="69" t="s">
        <v>1033</v>
      </c>
      <c r="B34" s="70">
        <v>40</v>
      </c>
      <c r="C34" s="70" t="str">
        <f>IF(Master_Sheet!AC411="","",Master_Sheet!AC411)</f>
        <v/>
      </c>
    </row>
    <row r="36" spans="1:3" ht="15" customHeight="1" x14ac:dyDescent="0.35">
      <c r="A36" s="71" t="s">
        <v>1046</v>
      </c>
      <c r="B36" s="72">
        <v>100</v>
      </c>
      <c r="C36" s="72">
        <f>IF(Master_Sheet!AD411="","",Master_Sheet!AD411)</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IF(Master_Sheet!F412="","",Master_Sheet!F412)</f>
        <v>Neha Rani</v>
      </c>
      <c r="C2" s="109"/>
    </row>
    <row r="3" spans="1:3" ht="14.25" customHeight="1" x14ac:dyDescent="0.35">
      <c r="A3" s="65" t="s">
        <v>1020</v>
      </c>
      <c r="B3" s="110">
        <f>IF(Master_Sheet!E412="","",Master_Sheet!E412)</f>
        <v>2400320100742</v>
      </c>
      <c r="C3" s="110"/>
    </row>
    <row r="4" spans="1:3" ht="14.25" customHeight="1" x14ac:dyDescent="0.35">
      <c r="A4" s="65" t="s">
        <v>1021</v>
      </c>
      <c r="B4" s="109" t="str">
        <f>IF(Master_Sheet!O412="","",Master_Sheet!O412)</f>
        <v>Mr. Sumit Agarwal</v>
      </c>
      <c r="C4" s="109"/>
    </row>
    <row r="5" spans="1:3" ht="14.25" customHeight="1" x14ac:dyDescent="0.35">
      <c r="A5" s="65" t="s">
        <v>1014</v>
      </c>
      <c r="B5" s="109" t="str">
        <f>IF(Master_Sheet!AI412="","",Master_Sheet!AI412)</f>
        <v>Mr. Vikas Maurya</v>
      </c>
      <c r="C5" s="109"/>
    </row>
    <row r="6" spans="1:3" ht="14.25" customHeight="1" x14ac:dyDescent="0.35">
      <c r="A6" s="65" t="s">
        <v>1022</v>
      </c>
      <c r="B6" s="109" t="str">
        <f>IF(Master_Sheet!AG412="","",Master_Sheet!AG412)</f>
        <v>P_129</v>
      </c>
      <c r="C6" s="109"/>
    </row>
    <row r="7" spans="1:3" ht="14.25" customHeight="1" x14ac:dyDescent="0.35">
      <c r="A7" s="65" t="s">
        <v>1023</v>
      </c>
      <c r="B7" s="109" t="str">
        <f>IF(Master_Sheet!AH412="","",Master_Sheet!AH412)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IF(Master_Sheet!G412="","",Master_Sheet!G412)</f>
        <v>0</v>
      </c>
    </row>
    <row r="12" spans="1:3" ht="14.25" customHeight="1" x14ac:dyDescent="0.35">
      <c r="A12" s="22" t="s">
        <v>1029</v>
      </c>
      <c r="B12" s="21">
        <v>6</v>
      </c>
      <c r="C12" s="21" t="str">
        <f>IF(Master_Sheet!H412="","",Master_Sheet!H412)</f>
        <v/>
      </c>
    </row>
    <row r="13" spans="1:3" ht="14.25" customHeight="1" x14ac:dyDescent="0.35">
      <c r="A13" s="22" t="s">
        <v>1030</v>
      </c>
      <c r="B13" s="21">
        <v>6</v>
      </c>
      <c r="C13" s="21" t="str">
        <f>IF(Master_Sheet!I412="","",Master_Sheet!I412)</f>
        <v/>
      </c>
    </row>
    <row r="14" spans="1:3" ht="27.75" customHeight="1" x14ac:dyDescent="0.35">
      <c r="A14" s="22" t="s">
        <v>1031</v>
      </c>
      <c r="B14" s="21">
        <v>6</v>
      </c>
      <c r="C14" s="21" t="str">
        <f>IF(Master_Sheet!J412="","",Master_Sheet!J412)</f>
        <v/>
      </c>
    </row>
    <row r="15" spans="1:3" ht="14.25" customHeight="1" x14ac:dyDescent="0.35">
      <c r="A15" s="22" t="s">
        <v>1032</v>
      </c>
      <c r="B15" s="21">
        <v>6</v>
      </c>
      <c r="C15" s="21" t="str">
        <f>IF(Master_Sheet!K412="","",Master_Sheet!K412)</f>
        <v/>
      </c>
    </row>
    <row r="16" spans="1:3" ht="14.25" customHeight="1" x14ac:dyDescent="0.35">
      <c r="A16" s="27" t="s">
        <v>1033</v>
      </c>
      <c r="B16" s="28">
        <v>30</v>
      </c>
      <c r="C16" s="28">
        <f>IF(Master_Sheet!M412="","",Master_Sheet!M412)</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IF(Master_Sheet!R412="","",Master_Sheet!R412)</f>
        <v/>
      </c>
    </row>
    <row r="21" spans="1:3" ht="26.25" customHeight="1" x14ac:dyDescent="0.35">
      <c r="A21" s="22" t="s">
        <v>1036</v>
      </c>
      <c r="B21" s="21">
        <v>6</v>
      </c>
      <c r="C21" s="21" t="str">
        <f>IF(Master_Sheet!S412="","",Master_Sheet!S412)</f>
        <v/>
      </c>
    </row>
    <row r="22" spans="1:3" ht="14.25" customHeight="1" x14ac:dyDescent="0.35">
      <c r="A22" s="22" t="s">
        <v>1037</v>
      </c>
      <c r="B22" s="21">
        <v>6</v>
      </c>
      <c r="C22" s="21" t="str">
        <f>IF(Master_Sheet!T412="","",Master_Sheet!T412)</f>
        <v/>
      </c>
    </row>
    <row r="23" spans="1:3" ht="26.25" customHeight="1" x14ac:dyDescent="0.35">
      <c r="A23" s="22" t="s">
        <v>1038</v>
      </c>
      <c r="B23" s="21">
        <v>6</v>
      </c>
      <c r="C23" s="21" t="str">
        <f>IF(Master_Sheet!U412="","",Master_Sheet!U412)</f>
        <v/>
      </c>
    </row>
    <row r="24" spans="1:3" ht="14.25" customHeight="1" x14ac:dyDescent="0.35">
      <c r="A24" s="22" t="s">
        <v>1039</v>
      </c>
      <c r="B24" s="21">
        <v>6</v>
      </c>
      <c r="C24" s="21" t="str">
        <f>IF(Master_Sheet!V412="","",Master_Sheet!V412)</f>
        <v/>
      </c>
    </row>
    <row r="25" spans="1:3" ht="14.25" customHeight="1" x14ac:dyDescent="0.35">
      <c r="A25" s="67" t="s">
        <v>1033</v>
      </c>
      <c r="B25" s="68">
        <v>30</v>
      </c>
      <c r="C25" s="68" t="str">
        <f>IF(Master_Sheet!W412="","",Master_Sheet!W412)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IF(Master_Sheet!X412="","",Master_Sheet!X412)</f>
        <v/>
      </c>
    </row>
    <row r="30" spans="1:3" ht="14.25" customHeight="1" x14ac:dyDescent="0.35">
      <c r="A30" s="22" t="s">
        <v>1042</v>
      </c>
      <c r="B30" s="21">
        <v>8</v>
      </c>
      <c r="C30" s="21" t="str">
        <f>IF(Master_Sheet!Y412="","",Master_Sheet!Y412)</f>
        <v/>
      </c>
    </row>
    <row r="31" spans="1:3" ht="14.25" customHeight="1" x14ac:dyDescent="0.35">
      <c r="A31" s="22" t="s">
        <v>1043</v>
      </c>
      <c r="B31" s="21">
        <v>8</v>
      </c>
      <c r="C31" s="21" t="str">
        <f>IF(Master_Sheet!Z412="","",Master_Sheet!Z412)</f>
        <v/>
      </c>
    </row>
    <row r="32" spans="1:3" ht="14.25" customHeight="1" x14ac:dyDescent="0.35">
      <c r="A32" s="22" t="s">
        <v>1044</v>
      </c>
      <c r="B32" s="21">
        <v>8</v>
      </c>
      <c r="C32" s="21" t="str">
        <f>IF(Master_Sheet!AA412="","",Master_Sheet!AA412)</f>
        <v/>
      </c>
    </row>
    <row r="33" spans="1:3" ht="14.25" customHeight="1" x14ac:dyDescent="0.35">
      <c r="A33" s="22" t="s">
        <v>1045</v>
      </c>
      <c r="B33" s="21">
        <v>8</v>
      </c>
      <c r="C33" s="21" t="str">
        <f>IF(Master_Sheet!AB412="","",Master_Sheet!AB412)</f>
        <v/>
      </c>
    </row>
    <row r="34" spans="1:3" ht="14.25" customHeight="1" x14ac:dyDescent="0.35">
      <c r="A34" s="69" t="s">
        <v>1033</v>
      </c>
      <c r="B34" s="70">
        <v>40</v>
      </c>
      <c r="C34" s="70" t="str">
        <f>IF(Master_Sheet!AC412="","",Master_Sheet!AC412)</f>
        <v/>
      </c>
    </row>
    <row r="36" spans="1:3" ht="15" customHeight="1" x14ac:dyDescent="0.35">
      <c r="A36" s="71" t="s">
        <v>1046</v>
      </c>
      <c r="B36" s="72">
        <v>100</v>
      </c>
      <c r="C36" s="72">
        <f>IF(Master_Sheet!AD412="","",Master_Sheet!AD412)</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IF(Master_Sheet!F413="","",Master_Sheet!F413)</f>
        <v>Radhika Tyagi</v>
      </c>
      <c r="C2" s="109"/>
    </row>
    <row r="3" spans="1:3" ht="14.25" customHeight="1" x14ac:dyDescent="0.35">
      <c r="A3" s="65" t="s">
        <v>1020</v>
      </c>
      <c r="B3" s="110">
        <f>IF(Master_Sheet!E413="","",Master_Sheet!E413)</f>
        <v>2400320100867</v>
      </c>
      <c r="C3" s="110"/>
    </row>
    <row r="4" spans="1:3" ht="14.25" customHeight="1" x14ac:dyDescent="0.35">
      <c r="A4" s="65" t="s">
        <v>1021</v>
      </c>
      <c r="B4" s="109" t="str">
        <f>IF(Master_Sheet!O413="","",Master_Sheet!O413)</f>
        <v>Mr. Sumit Agarwal</v>
      </c>
      <c r="C4" s="109"/>
    </row>
    <row r="5" spans="1:3" ht="14.25" customHeight="1" x14ac:dyDescent="0.35">
      <c r="A5" s="65" t="s">
        <v>1014</v>
      </c>
      <c r="B5" s="109" t="str">
        <f>IF(Master_Sheet!AI413="","",Master_Sheet!AI413)</f>
        <v>Mr. Vikas Maurya</v>
      </c>
      <c r="C5" s="109"/>
    </row>
    <row r="6" spans="1:3" ht="14.25" customHeight="1" x14ac:dyDescent="0.35">
      <c r="A6" s="65" t="s">
        <v>1022</v>
      </c>
      <c r="B6" s="109" t="str">
        <f>IF(Master_Sheet!AG413="","",Master_Sheet!AG413)</f>
        <v>P_129</v>
      </c>
      <c r="C6" s="109"/>
    </row>
    <row r="7" spans="1:3" ht="14.25" customHeight="1" x14ac:dyDescent="0.35">
      <c r="A7" s="65" t="s">
        <v>1023</v>
      </c>
      <c r="B7" s="109" t="str">
        <f>IF(Master_Sheet!AH413="","",Master_Sheet!AH413)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IF(Master_Sheet!G413="","",Master_Sheet!G413)</f>
        <v>0</v>
      </c>
    </row>
    <row r="12" spans="1:3" ht="14.25" customHeight="1" x14ac:dyDescent="0.35">
      <c r="A12" s="22" t="s">
        <v>1029</v>
      </c>
      <c r="B12" s="21">
        <v>6</v>
      </c>
      <c r="C12" s="21" t="str">
        <f>IF(Master_Sheet!H413="","",Master_Sheet!H413)</f>
        <v/>
      </c>
    </row>
    <row r="13" spans="1:3" ht="14.25" customHeight="1" x14ac:dyDescent="0.35">
      <c r="A13" s="22" t="s">
        <v>1030</v>
      </c>
      <c r="B13" s="21">
        <v>6</v>
      </c>
      <c r="C13" s="21" t="str">
        <f>IF(Master_Sheet!I413="","",Master_Sheet!I413)</f>
        <v/>
      </c>
    </row>
    <row r="14" spans="1:3" ht="27.75" customHeight="1" x14ac:dyDescent="0.35">
      <c r="A14" s="22" t="s">
        <v>1031</v>
      </c>
      <c r="B14" s="21">
        <v>6</v>
      </c>
      <c r="C14" s="21" t="str">
        <f>IF(Master_Sheet!J413="","",Master_Sheet!J413)</f>
        <v/>
      </c>
    </row>
    <row r="15" spans="1:3" ht="14.25" customHeight="1" x14ac:dyDescent="0.35">
      <c r="A15" s="22" t="s">
        <v>1032</v>
      </c>
      <c r="B15" s="21">
        <v>6</v>
      </c>
      <c r="C15" s="21" t="str">
        <f>IF(Master_Sheet!K413="","",Master_Sheet!K413)</f>
        <v/>
      </c>
    </row>
    <row r="16" spans="1:3" ht="14.25" customHeight="1" x14ac:dyDescent="0.35">
      <c r="A16" s="27" t="s">
        <v>1033</v>
      </c>
      <c r="B16" s="28">
        <v>30</v>
      </c>
      <c r="C16" s="28">
        <f>IF(Master_Sheet!M413="","",Master_Sheet!M413)</f>
        <v>0</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IF(Master_Sheet!R413="","",Master_Sheet!R413)</f>
        <v/>
      </c>
    </row>
    <row r="21" spans="1:3" ht="26.25" customHeight="1" x14ac:dyDescent="0.35">
      <c r="A21" s="22" t="s">
        <v>1036</v>
      </c>
      <c r="B21" s="21">
        <v>6</v>
      </c>
      <c r="C21" s="21" t="str">
        <f>IF(Master_Sheet!S413="","",Master_Sheet!S413)</f>
        <v/>
      </c>
    </row>
    <row r="22" spans="1:3" ht="14.25" customHeight="1" x14ac:dyDescent="0.35">
      <c r="A22" s="22" t="s">
        <v>1037</v>
      </c>
      <c r="B22" s="21">
        <v>6</v>
      </c>
      <c r="C22" s="21" t="str">
        <f>IF(Master_Sheet!T413="","",Master_Sheet!T413)</f>
        <v/>
      </c>
    </row>
    <row r="23" spans="1:3" ht="26.25" customHeight="1" x14ac:dyDescent="0.35">
      <c r="A23" s="22" t="s">
        <v>1038</v>
      </c>
      <c r="B23" s="21">
        <v>6</v>
      </c>
      <c r="C23" s="21" t="str">
        <f>IF(Master_Sheet!U413="","",Master_Sheet!U413)</f>
        <v/>
      </c>
    </row>
    <row r="24" spans="1:3" ht="14.25" customHeight="1" x14ac:dyDescent="0.35">
      <c r="A24" s="22" t="s">
        <v>1039</v>
      </c>
      <c r="B24" s="21">
        <v>6</v>
      </c>
      <c r="C24" s="21" t="str">
        <f>IF(Master_Sheet!V413="","",Master_Sheet!V413)</f>
        <v/>
      </c>
    </row>
    <row r="25" spans="1:3" ht="14.25" customHeight="1" x14ac:dyDescent="0.35">
      <c r="A25" s="67" t="s">
        <v>1033</v>
      </c>
      <c r="B25" s="68">
        <v>30</v>
      </c>
      <c r="C25" s="68" t="str">
        <f>IF(Master_Sheet!W413="","",Master_Sheet!W413)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IF(Master_Sheet!X413="","",Master_Sheet!X413)</f>
        <v/>
      </c>
    </row>
    <row r="30" spans="1:3" ht="14.25" customHeight="1" x14ac:dyDescent="0.35">
      <c r="A30" s="22" t="s">
        <v>1042</v>
      </c>
      <c r="B30" s="21">
        <v>8</v>
      </c>
      <c r="C30" s="21" t="str">
        <f>IF(Master_Sheet!Y413="","",Master_Sheet!Y413)</f>
        <v/>
      </c>
    </row>
    <row r="31" spans="1:3" ht="14.25" customHeight="1" x14ac:dyDescent="0.35">
      <c r="A31" s="22" t="s">
        <v>1043</v>
      </c>
      <c r="B31" s="21">
        <v>8</v>
      </c>
      <c r="C31" s="21" t="str">
        <f>IF(Master_Sheet!Z413="","",Master_Sheet!Z413)</f>
        <v/>
      </c>
    </row>
    <row r="32" spans="1:3" ht="14.25" customHeight="1" x14ac:dyDescent="0.35">
      <c r="A32" s="22" t="s">
        <v>1044</v>
      </c>
      <c r="B32" s="21">
        <v>8</v>
      </c>
      <c r="C32" s="21" t="str">
        <f>IF(Master_Sheet!AA413="","",Master_Sheet!AA413)</f>
        <v/>
      </c>
    </row>
    <row r="33" spans="1:3" ht="14.25" customHeight="1" x14ac:dyDescent="0.35">
      <c r="A33" s="22" t="s">
        <v>1045</v>
      </c>
      <c r="B33" s="21">
        <v>8</v>
      </c>
      <c r="C33" s="21" t="str">
        <f>IF(Master_Sheet!AB413="","",Master_Sheet!AB413)</f>
        <v/>
      </c>
    </row>
    <row r="34" spans="1:3" ht="14.25" customHeight="1" x14ac:dyDescent="0.35">
      <c r="A34" s="69" t="s">
        <v>1033</v>
      </c>
      <c r="B34" s="70">
        <v>40</v>
      </c>
      <c r="C34" s="70" t="str">
        <f>IF(Master_Sheet!AC413="","",Master_Sheet!AC413)</f>
        <v/>
      </c>
    </row>
    <row r="36" spans="1:3" ht="15" customHeight="1" x14ac:dyDescent="0.35">
      <c r="A36" s="71" t="s">
        <v>1046</v>
      </c>
      <c r="B36" s="72">
        <v>100</v>
      </c>
      <c r="C36" s="72">
        <f>IF(Master_Sheet!AD413="","",Master_Sheet!AD413)</f>
        <v>0</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IF(Master_Sheet!F414="","",Master_Sheet!F414)</f>
        <v>Harsh Juneja</v>
      </c>
      <c r="C2" s="109"/>
    </row>
    <row r="3" spans="1:3" ht="14.25" customHeight="1" x14ac:dyDescent="0.35">
      <c r="A3" s="65" t="s">
        <v>1020</v>
      </c>
      <c r="B3" s="110">
        <f>IF(Master_Sheet!E414="","",Master_Sheet!E414)</f>
        <v>2400320100487</v>
      </c>
      <c r="C3" s="110"/>
    </row>
    <row r="4" spans="1:3" ht="14.25" customHeight="1" x14ac:dyDescent="0.35">
      <c r="A4" s="65" t="s">
        <v>1021</v>
      </c>
      <c r="B4" s="109" t="str">
        <f>IF(Master_Sheet!O414="","",Master_Sheet!O414)</f>
        <v>Mr. Sumit Agarwal</v>
      </c>
      <c r="C4" s="109"/>
    </row>
    <row r="5" spans="1:3" ht="14.25" customHeight="1" x14ac:dyDescent="0.35">
      <c r="A5" s="65" t="s">
        <v>1014</v>
      </c>
      <c r="B5" s="109" t="str">
        <f>IF(Master_Sheet!AI414="","",Master_Sheet!AI414)</f>
        <v>Mr. Vikas Maurya</v>
      </c>
      <c r="C5" s="109"/>
    </row>
    <row r="6" spans="1:3" ht="14.25" customHeight="1" x14ac:dyDescent="0.35">
      <c r="A6" s="65" t="s">
        <v>1022</v>
      </c>
      <c r="B6" s="109" t="str">
        <f>IF(Master_Sheet!AG414="","",Master_Sheet!AG414)</f>
        <v>P_130</v>
      </c>
      <c r="C6" s="109"/>
    </row>
    <row r="7" spans="1:3" ht="14.25" customHeight="1" x14ac:dyDescent="0.35">
      <c r="A7" s="65" t="s">
        <v>1023</v>
      </c>
      <c r="B7" s="109" t="str">
        <f>IF(Master_Sheet!AH414="","",Master_Sheet!AH414)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IF(Master_Sheet!G414="","",Master_Sheet!G414)</f>
        <v>6</v>
      </c>
    </row>
    <row r="12" spans="1:3" ht="14.25" customHeight="1" x14ac:dyDescent="0.35">
      <c r="A12" s="22" t="s">
        <v>1029</v>
      </c>
      <c r="B12" s="21">
        <v>6</v>
      </c>
      <c r="C12" s="21" t="str">
        <f>IF(Master_Sheet!H414="","",Master_Sheet!H414)</f>
        <v/>
      </c>
    </row>
    <row r="13" spans="1:3" ht="14.25" customHeight="1" x14ac:dyDescent="0.35">
      <c r="A13" s="22" t="s">
        <v>1030</v>
      </c>
      <c r="B13" s="21">
        <v>6</v>
      </c>
      <c r="C13" s="21" t="str">
        <f>IF(Master_Sheet!I414="","",Master_Sheet!I414)</f>
        <v/>
      </c>
    </row>
    <row r="14" spans="1:3" ht="27.75" customHeight="1" x14ac:dyDescent="0.35">
      <c r="A14" s="22" t="s">
        <v>1031</v>
      </c>
      <c r="B14" s="21">
        <v>6</v>
      </c>
      <c r="C14" s="21" t="str">
        <f>IF(Master_Sheet!J414="","",Master_Sheet!J414)</f>
        <v/>
      </c>
    </row>
    <row r="15" spans="1:3" ht="14.25" customHeight="1" x14ac:dyDescent="0.35">
      <c r="A15" s="22" t="s">
        <v>1032</v>
      </c>
      <c r="B15" s="21">
        <v>6</v>
      </c>
      <c r="C15" s="21" t="str">
        <f>IF(Master_Sheet!K414="","",Master_Sheet!K414)</f>
        <v/>
      </c>
    </row>
    <row r="16" spans="1:3" ht="14.25" customHeight="1" x14ac:dyDescent="0.35">
      <c r="A16" s="27" t="s">
        <v>1033</v>
      </c>
      <c r="B16" s="28">
        <v>30</v>
      </c>
      <c r="C16" s="28">
        <f>IF(Master_Sheet!M414="","",Master_Sheet!M414)</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IF(Master_Sheet!R414="","",Master_Sheet!R414)</f>
        <v/>
      </c>
    </row>
    <row r="21" spans="1:3" ht="26.25" customHeight="1" x14ac:dyDescent="0.35">
      <c r="A21" s="22" t="s">
        <v>1036</v>
      </c>
      <c r="B21" s="21">
        <v>6</v>
      </c>
      <c r="C21" s="21" t="str">
        <f>IF(Master_Sheet!S414="","",Master_Sheet!S414)</f>
        <v/>
      </c>
    </row>
    <row r="22" spans="1:3" ht="14.25" customHeight="1" x14ac:dyDescent="0.35">
      <c r="A22" s="22" t="s">
        <v>1037</v>
      </c>
      <c r="B22" s="21">
        <v>6</v>
      </c>
      <c r="C22" s="21" t="str">
        <f>IF(Master_Sheet!T414="","",Master_Sheet!T414)</f>
        <v/>
      </c>
    </row>
    <row r="23" spans="1:3" ht="26.25" customHeight="1" x14ac:dyDescent="0.35">
      <c r="A23" s="22" t="s">
        <v>1038</v>
      </c>
      <c r="B23" s="21">
        <v>6</v>
      </c>
      <c r="C23" s="21" t="str">
        <f>IF(Master_Sheet!U414="","",Master_Sheet!U414)</f>
        <v/>
      </c>
    </row>
    <row r="24" spans="1:3" ht="14.25" customHeight="1" x14ac:dyDescent="0.35">
      <c r="A24" s="22" t="s">
        <v>1039</v>
      </c>
      <c r="B24" s="21">
        <v>6</v>
      </c>
      <c r="C24" s="21" t="str">
        <f>IF(Master_Sheet!V414="","",Master_Sheet!V414)</f>
        <v/>
      </c>
    </row>
    <row r="25" spans="1:3" ht="14.25" customHeight="1" x14ac:dyDescent="0.35">
      <c r="A25" s="67" t="s">
        <v>1033</v>
      </c>
      <c r="B25" s="68">
        <v>30</v>
      </c>
      <c r="C25" s="68" t="str">
        <f>IF(Master_Sheet!W414="","",Master_Sheet!W414)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IF(Master_Sheet!X414="","",Master_Sheet!X414)</f>
        <v/>
      </c>
    </row>
    <row r="30" spans="1:3" ht="14.25" customHeight="1" x14ac:dyDescent="0.35">
      <c r="A30" s="22" t="s">
        <v>1042</v>
      </c>
      <c r="B30" s="21">
        <v>8</v>
      </c>
      <c r="C30" s="21" t="str">
        <f>IF(Master_Sheet!Y414="","",Master_Sheet!Y414)</f>
        <v/>
      </c>
    </row>
    <row r="31" spans="1:3" ht="14.25" customHeight="1" x14ac:dyDescent="0.35">
      <c r="A31" s="22" t="s">
        <v>1043</v>
      </c>
      <c r="B31" s="21">
        <v>8</v>
      </c>
      <c r="C31" s="21" t="str">
        <f>IF(Master_Sheet!Z414="","",Master_Sheet!Z414)</f>
        <v/>
      </c>
    </row>
    <row r="32" spans="1:3" ht="14.25" customHeight="1" x14ac:dyDescent="0.35">
      <c r="A32" s="22" t="s">
        <v>1044</v>
      </c>
      <c r="B32" s="21">
        <v>8</v>
      </c>
      <c r="C32" s="21" t="str">
        <f>IF(Master_Sheet!AA414="","",Master_Sheet!AA414)</f>
        <v/>
      </c>
    </row>
    <row r="33" spans="1:3" ht="14.25" customHeight="1" x14ac:dyDescent="0.35">
      <c r="A33" s="22" t="s">
        <v>1045</v>
      </c>
      <c r="B33" s="21">
        <v>8</v>
      </c>
      <c r="C33" s="21" t="str">
        <f>IF(Master_Sheet!AB414="","",Master_Sheet!AB414)</f>
        <v/>
      </c>
    </row>
    <row r="34" spans="1:3" ht="14.25" customHeight="1" x14ac:dyDescent="0.35">
      <c r="A34" s="69" t="s">
        <v>1033</v>
      </c>
      <c r="B34" s="70">
        <v>40</v>
      </c>
      <c r="C34" s="70" t="str">
        <f>IF(Master_Sheet!AC414="","",Master_Sheet!AC414)</f>
        <v/>
      </c>
    </row>
    <row r="36" spans="1:3" ht="15" customHeight="1" x14ac:dyDescent="0.35">
      <c r="A36" s="71" t="s">
        <v>1046</v>
      </c>
      <c r="B36" s="72">
        <v>100</v>
      </c>
      <c r="C36" s="72">
        <f>IF(Master_Sheet!AD414="","",Master_Sheet!AD414)</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IF(Master_Sheet!F415="","",Master_Sheet!F415)</f>
        <v>Dhruv Pratap Singh</v>
      </c>
      <c r="C2" s="109"/>
    </row>
    <row r="3" spans="1:3" ht="14.25" customHeight="1" x14ac:dyDescent="0.35">
      <c r="A3" s="65" t="s">
        <v>1020</v>
      </c>
      <c r="B3" s="110">
        <f>IF(Master_Sheet!E415="","",Master_Sheet!E415)</f>
        <v>2400320100427</v>
      </c>
      <c r="C3" s="110"/>
    </row>
    <row r="4" spans="1:3" ht="14.25" customHeight="1" x14ac:dyDescent="0.35">
      <c r="A4" s="65" t="s">
        <v>1021</v>
      </c>
      <c r="B4" s="109" t="str">
        <f>IF(Master_Sheet!O415="","",Master_Sheet!O415)</f>
        <v>Mr. Sumit Agarwal</v>
      </c>
      <c r="C4" s="109"/>
    </row>
    <row r="5" spans="1:3" ht="14.25" customHeight="1" x14ac:dyDescent="0.35">
      <c r="A5" s="65" t="s">
        <v>1014</v>
      </c>
      <c r="B5" s="109" t="str">
        <f>IF(Master_Sheet!AI415="","",Master_Sheet!AI415)</f>
        <v>Mr. Vikas Maurya</v>
      </c>
      <c r="C5" s="109"/>
    </row>
    <row r="6" spans="1:3" ht="14.25" customHeight="1" x14ac:dyDescent="0.35">
      <c r="A6" s="65" t="s">
        <v>1022</v>
      </c>
      <c r="B6" s="109" t="str">
        <f>IF(Master_Sheet!AG415="","",Master_Sheet!AG415)</f>
        <v>P_130</v>
      </c>
      <c r="C6" s="109"/>
    </row>
    <row r="7" spans="1:3" ht="14.25" customHeight="1" x14ac:dyDescent="0.35">
      <c r="A7" s="65" t="s">
        <v>1023</v>
      </c>
      <c r="B7" s="109" t="str">
        <f>IF(Master_Sheet!AH415="","",Master_Sheet!AH415)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IF(Master_Sheet!G415="","",Master_Sheet!G415)</f>
        <v>6</v>
      </c>
    </row>
    <row r="12" spans="1:3" ht="14.25" customHeight="1" x14ac:dyDescent="0.35">
      <c r="A12" s="22" t="s">
        <v>1029</v>
      </c>
      <c r="B12" s="21">
        <v>6</v>
      </c>
      <c r="C12" s="21" t="str">
        <f>IF(Master_Sheet!H415="","",Master_Sheet!H415)</f>
        <v/>
      </c>
    </row>
    <row r="13" spans="1:3" ht="14.25" customHeight="1" x14ac:dyDescent="0.35">
      <c r="A13" s="22" t="s">
        <v>1030</v>
      </c>
      <c r="B13" s="21">
        <v>6</v>
      </c>
      <c r="C13" s="21" t="str">
        <f>IF(Master_Sheet!I415="","",Master_Sheet!I415)</f>
        <v/>
      </c>
    </row>
    <row r="14" spans="1:3" ht="27.75" customHeight="1" x14ac:dyDescent="0.35">
      <c r="A14" s="22" t="s">
        <v>1031</v>
      </c>
      <c r="B14" s="21">
        <v>6</v>
      </c>
      <c r="C14" s="21" t="str">
        <f>IF(Master_Sheet!J415="","",Master_Sheet!J415)</f>
        <v/>
      </c>
    </row>
    <row r="15" spans="1:3" ht="14.25" customHeight="1" x14ac:dyDescent="0.35">
      <c r="A15" s="22" t="s">
        <v>1032</v>
      </c>
      <c r="B15" s="21">
        <v>6</v>
      </c>
      <c r="C15" s="21" t="str">
        <f>IF(Master_Sheet!K415="","",Master_Sheet!K415)</f>
        <v/>
      </c>
    </row>
    <row r="16" spans="1:3" ht="14.25" customHeight="1" x14ac:dyDescent="0.35">
      <c r="A16" s="27" t="s">
        <v>1033</v>
      </c>
      <c r="B16" s="28">
        <v>30</v>
      </c>
      <c r="C16" s="28">
        <f>IF(Master_Sheet!M415="","",Master_Sheet!M415)</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IF(Master_Sheet!R415="","",Master_Sheet!R415)</f>
        <v/>
      </c>
    </row>
    <row r="21" spans="1:3" ht="26.25" customHeight="1" x14ac:dyDescent="0.35">
      <c r="A21" s="22" t="s">
        <v>1036</v>
      </c>
      <c r="B21" s="21">
        <v>6</v>
      </c>
      <c r="C21" s="21" t="str">
        <f>IF(Master_Sheet!S415="","",Master_Sheet!S415)</f>
        <v/>
      </c>
    </row>
    <row r="22" spans="1:3" ht="14.25" customHeight="1" x14ac:dyDescent="0.35">
      <c r="A22" s="22" t="s">
        <v>1037</v>
      </c>
      <c r="B22" s="21">
        <v>6</v>
      </c>
      <c r="C22" s="21" t="str">
        <f>IF(Master_Sheet!T415="","",Master_Sheet!T415)</f>
        <v/>
      </c>
    </row>
    <row r="23" spans="1:3" ht="26.25" customHeight="1" x14ac:dyDescent="0.35">
      <c r="A23" s="22" t="s">
        <v>1038</v>
      </c>
      <c r="B23" s="21">
        <v>6</v>
      </c>
      <c r="C23" s="21" t="str">
        <f>IF(Master_Sheet!U415="","",Master_Sheet!U415)</f>
        <v/>
      </c>
    </row>
    <row r="24" spans="1:3" ht="14.25" customHeight="1" x14ac:dyDescent="0.35">
      <c r="A24" s="22" t="s">
        <v>1039</v>
      </c>
      <c r="B24" s="21">
        <v>6</v>
      </c>
      <c r="C24" s="21" t="str">
        <f>IF(Master_Sheet!V415="","",Master_Sheet!V415)</f>
        <v/>
      </c>
    </row>
    <row r="25" spans="1:3" ht="14.25" customHeight="1" x14ac:dyDescent="0.35">
      <c r="A25" s="67" t="s">
        <v>1033</v>
      </c>
      <c r="B25" s="68">
        <v>30</v>
      </c>
      <c r="C25" s="68" t="str">
        <f>IF(Master_Sheet!W415="","",Master_Sheet!W415)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IF(Master_Sheet!X415="","",Master_Sheet!X415)</f>
        <v/>
      </c>
    </row>
    <row r="30" spans="1:3" ht="14.25" customHeight="1" x14ac:dyDescent="0.35">
      <c r="A30" s="22" t="s">
        <v>1042</v>
      </c>
      <c r="B30" s="21">
        <v>8</v>
      </c>
      <c r="C30" s="21" t="str">
        <f>IF(Master_Sheet!Y415="","",Master_Sheet!Y415)</f>
        <v/>
      </c>
    </row>
    <row r="31" spans="1:3" ht="14.25" customHeight="1" x14ac:dyDescent="0.35">
      <c r="A31" s="22" t="s">
        <v>1043</v>
      </c>
      <c r="B31" s="21">
        <v>8</v>
      </c>
      <c r="C31" s="21" t="str">
        <f>IF(Master_Sheet!Z415="","",Master_Sheet!Z415)</f>
        <v/>
      </c>
    </row>
    <row r="32" spans="1:3" ht="14.25" customHeight="1" x14ac:dyDescent="0.35">
      <c r="A32" s="22" t="s">
        <v>1044</v>
      </c>
      <c r="B32" s="21">
        <v>8</v>
      </c>
      <c r="C32" s="21" t="str">
        <f>IF(Master_Sheet!AA415="","",Master_Sheet!AA415)</f>
        <v/>
      </c>
    </row>
    <row r="33" spans="1:3" ht="14.25" customHeight="1" x14ac:dyDescent="0.35">
      <c r="A33" s="22" t="s">
        <v>1045</v>
      </c>
      <c r="B33" s="21">
        <v>8</v>
      </c>
      <c r="C33" s="21" t="str">
        <f>IF(Master_Sheet!AB415="","",Master_Sheet!AB415)</f>
        <v/>
      </c>
    </row>
    <row r="34" spans="1:3" ht="14.25" customHeight="1" x14ac:dyDescent="0.35">
      <c r="A34" s="69" t="s">
        <v>1033</v>
      </c>
      <c r="B34" s="70">
        <v>40</v>
      </c>
      <c r="C34" s="70" t="str">
        <f>IF(Master_Sheet!AC415="","",Master_Sheet!AC415)</f>
        <v/>
      </c>
    </row>
    <row r="36" spans="1:3" ht="15" customHeight="1" x14ac:dyDescent="0.35">
      <c r="A36" s="71" t="s">
        <v>1046</v>
      </c>
      <c r="B36" s="72">
        <v>100</v>
      </c>
      <c r="C36" s="72">
        <f>IF(Master_Sheet!AD415="","",Master_Sheet!AD415)</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IF(Master_Sheet!F416="","",Master_Sheet!F416)</f>
        <v>Harsh Rajput</v>
      </c>
      <c r="C2" s="109"/>
    </row>
    <row r="3" spans="1:3" ht="14.25" customHeight="1" x14ac:dyDescent="0.35">
      <c r="A3" s="65" t="s">
        <v>1020</v>
      </c>
      <c r="B3" s="110">
        <f>IF(Master_Sheet!E416="","",Master_Sheet!E416)</f>
        <v>2400320100494</v>
      </c>
      <c r="C3" s="110"/>
    </row>
    <row r="4" spans="1:3" ht="14.25" customHeight="1" x14ac:dyDescent="0.35">
      <c r="A4" s="65" t="s">
        <v>1021</v>
      </c>
      <c r="B4" s="109" t="str">
        <f>IF(Master_Sheet!O416="","",Master_Sheet!O416)</f>
        <v>Mr. Sumit Agarwal</v>
      </c>
      <c r="C4" s="109"/>
    </row>
    <row r="5" spans="1:3" ht="14.25" customHeight="1" x14ac:dyDescent="0.35">
      <c r="A5" s="65" t="s">
        <v>1014</v>
      </c>
      <c r="B5" s="109" t="str">
        <f>IF(Master_Sheet!AI416="","",Master_Sheet!AI416)</f>
        <v>Mr. Vikas Maurya</v>
      </c>
      <c r="C5" s="109"/>
    </row>
    <row r="6" spans="1:3" ht="14.25" customHeight="1" x14ac:dyDescent="0.35">
      <c r="A6" s="65" t="s">
        <v>1022</v>
      </c>
      <c r="B6" s="109" t="str">
        <f>IF(Master_Sheet!AG416="","",Master_Sheet!AG416)</f>
        <v>P_130</v>
      </c>
      <c r="C6" s="109"/>
    </row>
    <row r="7" spans="1:3" ht="14.25" customHeight="1" x14ac:dyDescent="0.35">
      <c r="A7" s="65" t="s">
        <v>1023</v>
      </c>
      <c r="B7" s="109" t="str">
        <f>IF(Master_Sheet!AH416="","",Master_Sheet!AH416)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IF(Master_Sheet!G416="","",Master_Sheet!G416)</f>
        <v>6</v>
      </c>
    </row>
    <row r="12" spans="1:3" ht="14.25" customHeight="1" x14ac:dyDescent="0.35">
      <c r="A12" s="22" t="s">
        <v>1029</v>
      </c>
      <c r="B12" s="21">
        <v>6</v>
      </c>
      <c r="C12" s="21" t="str">
        <f>IF(Master_Sheet!H416="","",Master_Sheet!H416)</f>
        <v/>
      </c>
    </row>
    <row r="13" spans="1:3" ht="14.25" customHeight="1" x14ac:dyDescent="0.35">
      <c r="A13" s="22" t="s">
        <v>1030</v>
      </c>
      <c r="B13" s="21">
        <v>6</v>
      </c>
      <c r="C13" s="21" t="str">
        <f>IF(Master_Sheet!I416="","",Master_Sheet!I416)</f>
        <v/>
      </c>
    </row>
    <row r="14" spans="1:3" ht="27.75" customHeight="1" x14ac:dyDescent="0.35">
      <c r="A14" s="22" t="s">
        <v>1031</v>
      </c>
      <c r="B14" s="21">
        <v>6</v>
      </c>
      <c r="C14" s="21" t="str">
        <f>IF(Master_Sheet!J416="","",Master_Sheet!J416)</f>
        <v/>
      </c>
    </row>
    <row r="15" spans="1:3" ht="14.25" customHeight="1" x14ac:dyDescent="0.35">
      <c r="A15" s="22" t="s">
        <v>1032</v>
      </c>
      <c r="B15" s="21">
        <v>6</v>
      </c>
      <c r="C15" s="21" t="str">
        <f>IF(Master_Sheet!K416="","",Master_Sheet!K416)</f>
        <v/>
      </c>
    </row>
    <row r="16" spans="1:3" ht="14.25" customHeight="1" x14ac:dyDescent="0.35">
      <c r="A16" s="27" t="s">
        <v>1033</v>
      </c>
      <c r="B16" s="28">
        <v>30</v>
      </c>
      <c r="C16" s="28">
        <f>IF(Master_Sheet!M416="","",Master_Sheet!M416)</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IF(Master_Sheet!R416="","",Master_Sheet!R416)</f>
        <v/>
      </c>
    </row>
    <row r="21" spans="1:3" ht="26.25" customHeight="1" x14ac:dyDescent="0.35">
      <c r="A21" s="22" t="s">
        <v>1036</v>
      </c>
      <c r="B21" s="21">
        <v>6</v>
      </c>
      <c r="C21" s="21" t="str">
        <f>IF(Master_Sheet!S416="","",Master_Sheet!S416)</f>
        <v/>
      </c>
    </row>
    <row r="22" spans="1:3" ht="14.25" customHeight="1" x14ac:dyDescent="0.35">
      <c r="A22" s="22" t="s">
        <v>1037</v>
      </c>
      <c r="B22" s="21">
        <v>6</v>
      </c>
      <c r="C22" s="21" t="str">
        <f>IF(Master_Sheet!T416="","",Master_Sheet!T416)</f>
        <v/>
      </c>
    </row>
    <row r="23" spans="1:3" ht="26.25" customHeight="1" x14ac:dyDescent="0.35">
      <c r="A23" s="22" t="s">
        <v>1038</v>
      </c>
      <c r="B23" s="21">
        <v>6</v>
      </c>
      <c r="C23" s="21" t="str">
        <f>IF(Master_Sheet!U416="","",Master_Sheet!U416)</f>
        <v/>
      </c>
    </row>
    <row r="24" spans="1:3" ht="14.25" customHeight="1" x14ac:dyDescent="0.35">
      <c r="A24" s="22" t="s">
        <v>1039</v>
      </c>
      <c r="B24" s="21">
        <v>6</v>
      </c>
      <c r="C24" s="21" t="str">
        <f>IF(Master_Sheet!V416="","",Master_Sheet!V416)</f>
        <v/>
      </c>
    </row>
    <row r="25" spans="1:3" ht="14.25" customHeight="1" x14ac:dyDescent="0.35">
      <c r="A25" s="67" t="s">
        <v>1033</v>
      </c>
      <c r="B25" s="68">
        <v>30</v>
      </c>
      <c r="C25" s="68" t="str">
        <f>IF(Master_Sheet!W416="","",Master_Sheet!W416)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IF(Master_Sheet!X416="","",Master_Sheet!X416)</f>
        <v/>
      </c>
    </row>
    <row r="30" spans="1:3" ht="14.25" customHeight="1" x14ac:dyDescent="0.35">
      <c r="A30" s="22" t="s">
        <v>1042</v>
      </c>
      <c r="B30" s="21">
        <v>8</v>
      </c>
      <c r="C30" s="21" t="str">
        <f>IF(Master_Sheet!Y416="","",Master_Sheet!Y416)</f>
        <v/>
      </c>
    </row>
    <row r="31" spans="1:3" ht="14.25" customHeight="1" x14ac:dyDescent="0.35">
      <c r="A31" s="22" t="s">
        <v>1043</v>
      </c>
      <c r="B31" s="21">
        <v>8</v>
      </c>
      <c r="C31" s="21" t="str">
        <f>IF(Master_Sheet!Z416="","",Master_Sheet!Z416)</f>
        <v/>
      </c>
    </row>
    <row r="32" spans="1:3" ht="14.25" customHeight="1" x14ac:dyDescent="0.35">
      <c r="A32" s="22" t="s">
        <v>1044</v>
      </c>
      <c r="B32" s="21">
        <v>8</v>
      </c>
      <c r="C32" s="21" t="str">
        <f>IF(Master_Sheet!AA416="","",Master_Sheet!AA416)</f>
        <v/>
      </c>
    </row>
    <row r="33" spans="1:3" ht="14.25" customHeight="1" x14ac:dyDescent="0.35">
      <c r="A33" s="22" t="s">
        <v>1045</v>
      </c>
      <c r="B33" s="21">
        <v>8</v>
      </c>
      <c r="C33" s="21" t="str">
        <f>IF(Master_Sheet!AB416="","",Master_Sheet!AB416)</f>
        <v/>
      </c>
    </row>
    <row r="34" spans="1:3" ht="14.25" customHeight="1" x14ac:dyDescent="0.35">
      <c r="A34" s="69" t="s">
        <v>1033</v>
      </c>
      <c r="B34" s="70">
        <v>40</v>
      </c>
      <c r="C34" s="70" t="str">
        <f>IF(Master_Sheet!AC416="","",Master_Sheet!AC416)</f>
        <v/>
      </c>
    </row>
    <row r="36" spans="1:3" ht="15" customHeight="1" x14ac:dyDescent="0.35">
      <c r="A36" s="71" t="s">
        <v>1046</v>
      </c>
      <c r="B36" s="72">
        <v>100</v>
      </c>
      <c r="C36" s="72">
        <f>IF(Master_Sheet!AD416="","",Master_Sheet!AD416)</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IF(Master_Sheet!F417="","",Master_Sheet!F417)</f>
        <v>Kushagra Verma</v>
      </c>
      <c r="C2" s="109"/>
    </row>
    <row r="3" spans="1:3" ht="14.25" customHeight="1" x14ac:dyDescent="0.35">
      <c r="A3" s="65" t="s">
        <v>1020</v>
      </c>
      <c r="B3" s="110">
        <f>IF(Master_Sheet!E417="","",Master_Sheet!E417)</f>
        <v>2400320100637</v>
      </c>
      <c r="C3" s="110"/>
    </row>
    <row r="4" spans="1:3" ht="14.25" customHeight="1" x14ac:dyDescent="0.35">
      <c r="A4" s="65" t="s">
        <v>1021</v>
      </c>
      <c r="B4" s="109" t="str">
        <f>IF(Master_Sheet!O417="","",Master_Sheet!O417)</f>
        <v>Mr. Sumit Agarwal</v>
      </c>
      <c r="C4" s="109"/>
    </row>
    <row r="5" spans="1:3" ht="14.25" customHeight="1" x14ac:dyDescent="0.35">
      <c r="A5" s="65" t="s">
        <v>1014</v>
      </c>
      <c r="B5" s="109" t="str">
        <f>IF(Master_Sheet!AI417="","",Master_Sheet!AI417)</f>
        <v>Mr. Vikas Maurya</v>
      </c>
      <c r="C5" s="109"/>
    </row>
    <row r="6" spans="1:3" ht="14.25" customHeight="1" x14ac:dyDescent="0.35">
      <c r="A6" s="65" t="s">
        <v>1022</v>
      </c>
      <c r="B6" s="109" t="str">
        <f>IF(Master_Sheet!AG417="","",Master_Sheet!AG417)</f>
        <v>P_130</v>
      </c>
      <c r="C6" s="109"/>
    </row>
    <row r="7" spans="1:3" ht="14.25" customHeight="1" x14ac:dyDescent="0.35">
      <c r="A7" s="65" t="s">
        <v>1023</v>
      </c>
      <c r="B7" s="109" t="str">
        <f>IF(Master_Sheet!AH417="","",Master_Sheet!AH417)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IF(Master_Sheet!G417="","",Master_Sheet!G417)</f>
        <v>6</v>
      </c>
    </row>
    <row r="12" spans="1:3" ht="14.25" customHeight="1" x14ac:dyDescent="0.35">
      <c r="A12" s="22" t="s">
        <v>1029</v>
      </c>
      <c r="B12" s="21">
        <v>6</v>
      </c>
      <c r="C12" s="21" t="str">
        <f>IF(Master_Sheet!H417="","",Master_Sheet!H417)</f>
        <v/>
      </c>
    </row>
    <row r="13" spans="1:3" ht="14.25" customHeight="1" x14ac:dyDescent="0.35">
      <c r="A13" s="22" t="s">
        <v>1030</v>
      </c>
      <c r="B13" s="21">
        <v>6</v>
      </c>
      <c r="C13" s="21" t="str">
        <f>IF(Master_Sheet!I417="","",Master_Sheet!I417)</f>
        <v/>
      </c>
    </row>
    <row r="14" spans="1:3" ht="27.75" customHeight="1" x14ac:dyDescent="0.35">
      <c r="A14" s="22" t="s">
        <v>1031</v>
      </c>
      <c r="B14" s="21">
        <v>6</v>
      </c>
      <c r="C14" s="21" t="str">
        <f>IF(Master_Sheet!J417="","",Master_Sheet!J417)</f>
        <v/>
      </c>
    </row>
    <row r="15" spans="1:3" ht="14.25" customHeight="1" x14ac:dyDescent="0.35">
      <c r="A15" s="22" t="s">
        <v>1032</v>
      </c>
      <c r="B15" s="21">
        <v>6</v>
      </c>
      <c r="C15" s="21" t="str">
        <f>IF(Master_Sheet!K417="","",Master_Sheet!K417)</f>
        <v/>
      </c>
    </row>
    <row r="16" spans="1:3" ht="14.25" customHeight="1" x14ac:dyDescent="0.35">
      <c r="A16" s="27" t="s">
        <v>1033</v>
      </c>
      <c r="B16" s="28">
        <v>30</v>
      </c>
      <c r="C16" s="28">
        <f>IF(Master_Sheet!M417="","",Master_Sheet!M417)</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IF(Master_Sheet!R417="","",Master_Sheet!R417)</f>
        <v/>
      </c>
    </row>
    <row r="21" spans="1:3" ht="26.25" customHeight="1" x14ac:dyDescent="0.35">
      <c r="A21" s="22" t="s">
        <v>1036</v>
      </c>
      <c r="B21" s="21">
        <v>6</v>
      </c>
      <c r="C21" s="21" t="str">
        <f>IF(Master_Sheet!S417="","",Master_Sheet!S417)</f>
        <v/>
      </c>
    </row>
    <row r="22" spans="1:3" ht="14.25" customHeight="1" x14ac:dyDescent="0.35">
      <c r="A22" s="22" t="s">
        <v>1037</v>
      </c>
      <c r="B22" s="21">
        <v>6</v>
      </c>
      <c r="C22" s="21" t="str">
        <f>IF(Master_Sheet!T417="","",Master_Sheet!T417)</f>
        <v/>
      </c>
    </row>
    <row r="23" spans="1:3" ht="26.25" customHeight="1" x14ac:dyDescent="0.35">
      <c r="A23" s="22" t="s">
        <v>1038</v>
      </c>
      <c r="B23" s="21">
        <v>6</v>
      </c>
      <c r="C23" s="21" t="str">
        <f>IF(Master_Sheet!U417="","",Master_Sheet!U417)</f>
        <v/>
      </c>
    </row>
    <row r="24" spans="1:3" ht="14.25" customHeight="1" x14ac:dyDescent="0.35">
      <c r="A24" s="22" t="s">
        <v>1039</v>
      </c>
      <c r="B24" s="21">
        <v>6</v>
      </c>
      <c r="C24" s="21" t="str">
        <f>IF(Master_Sheet!V417="","",Master_Sheet!V417)</f>
        <v/>
      </c>
    </row>
    <row r="25" spans="1:3" ht="14.25" customHeight="1" x14ac:dyDescent="0.35">
      <c r="A25" s="67" t="s">
        <v>1033</v>
      </c>
      <c r="B25" s="68">
        <v>30</v>
      </c>
      <c r="C25" s="68" t="str">
        <f>IF(Master_Sheet!W417="","",Master_Sheet!W417)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IF(Master_Sheet!X417="","",Master_Sheet!X417)</f>
        <v/>
      </c>
    </row>
    <row r="30" spans="1:3" ht="14.25" customHeight="1" x14ac:dyDescent="0.35">
      <c r="A30" s="22" t="s">
        <v>1042</v>
      </c>
      <c r="B30" s="21">
        <v>8</v>
      </c>
      <c r="C30" s="21" t="str">
        <f>IF(Master_Sheet!Y417="","",Master_Sheet!Y417)</f>
        <v/>
      </c>
    </row>
    <row r="31" spans="1:3" ht="14.25" customHeight="1" x14ac:dyDescent="0.35">
      <c r="A31" s="22" t="s">
        <v>1043</v>
      </c>
      <c r="B31" s="21">
        <v>8</v>
      </c>
      <c r="C31" s="21" t="str">
        <f>IF(Master_Sheet!Z417="","",Master_Sheet!Z417)</f>
        <v/>
      </c>
    </row>
    <row r="32" spans="1:3" ht="14.25" customHeight="1" x14ac:dyDescent="0.35">
      <c r="A32" s="22" t="s">
        <v>1044</v>
      </c>
      <c r="B32" s="21">
        <v>8</v>
      </c>
      <c r="C32" s="21" t="str">
        <f>IF(Master_Sheet!AA417="","",Master_Sheet!AA417)</f>
        <v/>
      </c>
    </row>
    <row r="33" spans="1:3" ht="14.25" customHeight="1" x14ac:dyDescent="0.35">
      <c r="A33" s="22" t="s">
        <v>1045</v>
      </c>
      <c r="B33" s="21">
        <v>8</v>
      </c>
      <c r="C33" s="21" t="str">
        <f>IF(Master_Sheet!AB417="","",Master_Sheet!AB417)</f>
        <v/>
      </c>
    </row>
    <row r="34" spans="1:3" ht="14.25" customHeight="1" x14ac:dyDescent="0.35">
      <c r="A34" s="69" t="s">
        <v>1033</v>
      </c>
      <c r="B34" s="70">
        <v>40</v>
      </c>
      <c r="C34" s="70" t="str">
        <f>IF(Master_Sheet!AC417="","",Master_Sheet!AC417)</f>
        <v/>
      </c>
    </row>
    <row r="36" spans="1:3" ht="15" customHeight="1" x14ac:dyDescent="0.35">
      <c r="A36" s="71" t="s">
        <v>1046</v>
      </c>
      <c r="B36" s="72">
        <v>100</v>
      </c>
      <c r="C36" s="72">
        <f>IF(Master_Sheet!AD417="","",Master_Sheet!AD417)</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IF(Master_Sheet!F418="","",Master_Sheet!F418)</f>
        <v>Harshit Chaurasia</v>
      </c>
      <c r="C2" s="109"/>
    </row>
    <row r="3" spans="1:3" ht="14.25" customHeight="1" x14ac:dyDescent="0.35">
      <c r="A3" s="65" t="s">
        <v>1020</v>
      </c>
      <c r="B3" s="110">
        <f>IF(Master_Sheet!E418="","",Master_Sheet!E418)</f>
        <v>2400320100505</v>
      </c>
      <c r="C3" s="110"/>
    </row>
    <row r="4" spans="1:3" ht="14.25" customHeight="1" x14ac:dyDescent="0.35">
      <c r="A4" s="65" t="s">
        <v>1021</v>
      </c>
      <c r="B4" s="109" t="str">
        <f>IF(Master_Sheet!O418="","",Master_Sheet!O418)</f>
        <v>Mr. Sumit Agarwal</v>
      </c>
      <c r="C4" s="109"/>
    </row>
    <row r="5" spans="1:3" ht="14.25" customHeight="1" x14ac:dyDescent="0.35">
      <c r="A5" s="65" t="s">
        <v>1014</v>
      </c>
      <c r="B5" s="109" t="str">
        <f>IF(Master_Sheet!AI418="","",Master_Sheet!AI418)</f>
        <v>Mr. Vikas Maurya</v>
      </c>
      <c r="C5" s="109"/>
    </row>
    <row r="6" spans="1:3" ht="14.25" customHeight="1" x14ac:dyDescent="0.35">
      <c r="A6" s="65" t="s">
        <v>1022</v>
      </c>
      <c r="B6" s="109" t="str">
        <f>IF(Master_Sheet!AG418="","",Master_Sheet!AG418)</f>
        <v>P_131</v>
      </c>
      <c r="C6" s="109"/>
    </row>
    <row r="7" spans="1:3" ht="14.25" customHeight="1" x14ac:dyDescent="0.35">
      <c r="A7" s="65" t="s">
        <v>1023</v>
      </c>
      <c r="B7" s="109" t="str">
        <f>IF(Master_Sheet!AH418="","",Master_Sheet!AH418)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IF(Master_Sheet!G418="","",Master_Sheet!G418)</f>
        <v>6</v>
      </c>
    </row>
    <row r="12" spans="1:3" ht="14.25" customHeight="1" x14ac:dyDescent="0.35">
      <c r="A12" s="22" t="s">
        <v>1029</v>
      </c>
      <c r="B12" s="21">
        <v>6</v>
      </c>
      <c r="C12" s="21" t="str">
        <f>IF(Master_Sheet!H418="","",Master_Sheet!H418)</f>
        <v/>
      </c>
    </row>
    <row r="13" spans="1:3" ht="14.25" customHeight="1" x14ac:dyDescent="0.35">
      <c r="A13" s="22" t="s">
        <v>1030</v>
      </c>
      <c r="B13" s="21">
        <v>6</v>
      </c>
      <c r="C13" s="21" t="str">
        <f>IF(Master_Sheet!I418="","",Master_Sheet!I418)</f>
        <v/>
      </c>
    </row>
    <row r="14" spans="1:3" ht="27.75" customHeight="1" x14ac:dyDescent="0.35">
      <c r="A14" s="22" t="s">
        <v>1031</v>
      </c>
      <c r="B14" s="21">
        <v>6</v>
      </c>
      <c r="C14" s="21" t="str">
        <f>IF(Master_Sheet!J418="","",Master_Sheet!J418)</f>
        <v/>
      </c>
    </row>
    <row r="15" spans="1:3" ht="14.25" customHeight="1" x14ac:dyDescent="0.35">
      <c r="A15" s="22" t="s">
        <v>1032</v>
      </c>
      <c r="B15" s="21">
        <v>6</v>
      </c>
      <c r="C15" s="21" t="str">
        <f>IF(Master_Sheet!K418="","",Master_Sheet!K418)</f>
        <v/>
      </c>
    </row>
    <row r="16" spans="1:3" ht="14.25" customHeight="1" x14ac:dyDescent="0.35">
      <c r="A16" s="27" t="s">
        <v>1033</v>
      </c>
      <c r="B16" s="28">
        <v>30</v>
      </c>
      <c r="C16" s="28">
        <f>IF(Master_Sheet!M418="","",Master_Sheet!M418)</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IF(Master_Sheet!R418="","",Master_Sheet!R418)</f>
        <v/>
      </c>
    </row>
    <row r="21" spans="1:3" ht="26.25" customHeight="1" x14ac:dyDescent="0.35">
      <c r="A21" s="22" t="s">
        <v>1036</v>
      </c>
      <c r="B21" s="21">
        <v>6</v>
      </c>
      <c r="C21" s="21" t="str">
        <f>IF(Master_Sheet!S418="","",Master_Sheet!S418)</f>
        <v/>
      </c>
    </row>
    <row r="22" spans="1:3" ht="14.25" customHeight="1" x14ac:dyDescent="0.35">
      <c r="A22" s="22" t="s">
        <v>1037</v>
      </c>
      <c r="B22" s="21">
        <v>6</v>
      </c>
      <c r="C22" s="21" t="str">
        <f>IF(Master_Sheet!T418="","",Master_Sheet!T418)</f>
        <v/>
      </c>
    </row>
    <row r="23" spans="1:3" ht="26.25" customHeight="1" x14ac:dyDescent="0.35">
      <c r="A23" s="22" t="s">
        <v>1038</v>
      </c>
      <c r="B23" s="21">
        <v>6</v>
      </c>
      <c r="C23" s="21" t="str">
        <f>IF(Master_Sheet!U418="","",Master_Sheet!U418)</f>
        <v/>
      </c>
    </row>
    <row r="24" spans="1:3" ht="14.25" customHeight="1" x14ac:dyDescent="0.35">
      <c r="A24" s="22" t="s">
        <v>1039</v>
      </c>
      <c r="B24" s="21">
        <v>6</v>
      </c>
      <c r="C24" s="21" t="str">
        <f>IF(Master_Sheet!V418="","",Master_Sheet!V418)</f>
        <v/>
      </c>
    </row>
    <row r="25" spans="1:3" ht="14.25" customHeight="1" x14ac:dyDescent="0.35">
      <c r="A25" s="67" t="s">
        <v>1033</v>
      </c>
      <c r="B25" s="68">
        <v>30</v>
      </c>
      <c r="C25" s="68" t="str">
        <f>IF(Master_Sheet!W418="","",Master_Sheet!W418)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IF(Master_Sheet!X418="","",Master_Sheet!X418)</f>
        <v/>
      </c>
    </row>
    <row r="30" spans="1:3" ht="14.25" customHeight="1" x14ac:dyDescent="0.35">
      <c r="A30" s="22" t="s">
        <v>1042</v>
      </c>
      <c r="B30" s="21">
        <v>8</v>
      </c>
      <c r="C30" s="21" t="str">
        <f>IF(Master_Sheet!Y418="","",Master_Sheet!Y418)</f>
        <v/>
      </c>
    </row>
    <row r="31" spans="1:3" ht="14.25" customHeight="1" x14ac:dyDescent="0.35">
      <c r="A31" s="22" t="s">
        <v>1043</v>
      </c>
      <c r="B31" s="21">
        <v>8</v>
      </c>
      <c r="C31" s="21" t="str">
        <f>IF(Master_Sheet!Z418="","",Master_Sheet!Z418)</f>
        <v/>
      </c>
    </row>
    <row r="32" spans="1:3" ht="14.25" customHeight="1" x14ac:dyDescent="0.35">
      <c r="A32" s="22" t="s">
        <v>1044</v>
      </c>
      <c r="B32" s="21">
        <v>8</v>
      </c>
      <c r="C32" s="21" t="str">
        <f>IF(Master_Sheet!AA418="","",Master_Sheet!AA418)</f>
        <v/>
      </c>
    </row>
    <row r="33" spans="1:3" ht="14.25" customHeight="1" x14ac:dyDescent="0.35">
      <c r="A33" s="22" t="s">
        <v>1045</v>
      </c>
      <c r="B33" s="21">
        <v>8</v>
      </c>
      <c r="C33" s="21" t="str">
        <f>IF(Master_Sheet!AB418="","",Master_Sheet!AB418)</f>
        <v/>
      </c>
    </row>
    <row r="34" spans="1:3" ht="14.25" customHeight="1" x14ac:dyDescent="0.35">
      <c r="A34" s="69" t="s">
        <v>1033</v>
      </c>
      <c r="B34" s="70">
        <v>40</v>
      </c>
      <c r="C34" s="70" t="str">
        <f>IF(Master_Sheet!AC418="","",Master_Sheet!AC418)</f>
        <v/>
      </c>
    </row>
    <row r="36" spans="1:3" ht="15" customHeight="1" x14ac:dyDescent="0.35">
      <c r="A36" s="71" t="s">
        <v>1046</v>
      </c>
      <c r="B36" s="72">
        <v>100</v>
      </c>
      <c r="C36" s="72">
        <f>IF(Master_Sheet!AD418="","",Master_Sheet!AD418)</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IF(Master_Sheet!F419="","",Master_Sheet!F419)</f>
        <v>Jaskirat Singh Bindra</v>
      </c>
      <c r="C2" s="109"/>
    </row>
    <row r="3" spans="1:3" ht="14.25" customHeight="1" x14ac:dyDescent="0.35">
      <c r="A3" s="65" t="s">
        <v>1020</v>
      </c>
      <c r="B3" s="110">
        <f>IF(Master_Sheet!E419="","",Master_Sheet!E419)</f>
        <v>2400320100544</v>
      </c>
      <c r="C3" s="110"/>
    </row>
    <row r="4" spans="1:3" ht="14.25" customHeight="1" x14ac:dyDescent="0.35">
      <c r="A4" s="65" t="s">
        <v>1021</v>
      </c>
      <c r="B4" s="109" t="str">
        <f>IF(Master_Sheet!O419="","",Master_Sheet!O419)</f>
        <v>Mr. Sumit Agarwal</v>
      </c>
      <c r="C4" s="109"/>
    </row>
    <row r="5" spans="1:3" ht="14.25" customHeight="1" x14ac:dyDescent="0.35">
      <c r="A5" s="65" t="s">
        <v>1014</v>
      </c>
      <c r="B5" s="109" t="str">
        <f>IF(Master_Sheet!AI419="","",Master_Sheet!AI419)</f>
        <v>Mr. Vikas Maurya</v>
      </c>
      <c r="C5" s="109"/>
    </row>
    <row r="6" spans="1:3" ht="14.25" customHeight="1" x14ac:dyDescent="0.35">
      <c r="A6" s="65" t="s">
        <v>1022</v>
      </c>
      <c r="B6" s="109" t="str">
        <f>IF(Master_Sheet!AG419="","",Master_Sheet!AG419)</f>
        <v>P_131</v>
      </c>
      <c r="C6" s="109"/>
    </row>
    <row r="7" spans="1:3" ht="14.25" customHeight="1" x14ac:dyDescent="0.35">
      <c r="A7" s="65" t="s">
        <v>1023</v>
      </c>
      <c r="B7" s="109" t="str">
        <f>IF(Master_Sheet!AH419="","",Master_Sheet!AH419)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IF(Master_Sheet!G419="","",Master_Sheet!G419)</f>
        <v>6</v>
      </c>
    </row>
    <row r="12" spans="1:3" ht="14.25" customHeight="1" x14ac:dyDescent="0.35">
      <c r="A12" s="22" t="s">
        <v>1029</v>
      </c>
      <c r="B12" s="21">
        <v>6</v>
      </c>
      <c r="C12" s="21" t="str">
        <f>IF(Master_Sheet!H419="","",Master_Sheet!H419)</f>
        <v/>
      </c>
    </row>
    <row r="13" spans="1:3" ht="14.25" customHeight="1" x14ac:dyDescent="0.35">
      <c r="A13" s="22" t="s">
        <v>1030</v>
      </c>
      <c r="B13" s="21">
        <v>6</v>
      </c>
      <c r="C13" s="21" t="str">
        <f>IF(Master_Sheet!I419="","",Master_Sheet!I419)</f>
        <v/>
      </c>
    </row>
    <row r="14" spans="1:3" ht="27.75" customHeight="1" x14ac:dyDescent="0.35">
      <c r="A14" s="22" t="s">
        <v>1031</v>
      </c>
      <c r="B14" s="21">
        <v>6</v>
      </c>
      <c r="C14" s="21" t="str">
        <f>IF(Master_Sheet!J419="","",Master_Sheet!J419)</f>
        <v/>
      </c>
    </row>
    <row r="15" spans="1:3" ht="14.25" customHeight="1" x14ac:dyDescent="0.35">
      <c r="A15" s="22" t="s">
        <v>1032</v>
      </c>
      <c r="B15" s="21">
        <v>6</v>
      </c>
      <c r="C15" s="21" t="str">
        <f>IF(Master_Sheet!K419="","",Master_Sheet!K419)</f>
        <v/>
      </c>
    </row>
    <row r="16" spans="1:3" ht="14.25" customHeight="1" x14ac:dyDescent="0.35">
      <c r="A16" s="27" t="s">
        <v>1033</v>
      </c>
      <c r="B16" s="28">
        <v>30</v>
      </c>
      <c r="C16" s="28">
        <f>IF(Master_Sheet!M419="","",Master_Sheet!M419)</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IF(Master_Sheet!R419="","",Master_Sheet!R419)</f>
        <v/>
      </c>
    </row>
    <row r="21" spans="1:3" ht="26.25" customHeight="1" x14ac:dyDescent="0.35">
      <c r="A21" s="22" t="s">
        <v>1036</v>
      </c>
      <c r="B21" s="21">
        <v>6</v>
      </c>
      <c r="C21" s="21" t="str">
        <f>IF(Master_Sheet!S419="","",Master_Sheet!S419)</f>
        <v/>
      </c>
    </row>
    <row r="22" spans="1:3" ht="14.25" customHeight="1" x14ac:dyDescent="0.35">
      <c r="A22" s="22" t="s">
        <v>1037</v>
      </c>
      <c r="B22" s="21">
        <v>6</v>
      </c>
      <c r="C22" s="21" t="str">
        <f>IF(Master_Sheet!T419="","",Master_Sheet!T419)</f>
        <v/>
      </c>
    </row>
    <row r="23" spans="1:3" ht="26.25" customHeight="1" x14ac:dyDescent="0.35">
      <c r="A23" s="22" t="s">
        <v>1038</v>
      </c>
      <c r="B23" s="21">
        <v>6</v>
      </c>
      <c r="C23" s="21" t="str">
        <f>IF(Master_Sheet!U419="","",Master_Sheet!U419)</f>
        <v/>
      </c>
    </row>
    <row r="24" spans="1:3" ht="14.25" customHeight="1" x14ac:dyDescent="0.35">
      <c r="A24" s="22" t="s">
        <v>1039</v>
      </c>
      <c r="B24" s="21">
        <v>6</v>
      </c>
      <c r="C24" s="21" t="str">
        <f>IF(Master_Sheet!V419="","",Master_Sheet!V419)</f>
        <v/>
      </c>
    </row>
    <row r="25" spans="1:3" ht="14.25" customHeight="1" x14ac:dyDescent="0.35">
      <c r="A25" s="67" t="s">
        <v>1033</v>
      </c>
      <c r="B25" s="68">
        <v>30</v>
      </c>
      <c r="C25" s="68" t="str">
        <f>IF(Master_Sheet!W419="","",Master_Sheet!W419)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IF(Master_Sheet!X419="","",Master_Sheet!X419)</f>
        <v/>
      </c>
    </row>
    <row r="30" spans="1:3" ht="14.25" customHeight="1" x14ac:dyDescent="0.35">
      <c r="A30" s="22" t="s">
        <v>1042</v>
      </c>
      <c r="B30" s="21">
        <v>8</v>
      </c>
      <c r="C30" s="21" t="str">
        <f>IF(Master_Sheet!Y419="","",Master_Sheet!Y419)</f>
        <v/>
      </c>
    </row>
    <row r="31" spans="1:3" ht="14.25" customHeight="1" x14ac:dyDescent="0.35">
      <c r="A31" s="22" t="s">
        <v>1043</v>
      </c>
      <c r="B31" s="21">
        <v>8</v>
      </c>
      <c r="C31" s="21" t="str">
        <f>IF(Master_Sheet!Z419="","",Master_Sheet!Z419)</f>
        <v/>
      </c>
    </row>
    <row r="32" spans="1:3" ht="14.25" customHeight="1" x14ac:dyDescent="0.35">
      <c r="A32" s="22" t="s">
        <v>1044</v>
      </c>
      <c r="B32" s="21">
        <v>8</v>
      </c>
      <c r="C32" s="21" t="str">
        <f>IF(Master_Sheet!AA419="","",Master_Sheet!AA419)</f>
        <v/>
      </c>
    </row>
    <row r="33" spans="1:3" ht="14.25" customHeight="1" x14ac:dyDescent="0.35">
      <c r="A33" s="22" t="s">
        <v>1045</v>
      </c>
      <c r="B33" s="21">
        <v>8</v>
      </c>
      <c r="C33" s="21" t="str">
        <f>IF(Master_Sheet!AB419="","",Master_Sheet!AB419)</f>
        <v/>
      </c>
    </row>
    <row r="34" spans="1:3" ht="14.25" customHeight="1" x14ac:dyDescent="0.35">
      <c r="A34" s="69" t="s">
        <v>1033</v>
      </c>
      <c r="B34" s="70">
        <v>40</v>
      </c>
      <c r="C34" s="70" t="str">
        <f>IF(Master_Sheet!AC419="","",Master_Sheet!AC419)</f>
        <v/>
      </c>
    </row>
    <row r="36" spans="1:3" ht="15" customHeight="1" x14ac:dyDescent="0.35">
      <c r="A36" s="71" t="s">
        <v>1046</v>
      </c>
      <c r="B36" s="72">
        <v>100</v>
      </c>
      <c r="C36" s="72">
        <f>IF(Master_Sheet!AD419="","",Master_Sheet!AD419)</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IF(Master_Sheet!F420="","",Master_Sheet!F420)</f>
        <v>Ishan Chaudhary</v>
      </c>
      <c r="C2" s="109"/>
    </row>
    <row r="3" spans="1:3" ht="14.25" customHeight="1" x14ac:dyDescent="0.35">
      <c r="A3" s="65" t="s">
        <v>1020</v>
      </c>
      <c r="B3" s="110">
        <f>IF(Master_Sheet!E420="","",Master_Sheet!E420)</f>
        <v>2400320100537</v>
      </c>
      <c r="C3" s="110"/>
    </row>
    <row r="4" spans="1:3" ht="14.25" customHeight="1" x14ac:dyDescent="0.35">
      <c r="A4" s="65" t="s">
        <v>1021</v>
      </c>
      <c r="B4" s="109" t="str">
        <f>IF(Master_Sheet!O420="","",Master_Sheet!O420)</f>
        <v>Mr. Sumit Agarwal</v>
      </c>
      <c r="C4" s="109"/>
    </row>
    <row r="5" spans="1:3" ht="14.25" customHeight="1" x14ac:dyDescent="0.35">
      <c r="A5" s="65" t="s">
        <v>1014</v>
      </c>
      <c r="B5" s="109" t="str">
        <f>IF(Master_Sheet!AI420="","",Master_Sheet!AI420)</f>
        <v>Mr. Vikas Maurya</v>
      </c>
      <c r="C5" s="109"/>
    </row>
    <row r="6" spans="1:3" ht="14.25" customHeight="1" x14ac:dyDescent="0.35">
      <c r="A6" s="65" t="s">
        <v>1022</v>
      </c>
      <c r="B6" s="109" t="str">
        <f>IF(Master_Sheet!AG420="","",Master_Sheet!AG420)</f>
        <v>P_131</v>
      </c>
      <c r="C6" s="109"/>
    </row>
    <row r="7" spans="1:3" ht="14.25" customHeight="1" x14ac:dyDescent="0.35">
      <c r="A7" s="65" t="s">
        <v>1023</v>
      </c>
      <c r="B7" s="109" t="str">
        <f>IF(Master_Sheet!AH420="","",Master_Sheet!AH420)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IF(Master_Sheet!G420="","",Master_Sheet!G420)</f>
        <v>6</v>
      </c>
    </row>
    <row r="12" spans="1:3" ht="14.25" customHeight="1" x14ac:dyDescent="0.35">
      <c r="A12" s="22" t="s">
        <v>1029</v>
      </c>
      <c r="B12" s="21">
        <v>6</v>
      </c>
      <c r="C12" s="21" t="str">
        <f>IF(Master_Sheet!H420="","",Master_Sheet!H420)</f>
        <v/>
      </c>
    </row>
    <row r="13" spans="1:3" ht="14.25" customHeight="1" x14ac:dyDescent="0.35">
      <c r="A13" s="22" t="s">
        <v>1030</v>
      </c>
      <c r="B13" s="21">
        <v>6</v>
      </c>
      <c r="C13" s="21" t="str">
        <f>IF(Master_Sheet!I420="","",Master_Sheet!I420)</f>
        <v/>
      </c>
    </row>
    <row r="14" spans="1:3" ht="27.75" customHeight="1" x14ac:dyDescent="0.35">
      <c r="A14" s="22" t="s">
        <v>1031</v>
      </c>
      <c r="B14" s="21">
        <v>6</v>
      </c>
      <c r="C14" s="21" t="str">
        <f>IF(Master_Sheet!J420="","",Master_Sheet!J420)</f>
        <v/>
      </c>
    </row>
    <row r="15" spans="1:3" ht="14.25" customHeight="1" x14ac:dyDescent="0.35">
      <c r="A15" s="22" t="s">
        <v>1032</v>
      </c>
      <c r="B15" s="21">
        <v>6</v>
      </c>
      <c r="C15" s="21" t="str">
        <f>IF(Master_Sheet!K420="","",Master_Sheet!K420)</f>
        <v/>
      </c>
    </row>
    <row r="16" spans="1:3" ht="14.25" customHeight="1" x14ac:dyDescent="0.35">
      <c r="A16" s="27" t="s">
        <v>1033</v>
      </c>
      <c r="B16" s="28">
        <v>30</v>
      </c>
      <c r="C16" s="28">
        <f>IF(Master_Sheet!M420="","",Master_Sheet!M420)</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IF(Master_Sheet!R420="","",Master_Sheet!R420)</f>
        <v/>
      </c>
    </row>
    <row r="21" spans="1:3" ht="26.25" customHeight="1" x14ac:dyDescent="0.35">
      <c r="A21" s="22" t="s">
        <v>1036</v>
      </c>
      <c r="B21" s="21">
        <v>6</v>
      </c>
      <c r="C21" s="21" t="str">
        <f>IF(Master_Sheet!S420="","",Master_Sheet!S420)</f>
        <v/>
      </c>
    </row>
    <row r="22" spans="1:3" ht="14.25" customHeight="1" x14ac:dyDescent="0.35">
      <c r="A22" s="22" t="s">
        <v>1037</v>
      </c>
      <c r="B22" s="21">
        <v>6</v>
      </c>
      <c r="C22" s="21" t="str">
        <f>IF(Master_Sheet!T420="","",Master_Sheet!T420)</f>
        <v/>
      </c>
    </row>
    <row r="23" spans="1:3" ht="26.25" customHeight="1" x14ac:dyDescent="0.35">
      <c r="A23" s="22" t="s">
        <v>1038</v>
      </c>
      <c r="B23" s="21">
        <v>6</v>
      </c>
      <c r="C23" s="21" t="str">
        <f>IF(Master_Sheet!U420="","",Master_Sheet!U420)</f>
        <v/>
      </c>
    </row>
    <row r="24" spans="1:3" ht="14.25" customHeight="1" x14ac:dyDescent="0.35">
      <c r="A24" s="22" t="s">
        <v>1039</v>
      </c>
      <c r="B24" s="21">
        <v>6</v>
      </c>
      <c r="C24" s="21" t="str">
        <f>IF(Master_Sheet!V420="","",Master_Sheet!V420)</f>
        <v/>
      </c>
    </row>
    <row r="25" spans="1:3" ht="14.25" customHeight="1" x14ac:dyDescent="0.35">
      <c r="A25" s="67" t="s">
        <v>1033</v>
      </c>
      <c r="B25" s="68">
        <v>30</v>
      </c>
      <c r="C25" s="68" t="str">
        <f>IF(Master_Sheet!W420="","",Master_Sheet!W420)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IF(Master_Sheet!X420="","",Master_Sheet!X420)</f>
        <v/>
      </c>
    </row>
    <row r="30" spans="1:3" ht="14.25" customHeight="1" x14ac:dyDescent="0.35">
      <c r="A30" s="22" t="s">
        <v>1042</v>
      </c>
      <c r="B30" s="21">
        <v>8</v>
      </c>
      <c r="C30" s="21" t="str">
        <f>IF(Master_Sheet!Y420="","",Master_Sheet!Y420)</f>
        <v/>
      </c>
    </row>
    <row r="31" spans="1:3" ht="14.25" customHeight="1" x14ac:dyDescent="0.35">
      <c r="A31" s="22" t="s">
        <v>1043</v>
      </c>
      <c r="B31" s="21">
        <v>8</v>
      </c>
      <c r="C31" s="21" t="str">
        <f>IF(Master_Sheet!Z420="","",Master_Sheet!Z420)</f>
        <v/>
      </c>
    </row>
    <row r="32" spans="1:3" ht="14.25" customHeight="1" x14ac:dyDescent="0.35">
      <c r="A32" s="22" t="s">
        <v>1044</v>
      </c>
      <c r="B32" s="21">
        <v>8</v>
      </c>
      <c r="C32" s="21" t="str">
        <f>IF(Master_Sheet!AA420="","",Master_Sheet!AA420)</f>
        <v/>
      </c>
    </row>
    <row r="33" spans="1:3" ht="14.25" customHeight="1" x14ac:dyDescent="0.35">
      <c r="A33" s="22" t="s">
        <v>1045</v>
      </c>
      <c r="B33" s="21">
        <v>8</v>
      </c>
      <c r="C33" s="21" t="str">
        <f>IF(Master_Sheet!AB420="","",Master_Sheet!AB420)</f>
        <v/>
      </c>
    </row>
    <row r="34" spans="1:3" ht="14.25" customHeight="1" x14ac:dyDescent="0.35">
      <c r="A34" s="69" t="s">
        <v>1033</v>
      </c>
      <c r="B34" s="70">
        <v>40</v>
      </c>
      <c r="C34" s="70" t="str">
        <f>IF(Master_Sheet!AC420="","",Master_Sheet!AC420)</f>
        <v/>
      </c>
    </row>
    <row r="36" spans="1:3" ht="15" customHeight="1" x14ac:dyDescent="0.35">
      <c r="A36" s="71" t="s">
        <v>1046</v>
      </c>
      <c r="B36" s="72">
        <v>100</v>
      </c>
      <c r="C36" s="72">
        <f>IF(Master_Sheet!AD420="","",Master_Sheet!AD420)</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IF(Master_Sheet!F421="","",Master_Sheet!F421)</f>
        <v>Hemant Singh</v>
      </c>
      <c r="C2" s="109"/>
    </row>
    <row r="3" spans="1:3" ht="14.25" customHeight="1" x14ac:dyDescent="0.35">
      <c r="A3" s="65" t="s">
        <v>1020</v>
      </c>
      <c r="B3" s="110">
        <f>IF(Master_Sheet!E421="","",Master_Sheet!E421)</f>
        <v>2400320100520</v>
      </c>
      <c r="C3" s="110"/>
    </row>
    <row r="4" spans="1:3" ht="14.25" customHeight="1" x14ac:dyDescent="0.35">
      <c r="A4" s="65" t="s">
        <v>1021</v>
      </c>
      <c r="B4" s="109" t="str">
        <f>IF(Master_Sheet!O421="","",Master_Sheet!O421)</f>
        <v>Mr. Sumit Agarwal</v>
      </c>
      <c r="C4" s="109"/>
    </row>
    <row r="5" spans="1:3" ht="14.25" customHeight="1" x14ac:dyDescent="0.35">
      <c r="A5" s="65" t="s">
        <v>1014</v>
      </c>
      <c r="B5" s="109" t="str">
        <f>IF(Master_Sheet!AI421="","",Master_Sheet!AI421)</f>
        <v>Mr. Vikas Maurya</v>
      </c>
      <c r="C5" s="109"/>
    </row>
    <row r="6" spans="1:3" ht="14.25" customHeight="1" x14ac:dyDescent="0.35">
      <c r="A6" s="65" t="s">
        <v>1022</v>
      </c>
      <c r="B6" s="109" t="str">
        <f>IF(Master_Sheet!AG421="","",Master_Sheet!AG421)</f>
        <v>P_132</v>
      </c>
      <c r="C6" s="109"/>
    </row>
    <row r="7" spans="1:3" ht="14.25" customHeight="1" x14ac:dyDescent="0.35">
      <c r="A7" s="65" t="s">
        <v>1023</v>
      </c>
      <c r="B7" s="109" t="str">
        <f>IF(Master_Sheet!AH421="","",Master_Sheet!AH421)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IF(Master_Sheet!G421="","",Master_Sheet!G421)</f>
        <v>6</v>
      </c>
    </row>
    <row r="12" spans="1:3" ht="14.25" customHeight="1" x14ac:dyDescent="0.35">
      <c r="A12" s="22" t="s">
        <v>1029</v>
      </c>
      <c r="B12" s="21">
        <v>6</v>
      </c>
      <c r="C12" s="21" t="str">
        <f>IF(Master_Sheet!H421="","",Master_Sheet!H421)</f>
        <v/>
      </c>
    </row>
    <row r="13" spans="1:3" ht="14.25" customHeight="1" x14ac:dyDescent="0.35">
      <c r="A13" s="22" t="s">
        <v>1030</v>
      </c>
      <c r="B13" s="21">
        <v>6</v>
      </c>
      <c r="C13" s="21" t="str">
        <f>IF(Master_Sheet!I421="","",Master_Sheet!I421)</f>
        <v/>
      </c>
    </row>
    <row r="14" spans="1:3" ht="27.75" customHeight="1" x14ac:dyDescent="0.35">
      <c r="A14" s="22" t="s">
        <v>1031</v>
      </c>
      <c r="B14" s="21">
        <v>6</v>
      </c>
      <c r="C14" s="21" t="str">
        <f>IF(Master_Sheet!J421="","",Master_Sheet!J421)</f>
        <v/>
      </c>
    </row>
    <row r="15" spans="1:3" ht="14.25" customHeight="1" x14ac:dyDescent="0.35">
      <c r="A15" s="22" t="s">
        <v>1032</v>
      </c>
      <c r="B15" s="21">
        <v>6</v>
      </c>
      <c r="C15" s="21" t="str">
        <f>IF(Master_Sheet!K421="","",Master_Sheet!K421)</f>
        <v/>
      </c>
    </row>
    <row r="16" spans="1:3" ht="14.25" customHeight="1" x14ac:dyDescent="0.35">
      <c r="A16" s="27" t="s">
        <v>1033</v>
      </c>
      <c r="B16" s="28">
        <v>30</v>
      </c>
      <c r="C16" s="28">
        <f>IF(Master_Sheet!M421="","",Master_Sheet!M421)</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IF(Master_Sheet!R421="","",Master_Sheet!R421)</f>
        <v/>
      </c>
    </row>
    <row r="21" spans="1:3" ht="26.25" customHeight="1" x14ac:dyDescent="0.35">
      <c r="A21" s="22" t="s">
        <v>1036</v>
      </c>
      <c r="B21" s="21">
        <v>6</v>
      </c>
      <c r="C21" s="21" t="str">
        <f>IF(Master_Sheet!S421="","",Master_Sheet!S421)</f>
        <v/>
      </c>
    </row>
    <row r="22" spans="1:3" ht="14.25" customHeight="1" x14ac:dyDescent="0.35">
      <c r="A22" s="22" t="s">
        <v>1037</v>
      </c>
      <c r="B22" s="21">
        <v>6</v>
      </c>
      <c r="C22" s="21" t="str">
        <f>IF(Master_Sheet!T421="","",Master_Sheet!T421)</f>
        <v/>
      </c>
    </row>
    <row r="23" spans="1:3" ht="26.25" customHeight="1" x14ac:dyDescent="0.35">
      <c r="A23" s="22" t="s">
        <v>1038</v>
      </c>
      <c r="B23" s="21">
        <v>6</v>
      </c>
      <c r="C23" s="21" t="str">
        <f>IF(Master_Sheet!U421="","",Master_Sheet!U421)</f>
        <v/>
      </c>
    </row>
    <row r="24" spans="1:3" ht="14.25" customHeight="1" x14ac:dyDescent="0.35">
      <c r="A24" s="22" t="s">
        <v>1039</v>
      </c>
      <c r="B24" s="21">
        <v>6</v>
      </c>
      <c r="C24" s="21" t="str">
        <f>IF(Master_Sheet!V421="","",Master_Sheet!V421)</f>
        <v/>
      </c>
    </row>
    <row r="25" spans="1:3" ht="14.25" customHeight="1" x14ac:dyDescent="0.35">
      <c r="A25" s="67" t="s">
        <v>1033</v>
      </c>
      <c r="B25" s="68">
        <v>30</v>
      </c>
      <c r="C25" s="68" t="str">
        <f>IF(Master_Sheet!W421="","",Master_Sheet!W421)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IF(Master_Sheet!X421="","",Master_Sheet!X421)</f>
        <v/>
      </c>
    </row>
    <row r="30" spans="1:3" ht="14.25" customHeight="1" x14ac:dyDescent="0.35">
      <c r="A30" s="22" t="s">
        <v>1042</v>
      </c>
      <c r="B30" s="21">
        <v>8</v>
      </c>
      <c r="C30" s="21" t="str">
        <f>IF(Master_Sheet!Y421="","",Master_Sheet!Y421)</f>
        <v/>
      </c>
    </row>
    <row r="31" spans="1:3" ht="14.25" customHeight="1" x14ac:dyDescent="0.35">
      <c r="A31" s="22" t="s">
        <v>1043</v>
      </c>
      <c r="B31" s="21">
        <v>8</v>
      </c>
      <c r="C31" s="21" t="str">
        <f>IF(Master_Sheet!Z421="","",Master_Sheet!Z421)</f>
        <v/>
      </c>
    </row>
    <row r="32" spans="1:3" ht="14.25" customHeight="1" x14ac:dyDescent="0.35">
      <c r="A32" s="22" t="s">
        <v>1044</v>
      </c>
      <c r="B32" s="21">
        <v>8</v>
      </c>
      <c r="C32" s="21" t="str">
        <f>IF(Master_Sheet!AA421="","",Master_Sheet!AA421)</f>
        <v/>
      </c>
    </row>
    <row r="33" spans="1:3" ht="14.25" customHeight="1" x14ac:dyDescent="0.35">
      <c r="A33" s="22" t="s">
        <v>1045</v>
      </c>
      <c r="B33" s="21">
        <v>8</v>
      </c>
      <c r="C33" s="21" t="str">
        <f>IF(Master_Sheet!AB421="","",Master_Sheet!AB421)</f>
        <v/>
      </c>
    </row>
    <row r="34" spans="1:3" ht="14.25" customHeight="1" x14ac:dyDescent="0.35">
      <c r="A34" s="69" t="s">
        <v>1033</v>
      </c>
      <c r="B34" s="70">
        <v>40</v>
      </c>
      <c r="C34" s="70" t="str">
        <f>IF(Master_Sheet!AC421="","",Master_Sheet!AC421)</f>
        <v/>
      </c>
    </row>
    <row r="36" spans="1:3" ht="15" customHeight="1" x14ac:dyDescent="0.35">
      <c r="A36" s="71" t="s">
        <v>1046</v>
      </c>
      <c r="B36" s="72">
        <v>100</v>
      </c>
      <c r="C36" s="72">
        <f>IF(Master_Sheet!AD421="","",Master_Sheet!AD421)</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IF(Master_Sheet!F422="","",Master_Sheet!F422)</f>
        <v>Ishan Mittal</v>
      </c>
      <c r="C2" s="109"/>
    </row>
    <row r="3" spans="1:3" ht="14.25" customHeight="1" x14ac:dyDescent="0.35">
      <c r="A3" s="65" t="s">
        <v>1020</v>
      </c>
      <c r="B3" s="110">
        <f>IF(Master_Sheet!E422="","",Master_Sheet!E422)</f>
        <v>2400320100538</v>
      </c>
      <c r="C3" s="110"/>
    </row>
    <row r="4" spans="1:3" ht="14.25" customHeight="1" x14ac:dyDescent="0.35">
      <c r="A4" s="65" t="s">
        <v>1021</v>
      </c>
      <c r="B4" s="109" t="str">
        <f>IF(Master_Sheet!O422="","",Master_Sheet!O422)</f>
        <v>Mr. Sumit Agarwal</v>
      </c>
      <c r="C4" s="109"/>
    </row>
    <row r="5" spans="1:3" ht="14.25" customHeight="1" x14ac:dyDescent="0.35">
      <c r="A5" s="65" t="s">
        <v>1014</v>
      </c>
      <c r="B5" s="109" t="str">
        <f>IF(Master_Sheet!AI422="","",Master_Sheet!AI422)</f>
        <v>Mr. Vikas Maurya</v>
      </c>
      <c r="C5" s="109"/>
    </row>
    <row r="6" spans="1:3" ht="14.25" customHeight="1" x14ac:dyDescent="0.35">
      <c r="A6" s="65" t="s">
        <v>1022</v>
      </c>
      <c r="B6" s="109" t="str">
        <f>IF(Master_Sheet!AG422="","",Master_Sheet!AG422)</f>
        <v>P_132</v>
      </c>
      <c r="C6" s="109"/>
    </row>
    <row r="7" spans="1:3" ht="14.25" customHeight="1" x14ac:dyDescent="0.35">
      <c r="A7" s="65" t="s">
        <v>1023</v>
      </c>
      <c r="B7" s="109" t="str">
        <f>IF(Master_Sheet!AH422="","",Master_Sheet!AH422)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IF(Master_Sheet!G422="","",Master_Sheet!G422)</f>
        <v>6</v>
      </c>
    </row>
    <row r="12" spans="1:3" ht="14.25" customHeight="1" x14ac:dyDescent="0.35">
      <c r="A12" s="22" t="s">
        <v>1029</v>
      </c>
      <c r="B12" s="21">
        <v>6</v>
      </c>
      <c r="C12" s="21" t="str">
        <f>IF(Master_Sheet!H422="","",Master_Sheet!H422)</f>
        <v/>
      </c>
    </row>
    <row r="13" spans="1:3" ht="14.25" customHeight="1" x14ac:dyDescent="0.35">
      <c r="A13" s="22" t="s">
        <v>1030</v>
      </c>
      <c r="B13" s="21">
        <v>6</v>
      </c>
      <c r="C13" s="21" t="str">
        <f>IF(Master_Sheet!I422="","",Master_Sheet!I422)</f>
        <v/>
      </c>
    </row>
    <row r="14" spans="1:3" ht="27.75" customHeight="1" x14ac:dyDescent="0.35">
      <c r="A14" s="22" t="s">
        <v>1031</v>
      </c>
      <c r="B14" s="21">
        <v>6</v>
      </c>
      <c r="C14" s="21" t="str">
        <f>IF(Master_Sheet!J422="","",Master_Sheet!J422)</f>
        <v/>
      </c>
    </row>
    <row r="15" spans="1:3" ht="14.25" customHeight="1" x14ac:dyDescent="0.35">
      <c r="A15" s="22" t="s">
        <v>1032</v>
      </c>
      <c r="B15" s="21">
        <v>6</v>
      </c>
      <c r="C15" s="21" t="str">
        <f>IF(Master_Sheet!K422="","",Master_Sheet!K422)</f>
        <v/>
      </c>
    </row>
    <row r="16" spans="1:3" ht="14.25" customHeight="1" x14ac:dyDescent="0.35">
      <c r="A16" s="27" t="s">
        <v>1033</v>
      </c>
      <c r="B16" s="28">
        <v>30</v>
      </c>
      <c r="C16" s="28">
        <f>IF(Master_Sheet!M422="","",Master_Sheet!M422)</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IF(Master_Sheet!R422="","",Master_Sheet!R422)</f>
        <v/>
      </c>
    </row>
    <row r="21" spans="1:3" ht="26.25" customHeight="1" x14ac:dyDescent="0.35">
      <c r="A21" s="22" t="s">
        <v>1036</v>
      </c>
      <c r="B21" s="21">
        <v>6</v>
      </c>
      <c r="C21" s="21" t="str">
        <f>IF(Master_Sheet!S422="","",Master_Sheet!S422)</f>
        <v/>
      </c>
    </row>
    <row r="22" spans="1:3" ht="14.25" customHeight="1" x14ac:dyDescent="0.35">
      <c r="A22" s="22" t="s">
        <v>1037</v>
      </c>
      <c r="B22" s="21">
        <v>6</v>
      </c>
      <c r="C22" s="21" t="str">
        <f>IF(Master_Sheet!T422="","",Master_Sheet!T422)</f>
        <v/>
      </c>
    </row>
    <row r="23" spans="1:3" ht="26.25" customHeight="1" x14ac:dyDescent="0.35">
      <c r="A23" s="22" t="s">
        <v>1038</v>
      </c>
      <c r="B23" s="21">
        <v>6</v>
      </c>
      <c r="C23" s="21" t="str">
        <f>IF(Master_Sheet!U422="","",Master_Sheet!U422)</f>
        <v/>
      </c>
    </row>
    <row r="24" spans="1:3" ht="14.25" customHeight="1" x14ac:dyDescent="0.35">
      <c r="A24" s="22" t="s">
        <v>1039</v>
      </c>
      <c r="B24" s="21">
        <v>6</v>
      </c>
      <c r="C24" s="21" t="str">
        <f>IF(Master_Sheet!V422="","",Master_Sheet!V422)</f>
        <v/>
      </c>
    </row>
    <row r="25" spans="1:3" ht="14.25" customHeight="1" x14ac:dyDescent="0.35">
      <c r="A25" s="67" t="s">
        <v>1033</v>
      </c>
      <c r="B25" s="68">
        <v>30</v>
      </c>
      <c r="C25" s="68" t="str">
        <f>IF(Master_Sheet!W422="","",Master_Sheet!W422)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IF(Master_Sheet!X422="","",Master_Sheet!X422)</f>
        <v/>
      </c>
    </row>
    <row r="30" spans="1:3" ht="14.25" customHeight="1" x14ac:dyDescent="0.35">
      <c r="A30" s="22" t="s">
        <v>1042</v>
      </c>
      <c r="B30" s="21">
        <v>8</v>
      </c>
      <c r="C30" s="21" t="str">
        <f>IF(Master_Sheet!Y422="","",Master_Sheet!Y422)</f>
        <v/>
      </c>
    </row>
    <row r="31" spans="1:3" ht="14.25" customHeight="1" x14ac:dyDescent="0.35">
      <c r="A31" s="22" t="s">
        <v>1043</v>
      </c>
      <c r="B31" s="21">
        <v>8</v>
      </c>
      <c r="C31" s="21" t="str">
        <f>IF(Master_Sheet!Z422="","",Master_Sheet!Z422)</f>
        <v/>
      </c>
    </row>
    <row r="32" spans="1:3" ht="14.25" customHeight="1" x14ac:dyDescent="0.35">
      <c r="A32" s="22" t="s">
        <v>1044</v>
      </c>
      <c r="B32" s="21">
        <v>8</v>
      </c>
      <c r="C32" s="21" t="str">
        <f>IF(Master_Sheet!AA422="","",Master_Sheet!AA422)</f>
        <v/>
      </c>
    </row>
    <row r="33" spans="1:3" ht="14.25" customHeight="1" x14ac:dyDescent="0.35">
      <c r="A33" s="22" t="s">
        <v>1045</v>
      </c>
      <c r="B33" s="21">
        <v>8</v>
      </c>
      <c r="C33" s="21" t="str">
        <f>IF(Master_Sheet!AB422="","",Master_Sheet!AB422)</f>
        <v/>
      </c>
    </row>
    <row r="34" spans="1:3" ht="14.25" customHeight="1" x14ac:dyDescent="0.35">
      <c r="A34" s="69" t="s">
        <v>1033</v>
      </c>
      <c r="B34" s="70">
        <v>40</v>
      </c>
      <c r="C34" s="70" t="str">
        <f>IF(Master_Sheet!AC422="","",Master_Sheet!AC422)</f>
        <v/>
      </c>
    </row>
    <row r="36" spans="1:3" ht="15" customHeight="1" x14ac:dyDescent="0.35">
      <c r="A36" s="71" t="s">
        <v>1046</v>
      </c>
      <c r="B36" s="72">
        <v>100</v>
      </c>
      <c r="C36" s="72">
        <f>IF(Master_Sheet!AD422="","",Master_Sheet!AD422)</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IF(Master_Sheet!F423="","",Master_Sheet!F423)</f>
        <v>Kartik Gwaliyan</v>
      </c>
      <c r="C2" s="109"/>
    </row>
    <row r="3" spans="1:3" ht="14.25" customHeight="1" x14ac:dyDescent="0.35">
      <c r="A3" s="65" t="s">
        <v>1020</v>
      </c>
      <c r="B3" s="110">
        <f>IF(Master_Sheet!E423="","",Master_Sheet!E423)</f>
        <v>2400320100568</v>
      </c>
      <c r="C3" s="110"/>
    </row>
    <row r="4" spans="1:3" ht="14.25" customHeight="1" x14ac:dyDescent="0.35">
      <c r="A4" s="65" t="s">
        <v>1021</v>
      </c>
      <c r="B4" s="109" t="str">
        <f>IF(Master_Sheet!O423="","",Master_Sheet!O423)</f>
        <v>Mr. Sumit Agarwal</v>
      </c>
      <c r="C4" s="109"/>
    </row>
    <row r="5" spans="1:3" ht="14.25" customHeight="1" x14ac:dyDescent="0.35">
      <c r="A5" s="65" t="s">
        <v>1014</v>
      </c>
      <c r="B5" s="109" t="str">
        <f>IF(Master_Sheet!AI423="","",Master_Sheet!AI423)</f>
        <v>Mr. Vikas Maurya</v>
      </c>
      <c r="C5" s="109"/>
    </row>
    <row r="6" spans="1:3" ht="14.25" customHeight="1" x14ac:dyDescent="0.35">
      <c r="A6" s="65" t="s">
        <v>1022</v>
      </c>
      <c r="B6" s="109" t="str">
        <f>IF(Master_Sheet!AG423="","",Master_Sheet!AG423)</f>
        <v>P_132</v>
      </c>
      <c r="C6" s="109"/>
    </row>
    <row r="7" spans="1:3" ht="14.25" customHeight="1" x14ac:dyDescent="0.35">
      <c r="A7" s="65" t="s">
        <v>1023</v>
      </c>
      <c r="B7" s="109" t="str">
        <f>IF(Master_Sheet!AH423="","",Master_Sheet!AH423)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IF(Master_Sheet!G423="","",Master_Sheet!G423)</f>
        <v>6</v>
      </c>
    </row>
    <row r="12" spans="1:3" ht="14.25" customHeight="1" x14ac:dyDescent="0.35">
      <c r="A12" s="22" t="s">
        <v>1029</v>
      </c>
      <c r="B12" s="21">
        <v>6</v>
      </c>
      <c r="C12" s="21" t="str">
        <f>IF(Master_Sheet!H423="","",Master_Sheet!H423)</f>
        <v/>
      </c>
    </row>
    <row r="13" spans="1:3" ht="14.25" customHeight="1" x14ac:dyDescent="0.35">
      <c r="A13" s="22" t="s">
        <v>1030</v>
      </c>
      <c r="B13" s="21">
        <v>6</v>
      </c>
      <c r="C13" s="21" t="str">
        <f>IF(Master_Sheet!I423="","",Master_Sheet!I423)</f>
        <v/>
      </c>
    </row>
    <row r="14" spans="1:3" ht="27.75" customHeight="1" x14ac:dyDescent="0.35">
      <c r="A14" s="22" t="s">
        <v>1031</v>
      </c>
      <c r="B14" s="21">
        <v>6</v>
      </c>
      <c r="C14" s="21" t="str">
        <f>IF(Master_Sheet!J423="","",Master_Sheet!J423)</f>
        <v/>
      </c>
    </row>
    <row r="15" spans="1:3" ht="14.25" customHeight="1" x14ac:dyDescent="0.35">
      <c r="A15" s="22" t="s">
        <v>1032</v>
      </c>
      <c r="B15" s="21">
        <v>6</v>
      </c>
      <c r="C15" s="21" t="str">
        <f>IF(Master_Sheet!K423="","",Master_Sheet!K423)</f>
        <v/>
      </c>
    </row>
    <row r="16" spans="1:3" ht="14.25" customHeight="1" x14ac:dyDescent="0.35">
      <c r="A16" s="27" t="s">
        <v>1033</v>
      </c>
      <c r="B16" s="28">
        <v>30</v>
      </c>
      <c r="C16" s="28">
        <f>IF(Master_Sheet!M423="","",Master_Sheet!M423)</f>
        <v>6</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IF(Master_Sheet!R423="","",Master_Sheet!R423)</f>
        <v/>
      </c>
    </row>
    <row r="21" spans="1:3" ht="26.25" customHeight="1" x14ac:dyDescent="0.35">
      <c r="A21" s="22" t="s">
        <v>1036</v>
      </c>
      <c r="B21" s="21">
        <v>6</v>
      </c>
      <c r="C21" s="21" t="str">
        <f>IF(Master_Sheet!S423="","",Master_Sheet!S423)</f>
        <v/>
      </c>
    </row>
    <row r="22" spans="1:3" ht="14.25" customHeight="1" x14ac:dyDescent="0.35">
      <c r="A22" s="22" t="s">
        <v>1037</v>
      </c>
      <c r="B22" s="21">
        <v>6</v>
      </c>
      <c r="C22" s="21" t="str">
        <f>IF(Master_Sheet!T423="","",Master_Sheet!T423)</f>
        <v/>
      </c>
    </row>
    <row r="23" spans="1:3" ht="26.25" customHeight="1" x14ac:dyDescent="0.35">
      <c r="A23" s="22" t="s">
        <v>1038</v>
      </c>
      <c r="B23" s="21">
        <v>6</v>
      </c>
      <c r="C23" s="21" t="str">
        <f>IF(Master_Sheet!U423="","",Master_Sheet!U423)</f>
        <v/>
      </c>
    </row>
    <row r="24" spans="1:3" ht="14.25" customHeight="1" x14ac:dyDescent="0.35">
      <c r="A24" s="22" t="s">
        <v>1039</v>
      </c>
      <c r="B24" s="21">
        <v>6</v>
      </c>
      <c r="C24" s="21" t="str">
        <f>IF(Master_Sheet!V423="","",Master_Sheet!V423)</f>
        <v/>
      </c>
    </row>
    <row r="25" spans="1:3" ht="14.25" customHeight="1" x14ac:dyDescent="0.35">
      <c r="A25" s="67" t="s">
        <v>1033</v>
      </c>
      <c r="B25" s="68">
        <v>30</v>
      </c>
      <c r="C25" s="68" t="str">
        <f>IF(Master_Sheet!W423="","",Master_Sheet!W423)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IF(Master_Sheet!X423="","",Master_Sheet!X423)</f>
        <v/>
      </c>
    </row>
    <row r="30" spans="1:3" ht="14.25" customHeight="1" x14ac:dyDescent="0.35">
      <c r="A30" s="22" t="s">
        <v>1042</v>
      </c>
      <c r="B30" s="21">
        <v>8</v>
      </c>
      <c r="C30" s="21" t="str">
        <f>IF(Master_Sheet!Y423="","",Master_Sheet!Y423)</f>
        <v/>
      </c>
    </row>
    <row r="31" spans="1:3" ht="14.25" customHeight="1" x14ac:dyDescent="0.35">
      <c r="A31" s="22" t="s">
        <v>1043</v>
      </c>
      <c r="B31" s="21">
        <v>8</v>
      </c>
      <c r="C31" s="21" t="str">
        <f>IF(Master_Sheet!Z423="","",Master_Sheet!Z423)</f>
        <v/>
      </c>
    </row>
    <row r="32" spans="1:3" ht="14.25" customHeight="1" x14ac:dyDescent="0.35">
      <c r="A32" s="22" t="s">
        <v>1044</v>
      </c>
      <c r="B32" s="21">
        <v>8</v>
      </c>
      <c r="C32" s="21" t="str">
        <f>IF(Master_Sheet!AA423="","",Master_Sheet!AA423)</f>
        <v/>
      </c>
    </row>
    <row r="33" spans="1:3" ht="14.25" customHeight="1" x14ac:dyDescent="0.35">
      <c r="A33" s="22" t="s">
        <v>1045</v>
      </c>
      <c r="B33" s="21">
        <v>8</v>
      </c>
      <c r="C33" s="21" t="str">
        <f>IF(Master_Sheet!AB423="","",Master_Sheet!AB423)</f>
        <v/>
      </c>
    </row>
    <row r="34" spans="1:3" ht="14.25" customHeight="1" x14ac:dyDescent="0.35">
      <c r="A34" s="69" t="s">
        <v>1033</v>
      </c>
      <c r="B34" s="70">
        <v>40</v>
      </c>
      <c r="C34" s="70" t="str">
        <f>IF(Master_Sheet!AC423="","",Master_Sheet!AC423)</f>
        <v/>
      </c>
    </row>
    <row r="36" spans="1:3" ht="15" customHeight="1" x14ac:dyDescent="0.35">
      <c r="A36" s="71" t="s">
        <v>1046</v>
      </c>
      <c r="B36" s="72">
        <v>100</v>
      </c>
      <c r="C36" s="72">
        <f>IF(Master_Sheet!AD423="","",Master_Sheet!AD423)</f>
        <v>6</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IF(Master_Sheet!F424="","",Master_Sheet!F424)</f>
        <v>Harsh Yadav</v>
      </c>
      <c r="C2" s="109"/>
    </row>
    <row r="3" spans="1:3" ht="14.25" customHeight="1" x14ac:dyDescent="0.35">
      <c r="A3" s="65" t="s">
        <v>1020</v>
      </c>
      <c r="B3" s="110">
        <f>IF(Master_Sheet!E424="","",Master_Sheet!E424)</f>
        <v>2400320100503</v>
      </c>
      <c r="C3" s="110"/>
    </row>
    <row r="4" spans="1:3" ht="14.25" customHeight="1" x14ac:dyDescent="0.35">
      <c r="A4" s="65" t="s">
        <v>1021</v>
      </c>
      <c r="B4" s="109" t="str">
        <f>IF(Master_Sheet!O424="","",Master_Sheet!O424)</f>
        <v>Mr. Vikas Maurya</v>
      </c>
      <c r="C4" s="109"/>
    </row>
    <row r="5" spans="1:3" ht="14.25" customHeight="1" x14ac:dyDescent="0.35">
      <c r="A5" s="65" t="s">
        <v>1014</v>
      </c>
      <c r="B5" s="109" t="str">
        <f>IF(Master_Sheet!AI424="","",Master_Sheet!AI424)</f>
        <v>Mr. Abhishek Yadav</v>
      </c>
      <c r="C5" s="109"/>
    </row>
    <row r="6" spans="1:3" ht="14.25" customHeight="1" x14ac:dyDescent="0.35">
      <c r="A6" s="65" t="s">
        <v>1022</v>
      </c>
      <c r="B6" s="109" t="str">
        <f>IF(Master_Sheet!AG424="","",Master_Sheet!AG424)</f>
        <v>P_133</v>
      </c>
      <c r="C6" s="109"/>
    </row>
    <row r="7" spans="1:3" ht="14.25" customHeight="1" x14ac:dyDescent="0.35">
      <c r="A7" s="65" t="s">
        <v>1023</v>
      </c>
      <c r="B7" s="109" t="str">
        <f>IF(Master_Sheet!AH424="","",Master_Sheet!AH424)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IF(Master_Sheet!G424="","",Master_Sheet!G424)</f>
        <v>5.3999999999999995</v>
      </c>
    </row>
    <row r="12" spans="1:3" ht="14.25" customHeight="1" x14ac:dyDescent="0.35">
      <c r="A12" s="22" t="s">
        <v>1029</v>
      </c>
      <c r="B12" s="21">
        <v>6</v>
      </c>
      <c r="C12" s="21" t="str">
        <f>IF(Master_Sheet!H424="","",Master_Sheet!H424)</f>
        <v/>
      </c>
    </row>
    <row r="13" spans="1:3" ht="14.25" customHeight="1" x14ac:dyDescent="0.35">
      <c r="A13" s="22" t="s">
        <v>1030</v>
      </c>
      <c r="B13" s="21">
        <v>6</v>
      </c>
      <c r="C13" s="21" t="str">
        <f>IF(Master_Sheet!I424="","",Master_Sheet!I424)</f>
        <v/>
      </c>
    </row>
    <row r="14" spans="1:3" ht="27.75" customHeight="1" x14ac:dyDescent="0.35">
      <c r="A14" s="22" t="s">
        <v>1031</v>
      </c>
      <c r="B14" s="21">
        <v>6</v>
      </c>
      <c r="C14" s="21" t="str">
        <f>IF(Master_Sheet!J424="","",Master_Sheet!J424)</f>
        <v/>
      </c>
    </row>
    <row r="15" spans="1:3" ht="14.25" customHeight="1" x14ac:dyDescent="0.35">
      <c r="A15" s="22" t="s">
        <v>1032</v>
      </c>
      <c r="B15" s="21">
        <v>6</v>
      </c>
      <c r="C15" s="21" t="str">
        <f>IF(Master_Sheet!K424="","",Master_Sheet!K424)</f>
        <v/>
      </c>
    </row>
    <row r="16" spans="1:3" ht="14.25" customHeight="1" x14ac:dyDescent="0.35">
      <c r="A16" s="27" t="s">
        <v>1033</v>
      </c>
      <c r="B16" s="28">
        <v>30</v>
      </c>
      <c r="C16" s="28">
        <f>IF(Master_Sheet!M424="","",Master_Sheet!M424)</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IF(Master_Sheet!R424="","",Master_Sheet!R424)</f>
        <v/>
      </c>
    </row>
    <row r="21" spans="1:3" ht="26.25" customHeight="1" x14ac:dyDescent="0.35">
      <c r="A21" s="22" t="s">
        <v>1036</v>
      </c>
      <c r="B21" s="21">
        <v>6</v>
      </c>
      <c r="C21" s="21" t="str">
        <f>IF(Master_Sheet!S424="","",Master_Sheet!S424)</f>
        <v/>
      </c>
    </row>
    <row r="22" spans="1:3" ht="14.25" customHeight="1" x14ac:dyDescent="0.35">
      <c r="A22" s="22" t="s">
        <v>1037</v>
      </c>
      <c r="B22" s="21">
        <v>6</v>
      </c>
      <c r="C22" s="21" t="str">
        <f>IF(Master_Sheet!T424="","",Master_Sheet!T424)</f>
        <v/>
      </c>
    </row>
    <row r="23" spans="1:3" ht="26.25" customHeight="1" x14ac:dyDescent="0.35">
      <c r="A23" s="22" t="s">
        <v>1038</v>
      </c>
      <c r="B23" s="21">
        <v>6</v>
      </c>
      <c r="C23" s="21" t="str">
        <f>IF(Master_Sheet!U424="","",Master_Sheet!U424)</f>
        <v/>
      </c>
    </row>
    <row r="24" spans="1:3" ht="14.25" customHeight="1" x14ac:dyDescent="0.35">
      <c r="A24" s="22" t="s">
        <v>1039</v>
      </c>
      <c r="B24" s="21">
        <v>6</v>
      </c>
      <c r="C24" s="21" t="str">
        <f>IF(Master_Sheet!V424="","",Master_Sheet!V424)</f>
        <v/>
      </c>
    </row>
    <row r="25" spans="1:3" ht="14.25" customHeight="1" x14ac:dyDescent="0.35">
      <c r="A25" s="67" t="s">
        <v>1033</v>
      </c>
      <c r="B25" s="68">
        <v>30</v>
      </c>
      <c r="C25" s="68" t="str">
        <f>IF(Master_Sheet!W424="","",Master_Sheet!W424)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IF(Master_Sheet!X424="","",Master_Sheet!X424)</f>
        <v/>
      </c>
    </row>
    <row r="30" spans="1:3" ht="14.25" customHeight="1" x14ac:dyDescent="0.35">
      <c r="A30" s="22" t="s">
        <v>1042</v>
      </c>
      <c r="B30" s="21">
        <v>8</v>
      </c>
      <c r="C30" s="21" t="str">
        <f>IF(Master_Sheet!Y424="","",Master_Sheet!Y424)</f>
        <v/>
      </c>
    </row>
    <row r="31" spans="1:3" ht="14.25" customHeight="1" x14ac:dyDescent="0.35">
      <c r="A31" s="22" t="s">
        <v>1043</v>
      </c>
      <c r="B31" s="21">
        <v>8</v>
      </c>
      <c r="C31" s="21" t="str">
        <f>IF(Master_Sheet!Z424="","",Master_Sheet!Z424)</f>
        <v/>
      </c>
    </row>
    <row r="32" spans="1:3" ht="14.25" customHeight="1" x14ac:dyDescent="0.35">
      <c r="A32" s="22" t="s">
        <v>1044</v>
      </c>
      <c r="B32" s="21">
        <v>8</v>
      </c>
      <c r="C32" s="21" t="str">
        <f>IF(Master_Sheet!AA424="","",Master_Sheet!AA424)</f>
        <v/>
      </c>
    </row>
    <row r="33" spans="1:3" ht="14.25" customHeight="1" x14ac:dyDescent="0.35">
      <c r="A33" s="22" t="s">
        <v>1045</v>
      </c>
      <c r="B33" s="21">
        <v>8</v>
      </c>
      <c r="C33" s="21" t="str">
        <f>IF(Master_Sheet!AB424="","",Master_Sheet!AB424)</f>
        <v/>
      </c>
    </row>
    <row r="34" spans="1:3" ht="14.25" customHeight="1" x14ac:dyDescent="0.35">
      <c r="A34" s="69" t="s">
        <v>1033</v>
      </c>
      <c r="B34" s="70">
        <v>40</v>
      </c>
      <c r="C34" s="70" t="str">
        <f>IF(Master_Sheet!AC424="","",Master_Sheet!AC424)</f>
        <v/>
      </c>
    </row>
    <row r="36" spans="1:3" ht="15" customHeight="1" x14ac:dyDescent="0.35">
      <c r="A36" s="71" t="s">
        <v>1046</v>
      </c>
      <c r="B36" s="72">
        <v>100</v>
      </c>
      <c r="C36" s="72">
        <f>IF(Master_Sheet!AD424="","",Master_Sheet!AD424)</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IF(Master_Sheet!F425="","",Master_Sheet!F425)</f>
        <v>Gaurav kumar</v>
      </c>
      <c r="C2" s="109"/>
    </row>
    <row r="3" spans="1:3" ht="14.25" customHeight="1" x14ac:dyDescent="0.35">
      <c r="A3" s="65" t="s">
        <v>1020</v>
      </c>
      <c r="B3" s="110">
        <f>IF(Master_Sheet!E425="","",Master_Sheet!E425)</f>
        <v>2400320100465</v>
      </c>
      <c r="C3" s="110"/>
    </row>
    <row r="4" spans="1:3" ht="14.25" customHeight="1" x14ac:dyDescent="0.35">
      <c r="A4" s="65" t="s">
        <v>1021</v>
      </c>
      <c r="B4" s="109" t="str">
        <f>IF(Master_Sheet!O425="","",Master_Sheet!O425)</f>
        <v>Mr. Vikas Maurya</v>
      </c>
      <c r="C4" s="109"/>
    </row>
    <row r="5" spans="1:3" ht="14.25" customHeight="1" x14ac:dyDescent="0.35">
      <c r="A5" s="65" t="s">
        <v>1014</v>
      </c>
      <c r="B5" s="109" t="str">
        <f>IF(Master_Sheet!AI425="","",Master_Sheet!AI425)</f>
        <v>Mr. Abhishek Yadav</v>
      </c>
      <c r="C5" s="109"/>
    </row>
    <row r="6" spans="1:3" ht="14.25" customHeight="1" x14ac:dyDescent="0.35">
      <c r="A6" s="65" t="s">
        <v>1022</v>
      </c>
      <c r="B6" s="109" t="str">
        <f>IF(Master_Sheet!AG425="","",Master_Sheet!AG425)</f>
        <v>P_133</v>
      </c>
      <c r="C6" s="109"/>
    </row>
    <row r="7" spans="1:3" ht="14.25" customHeight="1" x14ac:dyDescent="0.35">
      <c r="A7" s="65" t="s">
        <v>1023</v>
      </c>
      <c r="B7" s="109" t="str">
        <f>IF(Master_Sheet!AH425="","",Master_Sheet!AH425)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IF(Master_Sheet!G425="","",Master_Sheet!G425)</f>
        <v>5.3999999999999995</v>
      </c>
    </row>
    <row r="12" spans="1:3" ht="14.25" customHeight="1" x14ac:dyDescent="0.35">
      <c r="A12" s="22" t="s">
        <v>1029</v>
      </c>
      <c r="B12" s="21">
        <v>6</v>
      </c>
      <c r="C12" s="21" t="str">
        <f>IF(Master_Sheet!H425="","",Master_Sheet!H425)</f>
        <v/>
      </c>
    </row>
    <row r="13" spans="1:3" ht="14.25" customHeight="1" x14ac:dyDescent="0.35">
      <c r="A13" s="22" t="s">
        <v>1030</v>
      </c>
      <c r="B13" s="21">
        <v>6</v>
      </c>
      <c r="C13" s="21" t="str">
        <f>IF(Master_Sheet!I425="","",Master_Sheet!I425)</f>
        <v/>
      </c>
    </row>
    <row r="14" spans="1:3" ht="27.75" customHeight="1" x14ac:dyDescent="0.35">
      <c r="A14" s="22" t="s">
        <v>1031</v>
      </c>
      <c r="B14" s="21">
        <v>6</v>
      </c>
      <c r="C14" s="21" t="str">
        <f>IF(Master_Sheet!J425="","",Master_Sheet!J425)</f>
        <v/>
      </c>
    </row>
    <row r="15" spans="1:3" ht="14.25" customHeight="1" x14ac:dyDescent="0.35">
      <c r="A15" s="22" t="s">
        <v>1032</v>
      </c>
      <c r="B15" s="21">
        <v>6</v>
      </c>
      <c r="C15" s="21" t="str">
        <f>IF(Master_Sheet!K425="","",Master_Sheet!K425)</f>
        <v/>
      </c>
    </row>
    <row r="16" spans="1:3" ht="14.25" customHeight="1" x14ac:dyDescent="0.35">
      <c r="A16" s="27" t="s">
        <v>1033</v>
      </c>
      <c r="B16" s="28">
        <v>30</v>
      </c>
      <c r="C16" s="28">
        <f>IF(Master_Sheet!M425="","",Master_Sheet!M425)</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IF(Master_Sheet!R425="","",Master_Sheet!R425)</f>
        <v/>
      </c>
    </row>
    <row r="21" spans="1:3" ht="26.25" customHeight="1" x14ac:dyDescent="0.35">
      <c r="A21" s="22" t="s">
        <v>1036</v>
      </c>
      <c r="B21" s="21">
        <v>6</v>
      </c>
      <c r="C21" s="21" t="str">
        <f>IF(Master_Sheet!S425="","",Master_Sheet!S425)</f>
        <v/>
      </c>
    </row>
    <row r="22" spans="1:3" ht="14.25" customHeight="1" x14ac:dyDescent="0.35">
      <c r="A22" s="22" t="s">
        <v>1037</v>
      </c>
      <c r="B22" s="21">
        <v>6</v>
      </c>
      <c r="C22" s="21" t="str">
        <f>IF(Master_Sheet!T425="","",Master_Sheet!T425)</f>
        <v/>
      </c>
    </row>
    <row r="23" spans="1:3" ht="26.25" customHeight="1" x14ac:dyDescent="0.35">
      <c r="A23" s="22" t="s">
        <v>1038</v>
      </c>
      <c r="B23" s="21">
        <v>6</v>
      </c>
      <c r="C23" s="21" t="str">
        <f>IF(Master_Sheet!U425="","",Master_Sheet!U425)</f>
        <v/>
      </c>
    </row>
    <row r="24" spans="1:3" ht="14.25" customHeight="1" x14ac:dyDescent="0.35">
      <c r="A24" s="22" t="s">
        <v>1039</v>
      </c>
      <c r="B24" s="21">
        <v>6</v>
      </c>
      <c r="C24" s="21" t="str">
        <f>IF(Master_Sheet!V425="","",Master_Sheet!V425)</f>
        <v/>
      </c>
    </row>
    <row r="25" spans="1:3" ht="14.25" customHeight="1" x14ac:dyDescent="0.35">
      <c r="A25" s="67" t="s">
        <v>1033</v>
      </c>
      <c r="B25" s="68">
        <v>30</v>
      </c>
      <c r="C25" s="68" t="str">
        <f>IF(Master_Sheet!W425="","",Master_Sheet!W425)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IF(Master_Sheet!X425="","",Master_Sheet!X425)</f>
        <v/>
      </c>
    </row>
    <row r="30" spans="1:3" ht="14.25" customHeight="1" x14ac:dyDescent="0.35">
      <c r="A30" s="22" t="s">
        <v>1042</v>
      </c>
      <c r="B30" s="21">
        <v>8</v>
      </c>
      <c r="C30" s="21" t="str">
        <f>IF(Master_Sheet!Y425="","",Master_Sheet!Y425)</f>
        <v/>
      </c>
    </row>
    <row r="31" spans="1:3" ht="14.25" customHeight="1" x14ac:dyDescent="0.35">
      <c r="A31" s="22" t="s">
        <v>1043</v>
      </c>
      <c r="B31" s="21">
        <v>8</v>
      </c>
      <c r="C31" s="21" t="str">
        <f>IF(Master_Sheet!Z425="","",Master_Sheet!Z425)</f>
        <v/>
      </c>
    </row>
    <row r="32" spans="1:3" ht="14.25" customHeight="1" x14ac:dyDescent="0.35">
      <c r="A32" s="22" t="s">
        <v>1044</v>
      </c>
      <c r="B32" s="21">
        <v>8</v>
      </c>
      <c r="C32" s="21" t="str">
        <f>IF(Master_Sheet!AA425="","",Master_Sheet!AA425)</f>
        <v/>
      </c>
    </row>
    <row r="33" spans="1:3" ht="14.25" customHeight="1" x14ac:dyDescent="0.35">
      <c r="A33" s="22" t="s">
        <v>1045</v>
      </c>
      <c r="B33" s="21">
        <v>8</v>
      </c>
      <c r="C33" s="21" t="str">
        <f>IF(Master_Sheet!AB425="","",Master_Sheet!AB425)</f>
        <v/>
      </c>
    </row>
    <row r="34" spans="1:3" ht="14.25" customHeight="1" x14ac:dyDescent="0.35">
      <c r="A34" s="69" t="s">
        <v>1033</v>
      </c>
      <c r="B34" s="70">
        <v>40</v>
      </c>
      <c r="C34" s="70" t="str">
        <f>IF(Master_Sheet!AC425="","",Master_Sheet!AC425)</f>
        <v/>
      </c>
    </row>
    <row r="36" spans="1:3" ht="15" customHeight="1" x14ac:dyDescent="0.35">
      <c r="A36" s="71" t="s">
        <v>1046</v>
      </c>
      <c r="B36" s="72">
        <v>100</v>
      </c>
      <c r="C36" s="72">
        <f>IF(Master_Sheet!AD425="","",Master_Sheet!AD425)</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IF(Master_Sheet!F426="","",Master_Sheet!F426)</f>
        <v>Gaurav Rai</v>
      </c>
      <c r="C2" s="109"/>
    </row>
    <row r="3" spans="1:3" ht="14.25" customHeight="1" x14ac:dyDescent="0.35">
      <c r="A3" s="65" t="s">
        <v>1020</v>
      </c>
      <c r="B3" s="110">
        <f>IF(Master_Sheet!E426="","",Master_Sheet!E426)</f>
        <v>2400320100467</v>
      </c>
      <c r="C3" s="110"/>
    </row>
    <row r="4" spans="1:3" ht="14.25" customHeight="1" x14ac:dyDescent="0.35">
      <c r="A4" s="65" t="s">
        <v>1021</v>
      </c>
      <c r="B4" s="109" t="str">
        <f>IF(Master_Sheet!O426="","",Master_Sheet!O426)</f>
        <v>Mr. Vikas Maurya</v>
      </c>
      <c r="C4" s="109"/>
    </row>
    <row r="5" spans="1:3" ht="14.25" customHeight="1" x14ac:dyDescent="0.35">
      <c r="A5" s="65" t="s">
        <v>1014</v>
      </c>
      <c r="B5" s="109" t="str">
        <f>IF(Master_Sheet!AI426="","",Master_Sheet!AI426)</f>
        <v>Mr. Abhishek Yadav</v>
      </c>
      <c r="C5" s="109"/>
    </row>
    <row r="6" spans="1:3" ht="14.25" customHeight="1" x14ac:dyDescent="0.35">
      <c r="A6" s="65" t="s">
        <v>1022</v>
      </c>
      <c r="B6" s="109" t="str">
        <f>IF(Master_Sheet!AG426="","",Master_Sheet!AG426)</f>
        <v>P_133</v>
      </c>
      <c r="C6" s="109"/>
    </row>
    <row r="7" spans="1:3" ht="14.25" customHeight="1" x14ac:dyDescent="0.35">
      <c r="A7" s="65" t="s">
        <v>1023</v>
      </c>
      <c r="B7" s="109" t="str">
        <f>IF(Master_Sheet!AH426="","",Master_Sheet!AH426)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IF(Master_Sheet!G426="","",Master_Sheet!G426)</f>
        <v>5.3999999999999995</v>
      </c>
    </row>
    <row r="12" spans="1:3" ht="14.25" customHeight="1" x14ac:dyDescent="0.35">
      <c r="A12" s="22" t="s">
        <v>1029</v>
      </c>
      <c r="B12" s="21">
        <v>6</v>
      </c>
      <c r="C12" s="21" t="str">
        <f>IF(Master_Sheet!H426="","",Master_Sheet!H426)</f>
        <v/>
      </c>
    </row>
    <row r="13" spans="1:3" ht="14.25" customHeight="1" x14ac:dyDescent="0.35">
      <c r="A13" s="22" t="s">
        <v>1030</v>
      </c>
      <c r="B13" s="21">
        <v>6</v>
      </c>
      <c r="C13" s="21" t="str">
        <f>IF(Master_Sheet!I426="","",Master_Sheet!I426)</f>
        <v/>
      </c>
    </row>
    <row r="14" spans="1:3" ht="27.75" customHeight="1" x14ac:dyDescent="0.35">
      <c r="A14" s="22" t="s">
        <v>1031</v>
      </c>
      <c r="B14" s="21">
        <v>6</v>
      </c>
      <c r="C14" s="21" t="str">
        <f>IF(Master_Sheet!J426="","",Master_Sheet!J426)</f>
        <v/>
      </c>
    </row>
    <row r="15" spans="1:3" ht="14.25" customHeight="1" x14ac:dyDescent="0.35">
      <c r="A15" s="22" t="s">
        <v>1032</v>
      </c>
      <c r="B15" s="21">
        <v>6</v>
      </c>
      <c r="C15" s="21" t="str">
        <f>IF(Master_Sheet!K426="","",Master_Sheet!K426)</f>
        <v/>
      </c>
    </row>
    <row r="16" spans="1:3" ht="14.25" customHeight="1" x14ac:dyDescent="0.35">
      <c r="A16" s="27" t="s">
        <v>1033</v>
      </c>
      <c r="B16" s="28">
        <v>30</v>
      </c>
      <c r="C16" s="28">
        <f>IF(Master_Sheet!M426="","",Master_Sheet!M426)</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IF(Master_Sheet!R426="","",Master_Sheet!R426)</f>
        <v/>
      </c>
    </row>
    <row r="21" spans="1:3" ht="26.25" customHeight="1" x14ac:dyDescent="0.35">
      <c r="A21" s="22" t="s">
        <v>1036</v>
      </c>
      <c r="B21" s="21">
        <v>6</v>
      </c>
      <c r="C21" s="21" t="str">
        <f>IF(Master_Sheet!S426="","",Master_Sheet!S426)</f>
        <v/>
      </c>
    </row>
    <row r="22" spans="1:3" ht="14.25" customHeight="1" x14ac:dyDescent="0.35">
      <c r="A22" s="22" t="s">
        <v>1037</v>
      </c>
      <c r="B22" s="21">
        <v>6</v>
      </c>
      <c r="C22" s="21" t="str">
        <f>IF(Master_Sheet!T426="","",Master_Sheet!T426)</f>
        <v/>
      </c>
    </row>
    <row r="23" spans="1:3" ht="26.25" customHeight="1" x14ac:dyDescent="0.35">
      <c r="A23" s="22" t="s">
        <v>1038</v>
      </c>
      <c r="B23" s="21">
        <v>6</v>
      </c>
      <c r="C23" s="21" t="str">
        <f>IF(Master_Sheet!U426="","",Master_Sheet!U426)</f>
        <v/>
      </c>
    </row>
    <row r="24" spans="1:3" ht="14.25" customHeight="1" x14ac:dyDescent="0.35">
      <c r="A24" s="22" t="s">
        <v>1039</v>
      </c>
      <c r="B24" s="21">
        <v>6</v>
      </c>
      <c r="C24" s="21" t="str">
        <f>IF(Master_Sheet!V426="","",Master_Sheet!V426)</f>
        <v/>
      </c>
    </row>
    <row r="25" spans="1:3" ht="14.25" customHeight="1" x14ac:dyDescent="0.35">
      <c r="A25" s="67" t="s">
        <v>1033</v>
      </c>
      <c r="B25" s="68">
        <v>30</v>
      </c>
      <c r="C25" s="68" t="str">
        <f>IF(Master_Sheet!W426="","",Master_Sheet!W426)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IF(Master_Sheet!X426="","",Master_Sheet!X426)</f>
        <v/>
      </c>
    </row>
    <row r="30" spans="1:3" ht="14.25" customHeight="1" x14ac:dyDescent="0.35">
      <c r="A30" s="22" t="s">
        <v>1042</v>
      </c>
      <c r="B30" s="21">
        <v>8</v>
      </c>
      <c r="C30" s="21" t="str">
        <f>IF(Master_Sheet!Y426="","",Master_Sheet!Y426)</f>
        <v/>
      </c>
    </row>
    <row r="31" spans="1:3" ht="14.25" customHeight="1" x14ac:dyDescent="0.35">
      <c r="A31" s="22" t="s">
        <v>1043</v>
      </c>
      <c r="B31" s="21">
        <v>8</v>
      </c>
      <c r="C31" s="21" t="str">
        <f>IF(Master_Sheet!Z426="","",Master_Sheet!Z426)</f>
        <v/>
      </c>
    </row>
    <row r="32" spans="1:3" ht="14.25" customHeight="1" x14ac:dyDescent="0.35">
      <c r="A32" s="22" t="s">
        <v>1044</v>
      </c>
      <c r="B32" s="21">
        <v>8</v>
      </c>
      <c r="C32" s="21" t="str">
        <f>IF(Master_Sheet!AA426="","",Master_Sheet!AA426)</f>
        <v/>
      </c>
    </row>
    <row r="33" spans="1:3" ht="14.25" customHeight="1" x14ac:dyDescent="0.35">
      <c r="A33" s="22" t="s">
        <v>1045</v>
      </c>
      <c r="B33" s="21">
        <v>8</v>
      </c>
      <c r="C33" s="21" t="str">
        <f>IF(Master_Sheet!AB426="","",Master_Sheet!AB426)</f>
        <v/>
      </c>
    </row>
    <row r="34" spans="1:3" ht="14.25" customHeight="1" x14ac:dyDescent="0.35">
      <c r="A34" s="69" t="s">
        <v>1033</v>
      </c>
      <c r="B34" s="70">
        <v>40</v>
      </c>
      <c r="C34" s="70" t="str">
        <f>IF(Master_Sheet!AC426="","",Master_Sheet!AC426)</f>
        <v/>
      </c>
    </row>
    <row r="36" spans="1:3" ht="15" customHeight="1" x14ac:dyDescent="0.35">
      <c r="A36" s="71" t="s">
        <v>1046</v>
      </c>
      <c r="B36" s="72">
        <v>100</v>
      </c>
      <c r="C36" s="72">
        <f>IF(Master_Sheet!AD426="","",Master_Sheet!AD426)</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IF(Master_Sheet!F427="","",Master_Sheet!F427)</f>
        <v>Gupta Ashish ndu</v>
      </c>
      <c r="C2" s="109"/>
    </row>
    <row r="3" spans="1:3" ht="14.25" customHeight="1" x14ac:dyDescent="0.35">
      <c r="A3" s="65" t="s">
        <v>1020</v>
      </c>
      <c r="B3" s="110">
        <f>IF(Master_Sheet!E427="","",Master_Sheet!E427)</f>
        <v>2400320100479</v>
      </c>
      <c r="C3" s="110"/>
    </row>
    <row r="4" spans="1:3" ht="14.25" customHeight="1" x14ac:dyDescent="0.35">
      <c r="A4" s="65" t="s">
        <v>1021</v>
      </c>
      <c r="B4" s="109" t="str">
        <f>IF(Master_Sheet!O427="","",Master_Sheet!O427)</f>
        <v>Mr. Vikas Maurya</v>
      </c>
      <c r="C4" s="109"/>
    </row>
    <row r="5" spans="1:3" ht="14.25" customHeight="1" x14ac:dyDescent="0.35">
      <c r="A5" s="65" t="s">
        <v>1014</v>
      </c>
      <c r="B5" s="109" t="str">
        <f>IF(Master_Sheet!AI427="","",Master_Sheet!AI427)</f>
        <v>Mr. Abhishek Yadav</v>
      </c>
      <c r="C5" s="109"/>
    </row>
    <row r="6" spans="1:3" ht="14.25" customHeight="1" x14ac:dyDescent="0.35">
      <c r="A6" s="65" t="s">
        <v>1022</v>
      </c>
      <c r="B6" s="109" t="str">
        <f>IF(Master_Sheet!AG427="","",Master_Sheet!AG427)</f>
        <v>P_133</v>
      </c>
      <c r="C6" s="109"/>
    </row>
    <row r="7" spans="1:3" ht="14.25" customHeight="1" x14ac:dyDescent="0.35">
      <c r="A7" s="65" t="s">
        <v>1023</v>
      </c>
      <c r="B7" s="109" t="str">
        <f>IF(Master_Sheet!AH427="","",Master_Sheet!AH427)</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IF(Master_Sheet!G427="","",Master_Sheet!G427)</f>
        <v>5.3999999999999995</v>
      </c>
    </row>
    <row r="12" spans="1:3" ht="14.25" customHeight="1" x14ac:dyDescent="0.35">
      <c r="A12" s="22" t="s">
        <v>1029</v>
      </c>
      <c r="B12" s="21">
        <v>6</v>
      </c>
      <c r="C12" s="21" t="str">
        <f>IF(Master_Sheet!H427="","",Master_Sheet!H427)</f>
        <v/>
      </c>
    </row>
    <row r="13" spans="1:3" ht="14.25" customHeight="1" x14ac:dyDescent="0.35">
      <c r="A13" s="22" t="s">
        <v>1030</v>
      </c>
      <c r="B13" s="21">
        <v>6</v>
      </c>
      <c r="C13" s="21" t="str">
        <f>IF(Master_Sheet!I427="","",Master_Sheet!I427)</f>
        <v/>
      </c>
    </row>
    <row r="14" spans="1:3" ht="27.75" customHeight="1" x14ac:dyDescent="0.35">
      <c r="A14" s="22" t="s">
        <v>1031</v>
      </c>
      <c r="B14" s="21">
        <v>6</v>
      </c>
      <c r="C14" s="21" t="str">
        <f>IF(Master_Sheet!J427="","",Master_Sheet!J427)</f>
        <v/>
      </c>
    </row>
    <row r="15" spans="1:3" ht="14.25" customHeight="1" x14ac:dyDescent="0.35">
      <c r="A15" s="22" t="s">
        <v>1032</v>
      </c>
      <c r="B15" s="21">
        <v>6</v>
      </c>
      <c r="C15" s="21" t="str">
        <f>IF(Master_Sheet!K427="","",Master_Sheet!K427)</f>
        <v/>
      </c>
    </row>
    <row r="16" spans="1:3" ht="14.25" customHeight="1" x14ac:dyDescent="0.35">
      <c r="A16" s="27" t="s">
        <v>1033</v>
      </c>
      <c r="B16" s="28">
        <v>30</v>
      </c>
      <c r="C16" s="28">
        <f>IF(Master_Sheet!M427="","",Master_Sheet!M427)</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IF(Master_Sheet!R427="","",Master_Sheet!R427)</f>
        <v/>
      </c>
    </row>
    <row r="21" spans="1:3" ht="26.25" customHeight="1" x14ac:dyDescent="0.35">
      <c r="A21" s="22" t="s">
        <v>1036</v>
      </c>
      <c r="B21" s="21">
        <v>6</v>
      </c>
      <c r="C21" s="21" t="str">
        <f>IF(Master_Sheet!S427="","",Master_Sheet!S427)</f>
        <v/>
      </c>
    </row>
    <row r="22" spans="1:3" ht="14.25" customHeight="1" x14ac:dyDescent="0.35">
      <c r="A22" s="22" t="s">
        <v>1037</v>
      </c>
      <c r="B22" s="21">
        <v>6</v>
      </c>
      <c r="C22" s="21" t="str">
        <f>IF(Master_Sheet!T427="","",Master_Sheet!T427)</f>
        <v/>
      </c>
    </row>
    <row r="23" spans="1:3" ht="26.25" customHeight="1" x14ac:dyDescent="0.35">
      <c r="A23" s="22" t="s">
        <v>1038</v>
      </c>
      <c r="B23" s="21">
        <v>6</v>
      </c>
      <c r="C23" s="21" t="str">
        <f>IF(Master_Sheet!U427="","",Master_Sheet!U427)</f>
        <v/>
      </c>
    </row>
    <row r="24" spans="1:3" ht="14.25" customHeight="1" x14ac:dyDescent="0.35">
      <c r="A24" s="22" t="s">
        <v>1039</v>
      </c>
      <c r="B24" s="21">
        <v>6</v>
      </c>
      <c r="C24" s="21" t="str">
        <f>IF(Master_Sheet!V427="","",Master_Sheet!V427)</f>
        <v/>
      </c>
    </row>
    <row r="25" spans="1:3" ht="14.25" customHeight="1" x14ac:dyDescent="0.35">
      <c r="A25" s="67" t="s">
        <v>1033</v>
      </c>
      <c r="B25" s="68">
        <v>30</v>
      </c>
      <c r="C25" s="68" t="str">
        <f>IF(Master_Sheet!W427="","",Master_Sheet!W427)</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IF(Master_Sheet!X427="","",Master_Sheet!X427)</f>
        <v/>
      </c>
    </row>
    <row r="30" spans="1:3" ht="14.25" customHeight="1" x14ac:dyDescent="0.35">
      <c r="A30" s="22" t="s">
        <v>1042</v>
      </c>
      <c r="B30" s="21">
        <v>8</v>
      </c>
      <c r="C30" s="21" t="str">
        <f>IF(Master_Sheet!Y427="","",Master_Sheet!Y427)</f>
        <v/>
      </c>
    </row>
    <row r="31" spans="1:3" ht="14.25" customHeight="1" x14ac:dyDescent="0.35">
      <c r="A31" s="22" t="s">
        <v>1043</v>
      </c>
      <c r="B31" s="21">
        <v>8</v>
      </c>
      <c r="C31" s="21" t="str">
        <f>IF(Master_Sheet!Z427="","",Master_Sheet!Z427)</f>
        <v/>
      </c>
    </row>
    <row r="32" spans="1:3" ht="14.25" customHeight="1" x14ac:dyDescent="0.35">
      <c r="A32" s="22" t="s">
        <v>1044</v>
      </c>
      <c r="B32" s="21">
        <v>8</v>
      </c>
      <c r="C32" s="21" t="str">
        <f>IF(Master_Sheet!AA427="","",Master_Sheet!AA427)</f>
        <v/>
      </c>
    </row>
    <row r="33" spans="1:3" ht="14.25" customHeight="1" x14ac:dyDescent="0.35">
      <c r="A33" s="22" t="s">
        <v>1045</v>
      </c>
      <c r="B33" s="21">
        <v>8</v>
      </c>
      <c r="C33" s="21" t="str">
        <f>IF(Master_Sheet!AB427="","",Master_Sheet!AB427)</f>
        <v/>
      </c>
    </row>
    <row r="34" spans="1:3" ht="14.25" customHeight="1" x14ac:dyDescent="0.35">
      <c r="A34" s="69" t="s">
        <v>1033</v>
      </c>
      <c r="B34" s="70">
        <v>40</v>
      </c>
      <c r="C34" s="70" t="str">
        <f>IF(Master_Sheet!AC427="","",Master_Sheet!AC427)</f>
        <v/>
      </c>
    </row>
    <row r="36" spans="1:3" ht="15" customHeight="1" x14ac:dyDescent="0.35">
      <c r="A36" s="71" t="s">
        <v>1046</v>
      </c>
      <c r="B36" s="72">
        <v>100</v>
      </c>
      <c r="C36" s="72">
        <f>IF(Master_Sheet!AD427="","",Master_Sheet!AD427)</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IF(Master_Sheet!F428="","",Master_Sheet!F428)</f>
        <v>Nimesh Kumar</v>
      </c>
      <c r="C2" s="109"/>
    </row>
    <row r="3" spans="1:3" ht="14.25" customHeight="1" x14ac:dyDescent="0.35">
      <c r="A3" s="65" t="s">
        <v>1020</v>
      </c>
      <c r="B3" s="110">
        <f>IF(Master_Sheet!E428="","",Master_Sheet!E428)</f>
        <v>2400320100754</v>
      </c>
      <c r="C3" s="110"/>
    </row>
    <row r="4" spans="1:3" ht="14.25" customHeight="1" x14ac:dyDescent="0.35">
      <c r="A4" s="65" t="s">
        <v>1021</v>
      </c>
      <c r="B4" s="109" t="str">
        <f>IF(Master_Sheet!O428="","",Master_Sheet!O428)</f>
        <v>Mr. Vikas Maurya</v>
      </c>
      <c r="C4" s="109"/>
    </row>
    <row r="5" spans="1:3" ht="14.25" customHeight="1" x14ac:dyDescent="0.35">
      <c r="A5" s="65" t="s">
        <v>1014</v>
      </c>
      <c r="B5" s="109" t="str">
        <f>IF(Master_Sheet!AI428="","",Master_Sheet!AI428)</f>
        <v>Mr. Abhishek Yadav</v>
      </c>
      <c r="C5" s="109"/>
    </row>
    <row r="6" spans="1:3" ht="14.25" customHeight="1" x14ac:dyDescent="0.35">
      <c r="A6" s="65" t="s">
        <v>1022</v>
      </c>
      <c r="B6" s="109" t="str">
        <f>IF(Master_Sheet!AG428="","",Master_Sheet!AG428)</f>
        <v>P_134</v>
      </c>
      <c r="C6" s="109"/>
    </row>
    <row r="7" spans="1:3" ht="14.25" customHeight="1" x14ac:dyDescent="0.35">
      <c r="A7" s="65" t="s">
        <v>1023</v>
      </c>
      <c r="B7" s="109" t="str">
        <f>IF(Master_Sheet!AH428="","",Master_Sheet!AH428)</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IF(Master_Sheet!G428="","",Master_Sheet!G428)</f>
        <v>5.3999999999999995</v>
      </c>
    </row>
    <row r="12" spans="1:3" ht="14.25" customHeight="1" x14ac:dyDescent="0.35">
      <c r="A12" s="22" t="s">
        <v>1029</v>
      </c>
      <c r="B12" s="21">
        <v>6</v>
      </c>
      <c r="C12" s="21" t="str">
        <f>IF(Master_Sheet!H428="","",Master_Sheet!H428)</f>
        <v/>
      </c>
    </row>
    <row r="13" spans="1:3" ht="14.25" customHeight="1" x14ac:dyDescent="0.35">
      <c r="A13" s="22" t="s">
        <v>1030</v>
      </c>
      <c r="B13" s="21">
        <v>6</v>
      </c>
      <c r="C13" s="21" t="str">
        <f>IF(Master_Sheet!I428="","",Master_Sheet!I428)</f>
        <v/>
      </c>
    </row>
    <row r="14" spans="1:3" ht="27.75" customHeight="1" x14ac:dyDescent="0.35">
      <c r="A14" s="22" t="s">
        <v>1031</v>
      </c>
      <c r="B14" s="21">
        <v>6</v>
      </c>
      <c r="C14" s="21" t="str">
        <f>IF(Master_Sheet!J428="","",Master_Sheet!J428)</f>
        <v/>
      </c>
    </row>
    <row r="15" spans="1:3" ht="14.25" customHeight="1" x14ac:dyDescent="0.35">
      <c r="A15" s="22" t="s">
        <v>1032</v>
      </c>
      <c r="B15" s="21">
        <v>6</v>
      </c>
      <c r="C15" s="21" t="str">
        <f>IF(Master_Sheet!K428="","",Master_Sheet!K428)</f>
        <v/>
      </c>
    </row>
    <row r="16" spans="1:3" ht="14.25" customHeight="1" x14ac:dyDescent="0.35">
      <c r="A16" s="27" t="s">
        <v>1033</v>
      </c>
      <c r="B16" s="28">
        <v>30</v>
      </c>
      <c r="C16" s="28">
        <f>IF(Master_Sheet!M428="","",Master_Sheet!M428)</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IF(Master_Sheet!R428="","",Master_Sheet!R428)</f>
        <v/>
      </c>
    </row>
    <row r="21" spans="1:3" ht="26.25" customHeight="1" x14ac:dyDescent="0.35">
      <c r="A21" s="22" t="s">
        <v>1036</v>
      </c>
      <c r="B21" s="21">
        <v>6</v>
      </c>
      <c r="C21" s="21" t="str">
        <f>IF(Master_Sheet!S428="","",Master_Sheet!S428)</f>
        <v/>
      </c>
    </row>
    <row r="22" spans="1:3" ht="14.25" customHeight="1" x14ac:dyDescent="0.35">
      <c r="A22" s="22" t="s">
        <v>1037</v>
      </c>
      <c r="B22" s="21">
        <v>6</v>
      </c>
      <c r="C22" s="21" t="str">
        <f>IF(Master_Sheet!T428="","",Master_Sheet!T428)</f>
        <v/>
      </c>
    </row>
    <row r="23" spans="1:3" ht="26.25" customHeight="1" x14ac:dyDescent="0.35">
      <c r="A23" s="22" t="s">
        <v>1038</v>
      </c>
      <c r="B23" s="21">
        <v>6</v>
      </c>
      <c r="C23" s="21" t="str">
        <f>IF(Master_Sheet!U428="","",Master_Sheet!U428)</f>
        <v/>
      </c>
    </row>
    <row r="24" spans="1:3" ht="14.25" customHeight="1" x14ac:dyDescent="0.35">
      <c r="A24" s="22" t="s">
        <v>1039</v>
      </c>
      <c r="B24" s="21">
        <v>6</v>
      </c>
      <c r="C24" s="21" t="str">
        <f>IF(Master_Sheet!V428="","",Master_Sheet!V428)</f>
        <v/>
      </c>
    </row>
    <row r="25" spans="1:3" ht="14.25" customHeight="1" x14ac:dyDescent="0.35">
      <c r="A25" s="67" t="s">
        <v>1033</v>
      </c>
      <c r="B25" s="68">
        <v>30</v>
      </c>
      <c r="C25" s="68" t="str">
        <f>IF(Master_Sheet!W428="","",Master_Sheet!W428)</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IF(Master_Sheet!X428="","",Master_Sheet!X428)</f>
        <v/>
      </c>
    </row>
    <row r="30" spans="1:3" ht="14.25" customHeight="1" x14ac:dyDescent="0.35">
      <c r="A30" s="22" t="s">
        <v>1042</v>
      </c>
      <c r="B30" s="21">
        <v>8</v>
      </c>
      <c r="C30" s="21" t="str">
        <f>IF(Master_Sheet!Y428="","",Master_Sheet!Y428)</f>
        <v/>
      </c>
    </row>
    <row r="31" spans="1:3" ht="14.25" customHeight="1" x14ac:dyDescent="0.35">
      <c r="A31" s="22" t="s">
        <v>1043</v>
      </c>
      <c r="B31" s="21">
        <v>8</v>
      </c>
      <c r="C31" s="21" t="str">
        <f>IF(Master_Sheet!Z428="","",Master_Sheet!Z428)</f>
        <v/>
      </c>
    </row>
    <row r="32" spans="1:3" ht="14.25" customHeight="1" x14ac:dyDescent="0.35">
      <c r="A32" s="22" t="s">
        <v>1044</v>
      </c>
      <c r="B32" s="21">
        <v>8</v>
      </c>
      <c r="C32" s="21" t="str">
        <f>IF(Master_Sheet!AA428="","",Master_Sheet!AA428)</f>
        <v/>
      </c>
    </row>
    <row r="33" spans="1:3" ht="14.25" customHeight="1" x14ac:dyDescent="0.35">
      <c r="A33" s="22" t="s">
        <v>1045</v>
      </c>
      <c r="B33" s="21">
        <v>8</v>
      </c>
      <c r="C33" s="21" t="str">
        <f>IF(Master_Sheet!AB428="","",Master_Sheet!AB428)</f>
        <v/>
      </c>
    </row>
    <row r="34" spans="1:3" ht="14.25" customHeight="1" x14ac:dyDescent="0.35">
      <c r="A34" s="69" t="s">
        <v>1033</v>
      </c>
      <c r="B34" s="70">
        <v>40</v>
      </c>
      <c r="C34" s="70" t="str">
        <f>IF(Master_Sheet!AC428="","",Master_Sheet!AC428)</f>
        <v/>
      </c>
    </row>
    <row r="36" spans="1:3" ht="15" customHeight="1" x14ac:dyDescent="0.35">
      <c r="A36" s="71" t="s">
        <v>1046</v>
      </c>
      <c r="B36" s="72">
        <v>100</v>
      </c>
      <c r="C36" s="72">
        <f>IF(Master_Sheet!AD428="","",Master_Sheet!AD428)</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IF(Master_Sheet!F429="","",Master_Sheet!F429)</f>
        <v>Pankaj Kumar</v>
      </c>
      <c r="C2" s="109"/>
    </row>
    <row r="3" spans="1:3" ht="14.25" customHeight="1" x14ac:dyDescent="0.35">
      <c r="A3" s="65" t="s">
        <v>1020</v>
      </c>
      <c r="B3" s="110">
        <f>IF(Master_Sheet!E429="","",Master_Sheet!E429)</f>
        <v>2400320100781</v>
      </c>
      <c r="C3" s="110"/>
    </row>
    <row r="4" spans="1:3" ht="14.25" customHeight="1" x14ac:dyDescent="0.35">
      <c r="A4" s="65" t="s">
        <v>1021</v>
      </c>
      <c r="B4" s="109" t="str">
        <f>IF(Master_Sheet!O429="","",Master_Sheet!O429)</f>
        <v>Mr. Vikas Maurya</v>
      </c>
      <c r="C4" s="109"/>
    </row>
    <row r="5" spans="1:3" ht="14.25" customHeight="1" x14ac:dyDescent="0.35">
      <c r="A5" s="65" t="s">
        <v>1014</v>
      </c>
      <c r="B5" s="109" t="str">
        <f>IF(Master_Sheet!AI429="","",Master_Sheet!AI429)</f>
        <v>Mr. Abhishek Yadav</v>
      </c>
      <c r="C5" s="109"/>
    </row>
    <row r="6" spans="1:3" ht="14.25" customHeight="1" x14ac:dyDescent="0.35">
      <c r="A6" s="65" t="s">
        <v>1022</v>
      </c>
      <c r="B6" s="109" t="str">
        <f>IF(Master_Sheet!AG429="","",Master_Sheet!AG429)</f>
        <v>P_134</v>
      </c>
      <c r="C6" s="109"/>
    </row>
    <row r="7" spans="1:3" ht="14.25" customHeight="1" x14ac:dyDescent="0.35">
      <c r="A7" s="65" t="s">
        <v>1023</v>
      </c>
      <c r="B7" s="109" t="str">
        <f>IF(Master_Sheet!AH429="","",Master_Sheet!AH429)</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IF(Master_Sheet!G429="","",Master_Sheet!G429)</f>
        <v>5.3999999999999995</v>
      </c>
    </row>
    <row r="12" spans="1:3" ht="14.25" customHeight="1" x14ac:dyDescent="0.35">
      <c r="A12" s="22" t="s">
        <v>1029</v>
      </c>
      <c r="B12" s="21">
        <v>6</v>
      </c>
      <c r="C12" s="21" t="str">
        <f>IF(Master_Sheet!H429="","",Master_Sheet!H429)</f>
        <v/>
      </c>
    </row>
    <row r="13" spans="1:3" ht="14.25" customHeight="1" x14ac:dyDescent="0.35">
      <c r="A13" s="22" t="s">
        <v>1030</v>
      </c>
      <c r="B13" s="21">
        <v>6</v>
      </c>
      <c r="C13" s="21" t="str">
        <f>IF(Master_Sheet!I429="","",Master_Sheet!I429)</f>
        <v/>
      </c>
    </row>
    <row r="14" spans="1:3" ht="27.75" customHeight="1" x14ac:dyDescent="0.35">
      <c r="A14" s="22" t="s">
        <v>1031</v>
      </c>
      <c r="B14" s="21">
        <v>6</v>
      </c>
      <c r="C14" s="21" t="str">
        <f>IF(Master_Sheet!J429="","",Master_Sheet!J429)</f>
        <v/>
      </c>
    </row>
    <row r="15" spans="1:3" ht="14.25" customHeight="1" x14ac:dyDescent="0.35">
      <c r="A15" s="22" t="s">
        <v>1032</v>
      </c>
      <c r="B15" s="21">
        <v>6</v>
      </c>
      <c r="C15" s="21" t="str">
        <f>IF(Master_Sheet!K429="","",Master_Sheet!K429)</f>
        <v/>
      </c>
    </row>
    <row r="16" spans="1:3" ht="14.25" customHeight="1" x14ac:dyDescent="0.35">
      <c r="A16" s="27" t="s">
        <v>1033</v>
      </c>
      <c r="B16" s="28">
        <v>30</v>
      </c>
      <c r="C16" s="28">
        <f>IF(Master_Sheet!M429="","",Master_Sheet!M429)</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IF(Master_Sheet!R429="","",Master_Sheet!R429)</f>
        <v/>
      </c>
    </row>
    <row r="21" spans="1:3" ht="26.25" customHeight="1" x14ac:dyDescent="0.35">
      <c r="A21" s="22" t="s">
        <v>1036</v>
      </c>
      <c r="B21" s="21">
        <v>6</v>
      </c>
      <c r="C21" s="21" t="str">
        <f>IF(Master_Sheet!S429="","",Master_Sheet!S429)</f>
        <v/>
      </c>
    </row>
    <row r="22" spans="1:3" ht="14.25" customHeight="1" x14ac:dyDescent="0.35">
      <c r="A22" s="22" t="s">
        <v>1037</v>
      </c>
      <c r="B22" s="21">
        <v>6</v>
      </c>
      <c r="C22" s="21" t="str">
        <f>IF(Master_Sheet!T429="","",Master_Sheet!T429)</f>
        <v/>
      </c>
    </row>
    <row r="23" spans="1:3" ht="26.25" customHeight="1" x14ac:dyDescent="0.35">
      <c r="A23" s="22" t="s">
        <v>1038</v>
      </c>
      <c r="B23" s="21">
        <v>6</v>
      </c>
      <c r="C23" s="21" t="str">
        <f>IF(Master_Sheet!U429="","",Master_Sheet!U429)</f>
        <v/>
      </c>
    </row>
    <row r="24" spans="1:3" ht="14.25" customHeight="1" x14ac:dyDescent="0.35">
      <c r="A24" s="22" t="s">
        <v>1039</v>
      </c>
      <c r="B24" s="21">
        <v>6</v>
      </c>
      <c r="C24" s="21" t="str">
        <f>IF(Master_Sheet!V429="","",Master_Sheet!V429)</f>
        <v/>
      </c>
    </row>
    <row r="25" spans="1:3" ht="14.25" customHeight="1" x14ac:dyDescent="0.35">
      <c r="A25" s="67" t="s">
        <v>1033</v>
      </c>
      <c r="B25" s="68">
        <v>30</v>
      </c>
      <c r="C25" s="68" t="str">
        <f>IF(Master_Sheet!W429="","",Master_Sheet!W429)</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IF(Master_Sheet!X429="","",Master_Sheet!X429)</f>
        <v/>
      </c>
    </row>
    <row r="30" spans="1:3" ht="14.25" customHeight="1" x14ac:dyDescent="0.35">
      <c r="A30" s="22" t="s">
        <v>1042</v>
      </c>
      <c r="B30" s="21">
        <v>8</v>
      </c>
      <c r="C30" s="21" t="str">
        <f>IF(Master_Sheet!Y429="","",Master_Sheet!Y429)</f>
        <v/>
      </c>
    </row>
    <row r="31" spans="1:3" ht="14.25" customHeight="1" x14ac:dyDescent="0.35">
      <c r="A31" s="22" t="s">
        <v>1043</v>
      </c>
      <c r="B31" s="21">
        <v>8</v>
      </c>
      <c r="C31" s="21" t="str">
        <f>IF(Master_Sheet!Z429="","",Master_Sheet!Z429)</f>
        <v/>
      </c>
    </row>
    <row r="32" spans="1:3" ht="14.25" customHeight="1" x14ac:dyDescent="0.35">
      <c r="A32" s="22" t="s">
        <v>1044</v>
      </c>
      <c r="B32" s="21">
        <v>8</v>
      </c>
      <c r="C32" s="21" t="str">
        <f>IF(Master_Sheet!AA429="","",Master_Sheet!AA429)</f>
        <v/>
      </c>
    </row>
    <row r="33" spans="1:3" ht="14.25" customHeight="1" x14ac:dyDescent="0.35">
      <c r="A33" s="22" t="s">
        <v>1045</v>
      </c>
      <c r="B33" s="21">
        <v>8</v>
      </c>
      <c r="C33" s="21" t="str">
        <f>IF(Master_Sheet!AB429="","",Master_Sheet!AB429)</f>
        <v/>
      </c>
    </row>
    <row r="34" spans="1:3" ht="14.25" customHeight="1" x14ac:dyDescent="0.35">
      <c r="A34" s="69" t="s">
        <v>1033</v>
      </c>
      <c r="B34" s="70">
        <v>40</v>
      </c>
      <c r="C34" s="70" t="str">
        <f>IF(Master_Sheet!AC429="","",Master_Sheet!AC429)</f>
        <v/>
      </c>
    </row>
    <row r="36" spans="1:3" ht="15" customHeight="1" x14ac:dyDescent="0.35">
      <c r="A36" s="71" t="s">
        <v>1046</v>
      </c>
      <c r="B36" s="72">
        <v>100</v>
      </c>
      <c r="C36" s="72">
        <f>IF(Master_Sheet!AD429="","",Master_Sheet!AD429)</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IF(Master_Sheet!F430="","",Master_Sheet!F430)</f>
        <v>Nehal Ahmad</v>
      </c>
      <c r="C2" s="109"/>
    </row>
    <row r="3" spans="1:3" ht="14.25" customHeight="1" x14ac:dyDescent="0.35">
      <c r="A3" s="65" t="s">
        <v>1020</v>
      </c>
      <c r="B3" s="110">
        <f>IF(Master_Sheet!E430="","",Master_Sheet!E430)</f>
        <v>2400320100743</v>
      </c>
      <c r="C3" s="110"/>
    </row>
    <row r="4" spans="1:3" ht="14.25" customHeight="1" x14ac:dyDescent="0.35">
      <c r="A4" s="65" t="s">
        <v>1021</v>
      </c>
      <c r="B4" s="109" t="str">
        <f>IF(Master_Sheet!O430="","",Master_Sheet!O430)</f>
        <v>Mr. Vikas Maurya</v>
      </c>
      <c r="C4" s="109"/>
    </row>
    <row r="5" spans="1:3" ht="14.25" customHeight="1" x14ac:dyDescent="0.35">
      <c r="A5" s="65" t="s">
        <v>1014</v>
      </c>
      <c r="B5" s="109" t="str">
        <f>IF(Master_Sheet!AI430="","",Master_Sheet!AI430)</f>
        <v>Mr. Abhishek Yadav</v>
      </c>
      <c r="C5" s="109"/>
    </row>
    <row r="6" spans="1:3" ht="14.25" customHeight="1" x14ac:dyDescent="0.35">
      <c r="A6" s="65" t="s">
        <v>1022</v>
      </c>
      <c r="B6" s="109" t="str">
        <f>IF(Master_Sheet!AG430="","",Master_Sheet!AG430)</f>
        <v>P_134</v>
      </c>
      <c r="C6" s="109"/>
    </row>
    <row r="7" spans="1:3" ht="14.25" customHeight="1" x14ac:dyDescent="0.35">
      <c r="A7" s="65" t="s">
        <v>1023</v>
      </c>
      <c r="B7" s="109" t="str">
        <f>IF(Master_Sheet!AH430="","",Master_Sheet!AH430)</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IF(Master_Sheet!G430="","",Master_Sheet!G430)</f>
        <v>5.3999999999999995</v>
      </c>
    </row>
    <row r="12" spans="1:3" ht="14.25" customHeight="1" x14ac:dyDescent="0.35">
      <c r="A12" s="22" t="s">
        <v>1029</v>
      </c>
      <c r="B12" s="21">
        <v>6</v>
      </c>
      <c r="C12" s="21" t="str">
        <f>IF(Master_Sheet!H430="","",Master_Sheet!H430)</f>
        <v/>
      </c>
    </row>
    <row r="13" spans="1:3" ht="14.25" customHeight="1" x14ac:dyDescent="0.35">
      <c r="A13" s="22" t="s">
        <v>1030</v>
      </c>
      <c r="B13" s="21">
        <v>6</v>
      </c>
      <c r="C13" s="21" t="str">
        <f>IF(Master_Sheet!I430="","",Master_Sheet!I430)</f>
        <v/>
      </c>
    </row>
    <row r="14" spans="1:3" ht="27.75" customHeight="1" x14ac:dyDescent="0.35">
      <c r="A14" s="22" t="s">
        <v>1031</v>
      </c>
      <c r="B14" s="21">
        <v>6</v>
      </c>
      <c r="C14" s="21" t="str">
        <f>IF(Master_Sheet!J430="","",Master_Sheet!J430)</f>
        <v/>
      </c>
    </row>
    <row r="15" spans="1:3" ht="14.25" customHeight="1" x14ac:dyDescent="0.35">
      <c r="A15" s="22" t="s">
        <v>1032</v>
      </c>
      <c r="B15" s="21">
        <v>6</v>
      </c>
      <c r="C15" s="21" t="str">
        <f>IF(Master_Sheet!K430="","",Master_Sheet!K430)</f>
        <v/>
      </c>
    </row>
    <row r="16" spans="1:3" ht="14.25" customHeight="1" x14ac:dyDescent="0.35">
      <c r="A16" s="27" t="s">
        <v>1033</v>
      </c>
      <c r="B16" s="28">
        <v>30</v>
      </c>
      <c r="C16" s="28">
        <f>IF(Master_Sheet!M430="","",Master_Sheet!M430)</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IF(Master_Sheet!R430="","",Master_Sheet!R430)</f>
        <v/>
      </c>
    </row>
    <row r="21" spans="1:3" ht="26.25" customHeight="1" x14ac:dyDescent="0.35">
      <c r="A21" s="22" t="s">
        <v>1036</v>
      </c>
      <c r="B21" s="21">
        <v>6</v>
      </c>
      <c r="C21" s="21" t="str">
        <f>IF(Master_Sheet!S430="","",Master_Sheet!S430)</f>
        <v/>
      </c>
    </row>
    <row r="22" spans="1:3" ht="14.25" customHeight="1" x14ac:dyDescent="0.35">
      <c r="A22" s="22" t="s">
        <v>1037</v>
      </c>
      <c r="B22" s="21">
        <v>6</v>
      </c>
      <c r="C22" s="21" t="str">
        <f>IF(Master_Sheet!T430="","",Master_Sheet!T430)</f>
        <v/>
      </c>
    </row>
    <row r="23" spans="1:3" ht="26.25" customHeight="1" x14ac:dyDescent="0.35">
      <c r="A23" s="22" t="s">
        <v>1038</v>
      </c>
      <c r="B23" s="21">
        <v>6</v>
      </c>
      <c r="C23" s="21" t="str">
        <f>IF(Master_Sheet!U430="","",Master_Sheet!U430)</f>
        <v/>
      </c>
    </row>
    <row r="24" spans="1:3" ht="14.25" customHeight="1" x14ac:dyDescent="0.35">
      <c r="A24" s="22" t="s">
        <v>1039</v>
      </c>
      <c r="B24" s="21">
        <v>6</v>
      </c>
      <c r="C24" s="21" t="str">
        <f>IF(Master_Sheet!V430="","",Master_Sheet!V430)</f>
        <v/>
      </c>
    </row>
    <row r="25" spans="1:3" ht="14.25" customHeight="1" x14ac:dyDescent="0.35">
      <c r="A25" s="67" t="s">
        <v>1033</v>
      </c>
      <c r="B25" s="68">
        <v>30</v>
      </c>
      <c r="C25" s="68" t="str">
        <f>IF(Master_Sheet!W430="","",Master_Sheet!W430)</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IF(Master_Sheet!X430="","",Master_Sheet!X430)</f>
        <v/>
      </c>
    </row>
    <row r="30" spans="1:3" ht="14.25" customHeight="1" x14ac:dyDescent="0.35">
      <c r="A30" s="22" t="s">
        <v>1042</v>
      </c>
      <c r="B30" s="21">
        <v>8</v>
      </c>
      <c r="C30" s="21" t="str">
        <f>IF(Master_Sheet!Y430="","",Master_Sheet!Y430)</f>
        <v/>
      </c>
    </row>
    <row r="31" spans="1:3" ht="14.25" customHeight="1" x14ac:dyDescent="0.35">
      <c r="A31" s="22" t="s">
        <v>1043</v>
      </c>
      <c r="B31" s="21">
        <v>8</v>
      </c>
      <c r="C31" s="21" t="str">
        <f>IF(Master_Sheet!Z430="","",Master_Sheet!Z430)</f>
        <v/>
      </c>
    </row>
    <row r="32" spans="1:3" ht="14.25" customHeight="1" x14ac:dyDescent="0.35">
      <c r="A32" s="22" t="s">
        <v>1044</v>
      </c>
      <c r="B32" s="21">
        <v>8</v>
      </c>
      <c r="C32" s="21" t="str">
        <f>IF(Master_Sheet!AA430="","",Master_Sheet!AA430)</f>
        <v/>
      </c>
    </row>
    <row r="33" spans="1:3" ht="14.25" customHeight="1" x14ac:dyDescent="0.35">
      <c r="A33" s="22" t="s">
        <v>1045</v>
      </c>
      <c r="B33" s="21">
        <v>8</v>
      </c>
      <c r="C33" s="21" t="str">
        <f>IF(Master_Sheet!AB430="","",Master_Sheet!AB430)</f>
        <v/>
      </c>
    </row>
    <row r="34" spans="1:3" ht="14.25" customHeight="1" x14ac:dyDescent="0.35">
      <c r="A34" s="69" t="s">
        <v>1033</v>
      </c>
      <c r="B34" s="70">
        <v>40</v>
      </c>
      <c r="C34" s="70" t="str">
        <f>IF(Master_Sheet!AC430="","",Master_Sheet!AC430)</f>
        <v/>
      </c>
    </row>
    <row r="36" spans="1:3" ht="15" customHeight="1" x14ac:dyDescent="0.35">
      <c r="A36" s="71" t="s">
        <v>1046</v>
      </c>
      <c r="B36" s="72">
        <v>100</v>
      </c>
      <c r="C36" s="72">
        <f>IF(Master_Sheet!AD430="","",Master_Sheet!AD430)</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IF(Master_Sheet!F431="","",Master_Sheet!F431)</f>
        <v>Pankaj Kumar Yadav</v>
      </c>
      <c r="C2" s="109"/>
    </row>
    <row r="3" spans="1:3" ht="14.25" customHeight="1" x14ac:dyDescent="0.35">
      <c r="A3" s="65" t="s">
        <v>1020</v>
      </c>
      <c r="B3" s="110">
        <f>IF(Master_Sheet!E431="","",Master_Sheet!E431)</f>
        <v>2400320100782</v>
      </c>
      <c r="C3" s="110"/>
    </row>
    <row r="4" spans="1:3" ht="14.25" customHeight="1" x14ac:dyDescent="0.35">
      <c r="A4" s="65" t="s">
        <v>1021</v>
      </c>
      <c r="B4" s="109" t="str">
        <f>IF(Master_Sheet!O431="","",Master_Sheet!O431)</f>
        <v>Mr. Vikas Maurya</v>
      </c>
      <c r="C4" s="109"/>
    </row>
    <row r="5" spans="1:3" ht="14.25" customHeight="1" x14ac:dyDescent="0.35">
      <c r="A5" s="65" t="s">
        <v>1014</v>
      </c>
      <c r="B5" s="109" t="str">
        <f>IF(Master_Sheet!AI431="","",Master_Sheet!AI431)</f>
        <v>Mr. Abhishek Yadav</v>
      </c>
      <c r="C5" s="109"/>
    </row>
    <row r="6" spans="1:3" ht="14.25" customHeight="1" x14ac:dyDescent="0.35">
      <c r="A6" s="65" t="s">
        <v>1022</v>
      </c>
      <c r="B6" s="109" t="str">
        <f>IF(Master_Sheet!AG431="","",Master_Sheet!AG431)</f>
        <v>P_134</v>
      </c>
      <c r="C6" s="109"/>
    </row>
    <row r="7" spans="1:3" ht="14.25" customHeight="1" x14ac:dyDescent="0.35">
      <c r="A7" s="65" t="s">
        <v>1023</v>
      </c>
      <c r="B7" s="109" t="str">
        <f>IF(Master_Sheet!AH431="","",Master_Sheet!AH431)</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IF(Master_Sheet!G431="","",Master_Sheet!G431)</f>
        <v>5.3999999999999995</v>
      </c>
    </row>
    <row r="12" spans="1:3" ht="14.25" customHeight="1" x14ac:dyDescent="0.35">
      <c r="A12" s="22" t="s">
        <v>1029</v>
      </c>
      <c r="B12" s="21">
        <v>6</v>
      </c>
      <c r="C12" s="21" t="str">
        <f>IF(Master_Sheet!H431="","",Master_Sheet!H431)</f>
        <v/>
      </c>
    </row>
    <row r="13" spans="1:3" ht="14.25" customHeight="1" x14ac:dyDescent="0.35">
      <c r="A13" s="22" t="s">
        <v>1030</v>
      </c>
      <c r="B13" s="21">
        <v>6</v>
      </c>
      <c r="C13" s="21" t="str">
        <f>IF(Master_Sheet!I431="","",Master_Sheet!I431)</f>
        <v/>
      </c>
    </row>
    <row r="14" spans="1:3" ht="27.75" customHeight="1" x14ac:dyDescent="0.35">
      <c r="A14" s="22" t="s">
        <v>1031</v>
      </c>
      <c r="B14" s="21">
        <v>6</v>
      </c>
      <c r="C14" s="21" t="str">
        <f>IF(Master_Sheet!J431="","",Master_Sheet!J431)</f>
        <v/>
      </c>
    </row>
    <row r="15" spans="1:3" ht="14.25" customHeight="1" x14ac:dyDescent="0.35">
      <c r="A15" s="22" t="s">
        <v>1032</v>
      </c>
      <c r="B15" s="21">
        <v>6</v>
      </c>
      <c r="C15" s="21" t="str">
        <f>IF(Master_Sheet!K431="","",Master_Sheet!K431)</f>
        <v/>
      </c>
    </row>
    <row r="16" spans="1:3" ht="14.25" customHeight="1" x14ac:dyDescent="0.35">
      <c r="A16" s="27" t="s">
        <v>1033</v>
      </c>
      <c r="B16" s="28">
        <v>30</v>
      </c>
      <c r="C16" s="28">
        <f>IF(Master_Sheet!M431="","",Master_Sheet!M431)</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IF(Master_Sheet!R431="","",Master_Sheet!R431)</f>
        <v/>
      </c>
    </row>
    <row r="21" spans="1:3" ht="26.25" customHeight="1" x14ac:dyDescent="0.35">
      <c r="A21" s="22" t="s">
        <v>1036</v>
      </c>
      <c r="B21" s="21">
        <v>6</v>
      </c>
      <c r="C21" s="21" t="str">
        <f>IF(Master_Sheet!S431="","",Master_Sheet!S431)</f>
        <v/>
      </c>
    </row>
    <row r="22" spans="1:3" ht="14.25" customHeight="1" x14ac:dyDescent="0.35">
      <c r="A22" s="22" t="s">
        <v>1037</v>
      </c>
      <c r="B22" s="21">
        <v>6</v>
      </c>
      <c r="C22" s="21" t="str">
        <f>IF(Master_Sheet!T431="","",Master_Sheet!T431)</f>
        <v/>
      </c>
    </row>
    <row r="23" spans="1:3" ht="26.25" customHeight="1" x14ac:dyDescent="0.35">
      <c r="A23" s="22" t="s">
        <v>1038</v>
      </c>
      <c r="B23" s="21">
        <v>6</v>
      </c>
      <c r="C23" s="21" t="str">
        <f>IF(Master_Sheet!U431="","",Master_Sheet!U431)</f>
        <v/>
      </c>
    </row>
    <row r="24" spans="1:3" ht="14.25" customHeight="1" x14ac:dyDescent="0.35">
      <c r="A24" s="22" t="s">
        <v>1039</v>
      </c>
      <c r="B24" s="21">
        <v>6</v>
      </c>
      <c r="C24" s="21" t="str">
        <f>IF(Master_Sheet!V431="","",Master_Sheet!V431)</f>
        <v/>
      </c>
    </row>
    <row r="25" spans="1:3" ht="14.25" customHeight="1" x14ac:dyDescent="0.35">
      <c r="A25" s="67" t="s">
        <v>1033</v>
      </c>
      <c r="B25" s="68">
        <v>30</v>
      </c>
      <c r="C25" s="68" t="str">
        <f>IF(Master_Sheet!W431="","",Master_Sheet!W431)</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IF(Master_Sheet!X431="","",Master_Sheet!X431)</f>
        <v/>
      </c>
    </row>
    <row r="30" spans="1:3" ht="14.25" customHeight="1" x14ac:dyDescent="0.35">
      <c r="A30" s="22" t="s">
        <v>1042</v>
      </c>
      <c r="B30" s="21">
        <v>8</v>
      </c>
      <c r="C30" s="21" t="str">
        <f>IF(Master_Sheet!Y431="","",Master_Sheet!Y431)</f>
        <v/>
      </c>
    </row>
    <row r="31" spans="1:3" ht="14.25" customHeight="1" x14ac:dyDescent="0.35">
      <c r="A31" s="22" t="s">
        <v>1043</v>
      </c>
      <c r="B31" s="21">
        <v>8</v>
      </c>
      <c r="C31" s="21" t="str">
        <f>IF(Master_Sheet!Z431="","",Master_Sheet!Z431)</f>
        <v/>
      </c>
    </row>
    <row r="32" spans="1:3" ht="14.25" customHeight="1" x14ac:dyDescent="0.35">
      <c r="A32" s="22" t="s">
        <v>1044</v>
      </c>
      <c r="B32" s="21">
        <v>8</v>
      </c>
      <c r="C32" s="21" t="str">
        <f>IF(Master_Sheet!AA431="","",Master_Sheet!AA431)</f>
        <v/>
      </c>
    </row>
    <row r="33" spans="1:3" ht="14.25" customHeight="1" x14ac:dyDescent="0.35">
      <c r="A33" s="22" t="s">
        <v>1045</v>
      </c>
      <c r="B33" s="21">
        <v>8</v>
      </c>
      <c r="C33" s="21" t="str">
        <f>IF(Master_Sheet!AB431="","",Master_Sheet!AB431)</f>
        <v/>
      </c>
    </row>
    <row r="34" spans="1:3" ht="14.25" customHeight="1" x14ac:dyDescent="0.35">
      <c r="A34" s="69" t="s">
        <v>1033</v>
      </c>
      <c r="B34" s="70">
        <v>40</v>
      </c>
      <c r="C34" s="70" t="str">
        <f>IF(Master_Sheet!AC431="","",Master_Sheet!AC431)</f>
        <v/>
      </c>
    </row>
    <row r="36" spans="1:3" ht="15" customHeight="1" x14ac:dyDescent="0.35">
      <c r="A36" s="71" t="s">
        <v>1046</v>
      </c>
      <c r="B36" s="72">
        <v>100</v>
      </c>
      <c r="C36" s="72">
        <f>IF(Master_Sheet!AD431="","",Master_Sheet!AD431)</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IF(Master_Sheet!F432="","",Master_Sheet!F432)</f>
        <v>Dhruv Krish Vaid</v>
      </c>
      <c r="C2" s="109"/>
    </row>
    <row r="3" spans="1:3" ht="14.25" customHeight="1" x14ac:dyDescent="0.35">
      <c r="A3" s="65" t="s">
        <v>1020</v>
      </c>
      <c r="B3" s="110">
        <f>IF(Master_Sheet!E432="","",Master_Sheet!E432)</f>
        <v>2400320100425</v>
      </c>
      <c r="C3" s="110"/>
    </row>
    <row r="4" spans="1:3" ht="14.25" customHeight="1" x14ac:dyDescent="0.35">
      <c r="A4" s="65" t="s">
        <v>1021</v>
      </c>
      <c r="B4" s="109" t="str">
        <f>IF(Master_Sheet!O432="","",Master_Sheet!O432)</f>
        <v>Mr. Vikas Maurya</v>
      </c>
      <c r="C4" s="109"/>
    </row>
    <row r="5" spans="1:3" ht="14.25" customHeight="1" x14ac:dyDescent="0.35">
      <c r="A5" s="65" t="s">
        <v>1014</v>
      </c>
      <c r="B5" s="109" t="str">
        <f>IF(Master_Sheet!AI432="","",Master_Sheet!AI432)</f>
        <v>Mr. Abhishek Yadav</v>
      </c>
      <c r="C5" s="109"/>
    </row>
    <row r="6" spans="1:3" ht="14.25" customHeight="1" x14ac:dyDescent="0.35">
      <c r="A6" s="65" t="s">
        <v>1022</v>
      </c>
      <c r="B6" s="109" t="str">
        <f>IF(Master_Sheet!AG432="","",Master_Sheet!AG432)</f>
        <v>P_135</v>
      </c>
      <c r="C6" s="109"/>
    </row>
    <row r="7" spans="1:3" ht="14.25" customHeight="1" x14ac:dyDescent="0.35">
      <c r="A7" s="65" t="s">
        <v>1023</v>
      </c>
      <c r="B7" s="109" t="str">
        <f>IF(Master_Sheet!AH432="","",Master_Sheet!AH432)</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IF(Master_Sheet!G432="","",Master_Sheet!G432)</f>
        <v>4.8</v>
      </c>
    </row>
    <row r="12" spans="1:3" ht="14.25" customHeight="1" x14ac:dyDescent="0.35">
      <c r="A12" s="22" t="s">
        <v>1029</v>
      </c>
      <c r="B12" s="21">
        <v>6</v>
      </c>
      <c r="C12" s="21" t="str">
        <f>IF(Master_Sheet!H432="","",Master_Sheet!H432)</f>
        <v/>
      </c>
    </row>
    <row r="13" spans="1:3" ht="14.25" customHeight="1" x14ac:dyDescent="0.35">
      <c r="A13" s="22" t="s">
        <v>1030</v>
      </c>
      <c r="B13" s="21">
        <v>6</v>
      </c>
      <c r="C13" s="21" t="str">
        <f>IF(Master_Sheet!I432="","",Master_Sheet!I432)</f>
        <v/>
      </c>
    </row>
    <row r="14" spans="1:3" ht="27.75" customHeight="1" x14ac:dyDescent="0.35">
      <c r="A14" s="22" t="s">
        <v>1031</v>
      </c>
      <c r="B14" s="21">
        <v>6</v>
      </c>
      <c r="C14" s="21" t="str">
        <f>IF(Master_Sheet!J432="","",Master_Sheet!J432)</f>
        <v/>
      </c>
    </row>
    <row r="15" spans="1:3" ht="14.25" customHeight="1" x14ac:dyDescent="0.35">
      <c r="A15" s="22" t="s">
        <v>1032</v>
      </c>
      <c r="B15" s="21">
        <v>6</v>
      </c>
      <c r="C15" s="21" t="str">
        <f>IF(Master_Sheet!K432="","",Master_Sheet!K432)</f>
        <v/>
      </c>
    </row>
    <row r="16" spans="1:3" ht="14.25" customHeight="1" x14ac:dyDescent="0.35">
      <c r="A16" s="27" t="s">
        <v>1033</v>
      </c>
      <c r="B16" s="28">
        <v>30</v>
      </c>
      <c r="C16" s="28">
        <f>IF(Master_Sheet!M432="","",Master_Sheet!M432)</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IF(Master_Sheet!R432="","",Master_Sheet!R432)</f>
        <v/>
      </c>
    </row>
    <row r="21" spans="1:3" ht="26.25" customHeight="1" x14ac:dyDescent="0.35">
      <c r="A21" s="22" t="s">
        <v>1036</v>
      </c>
      <c r="B21" s="21">
        <v>6</v>
      </c>
      <c r="C21" s="21" t="str">
        <f>IF(Master_Sheet!S432="","",Master_Sheet!S432)</f>
        <v/>
      </c>
    </row>
    <row r="22" spans="1:3" ht="14.25" customHeight="1" x14ac:dyDescent="0.35">
      <c r="A22" s="22" t="s">
        <v>1037</v>
      </c>
      <c r="B22" s="21">
        <v>6</v>
      </c>
      <c r="C22" s="21" t="str">
        <f>IF(Master_Sheet!T432="","",Master_Sheet!T432)</f>
        <v/>
      </c>
    </row>
    <row r="23" spans="1:3" ht="26.25" customHeight="1" x14ac:dyDescent="0.35">
      <c r="A23" s="22" t="s">
        <v>1038</v>
      </c>
      <c r="B23" s="21">
        <v>6</v>
      </c>
      <c r="C23" s="21" t="str">
        <f>IF(Master_Sheet!U432="","",Master_Sheet!U432)</f>
        <v/>
      </c>
    </row>
    <row r="24" spans="1:3" ht="14.25" customHeight="1" x14ac:dyDescent="0.35">
      <c r="A24" s="22" t="s">
        <v>1039</v>
      </c>
      <c r="B24" s="21">
        <v>6</v>
      </c>
      <c r="C24" s="21" t="str">
        <f>IF(Master_Sheet!V432="","",Master_Sheet!V432)</f>
        <v/>
      </c>
    </row>
    <row r="25" spans="1:3" ht="14.25" customHeight="1" x14ac:dyDescent="0.35">
      <c r="A25" s="67" t="s">
        <v>1033</v>
      </c>
      <c r="B25" s="68">
        <v>30</v>
      </c>
      <c r="C25" s="68" t="str">
        <f>IF(Master_Sheet!W432="","",Master_Sheet!W432)</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IF(Master_Sheet!X432="","",Master_Sheet!X432)</f>
        <v/>
      </c>
    </row>
    <row r="30" spans="1:3" ht="14.25" customHeight="1" x14ac:dyDescent="0.35">
      <c r="A30" s="22" t="s">
        <v>1042</v>
      </c>
      <c r="B30" s="21">
        <v>8</v>
      </c>
      <c r="C30" s="21" t="str">
        <f>IF(Master_Sheet!Y432="","",Master_Sheet!Y432)</f>
        <v/>
      </c>
    </row>
    <row r="31" spans="1:3" ht="14.25" customHeight="1" x14ac:dyDescent="0.35">
      <c r="A31" s="22" t="s">
        <v>1043</v>
      </c>
      <c r="B31" s="21">
        <v>8</v>
      </c>
      <c r="C31" s="21" t="str">
        <f>IF(Master_Sheet!Z432="","",Master_Sheet!Z432)</f>
        <v/>
      </c>
    </row>
    <row r="32" spans="1:3" ht="14.25" customHeight="1" x14ac:dyDescent="0.35">
      <c r="A32" s="22" t="s">
        <v>1044</v>
      </c>
      <c r="B32" s="21">
        <v>8</v>
      </c>
      <c r="C32" s="21" t="str">
        <f>IF(Master_Sheet!AA432="","",Master_Sheet!AA432)</f>
        <v/>
      </c>
    </row>
    <row r="33" spans="1:3" ht="14.25" customHeight="1" x14ac:dyDescent="0.35">
      <c r="A33" s="22" t="s">
        <v>1045</v>
      </c>
      <c r="B33" s="21">
        <v>8</v>
      </c>
      <c r="C33" s="21" t="str">
        <f>IF(Master_Sheet!AB432="","",Master_Sheet!AB432)</f>
        <v/>
      </c>
    </row>
    <row r="34" spans="1:3" ht="14.25" customHeight="1" x14ac:dyDescent="0.35">
      <c r="A34" s="69" t="s">
        <v>1033</v>
      </c>
      <c r="B34" s="70">
        <v>40</v>
      </c>
      <c r="C34" s="70" t="str">
        <f>IF(Master_Sheet!AC432="","",Master_Sheet!AC432)</f>
        <v/>
      </c>
    </row>
    <row r="36" spans="1:3" ht="15" customHeight="1" x14ac:dyDescent="0.35">
      <c r="A36" s="71" t="s">
        <v>1046</v>
      </c>
      <c r="B36" s="72">
        <v>100</v>
      </c>
      <c r="C36" s="72">
        <f>IF(Master_Sheet!AD432="","",Master_Sheet!AD432)</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IF(Master_Sheet!F433="","",Master_Sheet!F433)</f>
        <v>Divyansh Arora</v>
      </c>
      <c r="C2" s="109"/>
    </row>
    <row r="3" spans="1:3" ht="14.25" customHeight="1" x14ac:dyDescent="0.35">
      <c r="A3" s="65" t="s">
        <v>1020</v>
      </c>
      <c r="B3" s="110">
        <f>IF(Master_Sheet!E433="","",Master_Sheet!E433)</f>
        <v>2400320100438</v>
      </c>
      <c r="C3" s="110"/>
    </row>
    <row r="4" spans="1:3" ht="14.25" customHeight="1" x14ac:dyDescent="0.35">
      <c r="A4" s="65" t="s">
        <v>1021</v>
      </c>
      <c r="B4" s="109" t="str">
        <f>IF(Master_Sheet!O433="","",Master_Sheet!O433)</f>
        <v>Mr. Vikas Maurya</v>
      </c>
      <c r="C4" s="109"/>
    </row>
    <row r="5" spans="1:3" ht="14.25" customHeight="1" x14ac:dyDescent="0.35">
      <c r="A5" s="65" t="s">
        <v>1014</v>
      </c>
      <c r="B5" s="109" t="str">
        <f>IF(Master_Sheet!AI433="","",Master_Sheet!AI433)</f>
        <v>Mr. Abhishek Yadav</v>
      </c>
      <c r="C5" s="109"/>
    </row>
    <row r="6" spans="1:3" ht="14.25" customHeight="1" x14ac:dyDescent="0.35">
      <c r="A6" s="65" t="s">
        <v>1022</v>
      </c>
      <c r="B6" s="109" t="str">
        <f>IF(Master_Sheet!AG433="","",Master_Sheet!AG433)</f>
        <v>P_135</v>
      </c>
      <c r="C6" s="109"/>
    </row>
    <row r="7" spans="1:3" ht="14.25" customHeight="1" x14ac:dyDescent="0.35">
      <c r="A7" s="65" t="s">
        <v>1023</v>
      </c>
      <c r="B7" s="109" t="str">
        <f>IF(Master_Sheet!AH433="","",Master_Sheet!AH433)</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IF(Master_Sheet!G433="","",Master_Sheet!G433)</f>
        <v>4.8</v>
      </c>
    </row>
    <row r="12" spans="1:3" ht="14.25" customHeight="1" x14ac:dyDescent="0.35">
      <c r="A12" s="22" t="s">
        <v>1029</v>
      </c>
      <c r="B12" s="21">
        <v>6</v>
      </c>
      <c r="C12" s="21" t="str">
        <f>IF(Master_Sheet!H433="","",Master_Sheet!H433)</f>
        <v/>
      </c>
    </row>
    <row r="13" spans="1:3" ht="14.25" customHeight="1" x14ac:dyDescent="0.35">
      <c r="A13" s="22" t="s">
        <v>1030</v>
      </c>
      <c r="B13" s="21">
        <v>6</v>
      </c>
      <c r="C13" s="21" t="str">
        <f>IF(Master_Sheet!I433="","",Master_Sheet!I433)</f>
        <v/>
      </c>
    </row>
    <row r="14" spans="1:3" ht="27.75" customHeight="1" x14ac:dyDescent="0.35">
      <c r="A14" s="22" t="s">
        <v>1031</v>
      </c>
      <c r="B14" s="21">
        <v>6</v>
      </c>
      <c r="C14" s="21" t="str">
        <f>IF(Master_Sheet!J433="","",Master_Sheet!J433)</f>
        <v/>
      </c>
    </row>
    <row r="15" spans="1:3" ht="14.25" customHeight="1" x14ac:dyDescent="0.35">
      <c r="A15" s="22" t="s">
        <v>1032</v>
      </c>
      <c r="B15" s="21">
        <v>6</v>
      </c>
      <c r="C15" s="21" t="str">
        <f>IF(Master_Sheet!K433="","",Master_Sheet!K433)</f>
        <v/>
      </c>
    </row>
    <row r="16" spans="1:3" ht="14.25" customHeight="1" x14ac:dyDescent="0.35">
      <c r="A16" s="27" t="s">
        <v>1033</v>
      </c>
      <c r="B16" s="28">
        <v>30</v>
      </c>
      <c r="C16" s="28">
        <f>IF(Master_Sheet!M433="","",Master_Sheet!M433)</f>
        <v>4.8</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IF(Master_Sheet!R433="","",Master_Sheet!R433)</f>
        <v/>
      </c>
    </row>
    <row r="21" spans="1:3" ht="26.25" customHeight="1" x14ac:dyDescent="0.35">
      <c r="A21" s="22" t="s">
        <v>1036</v>
      </c>
      <c r="B21" s="21">
        <v>6</v>
      </c>
      <c r="C21" s="21" t="str">
        <f>IF(Master_Sheet!S433="","",Master_Sheet!S433)</f>
        <v/>
      </c>
    </row>
    <row r="22" spans="1:3" ht="14.25" customHeight="1" x14ac:dyDescent="0.35">
      <c r="A22" s="22" t="s">
        <v>1037</v>
      </c>
      <c r="B22" s="21">
        <v>6</v>
      </c>
      <c r="C22" s="21" t="str">
        <f>IF(Master_Sheet!T433="","",Master_Sheet!T433)</f>
        <v/>
      </c>
    </row>
    <row r="23" spans="1:3" ht="26.25" customHeight="1" x14ac:dyDescent="0.35">
      <c r="A23" s="22" t="s">
        <v>1038</v>
      </c>
      <c r="B23" s="21">
        <v>6</v>
      </c>
      <c r="C23" s="21" t="str">
        <f>IF(Master_Sheet!U433="","",Master_Sheet!U433)</f>
        <v/>
      </c>
    </row>
    <row r="24" spans="1:3" ht="14.25" customHeight="1" x14ac:dyDescent="0.35">
      <c r="A24" s="22" t="s">
        <v>1039</v>
      </c>
      <c r="B24" s="21">
        <v>6</v>
      </c>
      <c r="C24" s="21" t="str">
        <f>IF(Master_Sheet!V433="","",Master_Sheet!V433)</f>
        <v/>
      </c>
    </row>
    <row r="25" spans="1:3" ht="14.25" customHeight="1" x14ac:dyDescent="0.35">
      <c r="A25" s="67" t="s">
        <v>1033</v>
      </c>
      <c r="B25" s="68">
        <v>30</v>
      </c>
      <c r="C25" s="68" t="str">
        <f>IF(Master_Sheet!W433="","",Master_Sheet!W433)</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IF(Master_Sheet!X433="","",Master_Sheet!X433)</f>
        <v/>
      </c>
    </row>
    <row r="30" spans="1:3" ht="14.25" customHeight="1" x14ac:dyDescent="0.35">
      <c r="A30" s="22" t="s">
        <v>1042</v>
      </c>
      <c r="B30" s="21">
        <v>8</v>
      </c>
      <c r="C30" s="21" t="str">
        <f>IF(Master_Sheet!Y433="","",Master_Sheet!Y433)</f>
        <v/>
      </c>
    </row>
    <row r="31" spans="1:3" ht="14.25" customHeight="1" x14ac:dyDescent="0.35">
      <c r="A31" s="22" t="s">
        <v>1043</v>
      </c>
      <c r="B31" s="21">
        <v>8</v>
      </c>
      <c r="C31" s="21" t="str">
        <f>IF(Master_Sheet!Z433="","",Master_Sheet!Z433)</f>
        <v/>
      </c>
    </row>
    <row r="32" spans="1:3" ht="14.25" customHeight="1" x14ac:dyDescent="0.35">
      <c r="A32" s="22" t="s">
        <v>1044</v>
      </c>
      <c r="B32" s="21">
        <v>8</v>
      </c>
      <c r="C32" s="21" t="str">
        <f>IF(Master_Sheet!AA433="","",Master_Sheet!AA433)</f>
        <v/>
      </c>
    </row>
    <row r="33" spans="1:3" ht="14.25" customHeight="1" x14ac:dyDescent="0.35">
      <c r="A33" s="22" t="s">
        <v>1045</v>
      </c>
      <c r="B33" s="21">
        <v>8</v>
      </c>
      <c r="C33" s="21" t="str">
        <f>IF(Master_Sheet!AB433="","",Master_Sheet!AB433)</f>
        <v/>
      </c>
    </row>
    <row r="34" spans="1:3" ht="14.25" customHeight="1" x14ac:dyDescent="0.35">
      <c r="A34" s="69" t="s">
        <v>1033</v>
      </c>
      <c r="B34" s="70">
        <v>40</v>
      </c>
      <c r="C34" s="70" t="str">
        <f>IF(Master_Sheet!AC433="","",Master_Sheet!AC433)</f>
        <v/>
      </c>
    </row>
    <row r="36" spans="1:3" ht="15" customHeight="1" x14ac:dyDescent="0.35">
      <c r="A36" s="71" t="s">
        <v>1046</v>
      </c>
      <c r="B36" s="72">
        <v>100</v>
      </c>
      <c r="C36" s="72">
        <f>IF(Master_Sheet!AD433="","",Master_Sheet!AD433)</f>
        <v>4.8</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4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IF(Master_Sheet!F434="","",Master_Sheet!F434)</f>
        <v>Om Prakash verma</v>
      </c>
      <c r="C2" s="109"/>
    </row>
    <row r="3" spans="1:3" ht="14.25" customHeight="1" x14ac:dyDescent="0.35">
      <c r="A3" s="65" t="s">
        <v>1020</v>
      </c>
      <c r="B3" s="110">
        <f>IF(Master_Sheet!E434="","",Master_Sheet!E434)</f>
        <v>2400320100773</v>
      </c>
      <c r="C3" s="110"/>
    </row>
    <row r="4" spans="1:3" ht="14.25" customHeight="1" x14ac:dyDescent="0.35">
      <c r="A4" s="65" t="s">
        <v>1021</v>
      </c>
      <c r="B4" s="109" t="str">
        <f>IF(Master_Sheet!O434="","",Master_Sheet!O434)</f>
        <v>Mr. Vikas Maurya</v>
      </c>
      <c r="C4" s="109"/>
    </row>
    <row r="5" spans="1:3" ht="14.25" customHeight="1" x14ac:dyDescent="0.35">
      <c r="A5" s="65" t="s">
        <v>1014</v>
      </c>
      <c r="B5" s="109" t="str">
        <f>IF(Master_Sheet!AI434="","",Master_Sheet!AI434)</f>
        <v>Mr. Abhishek Yadav</v>
      </c>
      <c r="C5" s="109"/>
    </row>
    <row r="6" spans="1:3" ht="14.25" customHeight="1" x14ac:dyDescent="0.35">
      <c r="A6" s="65" t="s">
        <v>1022</v>
      </c>
      <c r="B6" s="109" t="str">
        <f>IF(Master_Sheet!AG434="","",Master_Sheet!AG434)</f>
        <v>P_136</v>
      </c>
      <c r="C6" s="109"/>
    </row>
    <row r="7" spans="1:3" ht="14.25" customHeight="1" x14ac:dyDescent="0.35">
      <c r="A7" s="65" t="s">
        <v>1023</v>
      </c>
      <c r="B7" s="109" t="str">
        <f>IF(Master_Sheet!AH434="","",Master_Sheet!AH434)</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IF(Master_Sheet!G434="","",Master_Sheet!G434)</f>
        <v>5.3999999999999995</v>
      </c>
    </row>
    <row r="12" spans="1:3" ht="14.25" customHeight="1" x14ac:dyDescent="0.35">
      <c r="A12" s="22" t="s">
        <v>1029</v>
      </c>
      <c r="B12" s="21">
        <v>6</v>
      </c>
      <c r="C12" s="21" t="str">
        <f>IF(Master_Sheet!H434="","",Master_Sheet!H434)</f>
        <v/>
      </c>
    </row>
    <row r="13" spans="1:3" ht="14.25" customHeight="1" x14ac:dyDescent="0.35">
      <c r="A13" s="22" t="s">
        <v>1030</v>
      </c>
      <c r="B13" s="21">
        <v>6</v>
      </c>
      <c r="C13" s="21" t="str">
        <f>IF(Master_Sheet!I434="","",Master_Sheet!I434)</f>
        <v/>
      </c>
    </row>
    <row r="14" spans="1:3" ht="27.75" customHeight="1" x14ac:dyDescent="0.35">
      <c r="A14" s="22" t="s">
        <v>1031</v>
      </c>
      <c r="B14" s="21">
        <v>6</v>
      </c>
      <c r="C14" s="21" t="str">
        <f>IF(Master_Sheet!J434="","",Master_Sheet!J434)</f>
        <v/>
      </c>
    </row>
    <row r="15" spans="1:3" ht="14.25" customHeight="1" x14ac:dyDescent="0.35">
      <c r="A15" s="22" t="s">
        <v>1032</v>
      </c>
      <c r="B15" s="21">
        <v>6</v>
      </c>
      <c r="C15" s="21" t="str">
        <f>IF(Master_Sheet!K434="","",Master_Sheet!K434)</f>
        <v/>
      </c>
    </row>
    <row r="16" spans="1:3" ht="14.25" customHeight="1" x14ac:dyDescent="0.35">
      <c r="A16" s="27" t="s">
        <v>1033</v>
      </c>
      <c r="B16" s="28">
        <v>30</v>
      </c>
      <c r="C16" s="28">
        <f>IF(Master_Sheet!M434="","",Master_Sheet!M434)</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IF(Master_Sheet!R434="","",Master_Sheet!R434)</f>
        <v/>
      </c>
    </row>
    <row r="21" spans="1:3" ht="26.25" customHeight="1" x14ac:dyDescent="0.35">
      <c r="A21" s="22" t="s">
        <v>1036</v>
      </c>
      <c r="B21" s="21">
        <v>6</v>
      </c>
      <c r="C21" s="21" t="str">
        <f>IF(Master_Sheet!S434="","",Master_Sheet!S434)</f>
        <v/>
      </c>
    </row>
    <row r="22" spans="1:3" ht="14.25" customHeight="1" x14ac:dyDescent="0.35">
      <c r="A22" s="22" t="s">
        <v>1037</v>
      </c>
      <c r="B22" s="21">
        <v>6</v>
      </c>
      <c r="C22" s="21" t="str">
        <f>IF(Master_Sheet!T434="","",Master_Sheet!T434)</f>
        <v/>
      </c>
    </row>
    <row r="23" spans="1:3" ht="26.25" customHeight="1" x14ac:dyDescent="0.35">
      <c r="A23" s="22" t="s">
        <v>1038</v>
      </c>
      <c r="B23" s="21">
        <v>6</v>
      </c>
      <c r="C23" s="21" t="str">
        <f>IF(Master_Sheet!U434="","",Master_Sheet!U434)</f>
        <v/>
      </c>
    </row>
    <row r="24" spans="1:3" ht="14.25" customHeight="1" x14ac:dyDescent="0.35">
      <c r="A24" s="22" t="s">
        <v>1039</v>
      </c>
      <c r="B24" s="21">
        <v>6</v>
      </c>
      <c r="C24" s="21" t="str">
        <f>IF(Master_Sheet!V434="","",Master_Sheet!V434)</f>
        <v/>
      </c>
    </row>
    <row r="25" spans="1:3" ht="14.25" customHeight="1" x14ac:dyDescent="0.35">
      <c r="A25" s="67" t="s">
        <v>1033</v>
      </c>
      <c r="B25" s="68">
        <v>30</v>
      </c>
      <c r="C25" s="68" t="str">
        <f>IF(Master_Sheet!W434="","",Master_Sheet!W434)</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IF(Master_Sheet!X434="","",Master_Sheet!X434)</f>
        <v/>
      </c>
    </row>
    <row r="30" spans="1:3" ht="14.25" customHeight="1" x14ac:dyDescent="0.35">
      <c r="A30" s="22" t="s">
        <v>1042</v>
      </c>
      <c r="B30" s="21">
        <v>8</v>
      </c>
      <c r="C30" s="21" t="str">
        <f>IF(Master_Sheet!Y434="","",Master_Sheet!Y434)</f>
        <v/>
      </c>
    </row>
    <row r="31" spans="1:3" ht="14.25" customHeight="1" x14ac:dyDescent="0.35">
      <c r="A31" s="22" t="s">
        <v>1043</v>
      </c>
      <c r="B31" s="21">
        <v>8</v>
      </c>
      <c r="C31" s="21" t="str">
        <f>IF(Master_Sheet!Z434="","",Master_Sheet!Z434)</f>
        <v/>
      </c>
    </row>
    <row r="32" spans="1:3" ht="14.25" customHeight="1" x14ac:dyDescent="0.35">
      <c r="A32" s="22" t="s">
        <v>1044</v>
      </c>
      <c r="B32" s="21">
        <v>8</v>
      </c>
      <c r="C32" s="21" t="str">
        <f>IF(Master_Sheet!AA434="","",Master_Sheet!AA434)</f>
        <v/>
      </c>
    </row>
    <row r="33" spans="1:3" ht="14.25" customHeight="1" x14ac:dyDescent="0.35">
      <c r="A33" s="22" t="s">
        <v>1045</v>
      </c>
      <c r="B33" s="21">
        <v>8</v>
      </c>
      <c r="C33" s="21" t="str">
        <f>IF(Master_Sheet!AB434="","",Master_Sheet!AB434)</f>
        <v/>
      </c>
    </row>
    <row r="34" spans="1:3" ht="14.25" customHeight="1" x14ac:dyDescent="0.35">
      <c r="A34" s="69" t="s">
        <v>1033</v>
      </c>
      <c r="B34" s="70">
        <v>40</v>
      </c>
      <c r="C34" s="70" t="str">
        <f>IF(Master_Sheet!AC434="","",Master_Sheet!AC434)</f>
        <v/>
      </c>
    </row>
    <row r="36" spans="1:3" ht="15" customHeight="1" x14ac:dyDescent="0.35">
      <c r="A36" s="71" t="s">
        <v>1046</v>
      </c>
      <c r="B36" s="72">
        <v>100</v>
      </c>
      <c r="C36" s="72">
        <f>IF(Master_Sheet!AD434="","",Master_Sheet!AD434)</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5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IF(Master_Sheet!F435="","",Master_Sheet!F435)</f>
        <v>Palak Saini</v>
      </c>
      <c r="C2" s="109"/>
    </row>
    <row r="3" spans="1:3" ht="14.25" customHeight="1" x14ac:dyDescent="0.35">
      <c r="A3" s="65" t="s">
        <v>1020</v>
      </c>
      <c r="B3" s="110">
        <f>IF(Master_Sheet!E435="","",Master_Sheet!E435)</f>
        <v>2400320100777</v>
      </c>
      <c r="C3" s="110"/>
    </row>
    <row r="4" spans="1:3" ht="14.25" customHeight="1" x14ac:dyDescent="0.35">
      <c r="A4" s="65" t="s">
        <v>1021</v>
      </c>
      <c r="B4" s="109" t="str">
        <f>IF(Master_Sheet!O435="","",Master_Sheet!O435)</f>
        <v>Mr. Vikas Maurya</v>
      </c>
      <c r="C4" s="109"/>
    </row>
    <row r="5" spans="1:3" ht="14.25" customHeight="1" x14ac:dyDescent="0.35">
      <c r="A5" s="65" t="s">
        <v>1014</v>
      </c>
      <c r="B5" s="109" t="str">
        <f>IF(Master_Sheet!AI435="","",Master_Sheet!AI435)</f>
        <v>Mr. Abhishek Yadav</v>
      </c>
      <c r="C5" s="109"/>
    </row>
    <row r="6" spans="1:3" ht="14.25" customHeight="1" x14ac:dyDescent="0.35">
      <c r="A6" s="65" t="s">
        <v>1022</v>
      </c>
      <c r="B6" s="109" t="str">
        <f>IF(Master_Sheet!AG435="","",Master_Sheet!AG435)</f>
        <v>P_136</v>
      </c>
      <c r="C6" s="109"/>
    </row>
    <row r="7" spans="1:3" ht="14.25" customHeight="1" x14ac:dyDescent="0.35">
      <c r="A7" s="65" t="s">
        <v>1023</v>
      </c>
      <c r="B7" s="109" t="str">
        <f>IF(Master_Sheet!AH435="","",Master_Sheet!AH435)</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IF(Master_Sheet!G435="","",Master_Sheet!G435)</f>
        <v>5.3999999999999995</v>
      </c>
    </row>
    <row r="12" spans="1:3" ht="14.25" customHeight="1" x14ac:dyDescent="0.35">
      <c r="A12" s="22" t="s">
        <v>1029</v>
      </c>
      <c r="B12" s="21">
        <v>6</v>
      </c>
      <c r="C12" s="21" t="str">
        <f>IF(Master_Sheet!H435="","",Master_Sheet!H435)</f>
        <v/>
      </c>
    </row>
    <row r="13" spans="1:3" ht="14.25" customHeight="1" x14ac:dyDescent="0.35">
      <c r="A13" s="22" t="s">
        <v>1030</v>
      </c>
      <c r="B13" s="21">
        <v>6</v>
      </c>
      <c r="C13" s="21" t="str">
        <f>IF(Master_Sheet!I435="","",Master_Sheet!I435)</f>
        <v/>
      </c>
    </row>
    <row r="14" spans="1:3" ht="27.75" customHeight="1" x14ac:dyDescent="0.35">
      <c r="A14" s="22" t="s">
        <v>1031</v>
      </c>
      <c r="B14" s="21">
        <v>6</v>
      </c>
      <c r="C14" s="21" t="str">
        <f>IF(Master_Sheet!J435="","",Master_Sheet!J435)</f>
        <v/>
      </c>
    </row>
    <row r="15" spans="1:3" ht="14.25" customHeight="1" x14ac:dyDescent="0.35">
      <c r="A15" s="22" t="s">
        <v>1032</v>
      </c>
      <c r="B15" s="21">
        <v>6</v>
      </c>
      <c r="C15" s="21" t="str">
        <f>IF(Master_Sheet!K435="","",Master_Sheet!K435)</f>
        <v/>
      </c>
    </row>
    <row r="16" spans="1:3" ht="14.25" customHeight="1" x14ac:dyDescent="0.35">
      <c r="A16" s="27" t="s">
        <v>1033</v>
      </c>
      <c r="B16" s="28">
        <v>30</v>
      </c>
      <c r="C16" s="28">
        <f>IF(Master_Sheet!M435="","",Master_Sheet!M435)</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IF(Master_Sheet!R435="","",Master_Sheet!R435)</f>
        <v/>
      </c>
    </row>
    <row r="21" spans="1:3" ht="26.25" customHeight="1" x14ac:dyDescent="0.35">
      <c r="A21" s="22" t="s">
        <v>1036</v>
      </c>
      <c r="B21" s="21">
        <v>6</v>
      </c>
      <c r="C21" s="21" t="str">
        <f>IF(Master_Sheet!S435="","",Master_Sheet!S435)</f>
        <v/>
      </c>
    </row>
    <row r="22" spans="1:3" ht="14.25" customHeight="1" x14ac:dyDescent="0.35">
      <c r="A22" s="22" t="s">
        <v>1037</v>
      </c>
      <c r="B22" s="21">
        <v>6</v>
      </c>
      <c r="C22" s="21" t="str">
        <f>IF(Master_Sheet!T435="","",Master_Sheet!T435)</f>
        <v/>
      </c>
    </row>
    <row r="23" spans="1:3" ht="26.25" customHeight="1" x14ac:dyDescent="0.35">
      <c r="A23" s="22" t="s">
        <v>1038</v>
      </c>
      <c r="B23" s="21">
        <v>6</v>
      </c>
      <c r="C23" s="21" t="str">
        <f>IF(Master_Sheet!U435="","",Master_Sheet!U435)</f>
        <v/>
      </c>
    </row>
    <row r="24" spans="1:3" ht="14.25" customHeight="1" x14ac:dyDescent="0.35">
      <c r="A24" s="22" t="s">
        <v>1039</v>
      </c>
      <c r="B24" s="21">
        <v>6</v>
      </c>
      <c r="C24" s="21" t="str">
        <f>IF(Master_Sheet!V435="","",Master_Sheet!V435)</f>
        <v/>
      </c>
    </row>
    <row r="25" spans="1:3" ht="14.25" customHeight="1" x14ac:dyDescent="0.35">
      <c r="A25" s="67" t="s">
        <v>1033</v>
      </c>
      <c r="B25" s="68">
        <v>30</v>
      </c>
      <c r="C25" s="68" t="str">
        <f>IF(Master_Sheet!W435="","",Master_Sheet!W435)</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IF(Master_Sheet!X435="","",Master_Sheet!X435)</f>
        <v/>
      </c>
    </row>
    <row r="30" spans="1:3" ht="14.25" customHeight="1" x14ac:dyDescent="0.35">
      <c r="A30" s="22" t="s">
        <v>1042</v>
      </c>
      <c r="B30" s="21">
        <v>8</v>
      </c>
      <c r="C30" s="21" t="str">
        <f>IF(Master_Sheet!Y435="","",Master_Sheet!Y435)</f>
        <v/>
      </c>
    </row>
    <row r="31" spans="1:3" ht="14.25" customHeight="1" x14ac:dyDescent="0.35">
      <c r="A31" s="22" t="s">
        <v>1043</v>
      </c>
      <c r="B31" s="21">
        <v>8</v>
      </c>
      <c r="C31" s="21" t="str">
        <f>IF(Master_Sheet!Z435="","",Master_Sheet!Z435)</f>
        <v/>
      </c>
    </row>
    <row r="32" spans="1:3" ht="14.25" customHeight="1" x14ac:dyDescent="0.35">
      <c r="A32" s="22" t="s">
        <v>1044</v>
      </c>
      <c r="B32" s="21">
        <v>8</v>
      </c>
      <c r="C32" s="21" t="str">
        <f>IF(Master_Sheet!AA435="","",Master_Sheet!AA435)</f>
        <v/>
      </c>
    </row>
    <row r="33" spans="1:3" ht="14.25" customHeight="1" x14ac:dyDescent="0.35">
      <c r="A33" s="22" t="s">
        <v>1045</v>
      </c>
      <c r="B33" s="21">
        <v>8</v>
      </c>
      <c r="C33" s="21" t="str">
        <f>IF(Master_Sheet!AB435="","",Master_Sheet!AB435)</f>
        <v/>
      </c>
    </row>
    <row r="34" spans="1:3" ht="14.25" customHeight="1" x14ac:dyDescent="0.35">
      <c r="A34" s="69" t="s">
        <v>1033</v>
      </c>
      <c r="B34" s="70">
        <v>40</v>
      </c>
      <c r="C34" s="70" t="str">
        <f>IF(Master_Sheet!AC435="","",Master_Sheet!AC435)</f>
        <v/>
      </c>
    </row>
    <row r="36" spans="1:3" ht="15" customHeight="1" x14ac:dyDescent="0.35">
      <c r="A36" s="71" t="s">
        <v>1046</v>
      </c>
      <c r="B36" s="72">
        <v>100</v>
      </c>
      <c r="C36" s="72">
        <f>IF(Master_Sheet!AD435="","",Master_Sheet!AD435)</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xl/worksheets/sheet5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1-000000000000}">
  <dimension ref="A1:C38"/>
  <sheetViews>
    <sheetView zoomScaleNormal="100" workbookViewId="0"/>
  </sheetViews>
  <sheetFormatPr defaultColWidth="8.6328125" defaultRowHeight="14.5" x14ac:dyDescent="0.35"/>
  <cols>
    <col min="1" max="1" width="55" customWidth="1"/>
    <col min="2" max="2" width="14" customWidth="1"/>
    <col min="3" max="3" width="16" customWidth="1"/>
  </cols>
  <sheetData>
    <row r="1" spans="1:3" ht="19.5" customHeight="1" x14ac:dyDescent="0.35">
      <c r="A1" s="105" t="s">
        <v>1018</v>
      </c>
      <c r="B1" s="105"/>
      <c r="C1" s="105"/>
    </row>
    <row r="2" spans="1:3" ht="14.25" customHeight="1" x14ac:dyDescent="0.35">
      <c r="A2" s="65" t="s">
        <v>1019</v>
      </c>
      <c r="B2" s="109" t="str">
        <f>IF(Master_Sheet!F436="","",Master_Sheet!F436)</f>
        <v>Nitin Kumar Sharma</v>
      </c>
      <c r="C2" s="109"/>
    </row>
    <row r="3" spans="1:3" ht="14.25" customHeight="1" x14ac:dyDescent="0.35">
      <c r="A3" s="65" t="s">
        <v>1020</v>
      </c>
      <c r="B3" s="110">
        <f>IF(Master_Sheet!E436="","",Master_Sheet!E436)</f>
        <v>2400320100766</v>
      </c>
      <c r="C3" s="110"/>
    </row>
    <row r="4" spans="1:3" ht="14.25" customHeight="1" x14ac:dyDescent="0.35">
      <c r="A4" s="65" t="s">
        <v>1021</v>
      </c>
      <c r="B4" s="109" t="str">
        <f>IF(Master_Sheet!O436="","",Master_Sheet!O436)</f>
        <v>Mr. Vikas Maurya</v>
      </c>
      <c r="C4" s="109"/>
    </row>
    <row r="5" spans="1:3" ht="14.25" customHeight="1" x14ac:dyDescent="0.35">
      <c r="A5" s="65" t="s">
        <v>1014</v>
      </c>
      <c r="B5" s="109" t="str">
        <f>IF(Master_Sheet!AI436="","",Master_Sheet!AI436)</f>
        <v>Mr. Abhishek Yadav</v>
      </c>
      <c r="C5" s="109"/>
    </row>
    <row r="6" spans="1:3" ht="14.25" customHeight="1" x14ac:dyDescent="0.35">
      <c r="A6" s="65" t="s">
        <v>1022</v>
      </c>
      <c r="B6" s="109" t="str">
        <f>IF(Master_Sheet!AG436="","",Master_Sheet!AG436)</f>
        <v>P_136</v>
      </c>
      <c r="C6" s="109"/>
    </row>
    <row r="7" spans="1:3" ht="14.25" customHeight="1" x14ac:dyDescent="0.35">
      <c r="A7" s="65" t="s">
        <v>1023</v>
      </c>
      <c r="B7" s="109" t="str">
        <f>IF(Master_Sheet!AH436="","",Master_Sheet!AH436)</f>
        <v/>
      </c>
      <c r="C7" s="109"/>
    </row>
    <row r="9" spans="1:3" ht="15" customHeight="1" x14ac:dyDescent="0.35">
      <c r="A9" s="93" t="s">
        <v>1024</v>
      </c>
      <c r="B9" s="93"/>
      <c r="C9" s="93"/>
    </row>
    <row r="10" spans="1:3" ht="14.25" customHeight="1" x14ac:dyDescent="0.35">
      <c r="A10" s="66" t="s">
        <v>1025</v>
      </c>
      <c r="B10" s="66" t="s">
        <v>1026</v>
      </c>
      <c r="C10" s="66" t="s">
        <v>1027</v>
      </c>
    </row>
    <row r="11" spans="1:3" ht="14.25" customHeight="1" x14ac:dyDescent="0.35">
      <c r="A11" s="22" t="s">
        <v>1028</v>
      </c>
      <c r="B11" s="21">
        <v>6</v>
      </c>
      <c r="C11" s="21">
        <f>IF(Master_Sheet!G436="","",Master_Sheet!G436)</f>
        <v>5.3999999999999995</v>
      </c>
    </row>
    <row r="12" spans="1:3" ht="14.25" customHeight="1" x14ac:dyDescent="0.35">
      <c r="A12" s="22" t="s">
        <v>1029</v>
      </c>
      <c r="B12" s="21">
        <v>6</v>
      </c>
      <c r="C12" s="21" t="str">
        <f>IF(Master_Sheet!H436="","",Master_Sheet!H436)</f>
        <v/>
      </c>
    </row>
    <row r="13" spans="1:3" ht="14.25" customHeight="1" x14ac:dyDescent="0.35">
      <c r="A13" s="22" t="s">
        <v>1030</v>
      </c>
      <c r="B13" s="21">
        <v>6</v>
      </c>
      <c r="C13" s="21" t="str">
        <f>IF(Master_Sheet!I436="","",Master_Sheet!I436)</f>
        <v/>
      </c>
    </row>
    <row r="14" spans="1:3" ht="27.75" customHeight="1" x14ac:dyDescent="0.35">
      <c r="A14" s="22" t="s">
        <v>1031</v>
      </c>
      <c r="B14" s="21">
        <v>6</v>
      </c>
      <c r="C14" s="21" t="str">
        <f>IF(Master_Sheet!J436="","",Master_Sheet!J436)</f>
        <v/>
      </c>
    </row>
    <row r="15" spans="1:3" ht="14.25" customHeight="1" x14ac:dyDescent="0.35">
      <c r="A15" s="22" t="s">
        <v>1032</v>
      </c>
      <c r="B15" s="21">
        <v>6</v>
      </c>
      <c r="C15" s="21" t="str">
        <f>IF(Master_Sheet!K436="","",Master_Sheet!K436)</f>
        <v/>
      </c>
    </row>
    <row r="16" spans="1:3" ht="14.25" customHeight="1" x14ac:dyDescent="0.35">
      <c r="A16" s="27" t="s">
        <v>1033</v>
      </c>
      <c r="B16" s="28">
        <v>30</v>
      </c>
      <c r="C16" s="28">
        <f>IF(Master_Sheet!M436="","",Master_Sheet!M436)</f>
        <v>5.4</v>
      </c>
    </row>
    <row r="18" spans="1:3" ht="15" customHeight="1" x14ac:dyDescent="0.35">
      <c r="A18" s="94" t="s">
        <v>1034</v>
      </c>
      <c r="B18" s="94"/>
      <c r="C18" s="94"/>
    </row>
    <row r="19" spans="1:3" ht="14.25" customHeight="1" x14ac:dyDescent="0.35">
      <c r="A19" s="66" t="s">
        <v>1025</v>
      </c>
      <c r="B19" s="66" t="s">
        <v>1026</v>
      </c>
      <c r="C19" s="66" t="s">
        <v>1027</v>
      </c>
    </row>
    <row r="20" spans="1:3" ht="27.75" customHeight="1" x14ac:dyDescent="0.35">
      <c r="A20" s="22" t="s">
        <v>1035</v>
      </c>
      <c r="B20" s="21">
        <v>6</v>
      </c>
      <c r="C20" s="21" t="str">
        <f>IF(Master_Sheet!R436="","",Master_Sheet!R436)</f>
        <v/>
      </c>
    </row>
    <row r="21" spans="1:3" ht="26.25" customHeight="1" x14ac:dyDescent="0.35">
      <c r="A21" s="22" t="s">
        <v>1036</v>
      </c>
      <c r="B21" s="21">
        <v>6</v>
      </c>
      <c r="C21" s="21" t="str">
        <f>IF(Master_Sheet!S436="","",Master_Sheet!S436)</f>
        <v/>
      </c>
    </row>
    <row r="22" spans="1:3" ht="14.25" customHeight="1" x14ac:dyDescent="0.35">
      <c r="A22" s="22" t="s">
        <v>1037</v>
      </c>
      <c r="B22" s="21">
        <v>6</v>
      </c>
      <c r="C22" s="21" t="str">
        <f>IF(Master_Sheet!T436="","",Master_Sheet!T436)</f>
        <v/>
      </c>
    </row>
    <row r="23" spans="1:3" ht="26.25" customHeight="1" x14ac:dyDescent="0.35">
      <c r="A23" s="22" t="s">
        <v>1038</v>
      </c>
      <c r="B23" s="21">
        <v>6</v>
      </c>
      <c r="C23" s="21" t="str">
        <f>IF(Master_Sheet!U436="","",Master_Sheet!U436)</f>
        <v/>
      </c>
    </row>
    <row r="24" spans="1:3" ht="14.25" customHeight="1" x14ac:dyDescent="0.35">
      <c r="A24" s="22" t="s">
        <v>1039</v>
      </c>
      <c r="B24" s="21">
        <v>6</v>
      </c>
      <c r="C24" s="21" t="str">
        <f>IF(Master_Sheet!V436="","",Master_Sheet!V436)</f>
        <v/>
      </c>
    </row>
    <row r="25" spans="1:3" ht="14.25" customHeight="1" x14ac:dyDescent="0.35">
      <c r="A25" s="67" t="s">
        <v>1033</v>
      </c>
      <c r="B25" s="68">
        <v>30</v>
      </c>
      <c r="C25" s="68" t="str">
        <f>IF(Master_Sheet!W436="","",Master_Sheet!W436)</f>
        <v/>
      </c>
    </row>
    <row r="27" spans="1:3" ht="15" customHeight="1" x14ac:dyDescent="0.35">
      <c r="A27" s="95" t="s">
        <v>1040</v>
      </c>
      <c r="B27" s="95"/>
      <c r="C27" s="95"/>
    </row>
    <row r="28" spans="1:3" ht="14.25" customHeight="1" x14ac:dyDescent="0.35">
      <c r="A28" s="66" t="s">
        <v>1025</v>
      </c>
      <c r="B28" s="66" t="s">
        <v>1026</v>
      </c>
      <c r="C28" s="66" t="s">
        <v>1027</v>
      </c>
    </row>
    <row r="29" spans="1:3" ht="27.75" customHeight="1" x14ac:dyDescent="0.35">
      <c r="A29" s="22" t="s">
        <v>1041</v>
      </c>
      <c r="B29" s="21">
        <v>8</v>
      </c>
      <c r="C29" s="21" t="str">
        <f>IF(Master_Sheet!X436="","",Master_Sheet!X436)</f>
        <v/>
      </c>
    </row>
    <row r="30" spans="1:3" ht="14.25" customHeight="1" x14ac:dyDescent="0.35">
      <c r="A30" s="22" t="s">
        <v>1042</v>
      </c>
      <c r="B30" s="21">
        <v>8</v>
      </c>
      <c r="C30" s="21" t="str">
        <f>IF(Master_Sheet!Y436="","",Master_Sheet!Y436)</f>
        <v/>
      </c>
    </row>
    <row r="31" spans="1:3" ht="14.25" customHeight="1" x14ac:dyDescent="0.35">
      <c r="A31" s="22" t="s">
        <v>1043</v>
      </c>
      <c r="B31" s="21">
        <v>8</v>
      </c>
      <c r="C31" s="21" t="str">
        <f>IF(Master_Sheet!Z436="","",Master_Sheet!Z436)</f>
        <v/>
      </c>
    </row>
    <row r="32" spans="1:3" ht="14.25" customHeight="1" x14ac:dyDescent="0.35">
      <c r="A32" s="22" t="s">
        <v>1044</v>
      </c>
      <c r="B32" s="21">
        <v>8</v>
      </c>
      <c r="C32" s="21" t="str">
        <f>IF(Master_Sheet!AA436="","",Master_Sheet!AA436)</f>
        <v/>
      </c>
    </row>
    <row r="33" spans="1:3" ht="14.25" customHeight="1" x14ac:dyDescent="0.35">
      <c r="A33" s="22" t="s">
        <v>1045</v>
      </c>
      <c r="B33" s="21">
        <v>8</v>
      </c>
      <c r="C33" s="21" t="str">
        <f>IF(Master_Sheet!AB436="","",Master_Sheet!AB436)</f>
        <v/>
      </c>
    </row>
    <row r="34" spans="1:3" ht="14.25" customHeight="1" x14ac:dyDescent="0.35">
      <c r="A34" s="69" t="s">
        <v>1033</v>
      </c>
      <c r="B34" s="70">
        <v>40</v>
      </c>
      <c r="C34" s="70" t="str">
        <f>IF(Master_Sheet!AC436="","",Master_Sheet!AC436)</f>
        <v/>
      </c>
    </row>
    <row r="36" spans="1:3" ht="15" customHeight="1" x14ac:dyDescent="0.35">
      <c r="A36" s="71" t="s">
        <v>1046</v>
      </c>
      <c r="B36" s="72">
        <v>100</v>
      </c>
      <c r="C36" s="72">
        <f>IF(Master_Sheet!AD436="","",Master_Sheet!AD436)</f>
        <v>5.4</v>
      </c>
    </row>
    <row r="38" spans="1:3" ht="14.25" customHeight="1" x14ac:dyDescent="0.35">
      <c r="A38" s="106" t="s">
        <v>1047</v>
      </c>
      <c r="B38" s="106"/>
      <c r="C38" s="57" t="s">
        <v>1048</v>
      </c>
    </row>
  </sheetData>
  <mergeCells count="11">
    <mergeCell ref="A1:C1"/>
    <mergeCell ref="B2:C2"/>
    <mergeCell ref="B3:C3"/>
    <mergeCell ref="B4:C4"/>
    <mergeCell ref="B5:C5"/>
    <mergeCell ref="A38:B38"/>
    <mergeCell ref="B6:C6"/>
    <mergeCell ref="B7:C7"/>
    <mergeCell ref="A9:C9"/>
    <mergeCell ref="A18:C18"/>
    <mergeCell ref="A27:C2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501</vt:i4>
      </vt:variant>
    </vt:vector>
  </HeadingPairs>
  <TitlesOfParts>
    <vt:vector size="501" baseType="lpstr">
      <vt:lpstr>Master_Sheet</vt:lpstr>
      <vt:lpstr>Attendance_Consolidated</vt:lpstr>
      <vt:lpstr>Evaluation-1</vt:lpstr>
      <vt:lpstr>Group_Members_List</vt:lpstr>
      <vt:lpstr>Mr. Akhilesh Kumar Srivastava</vt:lpstr>
      <vt:lpstr>Ms. Ayushi Agarwal</vt:lpstr>
      <vt:lpstr>Ms. Babli Kumari</vt:lpstr>
      <vt:lpstr>Mr. Deepak Kanojia</vt:lpstr>
      <vt:lpstr>Dr. Shanu Sharma</vt:lpstr>
      <vt:lpstr>Dr. Anil Kumar Dubey</vt:lpstr>
      <vt:lpstr>Dr. Rohit Rastogi</vt:lpstr>
      <vt:lpstr>Mr. Devendra Kumar Misra</vt:lpstr>
      <vt:lpstr>Mr. Kaushal Kumar</vt:lpstr>
      <vt:lpstr>Mr. Suvyan Chatterjee</vt:lpstr>
      <vt:lpstr>Ms. Harsiddhi Singh Dev</vt:lpstr>
      <vt:lpstr>Ms. Madhvi Gaur</vt:lpstr>
      <vt:lpstr>Ms. Malvika Gupta</vt:lpstr>
      <vt:lpstr>Dr. Mandeep Singh Katre</vt:lpstr>
      <vt:lpstr>Mr. Abhishek Kumar Shukla</vt:lpstr>
      <vt:lpstr>Mr. Mayank Mittal</vt:lpstr>
      <vt:lpstr>Mr.Alok patel</vt:lpstr>
      <vt:lpstr>Ms. Akshita Sharma</vt:lpstr>
      <vt:lpstr>Ms. Bharati Shukla</vt:lpstr>
      <vt:lpstr>Ms. Shipra Guatam</vt:lpstr>
      <vt:lpstr>Ms. Tanushri</vt:lpstr>
      <vt:lpstr>Ms. Nidhi Yadav</vt:lpstr>
      <vt:lpstr>Mr. PRASHANT KUMAR SINGH</vt:lpstr>
      <vt:lpstr>Mr. Rahul Kumar</vt:lpstr>
      <vt:lpstr>Mr. Ravi Sikka</vt:lpstr>
      <vt:lpstr>Mr. Ritin Behl</vt:lpstr>
      <vt:lpstr>Ms. Sarita Yadav</vt:lpstr>
      <vt:lpstr>Ms. Shivani Trivedi</vt:lpstr>
      <vt:lpstr>Ms. Shweta Singh</vt:lpstr>
      <vt:lpstr>Mr. Sumit Agarwal</vt:lpstr>
      <vt:lpstr>Mr. Vikas Maurya</vt:lpstr>
      <vt:lpstr>Mr. Abhishek Yadav</vt:lpstr>
      <vt:lpstr>Att - Akhilesh Kumar Srivastava</vt:lpstr>
      <vt:lpstr>Att - Ms. Ayushi Agarwal</vt:lpstr>
      <vt:lpstr>Att - Ms. Babli Kumari</vt:lpstr>
      <vt:lpstr>Att - Mr. Deepak Kanojia</vt:lpstr>
      <vt:lpstr>Att - Dr. Shanu Sharma</vt:lpstr>
      <vt:lpstr>Att - Dr. Anil Kumar Dubey</vt:lpstr>
      <vt:lpstr>Att - Dr. Rohit Rastogi</vt:lpstr>
      <vt:lpstr>Att - Mr. Devendra Kumar Misra</vt:lpstr>
      <vt:lpstr>Att - Mr. Kaushal Kumar</vt:lpstr>
      <vt:lpstr>Att - Mr. Suvyan Chatterjee</vt:lpstr>
      <vt:lpstr>Att - Ms. Harsiddhi Singh Dev</vt:lpstr>
      <vt:lpstr>Att - Ms. Madhvi Gaur</vt:lpstr>
      <vt:lpstr>Att - Ms. Malvika Gupta</vt:lpstr>
      <vt:lpstr>Att - Dr. Mandeep Singh Katre</vt:lpstr>
      <vt:lpstr>Att - Mr. Abhishek Kumar Shukla</vt:lpstr>
      <vt:lpstr>Att - Mr. Mayank Mittal</vt:lpstr>
      <vt:lpstr>Att - Mr.Alok patel</vt:lpstr>
      <vt:lpstr>Att - Ms. Akshita Sharma</vt:lpstr>
      <vt:lpstr>Att - Ms. Bharati Shukla</vt:lpstr>
      <vt:lpstr>Att - Ms. Shipra Guatam</vt:lpstr>
      <vt:lpstr>Att - Ms. Tanushri</vt:lpstr>
      <vt:lpstr>Att - Ms. Nidhi Yadav</vt:lpstr>
      <vt:lpstr>Att - Mr. PRASHANT KUMAR SINGH</vt:lpstr>
      <vt:lpstr>Att - Mr. Rahul Kumar</vt:lpstr>
      <vt:lpstr>Att - Mr. Ravi Sikka</vt:lpstr>
      <vt:lpstr>Att - Mr. Ritin Behl</vt:lpstr>
      <vt:lpstr>Att - Ms. Sarita Yadav</vt:lpstr>
      <vt:lpstr>Att - Ms. Shivani Trivedi</vt:lpstr>
      <vt:lpstr>Att - Ms. Shweta Singh</vt:lpstr>
      <vt:lpstr>Att - Mr. Sumit Agarwal</vt:lpstr>
      <vt:lpstr>Att - Mr. Vikas Maurya</vt:lpstr>
      <vt:lpstr>Att - Mr. Abhishek Yadav</vt:lpstr>
      <vt:lpstr>Hardik Bhardwaj_0481</vt:lpstr>
      <vt:lpstr>Divyansh Chauhan_0439</vt:lpstr>
      <vt:lpstr>Harsh Gupta_0486</vt:lpstr>
      <vt:lpstr>Nitya Dutta_0769</vt:lpstr>
      <vt:lpstr>Gaurav singh_0468</vt:lpstr>
      <vt:lpstr>Karn singh_0564</vt:lpstr>
      <vt:lpstr>Kartik Bharadwaj_0566</vt:lpstr>
      <vt:lpstr>Jay Prakash Yadav_0547</vt:lpstr>
      <vt:lpstr>Pushkar Khandelwal_0866</vt:lpstr>
      <vt:lpstr>Parth Gupta_0788</vt:lpstr>
      <vt:lpstr>Nitin Chauhan_0764</vt:lpstr>
      <vt:lpstr>Pushkar Goel_0865</vt:lpstr>
      <vt:lpstr>Manish Jha_0659</vt:lpstr>
      <vt:lpstr>Mani Aggarwal_0658</vt:lpstr>
      <vt:lpstr>Masvi Dhiman_0656</vt:lpstr>
      <vt:lpstr>Mudit Chaturvedi_0712</vt:lpstr>
      <vt:lpstr>Khushi Tyagi_0603</vt:lpstr>
      <vt:lpstr>Krish Bansal_0610</vt:lpstr>
      <vt:lpstr>Khushi Jain_0596</vt:lpstr>
      <vt:lpstr>Khushi_0594</vt:lpstr>
      <vt:lpstr>Kaustubh Sharma_0587</vt:lpstr>
      <vt:lpstr>Kaustubh pathak_0586</vt:lpstr>
      <vt:lpstr>Kaustubh singh_0588</vt:lpstr>
      <vt:lpstr>Kushagra dubey_0635</vt:lpstr>
      <vt:lpstr>Krish Varshney_0623</vt:lpstr>
      <vt:lpstr>Love yadav_0646</vt:lpstr>
      <vt:lpstr>Lakshay kashyap_0639</vt:lpstr>
      <vt:lpstr>Karun pandey_0579</vt:lpstr>
      <vt:lpstr>Krish mavi_0619</vt:lpstr>
      <vt:lpstr>Kartik tyagi_0574</vt:lpstr>
      <vt:lpstr>Kukkala shalom pradeep_0629</vt:lpstr>
      <vt:lpstr>Kashish sharma_0583</vt:lpstr>
      <vt:lpstr>Naincy Sunilkumar Maurya_0726</vt:lpstr>
      <vt:lpstr>Pallavi Kushwaha_0780</vt:lpstr>
      <vt:lpstr>Palak Singh_0778</vt:lpstr>
      <vt:lpstr>Navya Garg_0738</vt:lpstr>
      <vt:lpstr>MOHAMMAD RAYYAN_0695</vt:lpstr>
      <vt:lpstr>MOHAMMAD KAIF_0693</vt:lpstr>
      <vt:lpstr>MOHAMMAD ZAID_0697</vt:lpstr>
      <vt:lpstr>Ekta Jamloki_0456</vt:lpstr>
      <vt:lpstr>Divyanshi Rajput_0448</vt:lpstr>
      <vt:lpstr>Luven Sharma_0647</vt:lpstr>
      <vt:lpstr>Krish Pandey_0620</vt:lpstr>
      <vt:lpstr>Khushboo_0593</vt:lpstr>
      <vt:lpstr>Khushi Poddar_0598</vt:lpstr>
      <vt:lpstr>Khushi Sharma_0600</vt:lpstr>
      <vt:lpstr>Kartik Pansari_0572</vt:lpstr>
      <vt:lpstr>Khushi Tiwari_0602</vt:lpstr>
      <vt:lpstr>Krish Shrivastava_0613</vt:lpstr>
      <vt:lpstr>Harsh chauhan_0484</vt:lpstr>
      <vt:lpstr>Nikhil Rawat_0747</vt:lpstr>
      <vt:lpstr>Nikhil Dev Singh_0745</vt:lpstr>
      <vt:lpstr>Parth Singh_0790</vt:lpstr>
      <vt:lpstr>Nishant gar_0759</vt:lpstr>
      <vt:lpstr>Jatin Raghav_0546</vt:lpstr>
      <vt:lpstr>Harshit Rohilla_0511</vt:lpstr>
      <vt:lpstr>PARTH SINGH_0791</vt:lpstr>
      <vt:lpstr>Omji_0776</vt:lpstr>
      <vt:lpstr>Nilakshi Choudhary_0753</vt:lpstr>
      <vt:lpstr>Nishant kumar_0758</vt:lpstr>
      <vt:lpstr>Manvendra Singh_0670</vt:lpstr>
      <vt:lpstr>Manuranjan Kumar_0669</vt:lpstr>
      <vt:lpstr>Manish verma_0661</vt:lpstr>
      <vt:lpstr>Mansi Yadav_0667</vt:lpstr>
      <vt:lpstr>HARSH VARDHAN_0499</vt:lpstr>
      <vt:lpstr>Kanishk pandey_0559</vt:lpstr>
      <vt:lpstr>Hasin alam_0517</vt:lpstr>
      <vt:lpstr>Hansika Goel_0480</vt:lpstr>
      <vt:lpstr>Komal_0607</vt:lpstr>
      <vt:lpstr>Katyayani Singh_0584</vt:lpstr>
      <vt:lpstr>lin Tomar_0727</vt:lpstr>
      <vt:lpstr>Parth upadhay_0793</vt:lpstr>
      <vt:lpstr>Gulshan Kumar_0477</vt:lpstr>
      <vt:lpstr>Harsh Maurya_0493</vt:lpstr>
      <vt:lpstr>Harsh Kushwaha_0491</vt:lpstr>
      <vt:lpstr>Harsh Sahu_0495</vt:lpstr>
      <vt:lpstr>Nikhil Yadav_0751</vt:lpstr>
      <vt:lpstr>Nitin Chaturvedi_0763</vt:lpstr>
      <vt:lpstr>Nageshwar Upadhayay_0724</vt:lpstr>
      <vt:lpstr>Pankaj sharma_0783</vt:lpstr>
      <vt:lpstr>Priyanshu saini_0859</vt:lpstr>
      <vt:lpstr>Karishma_0563</vt:lpstr>
      <vt:lpstr>Kalash Singh_0554</vt:lpstr>
      <vt:lpstr>Mohit Verma_0709</vt:lpstr>
      <vt:lpstr>Mahak Chauhan_0653</vt:lpstr>
      <vt:lpstr>Mahima katiyar_0655</vt:lpstr>
      <vt:lpstr>Disha Singh_0431</vt:lpstr>
      <vt:lpstr>Gayatri Yadav_0471</vt:lpstr>
      <vt:lpstr>Harsh Tyagi_0498</vt:lpstr>
      <vt:lpstr>Gagan Arora_0459</vt:lpstr>
      <vt:lpstr>Harsh vardhan singh_0501</vt:lpstr>
      <vt:lpstr>Himanshu gautam_0524</vt:lpstr>
      <vt:lpstr>KISHAN KUMAR_0605</vt:lpstr>
      <vt:lpstr>KULJEET YADAV_0630</vt:lpstr>
      <vt:lpstr>KARTIKEY SINGH_0578</vt:lpstr>
      <vt:lpstr>JUBER AHMED_0551</vt:lpstr>
      <vt:lpstr>Paramveer Singh_0784</vt:lpstr>
      <vt:lpstr>Priyanshu_0852</vt:lpstr>
      <vt:lpstr>Prashant Kumar Thenuan_0825</vt:lpstr>
      <vt:lpstr>Jeet Vashistha_0550</vt:lpstr>
      <vt:lpstr>Kartik Malik_0570</vt:lpstr>
      <vt:lpstr>Piyush Verma_0802</vt:lpstr>
      <vt:lpstr>Piyush Verma_0803</vt:lpstr>
      <vt:lpstr>Pranv Rajput_0816</vt:lpstr>
      <vt:lpstr>ISHAN SINGH_0540</vt:lpstr>
      <vt:lpstr>HIMANSHU PACHOURI_0525</vt:lpstr>
      <vt:lpstr>Harshvardhan Singh_0516</vt:lpstr>
      <vt:lpstr>Him Sharma_0521</vt:lpstr>
      <vt:lpstr>Kamal raj singh_0555</vt:lpstr>
      <vt:lpstr>Harshit kumar_0508</vt:lpstr>
      <vt:lpstr>MADHUR SIROTHIA_0652</vt:lpstr>
      <vt:lpstr>PRATYUSH RAJ_0832</vt:lpstr>
      <vt:lpstr>OJASVI SRIVASTAVA_0771</vt:lpstr>
      <vt:lpstr>OM GUPTA_0772</vt:lpstr>
      <vt:lpstr>Pranjul_0823</vt:lpstr>
      <vt:lpstr>Nirmit singh_0756</vt:lpstr>
      <vt:lpstr>Nishkarsh Sharma_0762</vt:lpstr>
      <vt:lpstr>naman kumar_0728</vt:lpstr>
      <vt:lpstr>Itisha sharma_0542</vt:lpstr>
      <vt:lpstr>Kanishka gupta_0560</vt:lpstr>
      <vt:lpstr>Filorance_0458</vt:lpstr>
      <vt:lpstr>Gunjan_0478</vt:lpstr>
      <vt:lpstr>Prinshu yadav_0842</vt:lpstr>
      <vt:lpstr>Priyanshu singh kushvaha_0861</vt:lpstr>
      <vt:lpstr>Priyanshu kataria_0855</vt:lpstr>
      <vt:lpstr>Kshitiz Saxena_0628</vt:lpstr>
      <vt:lpstr>Lakshya Varshney_0644</vt:lpstr>
      <vt:lpstr>Kshitij Kumar_0627</vt:lpstr>
      <vt:lpstr>MOHD SHAYAL_0704</vt:lpstr>
      <vt:lpstr>MUDIT SHARMA_0713</vt:lpstr>
      <vt:lpstr>PRIYANSHU KUMAR_0856</vt:lpstr>
      <vt:lpstr>Parth singh_0792</vt:lpstr>
      <vt:lpstr>Piyush Tiwari_0801</vt:lpstr>
      <vt:lpstr>Piyush Pandey_0799</vt:lpstr>
      <vt:lpstr>Prawal Goel_0834</vt:lpstr>
      <vt:lpstr>Preet Kasa_0836</vt:lpstr>
      <vt:lpstr>Dipanshi Gupta_0429</vt:lpstr>
      <vt:lpstr>Divit Aggarwal_0432</vt:lpstr>
      <vt:lpstr>Divy Akash Gupta_0433</vt:lpstr>
      <vt:lpstr>Dhruv Kumar_0426</vt:lpstr>
      <vt:lpstr>Madhav Srivastava_0651</vt:lpstr>
      <vt:lpstr>Mayank Ahuja_0673</vt:lpstr>
      <vt:lpstr>Diwakar Pandey_0449</vt:lpstr>
      <vt:lpstr>Hardik Singh_0482</vt:lpstr>
      <vt:lpstr>Divyansh Rajpoot_0441</vt:lpstr>
      <vt:lpstr>Krishan Kumar_0614</vt:lpstr>
      <vt:lpstr>Krish Kumar_0617</vt:lpstr>
      <vt:lpstr>Harsh Vardhan Singh_0502</vt:lpstr>
      <vt:lpstr>Karan_0562</vt:lpstr>
      <vt:lpstr>Himanshu dhingaan_0522</vt:lpstr>
      <vt:lpstr>Hemant_0518</vt:lpstr>
      <vt:lpstr>Kishan singh_0606</vt:lpstr>
      <vt:lpstr>Himanshu rao_0527</vt:lpstr>
      <vt:lpstr>DOLLY RAGHAV_0450</vt:lpstr>
      <vt:lpstr>khushi singh_0601</vt:lpstr>
      <vt:lpstr>Gauri parashar_0473</vt:lpstr>
      <vt:lpstr>Gracy raghav_0475</vt:lpstr>
      <vt:lpstr>Navneet Kumar_0736</vt:lpstr>
      <vt:lpstr>Muskan raghav_0723</vt:lpstr>
      <vt:lpstr>Muskan_0720</vt:lpstr>
      <vt:lpstr>Nikhil Gupta_0746</vt:lpstr>
      <vt:lpstr>Divyahans Gautam_0436</vt:lpstr>
      <vt:lpstr>Gopal Sharma_0472</vt:lpstr>
      <vt:lpstr>Harsh Kardam_0488</vt:lpstr>
      <vt:lpstr>Ishaan Sharma_0536</vt:lpstr>
      <vt:lpstr>Madhav Pratap_0649</vt:lpstr>
      <vt:lpstr>Mayank goyal_0674</vt:lpstr>
      <vt:lpstr>Gudiya Singh_0476</vt:lpstr>
      <vt:lpstr>Drishti Yadav_0453</vt:lpstr>
      <vt:lpstr>Chitranshi Paneru_0383</vt:lpstr>
      <vt:lpstr>Raghvendra Pal_0869</vt:lpstr>
      <vt:lpstr>Priyanshu Goel_0854</vt:lpstr>
      <vt:lpstr>Pulkit Snehi_0864</vt:lpstr>
      <vt:lpstr>Prithvi Chaurasiya_0843</vt:lpstr>
      <vt:lpstr>Preet Chauhan_0835</vt:lpstr>
      <vt:lpstr>Prakhar Sachan_0813</vt:lpstr>
      <vt:lpstr>Peeyush Kumar_0797</vt:lpstr>
      <vt:lpstr>Mohammad jafar ali_0691</vt:lpstr>
      <vt:lpstr>Mehul verma_0684</vt:lpstr>
      <vt:lpstr>Mukul kumar_0717</vt:lpstr>
      <vt:lpstr>Manjeet Barnwal_0662</vt:lpstr>
      <vt:lpstr>Gaurav Pandey_0466</vt:lpstr>
      <vt:lpstr>Gaurav Yadav_0470</vt:lpstr>
      <vt:lpstr>Govind Yadav_0474</vt:lpstr>
      <vt:lpstr>Eklavya Daksh_0455</vt:lpstr>
      <vt:lpstr>Kashish Goyal_0581</vt:lpstr>
      <vt:lpstr>kanak_0556</vt:lpstr>
      <vt:lpstr>Kripa_0609</vt:lpstr>
      <vt:lpstr>Kirtika Mittal_0604</vt:lpstr>
      <vt:lpstr>Kartik Singh_0573</vt:lpstr>
      <vt:lpstr>Kushagra Sharoya_0636</vt:lpstr>
      <vt:lpstr>KHUSHI GARG_0595</vt:lpstr>
      <vt:lpstr>KHALEEK AHMAD_0591</vt:lpstr>
      <vt:lpstr>KHUSHI KUMARI VERMA_0597</vt:lpstr>
      <vt:lpstr>Kopal singh_0608</vt:lpstr>
      <vt:lpstr>Pratyush Sahu_0833</vt:lpstr>
      <vt:lpstr>Prashant Tripathi_0827</vt:lpstr>
      <vt:lpstr>Priyank Singh_0850</vt:lpstr>
      <vt:lpstr>Mohak Malik_0687</vt:lpstr>
      <vt:lpstr>Mayank Lohani_0677</vt:lpstr>
      <vt:lpstr>Mohit Yadav_0706</vt:lpstr>
      <vt:lpstr>Mukul Kumar_0716</vt:lpstr>
      <vt:lpstr>Mohammad Shoeb_0696</vt:lpstr>
      <vt:lpstr>Mohammad Aneesh_0689</vt:lpstr>
      <vt:lpstr>Md Gulam Ali Khan_0682</vt:lpstr>
      <vt:lpstr>Madhav Sharma_0650</vt:lpstr>
      <vt:lpstr>Harshit Varshney_0514</vt:lpstr>
      <vt:lpstr>Harshit Soni_0513</vt:lpstr>
      <vt:lpstr>Harshit Singh_0512</vt:lpstr>
      <vt:lpstr>Harshi Gupta_0504</vt:lpstr>
      <vt:lpstr>Jayantika Sharma_0549</vt:lpstr>
      <vt:lpstr>Ira Mal_0534</vt:lpstr>
      <vt:lpstr>Ishita Maurya_0541</vt:lpstr>
      <vt:lpstr>Kaivalya Krish_0553</vt:lpstr>
      <vt:lpstr>Mayank singh satwal_0680</vt:lpstr>
      <vt:lpstr>Mannu chauhan_0663</vt:lpstr>
      <vt:lpstr>Monty_0710</vt:lpstr>
      <vt:lpstr>Mohd zaid_0705</vt:lpstr>
      <vt:lpstr>Juwairiyah_0552</vt:lpstr>
      <vt:lpstr>Kaushiki Tripathi_0561</vt:lpstr>
      <vt:lpstr>ilma az_0532</vt:lpstr>
      <vt:lpstr>Prem Sharma_0838</vt:lpstr>
      <vt:lpstr>Pawan Kumar_0796</vt:lpstr>
      <vt:lpstr>Kanishk Mishra_0558</vt:lpstr>
      <vt:lpstr>Ishan Pathak_0539</vt:lpstr>
      <vt:lpstr>Karteke singh_0565</vt:lpstr>
      <vt:lpstr>Mohit Krish Yadav_0707</vt:lpstr>
      <vt:lpstr>Prince Raj Gautam_0840</vt:lpstr>
      <vt:lpstr>Himanshu Shekhar Dwivedi_0529</vt:lpstr>
      <vt:lpstr>Harshit pandey_0509</vt:lpstr>
      <vt:lpstr>Hrishikesh kumar singh_0531</vt:lpstr>
      <vt:lpstr>Harsh vardhan mishra_0500</vt:lpstr>
      <vt:lpstr>Naina Tyagi_0725</vt:lpstr>
      <vt:lpstr>Manya Govil_0671</vt:lpstr>
      <vt:lpstr>Mansi Mittal_0664</vt:lpstr>
      <vt:lpstr>Mayank Kumar_0675</vt:lpstr>
      <vt:lpstr>Priya yadav_0848</vt:lpstr>
      <vt:lpstr>Prachi tyagi_0809</vt:lpstr>
      <vt:lpstr>Pradhum yadav_0811</vt:lpstr>
      <vt:lpstr>Pratyaksh pathak_0830</vt:lpstr>
      <vt:lpstr>Muskan khan_0722</vt:lpstr>
      <vt:lpstr>HARSH GOSWAMI_0485</vt:lpstr>
      <vt:lpstr>HARSHIT GAUR_0507</vt:lpstr>
      <vt:lpstr>KUNAL ARORA_0631</vt:lpstr>
      <vt:lpstr>HARSH SRIVASTAVA_0497</vt:lpstr>
      <vt:lpstr>KARTIKAY AGGARWAL_0575</vt:lpstr>
      <vt:lpstr>KUMAR UDAY PARASHAR_0633</vt:lpstr>
      <vt:lpstr>KRISHNA YADAV_0625</vt:lpstr>
      <vt:lpstr>KARTIKEY BA_0576</vt:lpstr>
      <vt:lpstr>KUSH YADAV_0634</vt:lpstr>
      <vt:lpstr>LAKSHYA TOMAR_0643</vt:lpstr>
      <vt:lpstr>Prav Mudgal_0815</vt:lpstr>
      <vt:lpstr>Priyansh gupta_0851</vt:lpstr>
      <vt:lpstr>imran haider_0533</vt:lpstr>
      <vt:lpstr>Dipanshu maurya_0430</vt:lpstr>
      <vt:lpstr>Lakshya Mehrotra_0642</vt:lpstr>
      <vt:lpstr>Divyansh Kumar_0440</vt:lpstr>
      <vt:lpstr>Divyansh Kumar_0440_1</vt:lpstr>
      <vt:lpstr>Keshu Dalmiya_0590</vt:lpstr>
      <vt:lpstr>Krish Garg_0615</vt:lpstr>
      <vt:lpstr>Kashish Mani Tripathi_0582</vt:lpstr>
      <vt:lpstr>KRISH GUPTA_0616</vt:lpstr>
      <vt:lpstr>Nikhil Sharma_0749</vt:lpstr>
      <vt:lpstr>Nikhil Sharma_0748</vt:lpstr>
      <vt:lpstr>Nishant Yadav_0760</vt:lpstr>
      <vt:lpstr>Nikhil Singh_0750</vt:lpstr>
      <vt:lpstr>Mudita dubey_0714</vt:lpstr>
      <vt:lpstr>Mrityunjay Singh_0711</vt:lpstr>
      <vt:lpstr>Mahee Ajay Shanker_0654</vt:lpstr>
      <vt:lpstr>MANAV Chaudhary_0657</vt:lpstr>
      <vt:lpstr>Narayan Singh_0734</vt:lpstr>
      <vt:lpstr>Parthik Patel_0794</vt:lpstr>
      <vt:lpstr>Parth Mishra_0789</vt:lpstr>
      <vt:lpstr>man Payal_0729</vt:lpstr>
      <vt:lpstr>Nikunj Sharma_0752</vt:lpstr>
      <vt:lpstr>Piyush Kumar Pal_0798</vt:lpstr>
      <vt:lpstr>Manu Gaur_0668</vt:lpstr>
      <vt:lpstr>Mansi Singh_0665</vt:lpstr>
      <vt:lpstr>Mansi Tyagi_0666</vt:lpstr>
      <vt:lpstr>Maahi Verma_0648</vt:lpstr>
      <vt:lpstr>Muskan Gupta_0721</vt:lpstr>
      <vt:lpstr>Manya Pandey_0672</vt:lpstr>
      <vt:lpstr>Divyansh Yadav_0443</vt:lpstr>
      <vt:lpstr>Drashya Verma_0451</vt:lpstr>
      <vt:lpstr>Divyanshi Mishra_0447</vt:lpstr>
      <vt:lpstr>Harsh Mathur_0492</vt:lpstr>
      <vt:lpstr>Pari Varshney_0785</vt:lpstr>
      <vt:lpstr>Neha Awasthi_0741</vt:lpstr>
      <vt:lpstr>ndini Sharma_0732</vt:lpstr>
      <vt:lpstr>Pallav Dixit_0779</vt:lpstr>
      <vt:lpstr>Om Tiwari_0775</vt:lpstr>
      <vt:lpstr>Nishant katiyar_0757</vt:lpstr>
      <vt:lpstr>Pranjal tripathi_0821</vt:lpstr>
      <vt:lpstr>Prateek shukla_0828</vt:lpstr>
      <vt:lpstr>Priyam dev Bhartiya_0849</vt:lpstr>
      <vt:lpstr>Pranjal singh_0819</vt:lpstr>
      <vt:lpstr>Krish Lodhi_0618</vt:lpstr>
      <vt:lpstr>Krish Singhal_0621</vt:lpstr>
      <vt:lpstr>Lakshay_0638</vt:lpstr>
      <vt:lpstr>Lavkush Parashar_0645</vt:lpstr>
      <vt:lpstr>Himanshu Sharma_0528</vt:lpstr>
      <vt:lpstr>Krish Singhal_0622</vt:lpstr>
      <vt:lpstr>Harshit verma_0515</vt:lpstr>
      <vt:lpstr>Himanshu pal_0526</vt:lpstr>
      <vt:lpstr>Paridhi_0786</vt:lpstr>
      <vt:lpstr>Nitish Yadav_0768</vt:lpstr>
      <vt:lpstr>Niharika_0744</vt:lpstr>
      <vt:lpstr>Krish Chhabra_0611</vt:lpstr>
      <vt:lpstr>Khushi Saini_0599</vt:lpstr>
      <vt:lpstr>Harshit pratap singh_0510</vt:lpstr>
      <vt:lpstr>Jai Kishan ji_0543</vt:lpstr>
      <vt:lpstr>Raghavendra Singh_0868</vt:lpstr>
      <vt:lpstr>Mukund Keshav Mishra_0718</vt:lpstr>
      <vt:lpstr>Kartik Jain_0569</vt:lpstr>
      <vt:lpstr>Harshit Dixit_0506</vt:lpstr>
      <vt:lpstr>Kartik Gupta_0567</vt:lpstr>
      <vt:lpstr>Kaushlendra Pratap Singh_0585</vt:lpstr>
      <vt:lpstr>Jatin Kumar_0545</vt:lpstr>
      <vt:lpstr>Himanshu Dixit_0523</vt:lpstr>
      <vt:lpstr>MISBAH UT TARIQ_0686</vt:lpstr>
      <vt:lpstr>Mushtaque Husain_0719</vt:lpstr>
      <vt:lpstr>Mohammad Rais_0694</vt:lpstr>
      <vt:lpstr>Mohammad Zeeshan_0698</vt:lpstr>
      <vt:lpstr>Mohd Ashraf_0700</vt:lpstr>
      <vt:lpstr>Md Sami_0683</vt:lpstr>
      <vt:lpstr>Gaurangi Sharma_0463</vt:lpstr>
      <vt:lpstr>Divyanshi_0445</vt:lpstr>
      <vt:lpstr>Divya Choudhary_0434</vt:lpstr>
      <vt:lpstr>Khush Jain_0592</vt:lpstr>
      <vt:lpstr>Keshav Raj_0589</vt:lpstr>
      <vt:lpstr>Kshiraj Kapoor_0626</vt:lpstr>
      <vt:lpstr>Kartikey Gupta_0577</vt:lpstr>
      <vt:lpstr>Pragun Sharma_0812</vt:lpstr>
      <vt:lpstr>Priyanshu Sahu_0858</vt:lpstr>
      <vt:lpstr>Prabhjot Singh_0805</vt:lpstr>
      <vt:lpstr>pratyush priyadarshan_0831</vt:lpstr>
      <vt:lpstr>prince tomer_0841</vt:lpstr>
      <vt:lpstr>priyanshu_0853</vt:lpstr>
      <vt:lpstr>prabuddh devraj_0806</vt:lpstr>
      <vt:lpstr>Harsh Kumar_0489</vt:lpstr>
      <vt:lpstr>Hemant Kumar_0519</vt:lpstr>
      <vt:lpstr>Gagan Kumar_0460</vt:lpstr>
      <vt:lpstr>Gaurav kumar_0464</vt:lpstr>
      <vt:lpstr>Gaurav Verma_0469</vt:lpstr>
      <vt:lpstr>Hariom Yadav_0483</vt:lpstr>
      <vt:lpstr>Durgesh Patel_0454</vt:lpstr>
      <vt:lpstr>Priya_0846</vt:lpstr>
      <vt:lpstr>Prachi Awasthi_0807</vt:lpstr>
      <vt:lpstr>Pooja Rautela_0804</vt:lpstr>
      <vt:lpstr>Parimal Mishra_0787</vt:lpstr>
      <vt:lpstr>Om Tayal_0774</vt:lpstr>
      <vt:lpstr>vneet Kumar Verma_0737</vt:lpstr>
      <vt:lpstr>Nitish Kasa_0767</vt:lpstr>
      <vt:lpstr>Nipurn Verma_0755</vt:lpstr>
      <vt:lpstr>Nitin Gupta_0765</vt:lpstr>
      <vt:lpstr>Neeraj Yadav_0740</vt:lpstr>
      <vt:lpstr>Manish Raj_0660</vt:lpstr>
      <vt:lpstr>Mayank Kumar Yadav_0676</vt:lpstr>
      <vt:lpstr>ndani Kumari_0730</vt:lpstr>
      <vt:lpstr>Nvya Shukla_0739</vt:lpstr>
      <vt:lpstr>Md Arish Khan_0681</vt:lpstr>
      <vt:lpstr>Mayank Rajora_0678</vt:lpstr>
      <vt:lpstr>Mayank singh_0679</vt:lpstr>
      <vt:lpstr>Milan Kumar Yadav_0685</vt:lpstr>
      <vt:lpstr>Piyush Singh_0800</vt:lpstr>
      <vt:lpstr>Parv Agarwal_0795</vt:lpstr>
      <vt:lpstr>ndini singhal_0733</vt:lpstr>
      <vt:lpstr>ndini Choudhary_0731</vt:lpstr>
      <vt:lpstr>Prachi Kumari_0808</vt:lpstr>
      <vt:lpstr>Diksha Chauhan_0428</vt:lpstr>
      <vt:lpstr>Divya Gautam_0435</vt:lpstr>
      <vt:lpstr>Himika Garg_0530</vt:lpstr>
      <vt:lpstr>Isha Yadav_0535</vt:lpstr>
      <vt:lpstr>Priyanshu Kumar Singh_0857</vt:lpstr>
      <vt:lpstr>Prince Kumar_0839</vt:lpstr>
      <vt:lpstr>Pratham Gupta_0829</vt:lpstr>
      <vt:lpstr>Pradhan Mahatha_0810</vt:lpstr>
      <vt:lpstr>Pranit Agarwal_0818</vt:lpstr>
      <vt:lpstr>Prav Deepikansh_0814</vt:lpstr>
      <vt:lpstr>Priyanshu Srivastav_0862</vt:lpstr>
      <vt:lpstr>Prashant Srivastava_0826</vt:lpstr>
      <vt:lpstr>Priyatosh Kumar_0863</vt:lpstr>
      <vt:lpstr>Pranvi Srivastav_0824</vt:lpstr>
      <vt:lpstr>Mohd yab Khan_0703</vt:lpstr>
      <vt:lpstr>Mohammad Aarif_0690</vt:lpstr>
      <vt:lpstr>Mohd Juid Khan_0702</vt:lpstr>
      <vt:lpstr>Mohammad Amaan_0688</vt:lpstr>
      <vt:lpstr>Garima Singh Parihar_0461</vt:lpstr>
      <vt:lpstr>Harsh Singh Chauhan_0496</vt:lpstr>
      <vt:lpstr>Divyanshi Bharadwaj_0446</vt:lpstr>
      <vt:lpstr>Priyanshu sharma_0860</vt:lpstr>
      <vt:lpstr>Pranjal ra_0820</vt:lpstr>
      <vt:lpstr>Preet kumar_0837</vt:lpstr>
      <vt:lpstr>Prav tyagi_0817</vt:lpstr>
      <vt:lpstr>KANISHK_0557</vt:lpstr>
      <vt:lpstr>KRISH YADAV_0624</vt:lpstr>
      <vt:lpstr>LAKSHYA CHAUDHARY_0641</vt:lpstr>
      <vt:lpstr>KARTIK MISHRA_0571</vt:lpstr>
      <vt:lpstr>Mohd Abbas_0699</vt:lpstr>
      <vt:lpstr>Mohammad Kaif_0692</vt:lpstr>
      <vt:lpstr>Mohd Hareem_0701</vt:lpstr>
      <vt:lpstr>Mohit Kumar_0708</vt:lpstr>
      <vt:lpstr>GARVIT SINGH_0462</vt:lpstr>
      <vt:lpstr>DIVYANSH YADAV_0444</vt:lpstr>
      <vt:lpstr>Priya Singh_0847</vt:lpstr>
      <vt:lpstr>Priti Yadav_0845</vt:lpstr>
      <vt:lpstr>vanshi_0735</vt:lpstr>
      <vt:lpstr>Niyati Gupta_0770</vt:lpstr>
      <vt:lpstr>Neha Rani_0742</vt:lpstr>
      <vt:lpstr>Radhika Tyagi_0867</vt:lpstr>
      <vt:lpstr>Harsh Juneja_0487</vt:lpstr>
      <vt:lpstr>Dhruv Pratap Singh_0427</vt:lpstr>
      <vt:lpstr>Harsh Rajput_0494</vt:lpstr>
      <vt:lpstr>Kushagra Verma_0637</vt:lpstr>
      <vt:lpstr>Harshit Chaurasia_0505</vt:lpstr>
      <vt:lpstr>Jaskirat Singh Bindra_0544</vt:lpstr>
      <vt:lpstr>Ishan Chaudhary_0537</vt:lpstr>
      <vt:lpstr>Hemant Singh_0520</vt:lpstr>
      <vt:lpstr>Ishan Mittal_0538</vt:lpstr>
      <vt:lpstr>Kartik Gwaliyan_0568</vt:lpstr>
      <vt:lpstr>Harsh Yadav_0503</vt:lpstr>
      <vt:lpstr>Gaurav kumar_0465</vt:lpstr>
      <vt:lpstr>Gaurav Rai_0467</vt:lpstr>
      <vt:lpstr>Gupta Ashish ndu_0479</vt:lpstr>
      <vt:lpstr>Nimesh Kumar_0754</vt:lpstr>
      <vt:lpstr>Pankaj Kumar_0781</vt:lpstr>
      <vt:lpstr>Nehal Ahmad_0743</vt:lpstr>
      <vt:lpstr>Pankaj Kumar Yadav_0782</vt:lpstr>
      <vt:lpstr>Dhruv Krish Vaid_0425</vt:lpstr>
      <vt:lpstr>Divyansh Arora_0438</vt:lpstr>
      <vt:lpstr>Om Prakash verma_0773</vt:lpstr>
      <vt:lpstr>Palak Saini_0777</vt:lpstr>
      <vt:lpstr>Nitin Kumar Sharma_0766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Malvika Gupta</cp:lastModifiedBy>
  <cp:revision>0</cp:revision>
  <dcterms:created xsi:type="dcterms:W3CDTF">2026-07-24T10:49:24Z</dcterms:created>
  <dcterms:modified xsi:type="dcterms:W3CDTF">2026-09-20T13:36:39Z</dcterms:modified>
  <dc:language>en-US</dc:language>
</cp:coreProperties>
</file>