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hurima\Downloads\"/>
    </mc:Choice>
  </mc:AlternateContent>
  <xr:revisionPtr revIDLastSave="0" documentId="8_{515DC487-C613-4F90-ACB4-2B268FC075EE}" xr6:coauthVersionLast="47" xr6:coauthVersionMax="47" xr10:uidLastSave="{00000000-0000-0000-0000-000000000000}"/>
  <bookViews>
    <workbookView xWindow="-120" yWindow="-120" windowWidth="20730" windowHeight="11160" xr2:uid="{D841CEDB-53F0-D249-A753-F5B1E027D3EE}"/>
  </bookViews>
  <sheets>
    <sheet name="TSL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M2" i="1" s="1"/>
  <c r="R2" i="1" s="1"/>
  <c r="U2" i="1" s="1"/>
  <c r="K4" i="1"/>
  <c r="K5" i="1"/>
  <c r="M4" i="1" s="1"/>
  <c r="R4" i="1" s="1"/>
  <c r="U4" i="1" s="1"/>
  <c r="K6" i="1"/>
  <c r="M5" i="1" s="1"/>
  <c r="R5" i="1" s="1"/>
  <c r="U5" i="1" s="1"/>
  <c r="K7" i="1"/>
  <c r="M6" i="1" s="1"/>
  <c r="R6" i="1" s="1"/>
  <c r="U6" i="1" s="1"/>
  <c r="K8" i="1"/>
  <c r="M7" i="1" s="1"/>
  <c r="R7" i="1" s="1"/>
  <c r="U7" i="1" s="1"/>
  <c r="K9" i="1"/>
  <c r="M8" i="1" s="1"/>
  <c r="R8" i="1" s="1"/>
  <c r="U8" i="1" s="1"/>
  <c r="K10" i="1"/>
  <c r="M9" i="1" s="1"/>
  <c r="R9" i="1" s="1"/>
  <c r="U9" i="1" s="1"/>
  <c r="K11" i="1"/>
  <c r="M10" i="1" s="1"/>
  <c r="R10" i="1" s="1"/>
  <c r="U10" i="1" s="1"/>
  <c r="K12" i="1"/>
  <c r="M11" i="1" s="1"/>
  <c r="R11" i="1" s="1"/>
  <c r="U11" i="1" s="1"/>
  <c r="K13" i="1"/>
  <c r="M12" i="1" s="1"/>
  <c r="R12" i="1" s="1"/>
  <c r="U12" i="1" s="1"/>
  <c r="K14" i="1"/>
  <c r="M13" i="1" s="1"/>
  <c r="R13" i="1" s="1"/>
  <c r="U13" i="1" s="1"/>
  <c r="K15" i="1"/>
  <c r="M14" i="1" s="1"/>
  <c r="R14" i="1" s="1"/>
  <c r="U14" i="1" s="1"/>
  <c r="K16" i="1"/>
  <c r="M15" i="1" s="1"/>
  <c r="R15" i="1" s="1"/>
  <c r="U15" i="1" s="1"/>
  <c r="K17" i="1"/>
  <c r="M16" i="1" s="1"/>
  <c r="R16" i="1" s="1"/>
  <c r="U16" i="1" s="1"/>
  <c r="K18" i="1"/>
  <c r="M17" i="1" s="1"/>
  <c r="R17" i="1" s="1"/>
  <c r="U17" i="1" s="1"/>
  <c r="K19" i="1"/>
  <c r="M18" i="1" s="1"/>
  <c r="R18" i="1" s="1"/>
  <c r="U18" i="1" s="1"/>
  <c r="K20" i="1"/>
  <c r="K21" i="1"/>
  <c r="K22" i="1"/>
  <c r="M21" i="1" s="1"/>
  <c r="R21" i="1" s="1"/>
  <c r="U21" i="1" s="1"/>
  <c r="K23" i="1"/>
  <c r="M22" i="1" s="1"/>
  <c r="R22" i="1" s="1"/>
  <c r="U22" i="1" s="1"/>
  <c r="K24" i="1"/>
  <c r="M23" i="1" s="1"/>
  <c r="R23" i="1" s="1"/>
  <c r="U23" i="1" s="1"/>
  <c r="K25" i="1"/>
  <c r="M24" i="1" s="1"/>
  <c r="R24" i="1" s="1"/>
  <c r="U24" i="1" s="1"/>
  <c r="K26" i="1"/>
  <c r="M25" i="1" s="1"/>
  <c r="R25" i="1" s="1"/>
  <c r="U25" i="1" s="1"/>
  <c r="K27" i="1"/>
  <c r="K28" i="1"/>
  <c r="M27" i="1" s="1"/>
  <c r="R27" i="1" s="1"/>
  <c r="U27" i="1" s="1"/>
  <c r="K29" i="1"/>
  <c r="M28" i="1" s="1"/>
  <c r="R28" i="1" s="1"/>
  <c r="U28" i="1" s="1"/>
  <c r="K30" i="1"/>
  <c r="M29" i="1" s="1"/>
  <c r="R29" i="1" s="1"/>
  <c r="U29" i="1" s="1"/>
  <c r="K31" i="1"/>
  <c r="M30" i="1" s="1"/>
  <c r="R30" i="1" s="1"/>
  <c r="U30" i="1" s="1"/>
  <c r="K32" i="1"/>
  <c r="M31" i="1" s="1"/>
  <c r="R31" i="1" s="1"/>
  <c r="U31" i="1" s="1"/>
  <c r="K33" i="1"/>
  <c r="M32" i="1" s="1"/>
  <c r="R32" i="1" s="1"/>
  <c r="U32" i="1" s="1"/>
  <c r="K34" i="1"/>
  <c r="M33" i="1" s="1"/>
  <c r="R33" i="1" s="1"/>
  <c r="U33" i="1" s="1"/>
  <c r="K35" i="1"/>
  <c r="M34" i="1" s="1"/>
  <c r="R34" i="1" s="1"/>
  <c r="U34" i="1" s="1"/>
  <c r="K36" i="1"/>
  <c r="K37" i="1"/>
  <c r="M36" i="1" s="1"/>
  <c r="R36" i="1" s="1"/>
  <c r="U36" i="1" s="1"/>
  <c r="K38" i="1"/>
  <c r="M37" i="1" s="1"/>
  <c r="R37" i="1" s="1"/>
  <c r="U37" i="1" s="1"/>
  <c r="K39" i="1"/>
  <c r="M38" i="1" s="1"/>
  <c r="R38" i="1" s="1"/>
  <c r="U38" i="1" s="1"/>
  <c r="K40" i="1"/>
  <c r="M39" i="1" s="1"/>
  <c r="R39" i="1" s="1"/>
  <c r="U39" i="1" s="1"/>
  <c r="K41" i="1"/>
  <c r="M40" i="1" s="1"/>
  <c r="R40" i="1" s="1"/>
  <c r="U40" i="1" s="1"/>
  <c r="K42" i="1"/>
  <c r="M41" i="1" s="1"/>
  <c r="R41" i="1" s="1"/>
  <c r="U41" i="1" s="1"/>
  <c r="K43" i="1"/>
  <c r="M42" i="1" s="1"/>
  <c r="R42" i="1" s="1"/>
  <c r="U42" i="1" s="1"/>
  <c r="K44" i="1"/>
  <c r="K45" i="1"/>
  <c r="M44" i="1" s="1"/>
  <c r="R44" i="1" s="1"/>
  <c r="U44" i="1" s="1"/>
  <c r="K46" i="1"/>
  <c r="M45" i="1" s="1"/>
  <c r="R45" i="1" s="1"/>
  <c r="U45" i="1" s="1"/>
  <c r="K47" i="1"/>
  <c r="M46" i="1" s="1"/>
  <c r="R46" i="1" s="1"/>
  <c r="U46" i="1" s="1"/>
  <c r="K48" i="1"/>
  <c r="M47" i="1" s="1"/>
  <c r="R47" i="1" s="1"/>
  <c r="U47" i="1" s="1"/>
  <c r="K49" i="1"/>
  <c r="M48" i="1" s="1"/>
  <c r="R48" i="1" s="1"/>
  <c r="U48" i="1" s="1"/>
  <c r="K50" i="1"/>
  <c r="M49" i="1" s="1"/>
  <c r="R49" i="1" s="1"/>
  <c r="U49" i="1" s="1"/>
  <c r="K51" i="1"/>
  <c r="M50" i="1" s="1"/>
  <c r="R50" i="1" s="1"/>
  <c r="U50" i="1" s="1"/>
  <c r="K52" i="1"/>
  <c r="K53" i="1"/>
  <c r="M52" i="1" s="1"/>
  <c r="R52" i="1" s="1"/>
  <c r="U52" i="1" s="1"/>
  <c r="K54" i="1"/>
  <c r="M53" i="1" s="1"/>
  <c r="R53" i="1" s="1"/>
  <c r="U53" i="1" s="1"/>
  <c r="K55" i="1"/>
  <c r="M54" i="1" s="1"/>
  <c r="R54" i="1" s="1"/>
  <c r="U54" i="1" s="1"/>
  <c r="K56" i="1"/>
  <c r="M55" i="1" s="1"/>
  <c r="R55" i="1" s="1"/>
  <c r="U55" i="1" s="1"/>
  <c r="K57" i="1"/>
  <c r="M56" i="1" s="1"/>
  <c r="R56" i="1" s="1"/>
  <c r="U56" i="1" s="1"/>
  <c r="K58" i="1"/>
  <c r="M57" i="1" s="1"/>
  <c r="R57" i="1" s="1"/>
  <c r="U57" i="1" s="1"/>
  <c r="K59" i="1"/>
  <c r="M58" i="1" s="1"/>
  <c r="R58" i="1" s="1"/>
  <c r="U58" i="1" s="1"/>
  <c r="K60" i="1"/>
  <c r="M59" i="1" s="1"/>
  <c r="R59" i="1" s="1"/>
  <c r="U59" i="1" s="1"/>
  <c r="K61" i="1"/>
  <c r="M60" i="1" s="1"/>
  <c r="R60" i="1" s="1"/>
  <c r="U60" i="1" s="1"/>
  <c r="K62" i="1"/>
  <c r="M61" i="1" s="1"/>
  <c r="R61" i="1" s="1"/>
  <c r="U61" i="1" s="1"/>
  <c r="K63" i="1"/>
  <c r="M62" i="1" s="1"/>
  <c r="R62" i="1" s="1"/>
  <c r="U62" i="1" s="1"/>
  <c r="K64" i="1"/>
  <c r="M63" i="1" s="1"/>
  <c r="R63" i="1" s="1"/>
  <c r="U63" i="1" s="1"/>
  <c r="K65" i="1"/>
  <c r="M64" i="1" s="1"/>
  <c r="R64" i="1" s="1"/>
  <c r="U64" i="1" s="1"/>
  <c r="K66" i="1"/>
  <c r="M65" i="1" s="1"/>
  <c r="R65" i="1" s="1"/>
  <c r="U65" i="1" s="1"/>
  <c r="K67" i="1"/>
  <c r="M66" i="1" s="1"/>
  <c r="R66" i="1" s="1"/>
  <c r="U66" i="1" s="1"/>
  <c r="K68" i="1"/>
  <c r="K69" i="1"/>
  <c r="K70" i="1"/>
  <c r="M69" i="1" s="1"/>
  <c r="R69" i="1" s="1"/>
  <c r="U69" i="1" s="1"/>
  <c r="K71" i="1"/>
  <c r="M70" i="1" s="1"/>
  <c r="R70" i="1" s="1"/>
  <c r="U70" i="1" s="1"/>
  <c r="K72" i="1"/>
  <c r="M71" i="1" s="1"/>
  <c r="R71" i="1" s="1"/>
  <c r="U71" i="1" s="1"/>
  <c r="K73" i="1"/>
  <c r="M72" i="1" s="1"/>
  <c r="R72" i="1" s="1"/>
  <c r="U72" i="1" s="1"/>
  <c r="K74" i="1"/>
  <c r="M73" i="1" s="1"/>
  <c r="R73" i="1" s="1"/>
  <c r="U73" i="1" s="1"/>
  <c r="K75" i="1"/>
  <c r="K76" i="1"/>
  <c r="K77" i="1"/>
  <c r="K78" i="1"/>
  <c r="M77" i="1" s="1"/>
  <c r="R77" i="1" s="1"/>
  <c r="U77" i="1" s="1"/>
  <c r="K79" i="1"/>
  <c r="M78" i="1" s="1"/>
  <c r="R78" i="1" s="1"/>
  <c r="U78" i="1" s="1"/>
  <c r="K80" i="1"/>
  <c r="M79" i="1" s="1"/>
  <c r="R79" i="1" s="1"/>
  <c r="U79" i="1" s="1"/>
  <c r="K81" i="1"/>
  <c r="M80" i="1" s="1"/>
  <c r="R80" i="1" s="1"/>
  <c r="U80" i="1" s="1"/>
  <c r="K82" i="1"/>
  <c r="M81" i="1" s="1"/>
  <c r="R81" i="1" s="1"/>
  <c r="U81" i="1" s="1"/>
  <c r="K83" i="1"/>
  <c r="M82" i="1" s="1"/>
  <c r="R82" i="1" s="1"/>
  <c r="U82" i="1" s="1"/>
  <c r="K84" i="1"/>
  <c r="K85" i="1"/>
  <c r="M84" i="1" s="1"/>
  <c r="R84" i="1" s="1"/>
  <c r="U84" i="1" s="1"/>
  <c r="K86" i="1"/>
  <c r="M85" i="1" s="1"/>
  <c r="R85" i="1" s="1"/>
  <c r="U85" i="1" s="1"/>
  <c r="K87" i="1"/>
  <c r="M86" i="1" s="1"/>
  <c r="R86" i="1" s="1"/>
  <c r="U86" i="1" s="1"/>
  <c r="K88" i="1"/>
  <c r="M87" i="1" s="1"/>
  <c r="R87" i="1" s="1"/>
  <c r="U87" i="1" s="1"/>
  <c r="K89" i="1"/>
  <c r="M88" i="1" s="1"/>
  <c r="R88" i="1" s="1"/>
  <c r="U88" i="1" s="1"/>
  <c r="K90" i="1"/>
  <c r="M89" i="1" s="1"/>
  <c r="R89" i="1" s="1"/>
  <c r="U89" i="1" s="1"/>
  <c r="K91" i="1"/>
  <c r="M90" i="1" s="1"/>
  <c r="R90" i="1" s="1"/>
  <c r="U90" i="1" s="1"/>
  <c r="K92" i="1"/>
  <c r="M91" i="1" s="1"/>
  <c r="R91" i="1" s="1"/>
  <c r="U91" i="1" s="1"/>
  <c r="K93" i="1"/>
  <c r="M92" i="1" s="1"/>
  <c r="R92" i="1" s="1"/>
  <c r="U92" i="1" s="1"/>
  <c r="K94" i="1"/>
  <c r="M93" i="1" s="1"/>
  <c r="R93" i="1" s="1"/>
  <c r="U93" i="1" s="1"/>
  <c r="K95" i="1"/>
  <c r="M94" i="1" s="1"/>
  <c r="R94" i="1" s="1"/>
  <c r="U94" i="1" s="1"/>
  <c r="K96" i="1"/>
  <c r="M95" i="1" s="1"/>
  <c r="R95" i="1" s="1"/>
  <c r="U95" i="1" s="1"/>
  <c r="K97" i="1"/>
  <c r="M96" i="1" s="1"/>
  <c r="R96" i="1" s="1"/>
  <c r="U96" i="1" s="1"/>
  <c r="K98" i="1"/>
  <c r="M97" i="1" s="1"/>
  <c r="R97" i="1" s="1"/>
  <c r="U97" i="1" s="1"/>
  <c r="K99" i="1"/>
  <c r="M98" i="1" s="1"/>
  <c r="R98" i="1" s="1"/>
  <c r="U98" i="1" s="1"/>
  <c r="K100" i="1"/>
  <c r="M99" i="1" s="1"/>
  <c r="R99" i="1" s="1"/>
  <c r="U99" i="1" s="1"/>
  <c r="K101" i="1"/>
  <c r="M100" i="1" s="1"/>
  <c r="R100" i="1" s="1"/>
  <c r="U100" i="1" s="1"/>
  <c r="K102" i="1"/>
  <c r="M101" i="1" s="1"/>
  <c r="R101" i="1" s="1"/>
  <c r="U101" i="1" s="1"/>
  <c r="K103" i="1"/>
  <c r="M102" i="1" s="1"/>
  <c r="R102" i="1" s="1"/>
  <c r="U102" i="1" s="1"/>
  <c r="K104" i="1"/>
  <c r="M103" i="1" s="1"/>
  <c r="R103" i="1" s="1"/>
  <c r="U103" i="1" s="1"/>
  <c r="K105" i="1"/>
  <c r="M104" i="1" s="1"/>
  <c r="R104" i="1" s="1"/>
  <c r="U104" i="1" s="1"/>
  <c r="K106" i="1"/>
  <c r="M105" i="1" s="1"/>
  <c r="R105" i="1" s="1"/>
  <c r="U105" i="1" s="1"/>
  <c r="K107" i="1"/>
  <c r="M106" i="1" s="1"/>
  <c r="R106" i="1" s="1"/>
  <c r="U106" i="1" s="1"/>
  <c r="K108" i="1"/>
  <c r="K109" i="1"/>
  <c r="M108" i="1" s="1"/>
  <c r="R108" i="1" s="1"/>
  <c r="U108" i="1" s="1"/>
  <c r="K110" i="1"/>
  <c r="M109" i="1" s="1"/>
  <c r="R109" i="1" s="1"/>
  <c r="U109" i="1" s="1"/>
  <c r="K111" i="1"/>
  <c r="M110" i="1" s="1"/>
  <c r="R110" i="1" s="1"/>
  <c r="U110" i="1" s="1"/>
  <c r="K112" i="1"/>
  <c r="M111" i="1" s="1"/>
  <c r="R111" i="1" s="1"/>
  <c r="U111" i="1" s="1"/>
  <c r="K113" i="1"/>
  <c r="M112" i="1" s="1"/>
  <c r="R112" i="1" s="1"/>
  <c r="U112" i="1" s="1"/>
  <c r="K114" i="1"/>
  <c r="M113" i="1" s="1"/>
  <c r="R113" i="1" s="1"/>
  <c r="U113" i="1" s="1"/>
  <c r="K115" i="1"/>
  <c r="M114" i="1" s="1"/>
  <c r="R114" i="1" s="1"/>
  <c r="U114" i="1" s="1"/>
  <c r="K116" i="1"/>
  <c r="K117" i="1"/>
  <c r="M116" i="1" s="1"/>
  <c r="R116" i="1" s="1"/>
  <c r="U116" i="1" s="1"/>
  <c r="K118" i="1"/>
  <c r="M117" i="1" s="1"/>
  <c r="R117" i="1" s="1"/>
  <c r="U117" i="1" s="1"/>
  <c r="K119" i="1"/>
  <c r="M118" i="1" s="1"/>
  <c r="R118" i="1" s="1"/>
  <c r="U118" i="1" s="1"/>
  <c r="K120" i="1"/>
  <c r="M119" i="1" s="1"/>
  <c r="R119" i="1" s="1"/>
  <c r="U119" i="1" s="1"/>
  <c r="K121" i="1"/>
  <c r="M120" i="1" s="1"/>
  <c r="R120" i="1" s="1"/>
  <c r="U120" i="1" s="1"/>
  <c r="K122" i="1"/>
  <c r="M121" i="1" s="1"/>
  <c r="R121" i="1" s="1"/>
  <c r="U121" i="1" s="1"/>
  <c r="K123" i="1"/>
  <c r="K124" i="1"/>
  <c r="M123" i="1" s="1"/>
  <c r="R123" i="1" s="1"/>
  <c r="U123" i="1" s="1"/>
  <c r="K125" i="1"/>
  <c r="M124" i="1" s="1"/>
  <c r="R124" i="1" s="1"/>
  <c r="U124" i="1" s="1"/>
  <c r="K126" i="1"/>
  <c r="K127" i="1"/>
  <c r="M126" i="1" s="1"/>
  <c r="R126" i="1" s="1"/>
  <c r="U126" i="1" s="1"/>
  <c r="K128" i="1"/>
  <c r="M127" i="1" s="1"/>
  <c r="R127" i="1" s="1"/>
  <c r="U127" i="1" s="1"/>
  <c r="K129" i="1"/>
  <c r="M128" i="1" s="1"/>
  <c r="R128" i="1" s="1"/>
  <c r="U128" i="1" s="1"/>
  <c r="K130" i="1"/>
  <c r="M129" i="1" s="1"/>
  <c r="R129" i="1" s="1"/>
  <c r="U129" i="1" s="1"/>
  <c r="K131" i="1"/>
  <c r="M130" i="1" s="1"/>
  <c r="R130" i="1" s="1"/>
  <c r="U130" i="1" s="1"/>
  <c r="K132" i="1"/>
  <c r="K133" i="1"/>
  <c r="M132" i="1" s="1"/>
  <c r="R132" i="1" s="1"/>
  <c r="U132" i="1" s="1"/>
  <c r="K134" i="1"/>
  <c r="M133" i="1" s="1"/>
  <c r="R133" i="1" s="1"/>
  <c r="U133" i="1" s="1"/>
  <c r="K135" i="1"/>
  <c r="M134" i="1" s="1"/>
  <c r="R134" i="1" s="1"/>
  <c r="U134" i="1" s="1"/>
  <c r="K136" i="1"/>
  <c r="M135" i="1" s="1"/>
  <c r="R135" i="1" s="1"/>
  <c r="U135" i="1" s="1"/>
  <c r="K137" i="1"/>
  <c r="M136" i="1" s="1"/>
  <c r="R136" i="1" s="1"/>
  <c r="U136" i="1" s="1"/>
  <c r="K138" i="1"/>
  <c r="M137" i="1" s="1"/>
  <c r="R137" i="1" s="1"/>
  <c r="U137" i="1" s="1"/>
  <c r="K139" i="1"/>
  <c r="M138" i="1" s="1"/>
  <c r="R138" i="1" s="1"/>
  <c r="U138" i="1" s="1"/>
  <c r="K140" i="1"/>
  <c r="K141" i="1"/>
  <c r="M140" i="1" s="1"/>
  <c r="R140" i="1" s="1"/>
  <c r="U140" i="1" s="1"/>
  <c r="K142" i="1"/>
  <c r="M141" i="1" s="1"/>
  <c r="R141" i="1" s="1"/>
  <c r="U141" i="1" s="1"/>
  <c r="K143" i="1"/>
  <c r="M142" i="1" s="1"/>
  <c r="R142" i="1" s="1"/>
  <c r="U142" i="1" s="1"/>
  <c r="K144" i="1"/>
  <c r="M143" i="1" s="1"/>
  <c r="R143" i="1" s="1"/>
  <c r="U143" i="1" s="1"/>
  <c r="K145" i="1"/>
  <c r="M144" i="1" s="1"/>
  <c r="R144" i="1" s="1"/>
  <c r="U144" i="1" s="1"/>
  <c r="K146" i="1"/>
  <c r="M145" i="1" s="1"/>
  <c r="R145" i="1" s="1"/>
  <c r="U145" i="1" s="1"/>
  <c r="K147" i="1"/>
  <c r="M146" i="1" s="1"/>
  <c r="R146" i="1" s="1"/>
  <c r="U146" i="1" s="1"/>
  <c r="K148" i="1"/>
  <c r="K149" i="1"/>
  <c r="M148" i="1" s="1"/>
  <c r="R148" i="1" s="1"/>
  <c r="U148" i="1" s="1"/>
  <c r="K150" i="1"/>
  <c r="M149" i="1" s="1"/>
  <c r="R149" i="1" s="1"/>
  <c r="U149" i="1" s="1"/>
  <c r="K151" i="1"/>
  <c r="M150" i="1" s="1"/>
  <c r="R150" i="1" s="1"/>
  <c r="U150" i="1" s="1"/>
  <c r="K152" i="1"/>
  <c r="M151" i="1" s="1"/>
  <c r="R151" i="1" s="1"/>
  <c r="U151" i="1" s="1"/>
  <c r="K153" i="1"/>
  <c r="M152" i="1" s="1"/>
  <c r="R152" i="1" s="1"/>
  <c r="U152" i="1" s="1"/>
  <c r="K154" i="1"/>
  <c r="M153" i="1" s="1"/>
  <c r="R153" i="1" s="1"/>
  <c r="U153" i="1" s="1"/>
  <c r="K155" i="1"/>
  <c r="M154" i="1" s="1"/>
  <c r="R154" i="1" s="1"/>
  <c r="U154" i="1" s="1"/>
  <c r="K156" i="1"/>
  <c r="K157" i="1"/>
  <c r="M156" i="1" s="1"/>
  <c r="R156" i="1" s="1"/>
  <c r="U156" i="1" s="1"/>
  <c r="K158" i="1"/>
  <c r="M157" i="1" s="1"/>
  <c r="R157" i="1" s="1"/>
  <c r="U157" i="1" s="1"/>
  <c r="K159" i="1"/>
  <c r="M158" i="1" s="1"/>
  <c r="R158" i="1" s="1"/>
  <c r="U158" i="1" s="1"/>
  <c r="K160" i="1"/>
  <c r="M159" i="1" s="1"/>
  <c r="R159" i="1" s="1"/>
  <c r="U159" i="1" s="1"/>
  <c r="K161" i="1"/>
  <c r="M160" i="1" s="1"/>
  <c r="R160" i="1" s="1"/>
  <c r="U160" i="1" s="1"/>
  <c r="K162" i="1"/>
  <c r="M161" i="1" s="1"/>
  <c r="R161" i="1" s="1"/>
  <c r="U161" i="1" s="1"/>
  <c r="K163" i="1"/>
  <c r="M162" i="1" s="1"/>
  <c r="R162" i="1" s="1"/>
  <c r="U162" i="1" s="1"/>
  <c r="K164" i="1"/>
  <c r="K165" i="1"/>
  <c r="M164" i="1" s="1"/>
  <c r="R164" i="1" s="1"/>
  <c r="U164" i="1" s="1"/>
  <c r="K166" i="1"/>
  <c r="M165" i="1" s="1"/>
  <c r="R165" i="1" s="1"/>
  <c r="U165" i="1" s="1"/>
  <c r="K167" i="1"/>
  <c r="M166" i="1" s="1"/>
  <c r="R166" i="1" s="1"/>
  <c r="U166" i="1" s="1"/>
  <c r="K168" i="1"/>
  <c r="M167" i="1" s="1"/>
  <c r="R167" i="1" s="1"/>
  <c r="U167" i="1" s="1"/>
  <c r="K169" i="1"/>
  <c r="M168" i="1" s="1"/>
  <c r="R168" i="1" s="1"/>
  <c r="U168" i="1" s="1"/>
  <c r="K170" i="1"/>
  <c r="M169" i="1" s="1"/>
  <c r="R169" i="1" s="1"/>
  <c r="U169" i="1" s="1"/>
  <c r="K171" i="1"/>
  <c r="M170" i="1" s="1"/>
  <c r="R170" i="1" s="1"/>
  <c r="U170" i="1" s="1"/>
  <c r="K172" i="1"/>
  <c r="M171" i="1" s="1"/>
  <c r="R171" i="1" s="1"/>
  <c r="U171" i="1" s="1"/>
  <c r="K173" i="1"/>
  <c r="M172" i="1" s="1"/>
  <c r="R172" i="1" s="1"/>
  <c r="U172" i="1" s="1"/>
  <c r="K174" i="1"/>
  <c r="M173" i="1" s="1"/>
  <c r="R173" i="1" s="1"/>
  <c r="U173" i="1" s="1"/>
  <c r="K175" i="1"/>
  <c r="M174" i="1" s="1"/>
  <c r="R174" i="1" s="1"/>
  <c r="U174" i="1" s="1"/>
  <c r="K176" i="1"/>
  <c r="M175" i="1" s="1"/>
  <c r="R175" i="1" s="1"/>
  <c r="U175" i="1" s="1"/>
  <c r="K177" i="1"/>
  <c r="M176" i="1" s="1"/>
  <c r="R176" i="1" s="1"/>
  <c r="U176" i="1" s="1"/>
  <c r="K178" i="1"/>
  <c r="M177" i="1" s="1"/>
  <c r="R177" i="1" s="1"/>
  <c r="U177" i="1" s="1"/>
  <c r="K179" i="1"/>
  <c r="M178" i="1" s="1"/>
  <c r="R178" i="1" s="1"/>
  <c r="U178" i="1" s="1"/>
  <c r="K180" i="1"/>
  <c r="M179" i="1" s="1"/>
  <c r="R179" i="1" s="1"/>
  <c r="U179" i="1" s="1"/>
  <c r="K181" i="1"/>
  <c r="M180" i="1" s="1"/>
  <c r="R180" i="1" s="1"/>
  <c r="U180" i="1" s="1"/>
  <c r="K182" i="1"/>
  <c r="M181" i="1" s="1"/>
  <c r="R181" i="1" s="1"/>
  <c r="U181" i="1" s="1"/>
  <c r="K183" i="1"/>
  <c r="M182" i="1" s="1"/>
  <c r="R182" i="1" s="1"/>
  <c r="U182" i="1" s="1"/>
  <c r="K184" i="1"/>
  <c r="M183" i="1" s="1"/>
  <c r="R183" i="1" s="1"/>
  <c r="U183" i="1" s="1"/>
  <c r="K185" i="1"/>
  <c r="M184" i="1" s="1"/>
  <c r="R184" i="1" s="1"/>
  <c r="U184" i="1" s="1"/>
  <c r="K186" i="1"/>
  <c r="M185" i="1" s="1"/>
  <c r="R185" i="1" s="1"/>
  <c r="U185" i="1" s="1"/>
  <c r="K187" i="1"/>
  <c r="M186" i="1" s="1"/>
  <c r="R186" i="1" s="1"/>
  <c r="U186" i="1" s="1"/>
  <c r="K188" i="1"/>
  <c r="K189" i="1"/>
  <c r="M188" i="1" s="1"/>
  <c r="R188" i="1" s="1"/>
  <c r="U188" i="1" s="1"/>
  <c r="K190" i="1"/>
  <c r="M189" i="1" s="1"/>
  <c r="R189" i="1" s="1"/>
  <c r="U189" i="1" s="1"/>
  <c r="K191" i="1"/>
  <c r="M190" i="1" s="1"/>
  <c r="R190" i="1" s="1"/>
  <c r="U190" i="1" s="1"/>
  <c r="K192" i="1"/>
  <c r="M191" i="1" s="1"/>
  <c r="R191" i="1" s="1"/>
  <c r="U191" i="1" s="1"/>
  <c r="K193" i="1"/>
  <c r="M192" i="1" s="1"/>
  <c r="R192" i="1" s="1"/>
  <c r="U192" i="1" s="1"/>
  <c r="K194" i="1"/>
  <c r="M193" i="1" s="1"/>
  <c r="R193" i="1" s="1"/>
  <c r="U193" i="1" s="1"/>
  <c r="K195" i="1"/>
  <c r="M194" i="1" s="1"/>
  <c r="R194" i="1" s="1"/>
  <c r="U194" i="1" s="1"/>
  <c r="K196" i="1"/>
  <c r="K197" i="1"/>
  <c r="M196" i="1" s="1"/>
  <c r="R196" i="1" s="1"/>
  <c r="U196" i="1" s="1"/>
  <c r="K198" i="1"/>
  <c r="M197" i="1" s="1"/>
  <c r="R197" i="1" s="1"/>
  <c r="U197" i="1" s="1"/>
  <c r="K199" i="1"/>
  <c r="M198" i="1" s="1"/>
  <c r="R198" i="1" s="1"/>
  <c r="U198" i="1" s="1"/>
  <c r="K200" i="1"/>
  <c r="M199" i="1" s="1"/>
  <c r="R199" i="1" s="1"/>
  <c r="U199" i="1" s="1"/>
  <c r="K201" i="1"/>
  <c r="M200" i="1" s="1"/>
  <c r="R200" i="1" s="1"/>
  <c r="U200" i="1" s="1"/>
  <c r="K202" i="1"/>
  <c r="M201" i="1" s="1"/>
  <c r="R201" i="1" s="1"/>
  <c r="U201" i="1" s="1"/>
  <c r="K203" i="1"/>
  <c r="M202" i="1" s="1"/>
  <c r="R202" i="1" s="1"/>
  <c r="U202" i="1" s="1"/>
  <c r="K204" i="1"/>
  <c r="K205" i="1"/>
  <c r="K206" i="1"/>
  <c r="M205" i="1" s="1"/>
  <c r="R205" i="1" s="1"/>
  <c r="U205" i="1" s="1"/>
  <c r="K207" i="1"/>
  <c r="M206" i="1" s="1"/>
  <c r="R206" i="1" s="1"/>
  <c r="U206" i="1" s="1"/>
  <c r="K208" i="1"/>
  <c r="M207" i="1" s="1"/>
  <c r="R207" i="1" s="1"/>
  <c r="U207" i="1" s="1"/>
  <c r="K209" i="1"/>
  <c r="M208" i="1" s="1"/>
  <c r="R208" i="1" s="1"/>
  <c r="U208" i="1" s="1"/>
  <c r="K210" i="1"/>
  <c r="M209" i="1" s="1"/>
  <c r="R209" i="1" s="1"/>
  <c r="U209" i="1" s="1"/>
  <c r="K211" i="1"/>
  <c r="M210" i="1" s="1"/>
  <c r="R210" i="1" s="1"/>
  <c r="U210" i="1" s="1"/>
  <c r="K212" i="1"/>
  <c r="M211" i="1" s="1"/>
  <c r="R211" i="1" s="1"/>
  <c r="U211" i="1" s="1"/>
  <c r="K213" i="1"/>
  <c r="M212" i="1" s="1"/>
  <c r="R212" i="1" s="1"/>
  <c r="U212" i="1" s="1"/>
  <c r="K214" i="1"/>
  <c r="M213" i="1" s="1"/>
  <c r="R213" i="1" s="1"/>
  <c r="U213" i="1" s="1"/>
  <c r="K215" i="1"/>
  <c r="M214" i="1" s="1"/>
  <c r="R214" i="1" s="1"/>
  <c r="U214" i="1" s="1"/>
  <c r="K216" i="1"/>
  <c r="M215" i="1" s="1"/>
  <c r="R215" i="1" s="1"/>
  <c r="U215" i="1" s="1"/>
  <c r="K217" i="1"/>
  <c r="M216" i="1" s="1"/>
  <c r="R216" i="1" s="1"/>
  <c r="U216" i="1" s="1"/>
  <c r="K218" i="1"/>
  <c r="M217" i="1" s="1"/>
  <c r="R217" i="1" s="1"/>
  <c r="U217" i="1" s="1"/>
  <c r="K219" i="1"/>
  <c r="M218" i="1" s="1"/>
  <c r="R218" i="1" s="1"/>
  <c r="U218" i="1" s="1"/>
  <c r="K220" i="1"/>
  <c r="K221" i="1"/>
  <c r="M220" i="1" s="1"/>
  <c r="R220" i="1" s="1"/>
  <c r="U220" i="1" s="1"/>
  <c r="K222" i="1"/>
  <c r="M221" i="1" s="1"/>
  <c r="R221" i="1" s="1"/>
  <c r="U221" i="1" s="1"/>
  <c r="K223" i="1"/>
  <c r="M222" i="1" s="1"/>
  <c r="R222" i="1" s="1"/>
  <c r="U222" i="1" s="1"/>
  <c r="K224" i="1"/>
  <c r="M223" i="1" s="1"/>
  <c r="R223" i="1" s="1"/>
  <c r="U223" i="1" s="1"/>
  <c r="K225" i="1"/>
  <c r="M224" i="1" s="1"/>
  <c r="R224" i="1" s="1"/>
  <c r="U224" i="1" s="1"/>
  <c r="K226" i="1"/>
  <c r="M225" i="1" s="1"/>
  <c r="R225" i="1" s="1"/>
  <c r="U225" i="1" s="1"/>
  <c r="K227" i="1"/>
  <c r="M226" i="1" s="1"/>
  <c r="R226" i="1" s="1"/>
  <c r="U226" i="1" s="1"/>
  <c r="K228" i="1"/>
  <c r="K229" i="1"/>
  <c r="M228" i="1" s="1"/>
  <c r="R228" i="1" s="1"/>
  <c r="U228" i="1" s="1"/>
  <c r="K230" i="1"/>
  <c r="M229" i="1" s="1"/>
  <c r="R229" i="1" s="1"/>
  <c r="U229" i="1" s="1"/>
  <c r="K231" i="1"/>
  <c r="M230" i="1" s="1"/>
  <c r="R230" i="1" s="1"/>
  <c r="U230" i="1" s="1"/>
  <c r="K232" i="1"/>
  <c r="M231" i="1" s="1"/>
  <c r="R231" i="1" s="1"/>
  <c r="U231" i="1" s="1"/>
  <c r="K233" i="1"/>
  <c r="M232" i="1" s="1"/>
  <c r="R232" i="1" s="1"/>
  <c r="U232" i="1" s="1"/>
  <c r="K234" i="1"/>
  <c r="M233" i="1" s="1"/>
  <c r="R233" i="1" s="1"/>
  <c r="U233" i="1" s="1"/>
  <c r="K235" i="1"/>
  <c r="M234" i="1" s="1"/>
  <c r="R234" i="1" s="1"/>
  <c r="U234" i="1" s="1"/>
  <c r="K236" i="1"/>
  <c r="K237" i="1"/>
  <c r="M236" i="1" s="1"/>
  <c r="R236" i="1" s="1"/>
  <c r="U236" i="1" s="1"/>
  <c r="K238" i="1"/>
  <c r="M237" i="1" s="1"/>
  <c r="R237" i="1" s="1"/>
  <c r="U237" i="1" s="1"/>
  <c r="K239" i="1"/>
  <c r="M238" i="1" s="1"/>
  <c r="R238" i="1" s="1"/>
  <c r="U238" i="1" s="1"/>
  <c r="K240" i="1"/>
  <c r="M239" i="1" s="1"/>
  <c r="R239" i="1" s="1"/>
  <c r="U239" i="1" s="1"/>
  <c r="K241" i="1"/>
  <c r="M240" i="1" s="1"/>
  <c r="R240" i="1" s="1"/>
  <c r="U240" i="1" s="1"/>
  <c r="K242" i="1"/>
  <c r="M241" i="1" s="1"/>
  <c r="R241" i="1" s="1"/>
  <c r="U241" i="1" s="1"/>
  <c r="K243" i="1"/>
  <c r="M242" i="1" s="1"/>
  <c r="R242" i="1" s="1"/>
  <c r="U242" i="1" s="1"/>
  <c r="K244" i="1"/>
  <c r="K245" i="1"/>
  <c r="M244" i="1" s="1"/>
  <c r="R244" i="1" s="1"/>
  <c r="U244" i="1" s="1"/>
  <c r="K246" i="1"/>
  <c r="M245" i="1" s="1"/>
  <c r="R245" i="1" s="1"/>
  <c r="U245" i="1" s="1"/>
  <c r="K247" i="1"/>
  <c r="M246" i="1" s="1"/>
  <c r="R246" i="1" s="1"/>
  <c r="U246" i="1" s="1"/>
  <c r="K248" i="1"/>
  <c r="M247" i="1" s="1"/>
  <c r="R247" i="1" s="1"/>
  <c r="U247" i="1" s="1"/>
  <c r="K249" i="1"/>
  <c r="M248" i="1" s="1"/>
  <c r="R248" i="1" s="1"/>
  <c r="U248" i="1" s="1"/>
  <c r="K250" i="1"/>
  <c r="M249" i="1" s="1"/>
  <c r="R249" i="1" s="1"/>
  <c r="U249" i="1" s="1"/>
  <c r="K251" i="1"/>
  <c r="M250" i="1" s="1"/>
  <c r="R250" i="1" s="1"/>
  <c r="U250" i="1" s="1"/>
  <c r="K2" i="1"/>
  <c r="M125" i="1"/>
  <c r="R125" i="1" s="1"/>
  <c r="U125" i="1" s="1"/>
  <c r="M19" i="1"/>
  <c r="R19" i="1" s="1"/>
  <c r="U19" i="1" s="1"/>
  <c r="M26" i="1"/>
  <c r="R26" i="1" s="1"/>
  <c r="U26" i="1" s="1"/>
  <c r="M35" i="1"/>
  <c r="R35" i="1" s="1"/>
  <c r="U35" i="1" s="1"/>
  <c r="M51" i="1"/>
  <c r="R51" i="1" s="1"/>
  <c r="U51" i="1" s="1"/>
  <c r="M67" i="1"/>
  <c r="R67" i="1" s="1"/>
  <c r="U67" i="1" s="1"/>
  <c r="M68" i="1"/>
  <c r="R68" i="1" s="1"/>
  <c r="U68" i="1" s="1"/>
  <c r="M83" i="1"/>
  <c r="R83" i="1" s="1"/>
  <c r="U83" i="1" s="1"/>
  <c r="M115" i="1"/>
  <c r="R115" i="1" s="1"/>
  <c r="U115" i="1" s="1"/>
  <c r="M122" i="1"/>
  <c r="R122" i="1" s="1"/>
  <c r="U122" i="1" s="1"/>
  <c r="M139" i="1"/>
  <c r="R139" i="1" s="1"/>
  <c r="U139" i="1" s="1"/>
  <c r="M20" i="1"/>
  <c r="R20" i="1" s="1"/>
  <c r="U20" i="1" s="1"/>
  <c r="M43" i="1"/>
  <c r="R43" i="1" s="1"/>
  <c r="U43" i="1" s="1"/>
  <c r="M74" i="1"/>
  <c r="R74" i="1" s="1"/>
  <c r="U74" i="1" s="1"/>
  <c r="M75" i="1"/>
  <c r="R75" i="1" s="1"/>
  <c r="U75" i="1" s="1"/>
  <c r="M76" i="1"/>
  <c r="R76" i="1" s="1"/>
  <c r="U76" i="1" s="1"/>
  <c r="M107" i="1"/>
  <c r="R107" i="1" s="1"/>
  <c r="U107" i="1" s="1"/>
  <c r="M131" i="1"/>
  <c r="R131" i="1" s="1"/>
  <c r="U131" i="1" s="1"/>
  <c r="M147" i="1"/>
  <c r="R147" i="1" s="1"/>
  <c r="U147" i="1" s="1"/>
  <c r="M155" i="1"/>
  <c r="R155" i="1" s="1"/>
  <c r="U155" i="1" s="1"/>
  <c r="M163" i="1"/>
  <c r="R163" i="1" s="1"/>
  <c r="U163" i="1" s="1"/>
  <c r="M187" i="1"/>
  <c r="R187" i="1" s="1"/>
  <c r="U187" i="1" s="1"/>
  <c r="M195" i="1"/>
  <c r="R195" i="1" s="1"/>
  <c r="U195" i="1" s="1"/>
  <c r="M203" i="1"/>
  <c r="R203" i="1" s="1"/>
  <c r="U203" i="1" s="1"/>
  <c r="M204" i="1"/>
  <c r="R204" i="1" s="1"/>
  <c r="U204" i="1" s="1"/>
  <c r="M219" i="1"/>
  <c r="R219" i="1" s="1"/>
  <c r="U219" i="1" s="1"/>
  <c r="M227" i="1"/>
  <c r="R227" i="1" s="1"/>
  <c r="U227" i="1" s="1"/>
  <c r="M235" i="1"/>
  <c r="R235" i="1" s="1"/>
  <c r="U235" i="1" s="1"/>
  <c r="M243" i="1"/>
  <c r="R243" i="1" s="1"/>
  <c r="U243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" i="1"/>
  <c r="C261" i="1"/>
  <c r="C259" i="1"/>
  <c r="C257" i="1"/>
  <c r="C25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" i="1"/>
  <c r="M251" i="1" l="1"/>
  <c r="R251" i="1" s="1"/>
  <c r="U251" i="1" s="1"/>
  <c r="AB2" i="1" a="1"/>
  <c r="M3" i="1"/>
  <c r="R3" i="1" s="1"/>
  <c r="U3" i="1" s="1"/>
  <c r="V2" i="1" s="1" a="1"/>
  <c r="V2" i="1" s="1"/>
  <c r="X2" i="1" a="1"/>
  <c r="X2" i="1" s="1"/>
  <c r="AD2" i="1" a="1"/>
  <c r="AE16" i="1" s="1"/>
  <c r="S2" i="1" a="1"/>
  <c r="AJ3" i="1" l="1"/>
  <c r="AJ11" i="1"/>
  <c r="AJ19" i="1"/>
  <c r="AJ27" i="1"/>
  <c r="AJ35" i="1"/>
  <c r="AJ43" i="1"/>
  <c r="AJ51" i="1"/>
  <c r="AJ59" i="1"/>
  <c r="AJ67" i="1"/>
  <c r="AJ75" i="1"/>
  <c r="AJ83" i="1"/>
  <c r="AJ91" i="1"/>
  <c r="AJ99" i="1"/>
  <c r="AJ107" i="1"/>
  <c r="AJ115" i="1"/>
  <c r="AJ123" i="1"/>
  <c r="AJ131" i="1"/>
  <c r="AJ139" i="1"/>
  <c r="AJ147" i="1"/>
  <c r="AJ155" i="1"/>
  <c r="AJ163" i="1"/>
  <c r="AJ171" i="1"/>
  <c r="AJ179" i="1"/>
  <c r="AJ187" i="1"/>
  <c r="AJ195" i="1"/>
  <c r="AJ203" i="1"/>
  <c r="AJ211" i="1"/>
  <c r="AJ219" i="1"/>
  <c r="AJ227" i="1"/>
  <c r="AJ235" i="1"/>
  <c r="AJ243" i="1"/>
  <c r="AJ4" i="1"/>
  <c r="AJ12" i="1"/>
  <c r="AJ20" i="1"/>
  <c r="AJ28" i="1"/>
  <c r="AJ36" i="1"/>
  <c r="AJ44" i="1"/>
  <c r="AJ52" i="1"/>
  <c r="AJ60" i="1"/>
  <c r="AJ68" i="1"/>
  <c r="AJ76" i="1"/>
  <c r="AJ84" i="1"/>
  <c r="AJ92" i="1"/>
  <c r="AJ100" i="1"/>
  <c r="AJ108" i="1"/>
  <c r="AJ116" i="1"/>
  <c r="AJ124" i="1"/>
  <c r="AJ132" i="1"/>
  <c r="AJ140" i="1"/>
  <c r="AJ148" i="1"/>
  <c r="AJ156" i="1"/>
  <c r="AJ164" i="1"/>
  <c r="AJ172" i="1"/>
  <c r="AJ180" i="1"/>
  <c r="AJ188" i="1"/>
  <c r="AJ196" i="1"/>
  <c r="AJ204" i="1"/>
  <c r="AJ212" i="1"/>
  <c r="AJ220" i="1"/>
  <c r="AJ228" i="1"/>
  <c r="AJ236" i="1"/>
  <c r="AJ244" i="1"/>
  <c r="AJ5" i="1"/>
  <c r="AJ13" i="1"/>
  <c r="AJ21" i="1"/>
  <c r="AJ29" i="1"/>
  <c r="AJ37" i="1"/>
  <c r="AJ45" i="1"/>
  <c r="AJ53" i="1"/>
  <c r="AJ61" i="1"/>
  <c r="AJ69" i="1"/>
  <c r="AJ77" i="1"/>
  <c r="AJ85" i="1"/>
  <c r="AJ93" i="1"/>
  <c r="AJ101" i="1"/>
  <c r="AJ109" i="1"/>
  <c r="AJ117" i="1"/>
  <c r="AJ125" i="1"/>
  <c r="AJ133" i="1"/>
  <c r="AJ141" i="1"/>
  <c r="AJ149" i="1"/>
  <c r="AJ157" i="1"/>
  <c r="AJ165" i="1"/>
  <c r="AJ173" i="1"/>
  <c r="AJ181" i="1"/>
  <c r="AJ189" i="1"/>
  <c r="AJ197" i="1"/>
  <c r="AJ205" i="1"/>
  <c r="AJ213" i="1"/>
  <c r="AJ221" i="1"/>
  <c r="AJ229" i="1"/>
  <c r="AJ237" i="1"/>
  <c r="AJ245" i="1"/>
  <c r="AJ6" i="1"/>
  <c r="AJ14" i="1"/>
  <c r="AJ22" i="1"/>
  <c r="AJ30" i="1"/>
  <c r="AJ38" i="1"/>
  <c r="AJ46" i="1"/>
  <c r="AJ54" i="1"/>
  <c r="AJ62" i="1"/>
  <c r="AJ70" i="1"/>
  <c r="AJ78" i="1"/>
  <c r="AJ86" i="1"/>
  <c r="AJ94" i="1"/>
  <c r="AJ102" i="1"/>
  <c r="AJ110" i="1"/>
  <c r="AJ118" i="1"/>
  <c r="AJ126" i="1"/>
  <c r="AJ134" i="1"/>
  <c r="AJ142" i="1"/>
  <c r="AJ150" i="1"/>
  <c r="AJ158" i="1"/>
  <c r="AJ166" i="1"/>
  <c r="AJ174" i="1"/>
  <c r="AJ182" i="1"/>
  <c r="AJ190" i="1"/>
  <c r="AJ198" i="1"/>
  <c r="AJ206" i="1"/>
  <c r="AJ214" i="1"/>
  <c r="AJ222" i="1"/>
  <c r="AJ230" i="1"/>
  <c r="AJ238" i="1"/>
  <c r="AJ246" i="1"/>
  <c r="AJ7" i="1"/>
  <c r="AJ15" i="1"/>
  <c r="AJ23" i="1"/>
  <c r="AJ31" i="1"/>
  <c r="AJ39" i="1"/>
  <c r="AJ47" i="1"/>
  <c r="AJ55" i="1"/>
  <c r="AJ63" i="1"/>
  <c r="AJ71" i="1"/>
  <c r="AJ79" i="1"/>
  <c r="AJ87" i="1"/>
  <c r="AJ95" i="1"/>
  <c r="AJ103" i="1"/>
  <c r="AJ111" i="1"/>
  <c r="AJ119" i="1"/>
  <c r="AJ127" i="1"/>
  <c r="AJ135" i="1"/>
  <c r="AJ143" i="1"/>
  <c r="AJ151" i="1"/>
  <c r="AJ159" i="1"/>
  <c r="AJ167" i="1"/>
  <c r="AJ175" i="1"/>
  <c r="AJ183" i="1"/>
  <c r="AJ191" i="1"/>
  <c r="AJ199" i="1"/>
  <c r="AJ207" i="1"/>
  <c r="AJ215" i="1"/>
  <c r="AJ223" i="1"/>
  <c r="AJ231" i="1"/>
  <c r="AJ239" i="1"/>
  <c r="AJ247" i="1"/>
  <c r="AJ8" i="1"/>
  <c r="AJ16" i="1"/>
  <c r="AJ24" i="1"/>
  <c r="AJ32" i="1"/>
  <c r="AJ40" i="1"/>
  <c r="AJ48" i="1"/>
  <c r="AJ56" i="1"/>
  <c r="AJ64" i="1"/>
  <c r="AJ72" i="1"/>
  <c r="AJ80" i="1"/>
  <c r="AJ88" i="1"/>
  <c r="AJ96" i="1"/>
  <c r="AJ104" i="1"/>
  <c r="AJ112" i="1"/>
  <c r="AJ120" i="1"/>
  <c r="AJ128" i="1"/>
  <c r="AJ136" i="1"/>
  <c r="AJ144" i="1"/>
  <c r="AJ152" i="1"/>
  <c r="AJ160" i="1"/>
  <c r="AJ168" i="1"/>
  <c r="AJ176" i="1"/>
  <c r="AJ184" i="1"/>
  <c r="AJ192" i="1"/>
  <c r="AJ200" i="1"/>
  <c r="AJ208" i="1"/>
  <c r="AJ216" i="1"/>
  <c r="AJ224" i="1"/>
  <c r="AJ232" i="1"/>
  <c r="AJ240" i="1"/>
  <c r="AJ248" i="1"/>
  <c r="AJ9" i="1"/>
  <c r="AJ17" i="1"/>
  <c r="AJ25" i="1"/>
  <c r="AJ33" i="1"/>
  <c r="AJ41" i="1"/>
  <c r="AJ49" i="1"/>
  <c r="AJ57" i="1"/>
  <c r="AJ65" i="1"/>
  <c r="AJ73" i="1"/>
  <c r="AJ81" i="1"/>
  <c r="AJ89" i="1"/>
  <c r="AJ97" i="1"/>
  <c r="AJ105" i="1"/>
  <c r="AJ113" i="1"/>
  <c r="AJ121" i="1"/>
  <c r="AJ129" i="1"/>
  <c r="AJ137" i="1"/>
  <c r="AJ145" i="1"/>
  <c r="AJ153" i="1"/>
  <c r="AJ161" i="1"/>
  <c r="AJ169" i="1"/>
  <c r="AJ177" i="1"/>
  <c r="AJ185" i="1"/>
  <c r="AJ193" i="1"/>
  <c r="AJ201" i="1"/>
  <c r="AJ209" i="1"/>
  <c r="AJ217" i="1"/>
  <c r="AJ225" i="1"/>
  <c r="AJ233" i="1"/>
  <c r="AJ241" i="1"/>
  <c r="AJ249" i="1"/>
  <c r="AJ10" i="1"/>
  <c r="AJ18" i="1"/>
  <c r="AJ26" i="1"/>
  <c r="AJ34" i="1"/>
  <c r="AJ42" i="1"/>
  <c r="AJ50" i="1"/>
  <c r="AJ58" i="1"/>
  <c r="AJ66" i="1"/>
  <c r="AJ74" i="1"/>
  <c r="AJ82" i="1"/>
  <c r="AJ90" i="1"/>
  <c r="AJ98" i="1"/>
  <c r="AJ106" i="1"/>
  <c r="AJ114" i="1"/>
  <c r="AJ122" i="1"/>
  <c r="AJ130" i="1"/>
  <c r="AJ138" i="1"/>
  <c r="AJ146" i="1"/>
  <c r="AJ154" i="1"/>
  <c r="AJ162" i="1"/>
  <c r="AJ170" i="1"/>
  <c r="AJ178" i="1"/>
  <c r="AJ186" i="1"/>
  <c r="AJ194" i="1"/>
  <c r="AJ202" i="1"/>
  <c r="AJ210" i="1"/>
  <c r="AJ218" i="1"/>
  <c r="AJ226" i="1"/>
  <c r="AJ234" i="1"/>
  <c r="AJ242" i="1"/>
  <c r="AJ250" i="1"/>
  <c r="AB2" i="1"/>
  <c r="AC3" i="1"/>
  <c r="AC11" i="1"/>
  <c r="AC19" i="1"/>
  <c r="AC27" i="1"/>
  <c r="AC35" i="1"/>
  <c r="AC43" i="1"/>
  <c r="AC51" i="1"/>
  <c r="AC59" i="1"/>
  <c r="AC67" i="1"/>
  <c r="AC75" i="1"/>
  <c r="AC83" i="1"/>
  <c r="AC91" i="1"/>
  <c r="AC99" i="1"/>
  <c r="AC107" i="1"/>
  <c r="AC115" i="1"/>
  <c r="AC123" i="1"/>
  <c r="AC131" i="1"/>
  <c r="AC139" i="1"/>
  <c r="AC147" i="1"/>
  <c r="AC155" i="1"/>
  <c r="AC163" i="1"/>
  <c r="AC171" i="1"/>
  <c r="AC179" i="1"/>
  <c r="AC187" i="1"/>
  <c r="AC195" i="1"/>
  <c r="AC203" i="1"/>
  <c r="AC211" i="1"/>
  <c r="AC219" i="1"/>
  <c r="AC227" i="1"/>
  <c r="AC235" i="1"/>
  <c r="AC243" i="1"/>
  <c r="AC251" i="1"/>
  <c r="AC4" i="1"/>
  <c r="AC12" i="1"/>
  <c r="AC20" i="1"/>
  <c r="AC28" i="1"/>
  <c r="AC36" i="1"/>
  <c r="AC44" i="1"/>
  <c r="AC52" i="1"/>
  <c r="AC60" i="1"/>
  <c r="AC68" i="1"/>
  <c r="AC76" i="1"/>
  <c r="AC84" i="1"/>
  <c r="AC92" i="1"/>
  <c r="AC100" i="1"/>
  <c r="AC108" i="1"/>
  <c r="AC116" i="1"/>
  <c r="AC124" i="1"/>
  <c r="AC132" i="1"/>
  <c r="AC140" i="1"/>
  <c r="AC148" i="1"/>
  <c r="AC156" i="1"/>
  <c r="AC164" i="1"/>
  <c r="AC172" i="1"/>
  <c r="AC180" i="1"/>
  <c r="AC188" i="1"/>
  <c r="AC196" i="1"/>
  <c r="AC204" i="1"/>
  <c r="AC212" i="1"/>
  <c r="AC220" i="1"/>
  <c r="AC228" i="1"/>
  <c r="AC236" i="1"/>
  <c r="AC244" i="1"/>
  <c r="AC5" i="1"/>
  <c r="AC13" i="1"/>
  <c r="AC21" i="1"/>
  <c r="AC29" i="1"/>
  <c r="AC37" i="1"/>
  <c r="AC45" i="1"/>
  <c r="AC53" i="1"/>
  <c r="AC61" i="1"/>
  <c r="AC69" i="1"/>
  <c r="AC77" i="1"/>
  <c r="AC85" i="1"/>
  <c r="AC93" i="1"/>
  <c r="AC101" i="1"/>
  <c r="AC109" i="1"/>
  <c r="AC117" i="1"/>
  <c r="AC125" i="1"/>
  <c r="AC133" i="1"/>
  <c r="AC141" i="1"/>
  <c r="AC149" i="1"/>
  <c r="AC157" i="1"/>
  <c r="AC165" i="1"/>
  <c r="AC173" i="1"/>
  <c r="AC181" i="1"/>
  <c r="AC189" i="1"/>
  <c r="AC197" i="1"/>
  <c r="AC205" i="1"/>
  <c r="AC213" i="1"/>
  <c r="AC221" i="1"/>
  <c r="AC229" i="1"/>
  <c r="AC237" i="1"/>
  <c r="AC245" i="1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206" i="1"/>
  <c r="AC214" i="1"/>
  <c r="AC222" i="1"/>
  <c r="AC230" i="1"/>
  <c r="AC238" i="1"/>
  <c r="AC246" i="1"/>
  <c r="AC7" i="1"/>
  <c r="AC15" i="1"/>
  <c r="AC23" i="1"/>
  <c r="AC31" i="1"/>
  <c r="AC39" i="1"/>
  <c r="AC47" i="1"/>
  <c r="AC55" i="1"/>
  <c r="AC63" i="1"/>
  <c r="AC71" i="1"/>
  <c r="AC79" i="1"/>
  <c r="AC87" i="1"/>
  <c r="AC95" i="1"/>
  <c r="AC103" i="1"/>
  <c r="AC111" i="1"/>
  <c r="AC119" i="1"/>
  <c r="AC127" i="1"/>
  <c r="AC135" i="1"/>
  <c r="AC143" i="1"/>
  <c r="AC151" i="1"/>
  <c r="AC159" i="1"/>
  <c r="AC167" i="1"/>
  <c r="AC175" i="1"/>
  <c r="AC183" i="1"/>
  <c r="AC191" i="1"/>
  <c r="AC199" i="1"/>
  <c r="AC207" i="1"/>
  <c r="AC215" i="1"/>
  <c r="AC223" i="1"/>
  <c r="AC231" i="1"/>
  <c r="AC239" i="1"/>
  <c r="AC247" i="1"/>
  <c r="AC8" i="1"/>
  <c r="AC16" i="1"/>
  <c r="AI16" i="1" s="1"/>
  <c r="AC24" i="1"/>
  <c r="AC32" i="1"/>
  <c r="AC40" i="1"/>
  <c r="AC48" i="1"/>
  <c r="AC56" i="1"/>
  <c r="AC64" i="1"/>
  <c r="AC72" i="1"/>
  <c r="AC80" i="1"/>
  <c r="AC88" i="1"/>
  <c r="AC96" i="1"/>
  <c r="AC104" i="1"/>
  <c r="AC112" i="1"/>
  <c r="AC120" i="1"/>
  <c r="AC128" i="1"/>
  <c r="AC136" i="1"/>
  <c r="AC144" i="1"/>
  <c r="AC152" i="1"/>
  <c r="AC160" i="1"/>
  <c r="AC168" i="1"/>
  <c r="AC176" i="1"/>
  <c r="AC184" i="1"/>
  <c r="AC192" i="1"/>
  <c r="AC200" i="1"/>
  <c r="AC208" i="1"/>
  <c r="AC216" i="1"/>
  <c r="AC224" i="1"/>
  <c r="AC232" i="1"/>
  <c r="AC240" i="1"/>
  <c r="AC248" i="1"/>
  <c r="AC9" i="1"/>
  <c r="AC17" i="1"/>
  <c r="AC25" i="1"/>
  <c r="AC33" i="1"/>
  <c r="AC41" i="1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201" i="1"/>
  <c r="AC209" i="1"/>
  <c r="AC217" i="1"/>
  <c r="AC225" i="1"/>
  <c r="AC233" i="1"/>
  <c r="AC241" i="1"/>
  <c r="AC249" i="1"/>
  <c r="AC10" i="1"/>
  <c r="AC18" i="1"/>
  <c r="AC26" i="1"/>
  <c r="AC34" i="1"/>
  <c r="AC42" i="1"/>
  <c r="AC50" i="1"/>
  <c r="AC58" i="1"/>
  <c r="AC66" i="1"/>
  <c r="AC74" i="1"/>
  <c r="AC82" i="1"/>
  <c r="AC90" i="1"/>
  <c r="AC98" i="1"/>
  <c r="AC106" i="1"/>
  <c r="AC114" i="1"/>
  <c r="AC122" i="1"/>
  <c r="AC130" i="1"/>
  <c r="AC138" i="1"/>
  <c r="AC146" i="1"/>
  <c r="AC154" i="1"/>
  <c r="AC162" i="1"/>
  <c r="AC170" i="1"/>
  <c r="AC178" i="1"/>
  <c r="AC186" i="1"/>
  <c r="AC194" i="1"/>
  <c r="AC202" i="1"/>
  <c r="AC210" i="1"/>
  <c r="AC218" i="1"/>
  <c r="AC226" i="1"/>
  <c r="AC234" i="1"/>
  <c r="AC242" i="1"/>
  <c r="AC250" i="1"/>
  <c r="AE15" i="1"/>
  <c r="AC2" i="1"/>
  <c r="AE5" i="1"/>
  <c r="AE50" i="1"/>
  <c r="AE54" i="1"/>
  <c r="AE123" i="1"/>
  <c r="AE8" i="1"/>
  <c r="AE37" i="1"/>
  <c r="AE28" i="1"/>
  <c r="AE191" i="1"/>
  <c r="AE78" i="1"/>
  <c r="AE104" i="1"/>
  <c r="AE6" i="1"/>
  <c r="AE29" i="1"/>
  <c r="AE20" i="1"/>
  <c r="AE17" i="1"/>
  <c r="AE195" i="1"/>
  <c r="AE27" i="1"/>
  <c r="AE85" i="1"/>
  <c r="AE116" i="1"/>
  <c r="AE39" i="1"/>
  <c r="AE40" i="1"/>
  <c r="AE163" i="1"/>
  <c r="AE9" i="1"/>
  <c r="AE69" i="1"/>
  <c r="AE92" i="1"/>
  <c r="AE99" i="1"/>
  <c r="AE89" i="1"/>
  <c r="AE118" i="1"/>
  <c r="AE91" i="1"/>
  <c r="AE4" i="1"/>
  <c r="AE13" i="1"/>
  <c r="AE55" i="1"/>
  <c r="AE24" i="1"/>
  <c r="AE142" i="1"/>
  <c r="AE143" i="1"/>
  <c r="AE59" i="1"/>
  <c r="AE221" i="1"/>
  <c r="AE158" i="1"/>
  <c r="AE178" i="1"/>
  <c r="AE207" i="1"/>
  <c r="AE51" i="1"/>
  <c r="AE173" i="1"/>
  <c r="AE228" i="1"/>
  <c r="AE34" i="1"/>
  <c r="AE242" i="1"/>
  <c r="AE243" i="1"/>
  <c r="AE35" i="1"/>
  <c r="AE109" i="1"/>
  <c r="AE180" i="1"/>
  <c r="AE137" i="1"/>
  <c r="AE96" i="1"/>
  <c r="AE159" i="1"/>
  <c r="AE192" i="1"/>
  <c r="AE154" i="1"/>
  <c r="AE227" i="1"/>
  <c r="AE155" i="1"/>
  <c r="AE165" i="1"/>
  <c r="AE172" i="1"/>
  <c r="AE84" i="1"/>
  <c r="AE66" i="1"/>
  <c r="AE48" i="1"/>
  <c r="AE103" i="1"/>
  <c r="AE206" i="1"/>
  <c r="AE65" i="1"/>
  <c r="AE168" i="1"/>
  <c r="AE219" i="1"/>
  <c r="AE147" i="1"/>
  <c r="AE83" i="1"/>
  <c r="AE19" i="1"/>
  <c r="AE245" i="1"/>
  <c r="AE157" i="1"/>
  <c r="AE61" i="1"/>
  <c r="AE3" i="1"/>
  <c r="AE164" i="1"/>
  <c r="AE52" i="1"/>
  <c r="AE80" i="1"/>
  <c r="AE62" i="1"/>
  <c r="AE38" i="1"/>
  <c r="AE121" i="1"/>
  <c r="AE184" i="1"/>
  <c r="AE14" i="1"/>
  <c r="AE114" i="1"/>
  <c r="AE217" i="1"/>
  <c r="AE79" i="1"/>
  <c r="AE182" i="1"/>
  <c r="AE211" i="1"/>
  <c r="AE139" i="1"/>
  <c r="AE75" i="1"/>
  <c r="AE11" i="1"/>
  <c r="AE237" i="1"/>
  <c r="AE149" i="1"/>
  <c r="AE53" i="1"/>
  <c r="AE244" i="1"/>
  <c r="AE156" i="1"/>
  <c r="AE44" i="1"/>
  <c r="AE94" i="1"/>
  <c r="AE73" i="1"/>
  <c r="AE63" i="1"/>
  <c r="AE97" i="1"/>
  <c r="AE160" i="1"/>
  <c r="AE25" i="1"/>
  <c r="AE128" i="1"/>
  <c r="AE231" i="1"/>
  <c r="AE90" i="1"/>
  <c r="AE193" i="1"/>
  <c r="AE203" i="1"/>
  <c r="AE131" i="1"/>
  <c r="AE67" i="1"/>
  <c r="AE10" i="1"/>
  <c r="AE229" i="1"/>
  <c r="AE117" i="1"/>
  <c r="AE45" i="1"/>
  <c r="AE236" i="1"/>
  <c r="AE148" i="1"/>
  <c r="AE36" i="1"/>
  <c r="AE144" i="1"/>
  <c r="AE126" i="1"/>
  <c r="AE166" i="1"/>
  <c r="AE122" i="1"/>
  <c r="AE185" i="1"/>
  <c r="AE153" i="1"/>
  <c r="AE218" i="1"/>
  <c r="AE115" i="1"/>
  <c r="AE108" i="1"/>
  <c r="AE169" i="1"/>
  <c r="AE151" i="1"/>
  <c r="AE187" i="1"/>
  <c r="AE213" i="1"/>
  <c r="AE101" i="1"/>
  <c r="AE220" i="1"/>
  <c r="AE177" i="1"/>
  <c r="AE64" i="1"/>
  <c r="AE167" i="1"/>
  <c r="AE26" i="1"/>
  <c r="AE129" i="1"/>
  <c r="AE232" i="1"/>
  <c r="AE179" i="1"/>
  <c r="AE107" i="1"/>
  <c r="AE43" i="1"/>
  <c r="AE7" i="1"/>
  <c r="AE181" i="1"/>
  <c r="AE93" i="1"/>
  <c r="AE21" i="1"/>
  <c r="AE212" i="1"/>
  <c r="AE100" i="1"/>
  <c r="AE41" i="1"/>
  <c r="AE23" i="1"/>
  <c r="AE250" i="1"/>
  <c r="AE120" i="1"/>
  <c r="AE202" i="1"/>
  <c r="AE145" i="1"/>
  <c r="AE31" i="1"/>
  <c r="AE183" i="1"/>
  <c r="AE162" i="1"/>
  <c r="AE241" i="1"/>
  <c r="AE198" i="1"/>
  <c r="AE174" i="1"/>
  <c r="AE249" i="1"/>
  <c r="AE251" i="1"/>
  <c r="AE32" i="1"/>
  <c r="AE58" i="1"/>
  <c r="AE194" i="1"/>
  <c r="AE176" i="1"/>
  <c r="AE223" i="1"/>
  <c r="AE248" i="1"/>
  <c r="AE57" i="1"/>
  <c r="AE86" i="1"/>
  <c r="AE235" i="1"/>
  <c r="AE171" i="1"/>
  <c r="AE205" i="1"/>
  <c r="AE141" i="1"/>
  <c r="AE77" i="1"/>
  <c r="AE204" i="1"/>
  <c r="AE140" i="1"/>
  <c r="AE76" i="1"/>
  <c r="AE12" i="1"/>
  <c r="AE105" i="1"/>
  <c r="AE208" i="1"/>
  <c r="AE87" i="1"/>
  <c r="AE190" i="1"/>
  <c r="AE88" i="1"/>
  <c r="AE42" i="1"/>
  <c r="AE18" i="1"/>
  <c r="AE22" i="1"/>
  <c r="AE49" i="1"/>
  <c r="AE56" i="1"/>
  <c r="AE82" i="1"/>
  <c r="AE111" i="1"/>
  <c r="AE197" i="1"/>
  <c r="AE133" i="1"/>
  <c r="AE196" i="1"/>
  <c r="AE132" i="1"/>
  <c r="AE68" i="1"/>
  <c r="AD2" i="1"/>
  <c r="AE2" i="1" s="1"/>
  <c r="AE119" i="1"/>
  <c r="AE222" i="1"/>
  <c r="AE98" i="1"/>
  <c r="AE201" i="1"/>
  <c r="AE113" i="1"/>
  <c r="AE70" i="1"/>
  <c r="AE46" i="1"/>
  <c r="AE47" i="1"/>
  <c r="AE74" i="1"/>
  <c r="AE106" i="1"/>
  <c r="AE110" i="1"/>
  <c r="AE136" i="1"/>
  <c r="AE189" i="1"/>
  <c r="AE125" i="1"/>
  <c r="AE188" i="1"/>
  <c r="AE124" i="1"/>
  <c r="AE60" i="1"/>
  <c r="AE30" i="1"/>
  <c r="AE130" i="1"/>
  <c r="AE233" i="1"/>
  <c r="AE112" i="1"/>
  <c r="AE240" i="1"/>
  <c r="AE138" i="1"/>
  <c r="AE95" i="1"/>
  <c r="AE71" i="1"/>
  <c r="AE72" i="1"/>
  <c r="AE152" i="1"/>
  <c r="AE134" i="1"/>
  <c r="AE135" i="1"/>
  <c r="AE161" i="1"/>
  <c r="AE216" i="1"/>
  <c r="AE170" i="1"/>
  <c r="AE146" i="1"/>
  <c r="AE200" i="1"/>
  <c r="AE230" i="1"/>
  <c r="AE209" i="1"/>
  <c r="AE33" i="1"/>
  <c r="AE225" i="1"/>
  <c r="AE234" i="1"/>
  <c r="AE210" i="1"/>
  <c r="AE186" i="1"/>
  <c r="AE246" i="1"/>
  <c r="AE215" i="1"/>
  <c r="AE247" i="1"/>
  <c r="AE199" i="1"/>
  <c r="AE150" i="1"/>
  <c r="AE102" i="1"/>
  <c r="AE238" i="1"/>
  <c r="AE214" i="1"/>
  <c r="AE226" i="1"/>
  <c r="AE224" i="1"/>
  <c r="AE175" i="1"/>
  <c r="AE127" i="1"/>
  <c r="AE81" i="1"/>
  <c r="AE239" i="1"/>
  <c r="S2" i="1"/>
  <c r="Z2" i="1" s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Z110" i="1"/>
  <c r="Z118" i="1"/>
  <c r="Z126" i="1"/>
  <c r="Z134" i="1"/>
  <c r="Z142" i="1"/>
  <c r="Z150" i="1"/>
  <c r="Z158" i="1"/>
  <c r="Z166" i="1"/>
  <c r="Z174" i="1"/>
  <c r="Z182" i="1"/>
  <c r="Z190" i="1"/>
  <c r="Z198" i="1"/>
  <c r="Z206" i="1"/>
  <c r="Z214" i="1"/>
  <c r="Z222" i="1"/>
  <c r="Z230" i="1"/>
  <c r="Z238" i="1"/>
  <c r="Z246" i="1"/>
  <c r="Z7" i="1"/>
  <c r="Z15" i="1"/>
  <c r="Z23" i="1"/>
  <c r="Z31" i="1"/>
  <c r="Z39" i="1"/>
  <c r="Z47" i="1"/>
  <c r="Z55" i="1"/>
  <c r="Z63" i="1"/>
  <c r="Z71" i="1"/>
  <c r="Z79" i="1"/>
  <c r="Z87" i="1"/>
  <c r="Z95" i="1"/>
  <c r="Z103" i="1"/>
  <c r="Z111" i="1"/>
  <c r="Z119" i="1"/>
  <c r="Z127" i="1"/>
  <c r="Z135" i="1"/>
  <c r="Z143" i="1"/>
  <c r="Z151" i="1"/>
  <c r="Z159" i="1"/>
  <c r="Z167" i="1"/>
  <c r="Z175" i="1"/>
  <c r="Z183" i="1"/>
  <c r="Z191" i="1"/>
  <c r="Z199" i="1"/>
  <c r="Z207" i="1"/>
  <c r="Z215" i="1"/>
  <c r="Z223" i="1"/>
  <c r="Z231" i="1"/>
  <c r="Z239" i="1"/>
  <c r="Z247" i="1"/>
  <c r="Z10" i="1"/>
  <c r="Z20" i="1"/>
  <c r="Z32" i="1"/>
  <c r="Z42" i="1"/>
  <c r="Z52" i="1"/>
  <c r="Z64" i="1"/>
  <c r="Z74" i="1"/>
  <c r="Z84" i="1"/>
  <c r="Z96" i="1"/>
  <c r="Z106" i="1"/>
  <c r="Z116" i="1"/>
  <c r="Z128" i="1"/>
  <c r="Z138" i="1"/>
  <c r="Z148" i="1"/>
  <c r="Z160" i="1"/>
  <c r="Z170" i="1"/>
  <c r="Z180" i="1"/>
  <c r="Z192" i="1"/>
  <c r="Z202" i="1"/>
  <c r="Z212" i="1"/>
  <c r="Z224" i="1"/>
  <c r="Z234" i="1"/>
  <c r="Z244" i="1"/>
  <c r="Z8" i="1"/>
  <c r="Z18" i="1"/>
  <c r="Z28" i="1"/>
  <c r="Z40" i="1"/>
  <c r="Z50" i="1"/>
  <c r="Z60" i="1"/>
  <c r="Z72" i="1"/>
  <c r="Z82" i="1"/>
  <c r="Z92" i="1"/>
  <c r="Z104" i="1"/>
  <c r="Z114" i="1"/>
  <c r="Z124" i="1"/>
  <c r="Z136" i="1"/>
  <c r="Z146" i="1"/>
  <c r="Z156" i="1"/>
  <c r="Z168" i="1"/>
  <c r="Z178" i="1"/>
  <c r="Z188" i="1"/>
  <c r="Z200" i="1"/>
  <c r="Z210" i="1"/>
  <c r="Z220" i="1"/>
  <c r="Z232" i="1"/>
  <c r="Z242" i="1"/>
  <c r="Z5" i="1"/>
  <c r="Z21" i="1"/>
  <c r="Z35" i="1"/>
  <c r="Z49" i="1"/>
  <c r="Z65" i="1"/>
  <c r="Z77" i="1"/>
  <c r="Z91" i="1"/>
  <c r="Z107" i="1"/>
  <c r="Z121" i="1"/>
  <c r="Z133" i="1"/>
  <c r="Z149" i="1"/>
  <c r="Z163" i="1"/>
  <c r="Z177" i="1"/>
  <c r="Z193" i="1"/>
  <c r="Z205" i="1"/>
  <c r="Z219" i="1"/>
  <c r="Z235" i="1"/>
  <c r="Z249" i="1"/>
  <c r="Z9" i="1"/>
  <c r="Z24" i="1"/>
  <c r="Z36" i="1"/>
  <c r="Z51" i="1"/>
  <c r="Z66" i="1"/>
  <c r="Z80" i="1"/>
  <c r="Z93" i="1"/>
  <c r="Z108" i="1"/>
  <c r="Z122" i="1"/>
  <c r="Z137" i="1"/>
  <c r="Z152" i="1"/>
  <c r="Z164" i="1"/>
  <c r="Z179" i="1"/>
  <c r="Z194" i="1"/>
  <c r="Z208" i="1"/>
  <c r="Z221" i="1"/>
  <c r="Z236" i="1"/>
  <c r="Z250" i="1"/>
  <c r="Z11" i="1"/>
  <c r="Z25" i="1"/>
  <c r="Z37" i="1"/>
  <c r="Z53" i="1"/>
  <c r="Z67" i="1"/>
  <c r="Z81" i="1"/>
  <c r="Z97" i="1"/>
  <c r="Z109" i="1"/>
  <c r="Z123" i="1"/>
  <c r="Z139" i="1"/>
  <c r="Z153" i="1"/>
  <c r="Z165" i="1"/>
  <c r="Z181" i="1"/>
  <c r="Z195" i="1"/>
  <c r="Z209" i="1"/>
  <c r="Z225" i="1"/>
  <c r="Z237" i="1"/>
  <c r="Z251" i="1"/>
  <c r="Z12" i="1"/>
  <c r="Z26" i="1"/>
  <c r="Z41" i="1"/>
  <c r="Z56" i="1"/>
  <c r="Z68" i="1"/>
  <c r="Z83" i="1"/>
  <c r="Z98" i="1"/>
  <c r="Z112" i="1"/>
  <c r="Z125" i="1"/>
  <c r="Z140" i="1"/>
  <c r="Z154" i="1"/>
  <c r="Z169" i="1"/>
  <c r="Z184" i="1"/>
  <c r="Z196" i="1"/>
  <c r="Z211" i="1"/>
  <c r="Z226" i="1"/>
  <c r="Z240" i="1"/>
  <c r="Z13" i="1"/>
  <c r="Z27" i="1"/>
  <c r="Z43" i="1"/>
  <c r="Z57" i="1"/>
  <c r="Z69" i="1"/>
  <c r="Z85" i="1"/>
  <c r="Z99" i="1"/>
  <c r="Z113" i="1"/>
  <c r="Z129" i="1"/>
  <c r="Z141" i="1"/>
  <c r="Z155" i="1"/>
  <c r="Z171" i="1"/>
  <c r="Z185" i="1"/>
  <c r="Z197" i="1"/>
  <c r="Z213" i="1"/>
  <c r="Z227" i="1"/>
  <c r="Z241" i="1"/>
  <c r="Z16" i="1"/>
  <c r="Z29" i="1"/>
  <c r="Z44" i="1"/>
  <c r="Z58" i="1"/>
  <c r="Z73" i="1"/>
  <c r="Z88" i="1"/>
  <c r="Z100" i="1"/>
  <c r="Z115" i="1"/>
  <c r="Z130" i="1"/>
  <c r="Z144" i="1"/>
  <c r="Z157" i="1"/>
  <c r="Z172" i="1"/>
  <c r="Z186" i="1"/>
  <c r="Z201" i="1"/>
  <c r="Z216" i="1"/>
  <c r="Z228" i="1"/>
  <c r="Z243" i="1"/>
  <c r="Z3" i="1"/>
  <c r="Z17" i="1"/>
  <c r="Z33" i="1"/>
  <c r="Z45" i="1"/>
  <c r="Z59" i="1"/>
  <c r="Z75" i="1"/>
  <c r="Z89" i="1"/>
  <c r="Z101" i="1"/>
  <c r="Z117" i="1"/>
  <c r="Z131" i="1"/>
  <c r="Z145" i="1"/>
  <c r="Z161" i="1"/>
  <c r="Z173" i="1"/>
  <c r="Z187" i="1"/>
  <c r="Z203" i="1"/>
  <c r="Z217" i="1"/>
  <c r="Z229" i="1"/>
  <c r="Z245" i="1"/>
  <c r="Z4" i="1"/>
  <c r="Z19" i="1"/>
  <c r="Z34" i="1"/>
  <c r="Z48" i="1"/>
  <c r="Z61" i="1"/>
  <c r="Z76" i="1"/>
  <c r="Z90" i="1"/>
  <c r="Z105" i="1"/>
  <c r="Z120" i="1"/>
  <c r="Z132" i="1"/>
  <c r="Z147" i="1"/>
  <c r="Z162" i="1"/>
  <c r="Z176" i="1"/>
  <c r="Z189" i="1"/>
  <c r="Z204" i="1"/>
  <c r="Z218" i="1"/>
  <c r="Z233" i="1"/>
  <c r="Z248" i="1"/>
  <c r="AI17" i="1" l="1"/>
  <c r="AJ2" i="1"/>
  <c r="AI154" i="1"/>
  <c r="AI90" i="1"/>
  <c r="AI8" i="1"/>
  <c r="AI245" i="1"/>
  <c r="AI26" i="1"/>
  <c r="AI9" i="1"/>
  <c r="AI202" i="1"/>
  <c r="AI199" i="1"/>
  <c r="AI135" i="1"/>
  <c r="AI117" i="1"/>
  <c r="AI209" i="1"/>
  <c r="AI145" i="1"/>
  <c r="AI81" i="1"/>
  <c r="AI136" i="1"/>
  <c r="AI109" i="1"/>
  <c r="AI227" i="1"/>
  <c r="AI163" i="1"/>
  <c r="AI201" i="1"/>
  <c r="AI128" i="1"/>
  <c r="AI55" i="1"/>
  <c r="AI37" i="1"/>
  <c r="AI129" i="1"/>
  <c r="AI65" i="1"/>
  <c r="AI184" i="1"/>
  <c r="AI166" i="1"/>
  <c r="AI38" i="1"/>
  <c r="AI44" i="1"/>
  <c r="AI127" i="1"/>
  <c r="AI45" i="1"/>
  <c r="AI42" i="1"/>
  <c r="AI18" i="1"/>
  <c r="AI247" i="1"/>
  <c r="AI229" i="1"/>
  <c r="AI175" i="1"/>
  <c r="AI93" i="1"/>
  <c r="AI25" i="1"/>
  <c r="AI157" i="1"/>
  <c r="AI98" i="1"/>
  <c r="AI126" i="1"/>
  <c r="AI62" i="1"/>
  <c r="AI181" i="1"/>
  <c r="AI182" i="1"/>
  <c r="AI192" i="1"/>
  <c r="AI10" i="1"/>
  <c r="AI248" i="1"/>
  <c r="AI120" i="1"/>
  <c r="AI234" i="1"/>
  <c r="AI170" i="1"/>
  <c r="AI106" i="1"/>
  <c r="AI225" i="1"/>
  <c r="AI161" i="1"/>
  <c r="AI97" i="1"/>
  <c r="AI33" i="1"/>
  <c r="AI216" i="1"/>
  <c r="AI152" i="1"/>
  <c r="AI88" i="1"/>
  <c r="AI24" i="1"/>
  <c r="AI207" i="1"/>
  <c r="AI143" i="1"/>
  <c r="AI79" i="1"/>
  <c r="AI15" i="1"/>
  <c r="AI198" i="1"/>
  <c r="AI134" i="1"/>
  <c r="AI70" i="1"/>
  <c r="AI6" i="1"/>
  <c r="AI189" i="1"/>
  <c r="AI125" i="1"/>
  <c r="AI61" i="1"/>
  <c r="AI244" i="1"/>
  <c r="AI180" i="1"/>
  <c r="AI116" i="1"/>
  <c r="AI52" i="1"/>
  <c r="AI243" i="1"/>
  <c r="AI179" i="1"/>
  <c r="AI115" i="1"/>
  <c r="AI51" i="1"/>
  <c r="AI226" i="1"/>
  <c r="AI162" i="1"/>
  <c r="AI34" i="1"/>
  <c r="AI217" i="1"/>
  <c r="AI153" i="1"/>
  <c r="AI89" i="1"/>
  <c r="AI208" i="1"/>
  <c r="AI144" i="1"/>
  <c r="AI80" i="1"/>
  <c r="AI71" i="1"/>
  <c r="AI7" i="1"/>
  <c r="AI190" i="1"/>
  <c r="AI53" i="1"/>
  <c r="AI236" i="1"/>
  <c r="AI172" i="1"/>
  <c r="AI108" i="1"/>
  <c r="AI235" i="1"/>
  <c r="AI171" i="1"/>
  <c r="AI107" i="1"/>
  <c r="AI43" i="1"/>
  <c r="AI218" i="1"/>
  <c r="AI200" i="1"/>
  <c r="AI72" i="1"/>
  <c r="AI191" i="1"/>
  <c r="AI63" i="1"/>
  <c r="AI246" i="1"/>
  <c r="AI118" i="1"/>
  <c r="AI54" i="1"/>
  <c r="AI237" i="1"/>
  <c r="AI173" i="1"/>
  <c r="AI228" i="1"/>
  <c r="AI164" i="1"/>
  <c r="AI100" i="1"/>
  <c r="AI36" i="1"/>
  <c r="AI99" i="1"/>
  <c r="AI35" i="1"/>
  <c r="AI210" i="1"/>
  <c r="AI146" i="1"/>
  <c r="AI82" i="1"/>
  <c r="AI137" i="1"/>
  <c r="AI73" i="1"/>
  <c r="AI64" i="1"/>
  <c r="AI183" i="1"/>
  <c r="AI119" i="1"/>
  <c r="AI238" i="1"/>
  <c r="AI174" i="1"/>
  <c r="AI110" i="1"/>
  <c r="AI46" i="1"/>
  <c r="AI165" i="1"/>
  <c r="AI101" i="1"/>
  <c r="AI220" i="1"/>
  <c r="AI156" i="1"/>
  <c r="AI92" i="1"/>
  <c r="AI28" i="1"/>
  <c r="AI219" i="1"/>
  <c r="AI155" i="1"/>
  <c r="AI91" i="1"/>
  <c r="AI27" i="1"/>
  <c r="AI2" i="1"/>
  <c r="AI138" i="1"/>
  <c r="AI74" i="1"/>
  <c r="AI193" i="1"/>
  <c r="AI56" i="1"/>
  <c r="AI239" i="1"/>
  <c r="AI111" i="1"/>
  <c r="AI47" i="1"/>
  <c r="AI230" i="1"/>
  <c r="AI102" i="1"/>
  <c r="AI221" i="1"/>
  <c r="AI29" i="1"/>
  <c r="AI212" i="1"/>
  <c r="AI148" i="1"/>
  <c r="AI84" i="1"/>
  <c r="AI20" i="1"/>
  <c r="AI211" i="1"/>
  <c r="AI147" i="1"/>
  <c r="AI83" i="1"/>
  <c r="AI19" i="1"/>
  <c r="AI194" i="1"/>
  <c r="AI130" i="1"/>
  <c r="AI66" i="1"/>
  <c r="AI249" i="1"/>
  <c r="AI185" i="1"/>
  <c r="AI121" i="1"/>
  <c r="AI57" i="1"/>
  <c r="AI240" i="1"/>
  <c r="AI176" i="1"/>
  <c r="AI112" i="1"/>
  <c r="AI48" i="1"/>
  <c r="AI231" i="1"/>
  <c r="AI167" i="1"/>
  <c r="AI103" i="1"/>
  <c r="AI39" i="1"/>
  <c r="AI222" i="1"/>
  <c r="AI158" i="1"/>
  <c r="AI94" i="1"/>
  <c r="AI30" i="1"/>
  <c r="AI213" i="1"/>
  <c r="AI149" i="1"/>
  <c r="AI85" i="1"/>
  <c r="AI21" i="1"/>
  <c r="AI204" i="1"/>
  <c r="AI140" i="1"/>
  <c r="AI76" i="1"/>
  <c r="AI12" i="1"/>
  <c r="AI203" i="1"/>
  <c r="AI139" i="1"/>
  <c r="AI75" i="1"/>
  <c r="AI11" i="1"/>
  <c r="AI250" i="1"/>
  <c r="AI186" i="1"/>
  <c r="AI122" i="1"/>
  <c r="AI58" i="1"/>
  <c r="AI241" i="1"/>
  <c r="AI177" i="1"/>
  <c r="AI113" i="1"/>
  <c r="AI49" i="1"/>
  <c r="AI232" i="1"/>
  <c r="AI168" i="1"/>
  <c r="AI104" i="1"/>
  <c r="AI40" i="1"/>
  <c r="AI223" i="1"/>
  <c r="AI159" i="1"/>
  <c r="AI95" i="1"/>
  <c r="AI31" i="1"/>
  <c r="AI214" i="1"/>
  <c r="AI150" i="1"/>
  <c r="AI86" i="1"/>
  <c r="AI22" i="1"/>
  <c r="AI205" i="1"/>
  <c r="AI141" i="1"/>
  <c r="AI77" i="1"/>
  <c r="AI13" i="1"/>
  <c r="AI196" i="1"/>
  <c r="AI132" i="1"/>
  <c r="AI68" i="1"/>
  <c r="AI4" i="1"/>
  <c r="AI195" i="1"/>
  <c r="AI131" i="1"/>
  <c r="AI67" i="1"/>
  <c r="AI3" i="1"/>
  <c r="AI242" i="1"/>
  <c r="AI178" i="1"/>
  <c r="AI114" i="1"/>
  <c r="AI50" i="1"/>
  <c r="AI233" i="1"/>
  <c r="AI169" i="1"/>
  <c r="AI105" i="1"/>
  <c r="AI41" i="1"/>
  <c r="AI224" i="1"/>
  <c r="AI160" i="1"/>
  <c r="AI96" i="1"/>
  <c r="AI32" i="1"/>
  <c r="AI215" i="1"/>
  <c r="AI151" i="1"/>
  <c r="AI87" i="1"/>
  <c r="AI23" i="1"/>
  <c r="AI206" i="1"/>
  <c r="AI142" i="1"/>
  <c r="AI78" i="1"/>
  <c r="AI14" i="1"/>
  <c r="AI197" i="1"/>
  <c r="AI133" i="1"/>
  <c r="AI69" i="1"/>
  <c r="AI5" i="1"/>
  <c r="AI188" i="1"/>
  <c r="AI124" i="1"/>
  <c r="AI60" i="1"/>
  <c r="AI251" i="1"/>
  <c r="AI187" i="1"/>
  <c r="AI123" i="1"/>
  <c r="AI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<sst xmlns="http://schemas.openxmlformats.org/spreadsheetml/2006/main" count="33" uniqueCount="29">
  <si>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Date</t>
  </si>
  <si>
    <t>Open</t>
  </si>
  <si>
    <t>High</t>
  </si>
  <si>
    <t>Low</t>
  </si>
  <si>
    <t>Close</t>
  </si>
  <si>
    <t>Adj Close</t>
  </si>
  <si>
    <t>Volume</t>
  </si>
  <si>
    <t>ln return</t>
  </si>
  <si>
    <t>volatility</t>
  </si>
  <si>
    <t>risk</t>
  </si>
  <si>
    <t xml:space="preserve">Strike price </t>
  </si>
  <si>
    <t>ln(S(0)/K)</t>
  </si>
  <si>
    <t>r+sigma^2/2</t>
  </si>
  <si>
    <t>r+ sigma^2 /2</t>
  </si>
  <si>
    <t>sigma</t>
  </si>
  <si>
    <t>d1</t>
  </si>
  <si>
    <t>N(d1)</t>
  </si>
  <si>
    <t>d2</t>
  </si>
  <si>
    <t>N(d2)</t>
  </si>
  <si>
    <t>e^-r</t>
  </si>
  <si>
    <t>Ke^-r</t>
  </si>
  <si>
    <t>Call</t>
  </si>
  <si>
    <t>S(u)-k</t>
  </si>
  <si>
    <t>S(d)-K</t>
  </si>
  <si>
    <t>(S(d)-K)+</t>
  </si>
  <si>
    <t>p</t>
  </si>
  <si>
    <t>q</t>
  </si>
  <si>
    <t>call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</si>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</sst>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0D0D0D"/>
      <name val="Arial"/>
      <family val="2"/>
    </font>
    <font>
      <sz val="14"/>
      <color rgb="FF000000"/>
      <name val="Time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88900</xdr:rowOff>
    </xdr:from>
    <xdr:to>
      <xdr:col>12</xdr:col>
      <xdr:colOff>190500</xdr:colOff>
      <xdr:row>33</xdr:row>
      <xdr:rowOff>12700</xdr:rowOff>
    </xdr:to>
    <xdr:pic>
      <xdr:nvPicPr>
        <xdr:cNvPr id="2" name="Picture 1" descr="Introduction to Options Pricing and Implied Volatility (IV) | by  Cryptarbitrage | Deribit Official | Medium">
          <a:extLst>
            <a:ext uri="{FF2B5EF4-FFF2-40B4-BE49-F238E27FC236}">
              <a16:creationId xmlns:a16="http://schemas.microsoft.com/office/drawing/2014/main" id="{1603B024-E7E6-174C-0C59-02A2C9283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1700"/>
          <a:ext cx="8445500" cy="584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774700</xdr:colOff>
      <xdr:row>9</xdr:row>
      <xdr:rowOff>177800</xdr:rowOff>
    </xdr:from>
    <xdr:to>
      <xdr:col>10</xdr:col>
      <xdr:colOff>406400</xdr:colOff>
      <xdr:row>15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7DF140-DC0F-7912-A502-5215D4132B20}"/>
            </a:ext>
          </a:extLst>
        </xdr:cNvPr>
        <xdr:cNvSpPr/>
      </xdr:nvSpPr>
      <xdr:spPr>
        <a:xfrm>
          <a:off x="6553200" y="2006600"/>
          <a:ext cx="2108200" cy="106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tx1"/>
              </a:solidFill>
            </a:rPr>
            <a:t>Time</a:t>
          </a:r>
          <a:r>
            <a:rPr lang="en-GB" sz="2000" baseline="0">
              <a:solidFill>
                <a:schemeClr val="tx1"/>
              </a:solidFill>
            </a:rPr>
            <a:t> of Expiry  :  1 year</a:t>
          </a:r>
        </a:p>
        <a:p>
          <a:pPr algn="l"/>
          <a:r>
            <a:rPr lang="en-GB" sz="2000" baseline="0">
              <a:solidFill>
                <a:schemeClr val="tx1"/>
              </a:solidFill>
            </a:rPr>
            <a:t>Rate = 4.62%</a:t>
          </a:r>
          <a:endParaRPr lang="en-GB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88900</xdr:colOff>
      <xdr:row>5</xdr:row>
      <xdr:rowOff>25400</xdr:rowOff>
    </xdr:from>
    <xdr:to>
      <xdr:col>10</xdr:col>
      <xdr:colOff>88900</xdr:colOff>
      <xdr:row>8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D50B28D-1FBD-6A8E-AB83-948BD3255BB9}"/>
            </a:ext>
          </a:extLst>
        </xdr:cNvPr>
        <xdr:cNvSpPr/>
      </xdr:nvSpPr>
      <xdr:spPr>
        <a:xfrm>
          <a:off x="3390900" y="1041400"/>
          <a:ext cx="4953000" cy="774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400" b="1">
              <a:solidFill>
                <a:schemeClr val="tx1"/>
              </a:solidFill>
            </a:rPr>
            <a:t>Call</a:t>
          </a:r>
          <a:r>
            <a:rPr lang="en-GB" sz="2400" b="1" baseline="0">
              <a:solidFill>
                <a:schemeClr val="tx1"/>
              </a:solidFill>
            </a:rPr>
            <a:t> price Vs strike price</a:t>
          </a:r>
          <a:endParaRPr lang="en-GB" sz="2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50DC-E404-FE44-844D-3C4CD4A80E69}">
  <dimension ref="A1:AJ270"/>
  <sheetViews>
    <sheetView tabSelected="1" zoomScale="80" zoomScaleNormal="80" workbookViewId="0">
      <selection activeCell="AF20" sqref="AF20"/>
    </sheetView>
  </sheetViews>
  <sheetFormatPr defaultColWidth="11" defaultRowHeight="15.75" x14ac:dyDescent="0.25"/>
  <sheetData>
    <row r="1" spans="1:3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7</v>
      </c>
      <c r="J1" s="3"/>
      <c r="K1" s="4" t="s">
        <v>10</v>
      </c>
      <c r="L1" s="3"/>
      <c r="M1" s="4" t="s">
        <v>11</v>
      </c>
      <c r="N1" s="3"/>
      <c r="O1" s="4" t="s">
        <v>12</v>
      </c>
      <c r="P1" s="4" t="s">
        <v>14</v>
      </c>
      <c r="Q1" s="4" t="s">
        <v>19</v>
      </c>
      <c r="R1" s="4" t="s">
        <v>15</v>
      </c>
      <c r="S1" s="4" t="s">
        <v>16</v>
      </c>
      <c r="T1" s="3"/>
      <c r="U1" s="4" t="s">
        <v>17</v>
      </c>
      <c r="V1" s="4" t="s">
        <v>18</v>
      </c>
      <c r="W1" s="3"/>
      <c r="X1" s="3" t="s">
        <v>20</v>
      </c>
      <c r="Y1" s="3"/>
      <c r="Z1" s="4" t="s">
        <v>21</v>
      </c>
      <c r="AA1" s="3"/>
      <c r="AB1" s="4" t="s">
        <v>22</v>
      </c>
      <c r="AC1" s="4" t="s">
        <v>24</v>
      </c>
      <c r="AD1" s="4" t="s">
        <v>23</v>
      </c>
      <c r="AE1" s="4" t="s">
        <v>24</v>
      </c>
      <c r="AF1" s="3"/>
      <c r="AG1" s="4" t="s">
        <v>25</v>
      </c>
      <c r="AH1" s="4" t="s">
        <v>26</v>
      </c>
      <c r="AI1" s="4"/>
      <c r="AJ1" s="4" t="s">
        <v>27</v>
      </c>
    </row>
    <row r="2" spans="1:36" x14ac:dyDescent="0.25">
      <c r="A2" s="5">
        <v>45040</v>
      </c>
      <c r="B2" s="6">
        <v>164.64999399999999</v>
      </c>
      <c r="C2" s="6">
        <v>165.64999399999999</v>
      </c>
      <c r="D2" s="6">
        <v>158.61000100000001</v>
      </c>
      <c r="E2" s="6">
        <v>162.550003</v>
      </c>
      <c r="F2" s="6">
        <v>162.550003</v>
      </c>
      <c r="G2" s="6">
        <v>140006600</v>
      </c>
      <c r="H2" s="6"/>
      <c r="I2" s="6">
        <f>LN(B3/B2)</f>
        <v>-2.9773746635847306E-2</v>
      </c>
      <c r="K2" s="6">
        <f ca="1">RANDBETWEEN(160,170)</f>
        <v>169</v>
      </c>
      <c r="M2" s="6">
        <f t="shared" ref="M2:M65" ca="1" si="0">LN(B2/K3)</f>
        <v>1.0071771574674895E-2</v>
      </c>
      <c r="O2" s="6">
        <v>4.6752244222309232E-2</v>
      </c>
      <c r="P2" s="6">
        <v>3.3233844866618463E-2</v>
      </c>
      <c r="Q2" s="6">
        <f>EXP(-0.0462)</f>
        <v>0.95485097289784238</v>
      </c>
      <c r="R2" s="6">
        <f ca="1">(M2+O2)/P2</f>
        <v>1.7098237060756298</v>
      </c>
      <c r="S2" s="6" cm="1">
        <f t="array" aca="1" ref="S2:S251" ca="1">_xlfn.NORM.S.DIST(R2:R251,TRUE)</f>
        <v>0.9563507610354175</v>
      </c>
      <c r="U2" s="6">
        <f ca="1">R2-P2</f>
        <v>1.6765898612090113</v>
      </c>
      <c r="V2" s="6" cm="1">
        <f t="array" aca="1" ref="V2:V251" ca="1">_xlfn.NORM.S.DIST(U2:U251,TRUE)</f>
        <v>0.953188644632319</v>
      </c>
      <c r="X2" s="6" cm="1">
        <f t="array" aca="1" ref="X2:X251" ca="1">K3:K251*Q2:Q251</f>
        <v>155.64070858234831</v>
      </c>
      <c r="Z2" s="6">
        <f ca="1">(C2*S2)-(X2*V2)</f>
        <v>10.064541764190011</v>
      </c>
      <c r="AB2" s="6" cm="1">
        <f t="array" aca="1" ref="AB2:AB251" ca="1">C2:C251-K3:K251</f>
        <v>2.6499939999999924</v>
      </c>
      <c r="AC2" s="6">
        <f ca="1">MAX(AB2,0)</f>
        <v>2.6499939999999924</v>
      </c>
      <c r="AD2" s="6" cm="1">
        <f t="array" aca="1" ref="AD2:AD250" ca="1">D251-K3:K251</f>
        <v>-16.779999000000004</v>
      </c>
      <c r="AE2" s="6">
        <f ca="1">MAX(AD2,0)</f>
        <v>0</v>
      </c>
      <c r="AG2" s="6">
        <v>0.98</v>
      </c>
      <c r="AH2" s="6">
        <v>0.02</v>
      </c>
      <c r="AI2" s="6">
        <f ca="1">(AG2*AC2+AH2*AE2)*Q2</f>
        <v>2.4797423620919692</v>
      </c>
      <c r="AJ2" s="6">
        <f ca="1">(C2*S2)-(X2*V2)</f>
        <v>10.064541764190011</v>
      </c>
    </row>
    <row r="3" spans="1:36" x14ac:dyDescent="0.25">
      <c r="A3" s="5">
        <v>45041</v>
      </c>
      <c r="B3" s="6">
        <v>159.820007</v>
      </c>
      <c r="C3" s="6">
        <v>163.470001</v>
      </c>
      <c r="D3" s="6">
        <v>158.75</v>
      </c>
      <c r="E3" s="6">
        <v>160.66999799999999</v>
      </c>
      <c r="F3" s="6">
        <v>160.66999799999999</v>
      </c>
      <c r="G3" s="6">
        <v>121999300</v>
      </c>
      <c r="H3" s="6"/>
      <c r="I3" s="6">
        <f t="shared" ref="I3:I66" si="1">LN(B4/B3)</f>
        <v>2.9364052213521389E-3</v>
      </c>
      <c r="K3" s="6">
        <f t="shared" ref="K3:K66" ca="1" si="2">RANDBETWEEN(160,170)</f>
        <v>163</v>
      </c>
      <c r="M3" s="6">
        <f t="shared" ca="1" si="0"/>
        <v>-4.991575365766894E-2</v>
      </c>
      <c r="O3" s="6">
        <v>4.6752244222309232E-2</v>
      </c>
      <c r="P3" s="6">
        <v>3.3233844866618463E-2</v>
      </c>
      <c r="Q3" s="6">
        <f t="shared" ref="Q3:Q66" si="3">EXP(-0.0462)</f>
        <v>0.95485097289784238</v>
      </c>
      <c r="R3" s="6">
        <f t="shared" ref="R3:R66" ca="1" si="4">(M3+O3)/P3</f>
        <v>-9.5189390455910711E-2</v>
      </c>
      <c r="S3" s="6">
        <f ca="1"/>
        <v>0.46208219845527243</v>
      </c>
      <c r="U3" s="6">
        <f t="shared" ref="U3:U66" ca="1" si="5">R3-P3</f>
        <v>-0.12842323532252917</v>
      </c>
      <c r="V3" s="6">
        <f ca="1"/>
        <v>0.44890702213726141</v>
      </c>
      <c r="X3" s="6">
        <f ca="1"/>
        <v>160.41496344683753</v>
      </c>
      <c r="Z3" s="6">
        <f t="shared" ref="Z3:Z66" ca="1" si="6">(C3*S3)-(X3*V3)</f>
        <v>3.5251738963880968</v>
      </c>
      <c r="AB3" s="6">
        <f ca="1"/>
        <v>-4.5299990000000037</v>
      </c>
      <c r="AC3" s="6">
        <f t="shared" ref="AC3:AC66" ca="1" si="7">MAX(AB3,0)</f>
        <v>0</v>
      </c>
      <c r="AD3" s="6">
        <f ca="1"/>
        <v>-21.779999000000004</v>
      </c>
      <c r="AE3" s="6">
        <f t="shared" ref="AE3:AE66" ca="1" si="8">MAX(AD3,0)</f>
        <v>0</v>
      </c>
      <c r="AG3" s="6">
        <v>0.98</v>
      </c>
      <c r="AH3" s="6">
        <v>0.02</v>
      </c>
      <c r="AI3" s="6">
        <f t="shared" ref="AI3:AI66" ca="1" si="9">(AG3*AC3+AH3*AE3)*Q3</f>
        <v>0</v>
      </c>
      <c r="AJ3" s="6">
        <f t="shared" ref="AJ3:AJ66" ca="1" si="10">(C3*S3)-(X3*V3)</f>
        <v>3.5251738963880968</v>
      </c>
    </row>
    <row r="4" spans="1:36" x14ac:dyDescent="0.25">
      <c r="A4" s="5">
        <v>45042</v>
      </c>
      <c r="B4" s="6">
        <v>160.28999300000001</v>
      </c>
      <c r="C4" s="6">
        <v>160.66999799999999</v>
      </c>
      <c r="D4" s="6">
        <v>153.13999899999999</v>
      </c>
      <c r="E4" s="6">
        <v>153.75</v>
      </c>
      <c r="F4" s="6">
        <v>153.75</v>
      </c>
      <c r="G4" s="6">
        <v>153364100</v>
      </c>
      <c r="H4" s="6"/>
      <c r="I4" s="6">
        <f t="shared" si="1"/>
        <v>-4.8902429818328583E-2</v>
      </c>
      <c r="K4" s="6">
        <f t="shared" ca="1" si="2"/>
        <v>168</v>
      </c>
      <c r="M4" s="6">
        <f t="shared" ca="1" si="0"/>
        <v>-1.6765569839820145E-2</v>
      </c>
      <c r="O4" s="6">
        <v>4.6752244222309232E-2</v>
      </c>
      <c r="P4" s="6">
        <v>3.3233844866618463E-2</v>
      </c>
      <c r="Q4" s="6">
        <f t="shared" si="3"/>
        <v>0.95485097289784238</v>
      </c>
      <c r="R4" s="6">
        <f t="shared" ca="1" si="4"/>
        <v>0.90229326467757043</v>
      </c>
      <c r="S4" s="6">
        <f ca="1"/>
        <v>0.81654944874546109</v>
      </c>
      <c r="U4" s="6">
        <f t="shared" ca="1" si="5"/>
        <v>0.86905941981095192</v>
      </c>
      <c r="V4" s="6">
        <f ca="1"/>
        <v>0.80759268445152999</v>
      </c>
      <c r="X4" s="6">
        <f ca="1"/>
        <v>155.64070858234831</v>
      </c>
      <c r="Z4" s="6">
        <f t="shared" ca="1" si="6"/>
        <v>5.5007006428773906</v>
      </c>
      <c r="AB4" s="6">
        <f ca="1"/>
        <v>-2.3300020000000075</v>
      </c>
      <c r="AC4" s="6">
        <f t="shared" ca="1" si="7"/>
        <v>0</v>
      </c>
      <c r="AD4" s="6">
        <f ca="1"/>
        <v>-16.779999000000004</v>
      </c>
      <c r="AE4" s="6">
        <f t="shared" ca="1" si="8"/>
        <v>0</v>
      </c>
      <c r="AG4" s="6">
        <v>0.98</v>
      </c>
      <c r="AH4" s="6">
        <v>0.02</v>
      </c>
      <c r="AI4" s="6">
        <f t="shared" ca="1" si="9"/>
        <v>0</v>
      </c>
      <c r="AJ4" s="6">
        <f t="shared" ca="1" si="10"/>
        <v>5.5007006428773906</v>
      </c>
    </row>
    <row r="5" spans="1:36" x14ac:dyDescent="0.25">
      <c r="A5" s="5">
        <v>45043</v>
      </c>
      <c r="B5" s="6">
        <v>152.63999899999999</v>
      </c>
      <c r="C5" s="6">
        <v>160.479996</v>
      </c>
      <c r="D5" s="6">
        <v>152.36999499999999</v>
      </c>
      <c r="E5" s="6">
        <v>160.19000199999999</v>
      </c>
      <c r="F5" s="6">
        <v>160.19000199999999</v>
      </c>
      <c r="G5" s="6">
        <v>127015200</v>
      </c>
      <c r="H5" s="6"/>
      <c r="I5" s="6">
        <f t="shared" si="1"/>
        <v>5.2700815559480821E-2</v>
      </c>
      <c r="K5" s="6">
        <f t="shared" ca="1" si="2"/>
        <v>163</v>
      </c>
      <c r="M5" s="6">
        <f t="shared" ca="1" si="0"/>
        <v>-5.332216383584943E-2</v>
      </c>
      <c r="O5" s="6">
        <v>4.6752244222309232E-2</v>
      </c>
      <c r="P5" s="6">
        <v>3.3233844866618463E-2</v>
      </c>
      <c r="Q5" s="6">
        <f t="shared" si="3"/>
        <v>0.95485097289784238</v>
      </c>
      <c r="R5" s="6">
        <f t="shared" ca="1" si="4"/>
        <v>-0.19768761754494782</v>
      </c>
      <c r="S5" s="6">
        <f ca="1"/>
        <v>0.42164473914666734</v>
      </c>
      <c r="U5" s="6">
        <f t="shared" ca="1" si="5"/>
        <v>-0.23092146241156628</v>
      </c>
      <c r="V5" s="6">
        <f ca="1"/>
        <v>0.40868790835692576</v>
      </c>
      <c r="X5" s="6">
        <f ca="1"/>
        <v>153.73100663655262</v>
      </c>
      <c r="Z5" s="6">
        <f t="shared" ca="1" si="6"/>
        <v>4.8375424997808594</v>
      </c>
      <c r="AB5" s="6">
        <f ca="1"/>
        <v>-0.52000400000000013</v>
      </c>
      <c r="AC5" s="6">
        <f t="shared" ca="1" si="7"/>
        <v>0</v>
      </c>
      <c r="AD5" s="6">
        <f ca="1"/>
        <v>-14.779999000000004</v>
      </c>
      <c r="AE5" s="6">
        <f t="shared" ca="1" si="8"/>
        <v>0</v>
      </c>
      <c r="AG5" s="6">
        <v>0.98</v>
      </c>
      <c r="AH5" s="6">
        <v>0.02</v>
      </c>
      <c r="AI5" s="6">
        <f t="shared" ca="1" si="9"/>
        <v>0</v>
      </c>
      <c r="AJ5" s="6">
        <f t="shared" ca="1" si="10"/>
        <v>4.8375424997808594</v>
      </c>
    </row>
    <row r="6" spans="1:36" x14ac:dyDescent="0.25">
      <c r="A6" s="5">
        <v>45044</v>
      </c>
      <c r="B6" s="6">
        <v>160.89999399999999</v>
      </c>
      <c r="C6" s="6">
        <v>165</v>
      </c>
      <c r="D6" s="6">
        <v>157.320007</v>
      </c>
      <c r="E6" s="6">
        <v>164.30999800000001</v>
      </c>
      <c r="F6" s="6">
        <v>164.30999800000001</v>
      </c>
      <c r="G6" s="6">
        <v>122515800</v>
      </c>
      <c r="H6" s="6"/>
      <c r="I6" s="6">
        <f t="shared" si="1"/>
        <v>1.4009573137729419E-2</v>
      </c>
      <c r="K6" s="6">
        <f t="shared" ca="1" si="2"/>
        <v>161</v>
      </c>
      <c r="M6" s="6">
        <f t="shared" ca="1" si="0"/>
        <v>-1.9083411116103989E-2</v>
      </c>
      <c r="O6" s="6">
        <v>4.6752244222309232E-2</v>
      </c>
      <c r="P6" s="6">
        <v>3.3233844866618463E-2</v>
      </c>
      <c r="Q6" s="6">
        <f t="shared" si="3"/>
        <v>0.95485097289784238</v>
      </c>
      <c r="R6" s="6">
        <f t="shared" ca="1" si="4"/>
        <v>0.83254986647653995</v>
      </c>
      <c r="S6" s="6">
        <f ca="1"/>
        <v>0.79745067833100081</v>
      </c>
      <c r="U6" s="6">
        <f t="shared" ca="1" si="5"/>
        <v>0.79931602160992143</v>
      </c>
      <c r="V6" s="6">
        <f ca="1"/>
        <v>0.78794640445014608</v>
      </c>
      <c r="X6" s="6">
        <f ca="1"/>
        <v>156.59555955524615</v>
      </c>
      <c r="Z6" s="6">
        <f t="shared" ca="1" si="6"/>
        <v>8.1904538202002186</v>
      </c>
      <c r="AB6" s="6">
        <f ca="1"/>
        <v>1</v>
      </c>
      <c r="AC6" s="6">
        <f t="shared" ca="1" si="7"/>
        <v>1</v>
      </c>
      <c r="AD6" s="6">
        <f ca="1"/>
        <v>-17.779999000000004</v>
      </c>
      <c r="AE6" s="6">
        <f t="shared" ca="1" si="8"/>
        <v>0</v>
      </c>
      <c r="AG6" s="6">
        <v>0.98</v>
      </c>
      <c r="AH6" s="6">
        <v>0.02</v>
      </c>
      <c r="AI6" s="6">
        <f t="shared" ca="1" si="9"/>
        <v>0.93575395343988554</v>
      </c>
      <c r="AJ6" s="6">
        <f t="shared" ca="1" si="10"/>
        <v>8.1904538202002186</v>
      </c>
    </row>
    <row r="7" spans="1:36" x14ac:dyDescent="0.25">
      <c r="A7" s="5">
        <v>45047</v>
      </c>
      <c r="B7" s="6">
        <v>163.16999799999999</v>
      </c>
      <c r="C7" s="6">
        <v>163.279999</v>
      </c>
      <c r="D7" s="6">
        <v>158.83000200000001</v>
      </c>
      <c r="E7" s="6">
        <v>161.83000200000001</v>
      </c>
      <c r="F7" s="6">
        <v>161.83000200000001</v>
      </c>
      <c r="G7" s="6">
        <v>109015000</v>
      </c>
      <c r="H7" s="6"/>
      <c r="I7" s="6">
        <f t="shared" si="1"/>
        <v>-7.9372389510826216E-3</v>
      </c>
      <c r="K7" s="6">
        <f t="shared" ca="1" si="2"/>
        <v>164</v>
      </c>
      <c r="M7" s="6">
        <f t="shared" ca="1" si="0"/>
        <v>-1.1152884054756815E-2</v>
      </c>
      <c r="O7" s="6">
        <v>4.6752244222309232E-2</v>
      </c>
      <c r="P7" s="6">
        <v>3.3233844866618463E-2</v>
      </c>
      <c r="Q7" s="6">
        <f t="shared" si="3"/>
        <v>0.95485097289784238</v>
      </c>
      <c r="R7" s="6">
        <f t="shared" ca="1" si="4"/>
        <v>1.0711779004333615</v>
      </c>
      <c r="S7" s="6">
        <f ca="1"/>
        <v>0.85795527678956973</v>
      </c>
      <c r="U7" s="6">
        <f t="shared" ca="1" si="5"/>
        <v>1.037944055566743</v>
      </c>
      <c r="V7" s="6">
        <f ca="1"/>
        <v>0.85035194932120828</v>
      </c>
      <c r="X7" s="6">
        <f ca="1"/>
        <v>157.550410528144</v>
      </c>
      <c r="Z7" s="6">
        <f t="shared" ca="1" si="6"/>
        <v>6.1136380272818087</v>
      </c>
      <c r="AB7" s="6">
        <f ca="1"/>
        <v>-1.7200009999999963</v>
      </c>
      <c r="AC7" s="6">
        <f t="shared" ca="1" si="7"/>
        <v>0</v>
      </c>
      <c r="AD7" s="6">
        <f ca="1"/>
        <v>-18.779999000000004</v>
      </c>
      <c r="AE7" s="6">
        <f t="shared" ca="1" si="8"/>
        <v>0</v>
      </c>
      <c r="AG7" s="6">
        <v>0.98</v>
      </c>
      <c r="AH7" s="6">
        <v>0.02</v>
      </c>
      <c r="AI7" s="6">
        <f t="shared" ca="1" si="9"/>
        <v>0</v>
      </c>
      <c r="AJ7" s="6">
        <f t="shared" ca="1" si="10"/>
        <v>6.1136380272818087</v>
      </c>
    </row>
    <row r="8" spans="1:36" x14ac:dyDescent="0.25">
      <c r="A8" s="5">
        <v>45048</v>
      </c>
      <c r="B8" s="6">
        <v>161.88000500000001</v>
      </c>
      <c r="C8" s="6">
        <v>165.490005</v>
      </c>
      <c r="D8" s="6">
        <v>158.929993</v>
      </c>
      <c r="E8" s="6">
        <v>160.30999800000001</v>
      </c>
      <c r="F8" s="6">
        <v>160.30999800000001</v>
      </c>
      <c r="G8" s="6">
        <v>128259700</v>
      </c>
      <c r="H8" s="6"/>
      <c r="I8" s="6">
        <f t="shared" si="1"/>
        <v>-1.1619068862005389E-2</v>
      </c>
      <c r="K8" s="6">
        <f t="shared" ca="1" si="2"/>
        <v>165</v>
      </c>
      <c r="M8" s="6">
        <f t="shared" ca="1" si="0"/>
        <v>-1.9090123005839378E-2</v>
      </c>
      <c r="O8" s="6">
        <v>4.6752244222309232E-2</v>
      </c>
      <c r="P8" s="6">
        <v>3.3233844866618463E-2</v>
      </c>
      <c r="Q8" s="6">
        <f t="shared" si="3"/>
        <v>0.95485097289784238</v>
      </c>
      <c r="R8" s="6">
        <f t="shared" ca="1" si="4"/>
        <v>0.83234790700533434</v>
      </c>
      <c r="S8" s="6">
        <f ca="1"/>
        <v>0.79739370160142442</v>
      </c>
      <c r="U8" s="6">
        <f t="shared" ca="1" si="5"/>
        <v>0.79911406213871583</v>
      </c>
      <c r="V8" s="6">
        <f ca="1"/>
        <v>0.78788786176409287</v>
      </c>
      <c r="X8" s="6">
        <f ca="1"/>
        <v>157.550410528144</v>
      </c>
      <c r="Z8" s="6">
        <f t="shared" ca="1" si="6"/>
        <v>7.8286315939138262</v>
      </c>
      <c r="AB8" s="6">
        <f ca="1"/>
        <v>0.49000499999999647</v>
      </c>
      <c r="AC8" s="6">
        <f t="shared" ca="1" si="7"/>
        <v>0.49000499999999647</v>
      </c>
      <c r="AD8" s="6">
        <f ca="1"/>
        <v>-18.779999000000004</v>
      </c>
      <c r="AE8" s="6">
        <f t="shared" ca="1" si="8"/>
        <v>0</v>
      </c>
      <c r="AG8" s="6">
        <v>0.98</v>
      </c>
      <c r="AH8" s="6">
        <v>0.02</v>
      </c>
      <c r="AI8" s="6">
        <f t="shared" ca="1" si="9"/>
        <v>0.45852411595530779</v>
      </c>
      <c r="AJ8" s="6">
        <f t="shared" ca="1" si="10"/>
        <v>7.8286315939138262</v>
      </c>
    </row>
    <row r="9" spans="1:36" x14ac:dyDescent="0.25">
      <c r="A9" s="5">
        <v>45049</v>
      </c>
      <c r="B9" s="6">
        <v>160.009995</v>
      </c>
      <c r="C9" s="6">
        <v>165</v>
      </c>
      <c r="D9" s="6">
        <v>159.91000399999999</v>
      </c>
      <c r="E9" s="6">
        <v>160.61000100000001</v>
      </c>
      <c r="F9" s="6">
        <v>160.61000100000001</v>
      </c>
      <c r="G9" s="6">
        <v>119728000</v>
      </c>
      <c r="H9" s="6"/>
      <c r="I9" s="6">
        <f t="shared" si="1"/>
        <v>1.6733236139817087E-2</v>
      </c>
      <c r="K9" s="6">
        <f t="shared" ca="1" si="2"/>
        <v>165</v>
      </c>
      <c r="M9" s="6">
        <f t="shared" ca="1" si="0"/>
        <v>-4.8727697370523147E-2</v>
      </c>
      <c r="O9" s="6">
        <v>4.6752244222309232E-2</v>
      </c>
      <c r="P9" s="6">
        <v>3.3233844866618463E-2</v>
      </c>
      <c r="Q9" s="6">
        <f t="shared" si="3"/>
        <v>0.95485097289784238</v>
      </c>
      <c r="R9" s="6">
        <f t="shared" ca="1" si="4"/>
        <v>-5.9441005280678416E-2</v>
      </c>
      <c r="S9" s="6">
        <f ca="1"/>
        <v>0.47630042664458383</v>
      </c>
      <c r="U9" s="6">
        <f t="shared" ca="1" si="5"/>
        <v>-9.2674850147296872E-2</v>
      </c>
      <c r="V9" s="6">
        <f ca="1"/>
        <v>0.46308093884027746</v>
      </c>
      <c r="X9" s="6">
        <f ca="1"/>
        <v>160.41496344683753</v>
      </c>
      <c r="Z9" s="6">
        <f t="shared" ca="1" si="6"/>
        <v>4.3044585193660225</v>
      </c>
      <c r="AB9" s="6">
        <f ca="1"/>
        <v>-3</v>
      </c>
      <c r="AC9" s="6">
        <f t="shared" ca="1" si="7"/>
        <v>0</v>
      </c>
      <c r="AD9" s="6">
        <f ca="1"/>
        <v>-21.779999000000004</v>
      </c>
      <c r="AE9" s="6">
        <f t="shared" ca="1" si="8"/>
        <v>0</v>
      </c>
      <c r="AG9" s="6">
        <v>0.98</v>
      </c>
      <c r="AH9" s="6">
        <v>0.02</v>
      </c>
      <c r="AI9" s="6">
        <f t="shared" ca="1" si="9"/>
        <v>0</v>
      </c>
      <c r="AJ9" s="6">
        <f t="shared" ca="1" si="10"/>
        <v>4.3044585193660225</v>
      </c>
    </row>
    <row r="10" spans="1:36" x14ac:dyDescent="0.25">
      <c r="A10" s="5">
        <v>45050</v>
      </c>
      <c r="B10" s="6">
        <v>162.71000699999999</v>
      </c>
      <c r="C10" s="6">
        <v>162.949997</v>
      </c>
      <c r="D10" s="6">
        <v>159.64999399999999</v>
      </c>
      <c r="E10" s="6">
        <v>161.199997</v>
      </c>
      <c r="F10" s="6">
        <v>161.199997</v>
      </c>
      <c r="G10" s="6">
        <v>95108500</v>
      </c>
      <c r="H10" s="6"/>
      <c r="I10" s="6">
        <f t="shared" si="1"/>
        <v>7.7139721879006216E-3</v>
      </c>
      <c r="K10" s="6">
        <f t="shared" ca="1" si="2"/>
        <v>168</v>
      </c>
      <c r="M10" s="6">
        <f t="shared" ca="1" si="0"/>
        <v>-1.780682634209425E-3</v>
      </c>
      <c r="O10" s="6">
        <v>4.6752244222309232E-2</v>
      </c>
      <c r="P10" s="6">
        <v>3.3233844866618463E-2</v>
      </c>
      <c r="Q10" s="6">
        <f t="shared" si="3"/>
        <v>0.95485097289784238</v>
      </c>
      <c r="R10" s="6">
        <f t="shared" ca="1" si="4"/>
        <v>1.353185638573863</v>
      </c>
      <c r="S10" s="6">
        <f ca="1"/>
        <v>0.91200183394716483</v>
      </c>
      <c r="U10" s="6">
        <f t="shared" ca="1" si="5"/>
        <v>1.3199517937072445</v>
      </c>
      <c r="V10" s="6">
        <f ca="1"/>
        <v>0.90657444333458215</v>
      </c>
      <c r="X10" s="6">
        <f ca="1"/>
        <v>155.64070858234831</v>
      </c>
      <c r="Z10" s="6">
        <f t="shared" ca="1" si="6"/>
        <v>7.5108073624426765</v>
      </c>
      <c r="AB10" s="6">
        <f ca="1"/>
        <v>-5.0003000000003794E-2</v>
      </c>
      <c r="AC10" s="6">
        <f t="shared" ca="1" si="7"/>
        <v>0</v>
      </c>
      <c r="AD10" s="6">
        <f ca="1"/>
        <v>-16.779999000000004</v>
      </c>
      <c r="AE10" s="6">
        <f t="shared" ca="1" si="8"/>
        <v>0</v>
      </c>
      <c r="AG10" s="6">
        <v>0.98</v>
      </c>
      <c r="AH10" s="6">
        <v>0.02</v>
      </c>
      <c r="AI10" s="6">
        <f t="shared" ca="1" si="9"/>
        <v>0</v>
      </c>
      <c r="AJ10" s="6">
        <f t="shared" ca="1" si="10"/>
        <v>7.5108073624426765</v>
      </c>
    </row>
    <row r="11" spans="1:36" x14ac:dyDescent="0.25">
      <c r="A11" s="5">
        <v>45051</v>
      </c>
      <c r="B11" s="6">
        <v>163.970001</v>
      </c>
      <c r="C11" s="6">
        <v>170.78999300000001</v>
      </c>
      <c r="D11" s="6">
        <v>163.509995</v>
      </c>
      <c r="E11" s="6">
        <v>170.05999800000001</v>
      </c>
      <c r="F11" s="6">
        <v>170.05999800000001</v>
      </c>
      <c r="G11" s="6">
        <v>107440900</v>
      </c>
      <c r="H11" s="6"/>
      <c r="I11" s="6">
        <f t="shared" si="1"/>
        <v>5.7761323062557164E-2</v>
      </c>
      <c r="K11" s="6">
        <f t="shared" ca="1" si="2"/>
        <v>163</v>
      </c>
      <c r="M11" s="6">
        <f t="shared" ca="1" si="0"/>
        <v>-2.428048904280531E-2</v>
      </c>
      <c r="O11" s="6">
        <v>4.6752244222309232E-2</v>
      </c>
      <c r="P11" s="6">
        <v>3.3233844866618463E-2</v>
      </c>
      <c r="Q11" s="6">
        <f t="shared" si="3"/>
        <v>0.95485097289784238</v>
      </c>
      <c r="R11" s="6">
        <f t="shared" ca="1" si="4"/>
        <v>0.67617079124286161</v>
      </c>
      <c r="S11" s="6">
        <f ca="1"/>
        <v>0.75053389247801694</v>
      </c>
      <c r="U11" s="6">
        <f t="shared" ca="1" si="5"/>
        <v>0.6429369463762431</v>
      </c>
      <c r="V11" s="6">
        <f ca="1"/>
        <v>0.73986749269717778</v>
      </c>
      <c r="X11" s="6">
        <f ca="1"/>
        <v>160.41496344683753</v>
      </c>
      <c r="Z11" s="6">
        <f t="shared" ca="1" si="6"/>
        <v>9.4978614460621742</v>
      </c>
      <c r="AB11" s="6">
        <f ca="1"/>
        <v>2.7899930000000097</v>
      </c>
      <c r="AC11" s="6">
        <f t="shared" ca="1" si="7"/>
        <v>2.7899930000000097</v>
      </c>
      <c r="AD11" s="6">
        <f ca="1"/>
        <v>-21.779999000000004</v>
      </c>
      <c r="AE11" s="6">
        <f t="shared" ca="1" si="8"/>
        <v>0</v>
      </c>
      <c r="AG11" s="6">
        <v>0.98</v>
      </c>
      <c r="AH11" s="6">
        <v>0.02</v>
      </c>
      <c r="AI11" s="6">
        <f t="shared" ca="1" si="9"/>
        <v>2.6107469798196159</v>
      </c>
      <c r="AJ11" s="6">
        <f t="shared" ca="1" si="10"/>
        <v>9.4978614460621742</v>
      </c>
    </row>
    <row r="12" spans="1:36" x14ac:dyDescent="0.25">
      <c r="A12" s="5">
        <v>45054</v>
      </c>
      <c r="B12" s="6">
        <v>173.720001</v>
      </c>
      <c r="C12" s="6">
        <v>173.800003</v>
      </c>
      <c r="D12" s="6">
        <v>169.19000199999999</v>
      </c>
      <c r="E12" s="6">
        <v>171.78999300000001</v>
      </c>
      <c r="F12" s="6">
        <v>171.78999300000001</v>
      </c>
      <c r="G12" s="6">
        <v>112249400</v>
      </c>
      <c r="H12" s="6"/>
      <c r="I12" s="6">
        <f t="shared" si="1"/>
        <v>-2.7842018019444643E-2</v>
      </c>
      <c r="K12" s="6">
        <f t="shared" ca="1" si="2"/>
        <v>168</v>
      </c>
      <c r="M12" s="6">
        <f t="shared" ca="1" si="0"/>
        <v>7.6040448438547778E-2</v>
      </c>
      <c r="O12" s="6">
        <v>4.6752244222309232E-2</v>
      </c>
      <c r="P12" s="6">
        <v>3.3233844866618463E-2</v>
      </c>
      <c r="Q12" s="6">
        <f t="shared" si="3"/>
        <v>0.95485097289784238</v>
      </c>
      <c r="R12" s="6">
        <f t="shared" ca="1" si="4"/>
        <v>3.6948085048141812</v>
      </c>
      <c r="S12" s="6">
        <f ca="1"/>
        <v>0.999889973715821</v>
      </c>
      <c r="U12" s="6">
        <f t="shared" ca="1" si="5"/>
        <v>3.6615746599475627</v>
      </c>
      <c r="V12" s="6">
        <f ca="1"/>
        <v>0.99987466510664347</v>
      </c>
      <c r="X12" s="6">
        <f ca="1"/>
        <v>153.73100663655262</v>
      </c>
      <c r="Z12" s="6">
        <f t="shared" ca="1" si="6"/>
        <v>20.069141654249364</v>
      </c>
      <c r="AB12" s="6">
        <f ca="1"/>
        <v>12.800003000000004</v>
      </c>
      <c r="AC12" s="6">
        <f t="shared" ca="1" si="7"/>
        <v>12.800003000000004</v>
      </c>
      <c r="AD12" s="6">
        <f ca="1"/>
        <v>-14.779999000000004</v>
      </c>
      <c r="AE12" s="6">
        <f t="shared" ca="1" si="8"/>
        <v>0</v>
      </c>
      <c r="AG12" s="6">
        <v>0.98</v>
      </c>
      <c r="AH12" s="6">
        <v>0.02</v>
      </c>
      <c r="AI12" s="6">
        <f t="shared" ca="1" si="9"/>
        <v>11.977653411292399</v>
      </c>
      <c r="AJ12" s="6">
        <f t="shared" ca="1" si="10"/>
        <v>20.069141654249364</v>
      </c>
    </row>
    <row r="13" spans="1:36" x14ac:dyDescent="0.25">
      <c r="A13" s="5">
        <v>45055</v>
      </c>
      <c r="B13" s="6">
        <v>168.949997</v>
      </c>
      <c r="C13" s="6">
        <v>169.820007</v>
      </c>
      <c r="D13" s="6">
        <v>166.55999800000001</v>
      </c>
      <c r="E13" s="6">
        <v>169.14999399999999</v>
      </c>
      <c r="F13" s="6">
        <v>169.14999399999999</v>
      </c>
      <c r="G13" s="6">
        <v>88965000</v>
      </c>
      <c r="H13" s="6"/>
      <c r="I13" s="6">
        <f t="shared" si="1"/>
        <v>2.1084271526711069E-2</v>
      </c>
      <c r="K13" s="6">
        <f t="shared" ca="1" si="2"/>
        <v>161</v>
      </c>
      <c r="M13" s="6">
        <f t="shared" ca="1" si="0"/>
        <v>-2.9591951950742504E-4</v>
      </c>
      <c r="O13" s="6">
        <v>4.6752244222309232E-2</v>
      </c>
      <c r="P13" s="6">
        <v>3.3233844866618463E-2</v>
      </c>
      <c r="Q13" s="6">
        <f t="shared" si="3"/>
        <v>0.95485097289784238</v>
      </c>
      <c r="R13" s="6">
        <f t="shared" ca="1" si="4"/>
        <v>1.3978618751231096</v>
      </c>
      <c r="S13" s="6">
        <f ca="1"/>
        <v>0.9189227253696749</v>
      </c>
      <c r="U13" s="6">
        <f t="shared" ca="1" si="5"/>
        <v>1.364628030256491</v>
      </c>
      <c r="V13" s="6">
        <f ca="1"/>
        <v>0.91381500490041279</v>
      </c>
      <c r="X13" s="6">
        <f ca="1"/>
        <v>161.36981441973535</v>
      </c>
      <c r="Z13" s="6">
        <f t="shared" ca="1" si="6"/>
        <v>8.5893058999880907</v>
      </c>
      <c r="AB13" s="6">
        <f ca="1"/>
        <v>0.82000700000000393</v>
      </c>
      <c r="AC13" s="6">
        <f t="shared" ca="1" si="7"/>
        <v>0.82000700000000393</v>
      </c>
      <c r="AD13" s="6">
        <f ca="1"/>
        <v>-22.779999000000004</v>
      </c>
      <c r="AE13" s="6">
        <f t="shared" ca="1" si="8"/>
        <v>0</v>
      </c>
      <c r="AG13" s="6">
        <v>0.98</v>
      </c>
      <c r="AH13" s="6">
        <v>0.02</v>
      </c>
      <c r="AI13" s="6">
        <f t="shared" ca="1" si="9"/>
        <v>0.76732479209838389</v>
      </c>
      <c r="AJ13" s="6">
        <f t="shared" ca="1" si="10"/>
        <v>8.5893058999880907</v>
      </c>
    </row>
    <row r="14" spans="1:36" x14ac:dyDescent="0.25">
      <c r="A14" s="5">
        <v>45056</v>
      </c>
      <c r="B14" s="6">
        <v>172.550003</v>
      </c>
      <c r="C14" s="6">
        <v>174.429993</v>
      </c>
      <c r="D14" s="6">
        <v>166.679993</v>
      </c>
      <c r="E14" s="6">
        <v>168.53999300000001</v>
      </c>
      <c r="F14" s="6">
        <v>168.53999300000001</v>
      </c>
      <c r="G14" s="6">
        <v>119840700</v>
      </c>
      <c r="H14" s="6"/>
      <c r="I14" s="6">
        <f t="shared" si="1"/>
        <v>-2.2565095161401479E-2</v>
      </c>
      <c r="K14" s="6">
        <f t="shared" ca="1" si="2"/>
        <v>169</v>
      </c>
      <c r="M14" s="6">
        <f t="shared" ca="1" si="0"/>
        <v>3.8699278573733863E-2</v>
      </c>
      <c r="O14" s="6">
        <v>4.6752244222309232E-2</v>
      </c>
      <c r="P14" s="6">
        <v>3.3233844866618463E-2</v>
      </c>
      <c r="Q14" s="6">
        <f t="shared" si="3"/>
        <v>0.95485097289784238</v>
      </c>
      <c r="R14" s="6">
        <f t="shared" ca="1" si="4"/>
        <v>2.571219885601451</v>
      </c>
      <c r="S14" s="6">
        <f ca="1"/>
        <v>0.99493295199236753</v>
      </c>
      <c r="U14" s="6">
        <f t="shared" ca="1" si="5"/>
        <v>2.5379860407348325</v>
      </c>
      <c r="V14" s="6">
        <f ca="1"/>
        <v>0.99442537842716805</v>
      </c>
      <c r="X14" s="6">
        <f ca="1"/>
        <v>158.50526150104184</v>
      </c>
      <c r="Z14" s="6">
        <f t="shared" ca="1" si="6"/>
        <v>15.924493200627239</v>
      </c>
      <c r="AB14" s="6">
        <f ca="1"/>
        <v>8.4299929999999961</v>
      </c>
      <c r="AC14" s="6">
        <f t="shared" ca="1" si="7"/>
        <v>8.4299929999999961</v>
      </c>
      <c r="AD14" s="6">
        <f ca="1"/>
        <v>-19.779999000000004</v>
      </c>
      <c r="AE14" s="6">
        <f t="shared" ca="1" si="8"/>
        <v>0</v>
      </c>
      <c r="AG14" s="6">
        <v>0.98</v>
      </c>
      <c r="AH14" s="6">
        <v>0.02</v>
      </c>
      <c r="AI14" s="6">
        <f t="shared" ca="1" si="9"/>
        <v>7.8883992772205564</v>
      </c>
      <c r="AJ14" s="6">
        <f t="shared" ca="1" si="10"/>
        <v>15.924493200627239</v>
      </c>
    </row>
    <row r="15" spans="1:36" x14ac:dyDescent="0.25">
      <c r="A15" s="5">
        <v>45057</v>
      </c>
      <c r="B15" s="6">
        <v>168.699997</v>
      </c>
      <c r="C15" s="6">
        <v>173.570007</v>
      </c>
      <c r="D15" s="6">
        <v>166.78999300000001</v>
      </c>
      <c r="E15" s="6">
        <v>172.08000200000001</v>
      </c>
      <c r="F15" s="6">
        <v>172.08000200000001</v>
      </c>
      <c r="G15" s="6">
        <v>103889900</v>
      </c>
      <c r="H15" s="6"/>
      <c r="I15" s="6">
        <f t="shared" si="1"/>
        <v>4.2759711226391217E-2</v>
      </c>
      <c r="K15" s="6">
        <f t="shared" ca="1" si="2"/>
        <v>166</v>
      </c>
      <c r="M15" s="6">
        <f t="shared" ca="1" si="0"/>
        <v>2.2176497868294964E-2</v>
      </c>
      <c r="O15" s="6">
        <v>4.6752244222309232E-2</v>
      </c>
      <c r="P15" s="6">
        <v>3.3233844866618463E-2</v>
      </c>
      <c r="Q15" s="6">
        <f t="shared" si="3"/>
        <v>0.95485097289784238</v>
      </c>
      <c r="R15" s="6">
        <f t="shared" ca="1" si="4"/>
        <v>2.0740525920863058</v>
      </c>
      <c r="S15" s="6">
        <f ca="1"/>
        <v>0.98096278661206826</v>
      </c>
      <c r="U15" s="6">
        <f t="shared" ca="1" si="5"/>
        <v>2.0408187472196873</v>
      </c>
      <c r="V15" s="6">
        <f ca="1"/>
        <v>0.97936557678069669</v>
      </c>
      <c r="X15" s="6">
        <f ca="1"/>
        <v>157.550410528144</v>
      </c>
      <c r="Z15" s="6">
        <f t="shared" ca="1" si="6"/>
        <v>15.966269060064889</v>
      </c>
      <c r="AB15" s="6">
        <f ca="1"/>
        <v>8.5700070000000039</v>
      </c>
      <c r="AC15" s="6">
        <f t="shared" ca="1" si="7"/>
        <v>8.5700070000000039</v>
      </c>
      <c r="AD15" s="6">
        <f ca="1"/>
        <v>-18.779999000000004</v>
      </c>
      <c r="AE15" s="6">
        <f t="shared" ca="1" si="8"/>
        <v>0</v>
      </c>
      <c r="AG15" s="6">
        <v>0.98</v>
      </c>
      <c r="AH15" s="6">
        <v>0.02</v>
      </c>
      <c r="AI15" s="6">
        <f t="shared" ca="1" si="9"/>
        <v>8.0194179312574967</v>
      </c>
      <c r="AJ15" s="6">
        <f t="shared" ca="1" si="10"/>
        <v>15.966269060064889</v>
      </c>
    </row>
    <row r="16" spans="1:36" x14ac:dyDescent="0.25">
      <c r="A16" s="5">
        <v>45058</v>
      </c>
      <c r="B16" s="6">
        <v>176.070007</v>
      </c>
      <c r="C16" s="6">
        <v>177.38000500000001</v>
      </c>
      <c r="D16" s="6">
        <v>167.229996</v>
      </c>
      <c r="E16" s="6">
        <v>167.979996</v>
      </c>
      <c r="F16" s="6">
        <v>167.979996</v>
      </c>
      <c r="G16" s="6">
        <v>157577100</v>
      </c>
      <c r="H16" s="6"/>
      <c r="I16" s="6">
        <f t="shared" si="1"/>
        <v>-4.8943539927748553E-2</v>
      </c>
      <c r="K16" s="6">
        <f t="shared" ca="1" si="2"/>
        <v>165</v>
      </c>
      <c r="M16" s="6">
        <f t="shared" ca="1" si="0"/>
        <v>7.1015255171068506E-2</v>
      </c>
      <c r="O16" s="6">
        <v>4.6752244222309232E-2</v>
      </c>
      <c r="P16" s="6">
        <v>3.3233844866618463E-2</v>
      </c>
      <c r="Q16" s="6">
        <f t="shared" si="3"/>
        <v>0.95485097289784238</v>
      </c>
      <c r="R16" s="6">
        <f t="shared" ca="1" si="4"/>
        <v>3.5436014059170327</v>
      </c>
      <c r="S16" s="6">
        <f ca="1"/>
        <v>0.99980264925649787</v>
      </c>
      <c r="U16" s="6">
        <f t="shared" ca="1" si="5"/>
        <v>3.5103675610504141</v>
      </c>
      <c r="V16" s="6">
        <f ca="1"/>
        <v>0.99977625616943122</v>
      </c>
      <c r="X16" s="6">
        <f ca="1"/>
        <v>156.59555955524615</v>
      </c>
      <c r="Z16" s="6">
        <f t="shared" ca="1" si="6"/>
        <v>20.784476659229654</v>
      </c>
      <c r="AB16" s="6">
        <f ca="1"/>
        <v>13.380005000000011</v>
      </c>
      <c r="AC16" s="6">
        <f t="shared" ca="1" si="7"/>
        <v>13.380005000000011</v>
      </c>
      <c r="AD16" s="6">
        <f ca="1"/>
        <v>-17.779999000000004</v>
      </c>
      <c r="AE16" s="6">
        <f t="shared" ca="1" si="8"/>
        <v>0</v>
      </c>
      <c r="AG16" s="6">
        <v>0.98</v>
      </c>
      <c r="AH16" s="6">
        <v>0.02</v>
      </c>
      <c r="AI16" s="6">
        <f t="shared" ca="1" si="9"/>
        <v>12.520392575795446</v>
      </c>
      <c r="AJ16" s="6">
        <f t="shared" ca="1" si="10"/>
        <v>20.784476659229654</v>
      </c>
    </row>
    <row r="17" spans="1:36" x14ac:dyDescent="0.25">
      <c r="A17" s="5">
        <v>45061</v>
      </c>
      <c r="B17" s="6">
        <v>167.66000399999999</v>
      </c>
      <c r="C17" s="6">
        <v>169.759995</v>
      </c>
      <c r="D17" s="6">
        <v>164.550003</v>
      </c>
      <c r="E17" s="6">
        <v>166.35000600000001</v>
      </c>
      <c r="F17" s="6">
        <v>166.35000600000001</v>
      </c>
      <c r="G17" s="6">
        <v>105592500</v>
      </c>
      <c r="H17" s="6"/>
      <c r="I17" s="6">
        <f t="shared" si="1"/>
        <v>-1.2061050542562049E-2</v>
      </c>
      <c r="K17" s="6">
        <f t="shared" ca="1" si="2"/>
        <v>164</v>
      </c>
      <c r="M17" s="6">
        <f t="shared" ca="1" si="0"/>
        <v>4.0533778083055416E-2</v>
      </c>
      <c r="O17" s="6">
        <v>4.6752244222309232E-2</v>
      </c>
      <c r="P17" s="6">
        <v>3.3233844866618463E-2</v>
      </c>
      <c r="Q17" s="6">
        <f t="shared" si="3"/>
        <v>0.95485097289784238</v>
      </c>
      <c r="R17" s="6">
        <f t="shared" ca="1" si="4"/>
        <v>2.6264196229981973</v>
      </c>
      <c r="S17" s="6">
        <f ca="1"/>
        <v>0.99568558155654785</v>
      </c>
      <c r="U17" s="6">
        <f t="shared" ca="1" si="5"/>
        <v>2.5931857781315788</v>
      </c>
      <c r="V17" s="6">
        <f ca="1"/>
        <v>0.99524543055413006</v>
      </c>
      <c r="X17" s="6">
        <f ca="1"/>
        <v>153.73100663655262</v>
      </c>
      <c r="Z17" s="6">
        <f t="shared" ca="1" si="6"/>
        <v>16.027497457096018</v>
      </c>
      <c r="AB17" s="6">
        <f ca="1"/>
        <v>8.7599950000000035</v>
      </c>
      <c r="AC17" s="6">
        <f t="shared" ca="1" si="7"/>
        <v>8.7599950000000035</v>
      </c>
      <c r="AD17" s="6">
        <f ca="1"/>
        <v>-14.779999000000004</v>
      </c>
      <c r="AE17" s="6">
        <f t="shared" ca="1" si="8"/>
        <v>0</v>
      </c>
      <c r="AG17" s="6">
        <v>0.98</v>
      </c>
      <c r="AH17" s="6">
        <v>0.02</v>
      </c>
      <c r="AI17" s="6">
        <f t="shared" ca="1" si="9"/>
        <v>8.1971999533636328</v>
      </c>
      <c r="AJ17" s="6">
        <f t="shared" ca="1" si="10"/>
        <v>16.027497457096018</v>
      </c>
    </row>
    <row r="18" spans="1:36" x14ac:dyDescent="0.25">
      <c r="A18" s="5">
        <v>45062</v>
      </c>
      <c r="B18" s="6">
        <v>165.64999399999999</v>
      </c>
      <c r="C18" s="6">
        <v>169.520004</v>
      </c>
      <c r="D18" s="6">
        <v>164.35000600000001</v>
      </c>
      <c r="E18" s="6">
        <v>166.520004</v>
      </c>
      <c r="F18" s="6">
        <v>166.520004</v>
      </c>
      <c r="G18" s="6">
        <v>98288800</v>
      </c>
      <c r="H18" s="6"/>
      <c r="I18" s="6">
        <f t="shared" si="1"/>
        <v>1.65244136945648E-2</v>
      </c>
      <c r="K18" s="6">
        <f t="shared" ca="1" si="2"/>
        <v>161</v>
      </c>
      <c r="M18" s="6">
        <f t="shared" ca="1" si="0"/>
        <v>-8.1167198917986936E-3</v>
      </c>
      <c r="O18" s="6">
        <v>4.6752244222309232E-2</v>
      </c>
      <c r="P18" s="6">
        <v>3.3233844866618463E-2</v>
      </c>
      <c r="Q18" s="6">
        <f t="shared" si="3"/>
        <v>0.95485097289784238</v>
      </c>
      <c r="R18" s="6">
        <f t="shared" ca="1" si="4"/>
        <v>1.1625354961356806</v>
      </c>
      <c r="S18" s="6">
        <f ca="1"/>
        <v>0.87749099255836205</v>
      </c>
      <c r="U18" s="6">
        <f t="shared" ca="1" si="5"/>
        <v>1.1293016512690621</v>
      </c>
      <c r="V18" s="6">
        <f ca="1"/>
        <v>0.8706146977155611</v>
      </c>
      <c r="X18" s="6">
        <f ca="1"/>
        <v>159.46011247393969</v>
      </c>
      <c r="Z18" s="6">
        <f t="shared" ca="1" si="6"/>
        <v>9.9239589492691493</v>
      </c>
      <c r="AB18" s="6">
        <f ca="1"/>
        <v>2.5200040000000001</v>
      </c>
      <c r="AC18" s="6">
        <f t="shared" ca="1" si="7"/>
        <v>2.5200040000000001</v>
      </c>
      <c r="AD18" s="6">
        <f ca="1"/>
        <v>-20.779999000000004</v>
      </c>
      <c r="AE18" s="6">
        <f t="shared" ca="1" si="8"/>
        <v>0</v>
      </c>
      <c r="AG18" s="6">
        <v>0.98</v>
      </c>
      <c r="AH18" s="6">
        <v>0.02</v>
      </c>
      <c r="AI18" s="6">
        <f t="shared" ca="1" si="9"/>
        <v>2.358103705684325</v>
      </c>
      <c r="AJ18" s="6">
        <f t="shared" ca="1" si="10"/>
        <v>9.9239589492691493</v>
      </c>
    </row>
    <row r="19" spans="1:36" x14ac:dyDescent="0.25">
      <c r="A19" s="5">
        <v>45063</v>
      </c>
      <c r="B19" s="6">
        <v>168.41000399999999</v>
      </c>
      <c r="C19" s="6">
        <v>174.5</v>
      </c>
      <c r="D19" s="6">
        <v>167.19000199999999</v>
      </c>
      <c r="E19" s="6">
        <v>173.86000100000001</v>
      </c>
      <c r="F19" s="6">
        <v>173.86000100000001</v>
      </c>
      <c r="G19" s="6">
        <v>125473600</v>
      </c>
      <c r="H19" s="6"/>
      <c r="I19" s="6">
        <f t="shared" si="1"/>
        <v>3.3917367911093711E-2</v>
      </c>
      <c r="K19" s="6">
        <f t="shared" ca="1" si="2"/>
        <v>167</v>
      </c>
      <c r="M19" s="6">
        <f t="shared" ca="1" si="0"/>
        <v>1.4413717862977968E-2</v>
      </c>
      <c r="O19" s="6">
        <v>4.6752244222309232E-2</v>
      </c>
      <c r="P19" s="6">
        <v>3.3233844866618463E-2</v>
      </c>
      <c r="Q19" s="6">
        <f t="shared" si="3"/>
        <v>0.95485097289784238</v>
      </c>
      <c r="R19" s="6">
        <f t="shared" ca="1" si="4"/>
        <v>1.8404720347817771</v>
      </c>
      <c r="S19" s="6">
        <f ca="1"/>
        <v>0.96715051686489195</v>
      </c>
      <c r="U19" s="6">
        <f t="shared" ca="1" si="5"/>
        <v>1.8072381899151586</v>
      </c>
      <c r="V19" s="6">
        <f ca="1"/>
        <v>0.96463742562217003</v>
      </c>
      <c r="X19" s="6">
        <f ca="1"/>
        <v>158.50526150104184</v>
      </c>
      <c r="Z19" s="6">
        <f t="shared" ca="1" si="6"/>
        <v>15.867657790989767</v>
      </c>
      <c r="AB19" s="6">
        <f ca="1"/>
        <v>8.5</v>
      </c>
      <c r="AC19" s="6">
        <f t="shared" ca="1" si="7"/>
        <v>8.5</v>
      </c>
      <c r="AD19" s="6">
        <f ca="1"/>
        <v>-19.779999000000004</v>
      </c>
      <c r="AE19" s="6">
        <f t="shared" ca="1" si="8"/>
        <v>0</v>
      </c>
      <c r="AG19" s="6">
        <v>0.98</v>
      </c>
      <c r="AH19" s="6">
        <v>0.02</v>
      </c>
      <c r="AI19" s="6">
        <f t="shared" ca="1" si="9"/>
        <v>7.953908604239027</v>
      </c>
      <c r="AJ19" s="6">
        <f t="shared" ca="1" si="10"/>
        <v>15.867657790989767</v>
      </c>
    </row>
    <row r="20" spans="1:36" x14ac:dyDescent="0.25">
      <c r="A20" s="5">
        <v>45064</v>
      </c>
      <c r="B20" s="6">
        <v>174.220001</v>
      </c>
      <c r="C20" s="6">
        <v>177.05999800000001</v>
      </c>
      <c r="D20" s="6">
        <v>172.449997</v>
      </c>
      <c r="E20" s="6">
        <v>176.88999899999999</v>
      </c>
      <c r="F20" s="6">
        <v>176.88999899999999</v>
      </c>
      <c r="G20" s="6">
        <v>109520300</v>
      </c>
      <c r="H20" s="6"/>
      <c r="I20" s="6">
        <f t="shared" si="1"/>
        <v>1.6790838193137907E-2</v>
      </c>
      <c r="K20" s="6">
        <f t="shared" ca="1" si="2"/>
        <v>166</v>
      </c>
      <c r="M20" s="6">
        <f t="shared" ca="1" si="0"/>
        <v>8.5145058896788042E-2</v>
      </c>
      <c r="O20" s="6">
        <v>4.6752244222309232E-2</v>
      </c>
      <c r="P20" s="6">
        <v>3.3233844866618463E-2</v>
      </c>
      <c r="Q20" s="6">
        <f t="shared" si="3"/>
        <v>0.95485097289784238</v>
      </c>
      <c r="R20" s="6">
        <f t="shared" ca="1" si="4"/>
        <v>3.9687644823660095</v>
      </c>
      <c r="S20" s="6">
        <f ca="1"/>
        <v>0.99996387687909671</v>
      </c>
      <c r="U20" s="6">
        <f t="shared" ca="1" si="5"/>
        <v>3.935530637499391</v>
      </c>
      <c r="V20" s="6">
        <f ca="1"/>
        <v>0.99995849346360433</v>
      </c>
      <c r="X20" s="6">
        <f ca="1"/>
        <v>152.77615566365478</v>
      </c>
      <c r="Z20" s="6">
        <f t="shared" ca="1" si="6"/>
        <v>24.283787585695791</v>
      </c>
      <c r="AB20" s="6">
        <f ca="1"/>
        <v>17.059998000000007</v>
      </c>
      <c r="AC20" s="6">
        <f t="shared" ca="1" si="7"/>
        <v>17.059998000000007</v>
      </c>
      <c r="AD20" s="6">
        <f ca="1"/>
        <v>-13.779999000000004</v>
      </c>
      <c r="AE20" s="6">
        <f t="shared" ca="1" si="8"/>
        <v>0</v>
      </c>
      <c r="AG20" s="6">
        <v>0.98</v>
      </c>
      <c r="AH20" s="6">
        <v>0.02</v>
      </c>
      <c r="AI20" s="6">
        <f t="shared" ca="1" si="9"/>
        <v>15.963960574176546</v>
      </c>
      <c r="AJ20" s="6">
        <f t="shared" ca="1" si="10"/>
        <v>24.283787585695791</v>
      </c>
    </row>
    <row r="21" spans="1:36" x14ac:dyDescent="0.25">
      <c r="A21" s="5">
        <v>45065</v>
      </c>
      <c r="B21" s="6">
        <v>177.16999799999999</v>
      </c>
      <c r="C21" s="6">
        <v>181.949997</v>
      </c>
      <c r="D21" s="6">
        <v>176.30999800000001</v>
      </c>
      <c r="E21" s="6">
        <v>180.13999899999999</v>
      </c>
      <c r="F21" s="6">
        <v>180.13999899999999</v>
      </c>
      <c r="G21" s="6">
        <v>136024200</v>
      </c>
      <c r="H21" s="6"/>
      <c r="I21" s="6">
        <f t="shared" si="1"/>
        <v>1.9728468672326725E-2</v>
      </c>
      <c r="K21" s="6">
        <f t="shared" ca="1" si="2"/>
        <v>160</v>
      </c>
      <c r="M21" s="6">
        <f t="shared" ca="1" si="0"/>
        <v>9.5705347339289953E-2</v>
      </c>
      <c r="O21" s="6">
        <v>4.6752244222309232E-2</v>
      </c>
      <c r="P21" s="6">
        <v>3.3233844866618463E-2</v>
      </c>
      <c r="Q21" s="6">
        <f t="shared" si="3"/>
        <v>0.95485097289784238</v>
      </c>
      <c r="R21" s="6">
        <f t="shared" ca="1" si="4"/>
        <v>4.2865215304862261</v>
      </c>
      <c r="S21" s="6">
        <f ca="1"/>
        <v>0.99999092536902678</v>
      </c>
      <c r="U21" s="6">
        <f t="shared" ca="1" si="5"/>
        <v>4.2532876856196076</v>
      </c>
      <c r="V21" s="6">
        <f ca="1"/>
        <v>0.99998946726686477</v>
      </c>
      <c r="X21" s="6">
        <f ca="1"/>
        <v>153.73100663655262</v>
      </c>
      <c r="Z21" s="6">
        <f t="shared" ca="1" si="6"/>
        <v>28.218958442036552</v>
      </c>
      <c r="AB21" s="6">
        <f ca="1"/>
        <v>20.949996999999996</v>
      </c>
      <c r="AC21" s="6">
        <f t="shared" ca="1" si="7"/>
        <v>20.949996999999996</v>
      </c>
      <c r="AD21" s="6">
        <f ca="1"/>
        <v>-14.779999000000004</v>
      </c>
      <c r="AE21" s="6">
        <f t="shared" ca="1" si="8"/>
        <v>0</v>
      </c>
      <c r="AG21" s="6">
        <v>0.98</v>
      </c>
      <c r="AH21" s="6">
        <v>0.02</v>
      </c>
      <c r="AI21" s="6">
        <f t="shared" ca="1" si="9"/>
        <v>19.604042517303739</v>
      </c>
      <c r="AJ21" s="6">
        <f t="shared" ca="1" si="10"/>
        <v>28.218958442036552</v>
      </c>
    </row>
    <row r="22" spans="1:36" x14ac:dyDescent="0.25">
      <c r="A22" s="5">
        <v>45068</v>
      </c>
      <c r="B22" s="6">
        <v>180.699997</v>
      </c>
      <c r="C22" s="6">
        <v>189.320007</v>
      </c>
      <c r="D22" s="6">
        <v>180.11000100000001</v>
      </c>
      <c r="E22" s="6">
        <v>188.86999499999999</v>
      </c>
      <c r="F22" s="6">
        <v>188.86999499999999</v>
      </c>
      <c r="G22" s="6">
        <v>132001400</v>
      </c>
      <c r="H22" s="6"/>
      <c r="I22" s="6">
        <f t="shared" si="1"/>
        <v>2.9983167735179075E-2</v>
      </c>
      <c r="K22" s="6">
        <f t="shared" ca="1" si="2"/>
        <v>161</v>
      </c>
      <c r="M22" s="6">
        <f t="shared" ca="1" si="0"/>
        <v>0.10924184576369562</v>
      </c>
      <c r="O22" s="6">
        <v>4.6752244222309232E-2</v>
      </c>
      <c r="P22" s="6">
        <v>3.3233844866618463E-2</v>
      </c>
      <c r="Q22" s="6">
        <f t="shared" si="3"/>
        <v>0.95485097289784238</v>
      </c>
      <c r="R22" s="6">
        <f t="shared" ca="1" si="4"/>
        <v>4.6938321645321333</v>
      </c>
      <c r="S22" s="6">
        <f ca="1"/>
        <v>0.99999865932976728</v>
      </c>
      <c r="U22" s="6">
        <f t="shared" ca="1" si="5"/>
        <v>4.6605983196655147</v>
      </c>
      <c r="V22" s="6">
        <f ca="1"/>
        <v>0.99999842354247548</v>
      </c>
      <c r="X22" s="6">
        <f ca="1"/>
        <v>154.68585760945047</v>
      </c>
      <c r="Z22" s="6">
        <f t="shared" ca="1" si="6"/>
        <v>34.634139430535868</v>
      </c>
      <c r="AB22" s="6">
        <f ca="1"/>
        <v>27.320007000000004</v>
      </c>
      <c r="AC22" s="6">
        <f t="shared" ca="1" si="7"/>
        <v>27.320007000000004</v>
      </c>
      <c r="AD22" s="6">
        <f ca="1"/>
        <v>-15.779999000000004</v>
      </c>
      <c r="AE22" s="6">
        <f t="shared" ca="1" si="8"/>
        <v>0</v>
      </c>
      <c r="AG22" s="6">
        <v>0.98</v>
      </c>
      <c r="AH22" s="6">
        <v>0.02</v>
      </c>
      <c r="AI22" s="6">
        <f t="shared" ca="1" si="9"/>
        <v>25.56480455825535</v>
      </c>
      <c r="AJ22" s="6">
        <f t="shared" ca="1" si="10"/>
        <v>34.634139430535868</v>
      </c>
    </row>
    <row r="23" spans="1:36" x14ac:dyDescent="0.25">
      <c r="A23" s="5">
        <v>45069</v>
      </c>
      <c r="B23" s="6">
        <v>186.199997</v>
      </c>
      <c r="C23" s="6">
        <v>192.96000699999999</v>
      </c>
      <c r="D23" s="6">
        <v>185.259995</v>
      </c>
      <c r="E23" s="6">
        <v>185.770004</v>
      </c>
      <c r="F23" s="6">
        <v>185.770004</v>
      </c>
      <c r="G23" s="6">
        <v>156952100</v>
      </c>
      <c r="H23" s="6"/>
      <c r="I23" s="6">
        <f t="shared" si="1"/>
        <v>-2.1551745183577786E-2</v>
      </c>
      <c r="K23" s="6">
        <f t="shared" ca="1" si="2"/>
        <v>162</v>
      </c>
      <c r="M23" s="6">
        <f t="shared" ca="1" si="0"/>
        <v>0.1269549209070602</v>
      </c>
      <c r="O23" s="6">
        <v>4.6752244222309232E-2</v>
      </c>
      <c r="P23" s="6">
        <v>3.3233844866618463E-2</v>
      </c>
      <c r="Q23" s="6">
        <f t="shared" si="3"/>
        <v>0.95485097289784238</v>
      </c>
      <c r="R23" s="6">
        <f t="shared" ca="1" si="4"/>
        <v>5.2268151887490015</v>
      </c>
      <c r="S23" s="6">
        <f ca="1"/>
        <v>0.99999991377263986</v>
      </c>
      <c r="U23" s="6">
        <f t="shared" ca="1" si="5"/>
        <v>5.193581343882383</v>
      </c>
      <c r="V23" s="6">
        <f ca="1"/>
        <v>0.99999989685662638</v>
      </c>
      <c r="X23" s="6">
        <f ca="1"/>
        <v>156.59555955524615</v>
      </c>
      <c r="Z23" s="6">
        <f t="shared" ca="1" si="6"/>
        <v>36.364446958116133</v>
      </c>
      <c r="AB23" s="6">
        <f ca="1"/>
        <v>28.96000699999999</v>
      </c>
      <c r="AC23" s="6">
        <f t="shared" ca="1" si="7"/>
        <v>28.96000699999999</v>
      </c>
      <c r="AD23" s="6">
        <f ca="1"/>
        <v>-17.779999000000004</v>
      </c>
      <c r="AE23" s="6">
        <f t="shared" ca="1" si="8"/>
        <v>0</v>
      </c>
      <c r="AG23" s="6">
        <v>0.98</v>
      </c>
      <c r="AH23" s="6">
        <v>0.02</v>
      </c>
      <c r="AI23" s="6">
        <f t="shared" ca="1" si="9"/>
        <v>27.09944104189675</v>
      </c>
      <c r="AJ23" s="6">
        <f t="shared" ca="1" si="10"/>
        <v>36.364446958116133</v>
      </c>
    </row>
    <row r="24" spans="1:36" x14ac:dyDescent="0.25">
      <c r="A24" s="5">
        <v>45070</v>
      </c>
      <c r="B24" s="6">
        <v>182.229996</v>
      </c>
      <c r="C24" s="6">
        <v>184.220001</v>
      </c>
      <c r="D24" s="6">
        <v>178.220001</v>
      </c>
      <c r="E24" s="6">
        <v>182.89999399999999</v>
      </c>
      <c r="F24" s="6">
        <v>182.89999399999999</v>
      </c>
      <c r="G24" s="6">
        <v>137605100</v>
      </c>
      <c r="H24" s="6"/>
      <c r="I24" s="6">
        <f t="shared" si="1"/>
        <v>2.3376052225572212E-2</v>
      </c>
      <c r="K24" s="6">
        <f t="shared" ca="1" si="2"/>
        <v>164</v>
      </c>
      <c r="M24" s="6">
        <f t="shared" ca="1" si="0"/>
        <v>8.7275791130925887E-2</v>
      </c>
      <c r="O24" s="6">
        <v>4.6752244222309232E-2</v>
      </c>
      <c r="P24" s="6">
        <v>3.3233844866618463E-2</v>
      </c>
      <c r="Q24" s="6">
        <f t="shared" si="3"/>
        <v>0.95485097289784238</v>
      </c>
      <c r="R24" s="6">
        <f t="shared" ca="1" si="4"/>
        <v>4.0328778054765122</v>
      </c>
      <c r="S24" s="6">
        <f ca="1"/>
        <v>0.99997245103334609</v>
      </c>
      <c r="U24" s="6">
        <f t="shared" ca="1" si="5"/>
        <v>3.9996439606098937</v>
      </c>
      <c r="V24" s="6">
        <f ca="1"/>
        <v>0.99996828107539004</v>
      </c>
      <c r="X24" s="6">
        <f ca="1"/>
        <v>159.46011247393969</v>
      </c>
      <c r="Z24" s="6">
        <f t="shared" ca="1" si="6"/>
        <v>24.759871358681636</v>
      </c>
      <c r="AB24" s="6">
        <f ca="1"/>
        <v>17.220000999999996</v>
      </c>
      <c r="AC24" s="6">
        <f t="shared" ca="1" si="7"/>
        <v>17.220000999999996</v>
      </c>
      <c r="AD24" s="6">
        <f ca="1"/>
        <v>-20.779999000000004</v>
      </c>
      <c r="AE24" s="6">
        <f t="shared" ca="1" si="8"/>
        <v>0</v>
      </c>
      <c r="AG24" s="6">
        <v>0.98</v>
      </c>
      <c r="AH24" s="6">
        <v>0.02</v>
      </c>
      <c r="AI24" s="6">
        <f t="shared" ca="1" si="9"/>
        <v>16.113684013988777</v>
      </c>
      <c r="AJ24" s="6">
        <f t="shared" ca="1" si="10"/>
        <v>24.759871358681636</v>
      </c>
    </row>
    <row r="25" spans="1:36" x14ac:dyDescent="0.25">
      <c r="A25" s="5">
        <v>45071</v>
      </c>
      <c r="B25" s="6">
        <v>186.53999300000001</v>
      </c>
      <c r="C25" s="6">
        <v>186.779999</v>
      </c>
      <c r="D25" s="6">
        <v>180.58000200000001</v>
      </c>
      <c r="E25" s="6">
        <v>184.470001</v>
      </c>
      <c r="F25" s="6">
        <v>184.470001</v>
      </c>
      <c r="G25" s="6">
        <v>96870700</v>
      </c>
      <c r="H25" s="6"/>
      <c r="I25" s="6">
        <f t="shared" si="1"/>
        <v>-1.0346024293904318E-2</v>
      </c>
      <c r="K25" s="6">
        <f t="shared" ca="1" si="2"/>
        <v>167</v>
      </c>
      <c r="M25" s="6">
        <f t="shared" ca="1" si="0"/>
        <v>0.11065184335649807</v>
      </c>
      <c r="O25" s="6">
        <v>4.6752244222309232E-2</v>
      </c>
      <c r="P25" s="6">
        <v>3.3233844866618463E-2</v>
      </c>
      <c r="Q25" s="6">
        <f t="shared" si="3"/>
        <v>0.95485097289784238</v>
      </c>
      <c r="R25" s="6">
        <f t="shared" ca="1" si="4"/>
        <v>4.7362587209074594</v>
      </c>
      <c r="S25" s="6">
        <f ca="1"/>
        <v>0.9999989115017911</v>
      </c>
      <c r="U25" s="6">
        <f t="shared" ca="1" si="5"/>
        <v>4.7030248760408409</v>
      </c>
      <c r="V25" s="6">
        <f ca="1"/>
        <v>0.99999871832413001</v>
      </c>
      <c r="X25" s="6">
        <f ca="1"/>
        <v>159.46011247393969</v>
      </c>
      <c r="Z25" s="6">
        <f t="shared" ca="1" si="6"/>
        <v>27.319887592544319</v>
      </c>
      <c r="AB25" s="6">
        <f ca="1"/>
        <v>19.779999000000004</v>
      </c>
      <c r="AC25" s="6">
        <f t="shared" ca="1" si="7"/>
        <v>19.779999000000004</v>
      </c>
      <c r="AD25" s="6">
        <f ca="1"/>
        <v>-20.779999000000004</v>
      </c>
      <c r="AE25" s="6">
        <f t="shared" ca="1" si="8"/>
        <v>0</v>
      </c>
      <c r="AG25" s="6">
        <v>0.98</v>
      </c>
      <c r="AH25" s="6">
        <v>0.02</v>
      </c>
      <c r="AI25" s="6">
        <f t="shared" ca="1" si="9"/>
        <v>18.509212263286987</v>
      </c>
      <c r="AJ25" s="6">
        <f t="shared" ca="1" si="10"/>
        <v>27.319887592544319</v>
      </c>
    </row>
    <row r="26" spans="1:36" x14ac:dyDescent="0.25">
      <c r="A26" s="5">
        <v>45072</v>
      </c>
      <c r="B26" s="6">
        <v>184.61999499999999</v>
      </c>
      <c r="C26" s="6">
        <v>198.60000600000001</v>
      </c>
      <c r="D26" s="6">
        <v>184.529999</v>
      </c>
      <c r="E26" s="6">
        <v>193.16999799999999</v>
      </c>
      <c r="F26" s="6">
        <v>193.16999799999999</v>
      </c>
      <c r="G26" s="6">
        <v>162061500</v>
      </c>
      <c r="H26" s="6"/>
      <c r="I26" s="6">
        <f t="shared" si="1"/>
        <v>8.0517640095346149E-2</v>
      </c>
      <c r="K26" s="6">
        <f t="shared" ca="1" si="2"/>
        <v>167</v>
      </c>
      <c r="M26" s="6">
        <f t="shared" ca="1" si="0"/>
        <v>8.2501194429087044E-2</v>
      </c>
      <c r="O26" s="6">
        <v>4.6752244222309232E-2</v>
      </c>
      <c r="P26" s="6">
        <v>3.3233844866618463E-2</v>
      </c>
      <c r="Q26" s="6">
        <f t="shared" si="3"/>
        <v>0.95485097289784238</v>
      </c>
      <c r="R26" s="6">
        <f t="shared" ca="1" si="4"/>
        <v>3.8892111090409558</v>
      </c>
      <c r="S26" s="6">
        <f ca="1"/>
        <v>0.99994971469665861</v>
      </c>
      <c r="U26" s="6">
        <f t="shared" ca="1" si="5"/>
        <v>3.8559772641743373</v>
      </c>
      <c r="V26" s="6">
        <f ca="1"/>
        <v>0.99994236589922414</v>
      </c>
      <c r="X26" s="6">
        <f ca="1"/>
        <v>162.32466539263319</v>
      </c>
      <c r="Z26" s="6">
        <f t="shared" ca="1" si="6"/>
        <v>36.274709381945172</v>
      </c>
      <c r="AB26" s="6">
        <f ca="1"/>
        <v>28.600006000000008</v>
      </c>
      <c r="AC26" s="6">
        <f t="shared" ca="1" si="7"/>
        <v>28.600006000000008</v>
      </c>
      <c r="AD26" s="6">
        <f ca="1"/>
        <v>-23.779999000000004</v>
      </c>
      <c r="AE26" s="6">
        <f t="shared" ca="1" si="8"/>
        <v>0</v>
      </c>
      <c r="AG26" s="6">
        <v>0.98</v>
      </c>
      <c r="AH26" s="6">
        <v>0.02</v>
      </c>
      <c r="AI26" s="6">
        <f t="shared" ca="1" si="9"/>
        <v>26.762568682904451</v>
      </c>
      <c r="AJ26" s="6">
        <f t="shared" ca="1" si="10"/>
        <v>36.274709381945172</v>
      </c>
    </row>
    <row r="27" spans="1:36" x14ac:dyDescent="0.25">
      <c r="A27" s="5">
        <v>45076</v>
      </c>
      <c r="B27" s="6">
        <v>200.10000600000001</v>
      </c>
      <c r="C27" s="6">
        <v>204.479996</v>
      </c>
      <c r="D27" s="6">
        <v>197.529999</v>
      </c>
      <c r="E27" s="6">
        <v>201.16000399999999</v>
      </c>
      <c r="F27" s="6">
        <v>201.16000399999999</v>
      </c>
      <c r="G27" s="6">
        <v>128818700</v>
      </c>
      <c r="H27" s="6"/>
      <c r="I27" s="6">
        <f t="shared" si="1"/>
        <v>-1.6005154761972132E-3</v>
      </c>
      <c r="K27" s="6">
        <f t="shared" ca="1" si="2"/>
        <v>170</v>
      </c>
      <c r="M27" s="6">
        <f t="shared" ca="1" si="0"/>
        <v>0.17485329217143586</v>
      </c>
      <c r="O27" s="6">
        <v>4.6752244222309232E-2</v>
      </c>
      <c r="P27" s="6">
        <v>3.3233844866618463E-2</v>
      </c>
      <c r="Q27" s="6">
        <f t="shared" si="3"/>
        <v>0.95485097289784238</v>
      </c>
      <c r="R27" s="6">
        <f t="shared" ca="1" si="4"/>
        <v>6.6680679675536263</v>
      </c>
      <c r="S27" s="6">
        <f ca="1"/>
        <v>0.99999999998704037</v>
      </c>
      <c r="U27" s="6">
        <f t="shared" ca="1" si="5"/>
        <v>6.6348341226870078</v>
      </c>
      <c r="V27" s="6">
        <f ca="1"/>
        <v>0.99999999998375666</v>
      </c>
      <c r="X27" s="6">
        <f ca="1"/>
        <v>160.41496344683753</v>
      </c>
      <c r="Z27" s="6">
        <f t="shared" ca="1" si="6"/>
        <v>44.065032553118158</v>
      </c>
      <c r="AB27" s="6">
        <f ca="1"/>
        <v>36.479996</v>
      </c>
      <c r="AC27" s="6">
        <f t="shared" ca="1" si="7"/>
        <v>36.479996</v>
      </c>
      <c r="AD27" s="6">
        <f ca="1"/>
        <v>-21.779999000000004</v>
      </c>
      <c r="AE27" s="6">
        <f t="shared" ca="1" si="8"/>
        <v>0</v>
      </c>
      <c r="AG27" s="6">
        <v>0.98</v>
      </c>
      <c r="AH27" s="6">
        <v>0.02</v>
      </c>
      <c r="AI27" s="6">
        <f t="shared" ca="1" si="9"/>
        <v>34.136300478471213</v>
      </c>
      <c r="AJ27" s="6">
        <f t="shared" ca="1" si="10"/>
        <v>44.065032553118158</v>
      </c>
    </row>
    <row r="28" spans="1:36" x14ac:dyDescent="0.25">
      <c r="A28" s="5">
        <v>45077</v>
      </c>
      <c r="B28" s="6">
        <v>199.779999</v>
      </c>
      <c r="C28" s="6">
        <v>203.949997</v>
      </c>
      <c r="D28" s="6">
        <v>195.11999499999999</v>
      </c>
      <c r="E28" s="6">
        <v>203.929993</v>
      </c>
      <c r="F28" s="6">
        <v>203.929993</v>
      </c>
      <c r="G28" s="6">
        <v>150711700</v>
      </c>
      <c r="H28" s="6"/>
      <c r="I28" s="6">
        <f t="shared" si="1"/>
        <v>1.3967456412051393E-2</v>
      </c>
      <c r="K28" s="6">
        <f t="shared" ca="1" si="2"/>
        <v>168</v>
      </c>
      <c r="M28" s="6">
        <f t="shared" ca="1" si="0"/>
        <v>0.17922294368174244</v>
      </c>
      <c r="O28" s="6">
        <v>4.6752244222309232E-2</v>
      </c>
      <c r="P28" s="6">
        <v>3.3233844866618463E-2</v>
      </c>
      <c r="Q28" s="6">
        <f t="shared" si="3"/>
        <v>0.95485097289784238</v>
      </c>
      <c r="R28" s="6">
        <f t="shared" ca="1" si="4"/>
        <v>6.7995499410611711</v>
      </c>
      <c r="S28" s="6">
        <f ca="1"/>
        <v>0.99999999999475264</v>
      </c>
      <c r="U28" s="6">
        <f t="shared" ca="1" si="5"/>
        <v>6.7663160961945525</v>
      </c>
      <c r="V28" s="6">
        <f ca="1"/>
        <v>0.99999999999339484</v>
      </c>
      <c r="X28" s="6">
        <f ca="1"/>
        <v>159.46011247393969</v>
      </c>
      <c r="Z28" s="6">
        <f t="shared" ca="1" si="6"/>
        <v>44.489884526043369</v>
      </c>
      <c r="AB28" s="6">
        <f ca="1"/>
        <v>36.949996999999996</v>
      </c>
      <c r="AC28" s="6">
        <f t="shared" ca="1" si="7"/>
        <v>36.949996999999996</v>
      </c>
      <c r="AD28" s="6">
        <f ca="1"/>
        <v>-20.779999000000004</v>
      </c>
      <c r="AE28" s="6">
        <f t="shared" ca="1" si="8"/>
        <v>0</v>
      </c>
      <c r="AG28" s="6">
        <v>0.98</v>
      </c>
      <c r="AH28" s="6">
        <v>0.02</v>
      </c>
      <c r="AI28" s="6">
        <f t="shared" ca="1" si="9"/>
        <v>34.576105772341904</v>
      </c>
      <c r="AJ28" s="6">
        <f t="shared" ca="1" si="10"/>
        <v>44.489884526043369</v>
      </c>
    </row>
    <row r="29" spans="1:36" x14ac:dyDescent="0.25">
      <c r="A29" s="5">
        <v>45078</v>
      </c>
      <c r="B29" s="6">
        <v>202.58999600000001</v>
      </c>
      <c r="C29" s="6">
        <v>209.800003</v>
      </c>
      <c r="D29" s="6">
        <v>199.36999499999999</v>
      </c>
      <c r="E29" s="6">
        <v>207.520004</v>
      </c>
      <c r="F29" s="6">
        <v>207.520004</v>
      </c>
      <c r="G29" s="6">
        <v>148029900</v>
      </c>
      <c r="H29" s="6"/>
      <c r="I29" s="6">
        <f t="shared" si="1"/>
        <v>3.6637320389541296E-2</v>
      </c>
      <c r="K29" s="6">
        <f t="shared" ca="1" si="2"/>
        <v>167</v>
      </c>
      <c r="M29" s="6">
        <f t="shared" ca="1" si="0"/>
        <v>0.18722023310729002</v>
      </c>
      <c r="O29" s="6">
        <v>4.6752244222309232E-2</v>
      </c>
      <c r="P29" s="6">
        <v>3.3233844866618463E-2</v>
      </c>
      <c r="Q29" s="6">
        <f t="shared" si="3"/>
        <v>0.95485097289784238</v>
      </c>
      <c r="R29" s="6">
        <f t="shared" ca="1" si="4"/>
        <v>7.0401868417160332</v>
      </c>
      <c r="S29" s="6">
        <f ca="1"/>
        <v>0.9999999999990401</v>
      </c>
      <c r="U29" s="6">
        <f t="shared" ca="1" si="5"/>
        <v>7.0069529968494146</v>
      </c>
      <c r="V29" s="6">
        <f ca="1"/>
        <v>0.9999999999987822</v>
      </c>
      <c r="X29" s="6">
        <f ca="1"/>
        <v>160.41496344683753</v>
      </c>
      <c r="Z29" s="6">
        <f t="shared" ca="1" si="6"/>
        <v>49.385039553156417</v>
      </c>
      <c r="AB29" s="6">
        <f ca="1"/>
        <v>41.800003000000004</v>
      </c>
      <c r="AC29" s="6">
        <f t="shared" ca="1" si="7"/>
        <v>41.800003000000004</v>
      </c>
      <c r="AD29" s="6">
        <f ca="1"/>
        <v>-21.779999000000004</v>
      </c>
      <c r="AE29" s="6">
        <f t="shared" ca="1" si="8"/>
        <v>0</v>
      </c>
      <c r="AG29" s="6">
        <v>0.98</v>
      </c>
      <c r="AH29" s="6">
        <v>0.02</v>
      </c>
      <c r="AI29" s="6">
        <f t="shared" ca="1" si="9"/>
        <v>39.114518061049075</v>
      </c>
      <c r="AJ29" s="6">
        <f t="shared" ca="1" si="10"/>
        <v>49.385039553156417</v>
      </c>
    </row>
    <row r="30" spans="1:36" x14ac:dyDescent="0.25">
      <c r="A30" s="5">
        <v>45079</v>
      </c>
      <c r="B30" s="6">
        <v>210.14999399999999</v>
      </c>
      <c r="C30" s="6">
        <v>217.25</v>
      </c>
      <c r="D30" s="6">
        <v>209.75</v>
      </c>
      <c r="E30" s="6">
        <v>213.970001</v>
      </c>
      <c r="F30" s="6">
        <v>213.970001</v>
      </c>
      <c r="G30" s="6">
        <v>164129000</v>
      </c>
      <c r="H30" s="6"/>
      <c r="I30" s="6">
        <f t="shared" si="1"/>
        <v>3.5755691372874369E-2</v>
      </c>
      <c r="K30" s="6">
        <f t="shared" ca="1" si="2"/>
        <v>168</v>
      </c>
      <c r="M30" s="6">
        <f t="shared" ca="1" si="0"/>
        <v>0.24187605899950959</v>
      </c>
      <c r="O30" s="6">
        <v>4.6752244222309232E-2</v>
      </c>
      <c r="P30" s="6">
        <v>3.3233844866618463E-2</v>
      </c>
      <c r="Q30" s="6">
        <f t="shared" si="3"/>
        <v>0.95485097289784238</v>
      </c>
      <c r="R30" s="6">
        <f t="shared" ca="1" si="4"/>
        <v>8.6847701305764282</v>
      </c>
      <c r="S30" s="6">
        <f ca="1"/>
        <v>1</v>
      </c>
      <c r="U30" s="6">
        <f t="shared" ca="1" si="5"/>
        <v>8.6515362857098097</v>
      </c>
      <c r="V30" s="6">
        <f ca="1"/>
        <v>1</v>
      </c>
      <c r="X30" s="6">
        <f ca="1"/>
        <v>157.550410528144</v>
      </c>
      <c r="Z30" s="6">
        <f t="shared" ca="1" si="6"/>
        <v>59.699589471856001</v>
      </c>
      <c r="AB30" s="6">
        <f ca="1"/>
        <v>52.25</v>
      </c>
      <c r="AC30" s="6">
        <f t="shared" ca="1" si="7"/>
        <v>52.25</v>
      </c>
      <c r="AD30" s="6">
        <f ca="1"/>
        <v>-18.779999000000004</v>
      </c>
      <c r="AE30" s="6">
        <f t="shared" ca="1" si="8"/>
        <v>0</v>
      </c>
      <c r="AG30" s="6">
        <v>0.98</v>
      </c>
      <c r="AH30" s="6">
        <v>0.02</v>
      </c>
      <c r="AI30" s="6">
        <f t="shared" ca="1" si="9"/>
        <v>48.893144067234019</v>
      </c>
      <c r="AJ30" s="6">
        <f t="shared" ca="1" si="10"/>
        <v>59.699589471856001</v>
      </c>
    </row>
    <row r="31" spans="1:36" x14ac:dyDescent="0.25">
      <c r="A31" s="5">
        <v>45082</v>
      </c>
      <c r="B31" s="6">
        <v>217.800003</v>
      </c>
      <c r="C31" s="6">
        <v>221.28999300000001</v>
      </c>
      <c r="D31" s="6">
        <v>214.520004</v>
      </c>
      <c r="E31" s="6">
        <v>217.61000100000001</v>
      </c>
      <c r="F31" s="6">
        <v>217.61000100000001</v>
      </c>
      <c r="G31" s="6">
        <v>151143100</v>
      </c>
      <c r="H31" s="6"/>
      <c r="I31" s="6">
        <f t="shared" si="1"/>
        <v>-7.6508830245760936E-3</v>
      </c>
      <c r="K31" s="6">
        <f t="shared" ca="1" si="2"/>
        <v>165</v>
      </c>
      <c r="M31" s="6">
        <f t="shared" ca="1" si="0"/>
        <v>0.27763175037238402</v>
      </c>
      <c r="O31" s="6">
        <v>4.6752244222309232E-2</v>
      </c>
      <c r="P31" s="6">
        <v>3.3233844866618463E-2</v>
      </c>
      <c r="Q31" s="6">
        <f t="shared" si="3"/>
        <v>0.95485097289784238</v>
      </c>
      <c r="R31" s="6">
        <f t="shared" ca="1" si="4"/>
        <v>9.7606520069099449</v>
      </c>
      <c r="S31" s="6">
        <f ca="1"/>
        <v>1</v>
      </c>
      <c r="U31" s="6">
        <f t="shared" ca="1" si="5"/>
        <v>9.7274181620433264</v>
      </c>
      <c r="V31" s="6">
        <f ca="1"/>
        <v>1</v>
      </c>
      <c r="X31" s="6">
        <f ca="1"/>
        <v>157.550410528144</v>
      </c>
      <c r="Z31" s="6">
        <f t="shared" ca="1" si="6"/>
        <v>63.739582471856011</v>
      </c>
      <c r="AB31" s="6">
        <f ca="1"/>
        <v>56.28999300000001</v>
      </c>
      <c r="AC31" s="6">
        <f t="shared" ca="1" si="7"/>
        <v>56.28999300000001</v>
      </c>
      <c r="AD31" s="6">
        <f ca="1"/>
        <v>-18.779999000000004</v>
      </c>
      <c r="AE31" s="6">
        <f t="shared" ca="1" si="8"/>
        <v>0</v>
      </c>
      <c r="AG31" s="6">
        <v>0.98</v>
      </c>
      <c r="AH31" s="6">
        <v>0.02</v>
      </c>
      <c r="AI31" s="6">
        <f t="shared" ca="1" si="9"/>
        <v>52.673583488853488</v>
      </c>
      <c r="AJ31" s="6">
        <f t="shared" ca="1" si="10"/>
        <v>63.739582471856011</v>
      </c>
    </row>
    <row r="32" spans="1:36" x14ac:dyDescent="0.25">
      <c r="A32" s="5">
        <v>45083</v>
      </c>
      <c r="B32" s="6">
        <v>216.13999899999999</v>
      </c>
      <c r="C32" s="6">
        <v>221.91000399999999</v>
      </c>
      <c r="D32" s="6">
        <v>212.529999</v>
      </c>
      <c r="E32" s="6">
        <v>221.30999800000001</v>
      </c>
      <c r="F32" s="6">
        <v>221.30999800000001</v>
      </c>
      <c r="G32" s="6">
        <v>146911600</v>
      </c>
      <c r="H32" s="6"/>
      <c r="I32" s="6">
        <f t="shared" si="1"/>
        <v>5.3419287706052178E-2</v>
      </c>
      <c r="K32" s="6">
        <f t="shared" ca="1" si="2"/>
        <v>165</v>
      </c>
      <c r="M32" s="6">
        <f t="shared" ca="1" si="0"/>
        <v>0.26998086734780796</v>
      </c>
      <c r="O32" s="6">
        <v>4.6752244222309232E-2</v>
      </c>
      <c r="P32" s="6">
        <v>3.3233844866618463E-2</v>
      </c>
      <c r="Q32" s="6">
        <f t="shared" si="3"/>
        <v>0.95485097289784238</v>
      </c>
      <c r="R32" s="6">
        <f t="shared" ca="1" si="4"/>
        <v>9.530438408234188</v>
      </c>
      <c r="S32" s="6">
        <f ca="1"/>
        <v>1</v>
      </c>
      <c r="U32" s="6">
        <f t="shared" ca="1" si="5"/>
        <v>9.4972045633675695</v>
      </c>
      <c r="V32" s="6">
        <f ca="1"/>
        <v>1</v>
      </c>
      <c r="X32" s="6">
        <f ca="1"/>
        <v>157.550410528144</v>
      </c>
      <c r="Z32" s="6">
        <f t="shared" ca="1" si="6"/>
        <v>64.359593471855987</v>
      </c>
      <c r="AB32" s="6">
        <f ca="1"/>
        <v>56.910003999999986</v>
      </c>
      <c r="AC32" s="6">
        <f t="shared" ca="1" si="7"/>
        <v>56.910003999999986</v>
      </c>
      <c r="AD32" s="6">
        <f ca="1"/>
        <v>-18.779999000000004</v>
      </c>
      <c r="AE32" s="6">
        <f t="shared" ca="1" si="8"/>
        <v>0</v>
      </c>
      <c r="AG32" s="6">
        <v>0.98</v>
      </c>
      <c r="AH32" s="6">
        <v>0.02</v>
      </c>
      <c r="AI32" s="6">
        <f t="shared" ca="1" si="9"/>
        <v>53.253761233279683</v>
      </c>
      <c r="AJ32" s="6">
        <f t="shared" ca="1" si="10"/>
        <v>64.359593471855987</v>
      </c>
    </row>
    <row r="33" spans="1:36" x14ac:dyDescent="0.25">
      <c r="A33" s="5">
        <v>45084</v>
      </c>
      <c r="B33" s="6">
        <v>228</v>
      </c>
      <c r="C33" s="6">
        <v>230.83000200000001</v>
      </c>
      <c r="D33" s="6">
        <v>223.199997</v>
      </c>
      <c r="E33" s="6">
        <v>224.570007</v>
      </c>
      <c r="F33" s="6">
        <v>224.570007</v>
      </c>
      <c r="G33" s="6">
        <v>185710800</v>
      </c>
      <c r="H33" s="6"/>
      <c r="I33" s="6">
        <f t="shared" si="1"/>
        <v>-1.6717911769087764E-2</v>
      </c>
      <c r="K33" s="6">
        <f t="shared" ca="1" si="2"/>
        <v>165</v>
      </c>
      <c r="M33" s="6">
        <f t="shared" ca="1" si="0"/>
        <v>0.3541718137206139</v>
      </c>
      <c r="O33" s="6">
        <v>4.6752244222309232E-2</v>
      </c>
      <c r="P33" s="6">
        <v>3.3233844866618463E-2</v>
      </c>
      <c r="Q33" s="6">
        <f t="shared" si="3"/>
        <v>0.95485097289784238</v>
      </c>
      <c r="R33" s="6">
        <f t="shared" ca="1" si="4"/>
        <v>12.063727791713589</v>
      </c>
      <c r="S33" s="6">
        <f ca="1"/>
        <v>1</v>
      </c>
      <c r="U33" s="6">
        <f t="shared" ca="1" si="5"/>
        <v>12.03049394684697</v>
      </c>
      <c r="V33" s="6">
        <f ca="1"/>
        <v>1</v>
      </c>
      <c r="X33" s="6">
        <f ca="1"/>
        <v>152.77615566365478</v>
      </c>
      <c r="Z33" s="6">
        <f t="shared" ca="1" si="6"/>
        <v>78.053846336345231</v>
      </c>
      <c r="AB33" s="6">
        <f ca="1"/>
        <v>70.830002000000007</v>
      </c>
      <c r="AC33" s="6">
        <f t="shared" ca="1" si="7"/>
        <v>70.830002000000007</v>
      </c>
      <c r="AD33" s="6">
        <f ca="1"/>
        <v>-13.779999000000004</v>
      </c>
      <c r="AE33" s="6">
        <f t="shared" ca="1" si="8"/>
        <v>0</v>
      </c>
      <c r="AG33" s="6">
        <v>0.98</v>
      </c>
      <c r="AH33" s="6">
        <v>0.02</v>
      </c>
      <c r="AI33" s="6">
        <f t="shared" ca="1" si="9"/>
        <v>66.279454393655001</v>
      </c>
      <c r="AJ33" s="6">
        <f t="shared" ca="1" si="10"/>
        <v>78.053846336345231</v>
      </c>
    </row>
    <row r="34" spans="1:36" x14ac:dyDescent="0.25">
      <c r="A34" s="5">
        <v>45085</v>
      </c>
      <c r="B34" s="6">
        <v>224.220001</v>
      </c>
      <c r="C34" s="6">
        <v>235.229996</v>
      </c>
      <c r="D34" s="6">
        <v>223.009995</v>
      </c>
      <c r="E34" s="6">
        <v>234.86000100000001</v>
      </c>
      <c r="F34" s="6">
        <v>234.86000100000001</v>
      </c>
      <c r="G34" s="6">
        <v>164489700</v>
      </c>
      <c r="H34" s="6"/>
      <c r="I34" s="6">
        <f t="shared" si="1"/>
        <v>0.10510629237380782</v>
      </c>
      <c r="K34" s="6">
        <f t="shared" ca="1" si="2"/>
        <v>160</v>
      </c>
      <c r="M34" s="6">
        <f t="shared" ca="1" si="0"/>
        <v>0.33122335220088994</v>
      </c>
      <c r="O34" s="6">
        <v>4.6752244222309232E-2</v>
      </c>
      <c r="P34" s="6">
        <v>3.3233844866618463E-2</v>
      </c>
      <c r="Q34" s="6">
        <f t="shared" si="3"/>
        <v>0.95485097289784238</v>
      </c>
      <c r="R34" s="6">
        <f t="shared" ca="1" si="4"/>
        <v>11.373212998380891</v>
      </c>
      <c r="S34" s="6">
        <f ca="1"/>
        <v>1</v>
      </c>
      <c r="U34" s="6">
        <f t="shared" ca="1" si="5"/>
        <v>11.339979153514273</v>
      </c>
      <c r="V34" s="6">
        <f ca="1"/>
        <v>1</v>
      </c>
      <c r="X34" s="6">
        <f ca="1"/>
        <v>153.73100663655262</v>
      </c>
      <c r="Z34" s="6">
        <f t="shared" ca="1" si="6"/>
        <v>81.498989363447379</v>
      </c>
      <c r="AB34" s="6">
        <f ca="1"/>
        <v>74.229996</v>
      </c>
      <c r="AC34" s="6">
        <f t="shared" ca="1" si="7"/>
        <v>74.229996</v>
      </c>
      <c r="AD34" s="6">
        <f ca="1"/>
        <v>-14.779999000000004</v>
      </c>
      <c r="AE34" s="6">
        <f t="shared" ca="1" si="8"/>
        <v>0</v>
      </c>
      <c r="AG34" s="6">
        <v>0.98</v>
      </c>
      <c r="AH34" s="6">
        <v>0.02</v>
      </c>
      <c r="AI34" s="6">
        <f t="shared" ca="1" si="9"/>
        <v>69.461012220826888</v>
      </c>
      <c r="AJ34" s="6">
        <f t="shared" ca="1" si="10"/>
        <v>81.498989363447379</v>
      </c>
    </row>
    <row r="35" spans="1:36" x14ac:dyDescent="0.25">
      <c r="A35" s="5">
        <v>45086</v>
      </c>
      <c r="B35" s="6">
        <v>249.070007</v>
      </c>
      <c r="C35" s="6">
        <v>252.41999799999999</v>
      </c>
      <c r="D35" s="6">
        <v>242.020004</v>
      </c>
      <c r="E35" s="6">
        <v>244.39999399999999</v>
      </c>
      <c r="F35" s="6">
        <v>244.39999399999999</v>
      </c>
      <c r="G35" s="6">
        <v>199882300</v>
      </c>
      <c r="H35" s="6"/>
      <c r="I35" s="6">
        <f t="shared" si="1"/>
        <v>-4.5472200826922942E-3</v>
      </c>
      <c r="K35" s="6">
        <f t="shared" ca="1" si="2"/>
        <v>161</v>
      </c>
      <c r="M35" s="6">
        <f t="shared" ca="1" si="0"/>
        <v>0.38783529463608724</v>
      </c>
      <c r="O35" s="6">
        <v>4.6752244222309232E-2</v>
      </c>
      <c r="P35" s="6">
        <v>3.3233844866618463E-2</v>
      </c>
      <c r="Q35" s="6">
        <f t="shared" si="3"/>
        <v>0.95485097289784238</v>
      </c>
      <c r="R35" s="6">
        <f t="shared" ca="1" si="4"/>
        <v>13.076655457789517</v>
      </c>
      <c r="S35" s="6">
        <f ca="1"/>
        <v>1</v>
      </c>
      <c r="U35" s="6">
        <f t="shared" ca="1" si="5"/>
        <v>13.043421612922899</v>
      </c>
      <c r="V35" s="6">
        <f ca="1"/>
        <v>1</v>
      </c>
      <c r="X35" s="6">
        <f ca="1"/>
        <v>161.36981441973535</v>
      </c>
      <c r="Z35" s="6">
        <f t="shared" ca="1" si="6"/>
        <v>91.050183580264644</v>
      </c>
      <c r="AB35" s="6">
        <f ca="1"/>
        <v>83.419997999999993</v>
      </c>
      <c r="AC35" s="6">
        <f t="shared" ca="1" si="7"/>
        <v>83.419997999999993</v>
      </c>
      <c r="AD35" s="6">
        <f ca="1"/>
        <v>-22.779999000000004</v>
      </c>
      <c r="AE35" s="6">
        <f t="shared" ca="1" si="8"/>
        <v>0</v>
      </c>
      <c r="AG35" s="6">
        <v>0.98</v>
      </c>
      <c r="AH35" s="6">
        <v>0.02</v>
      </c>
      <c r="AI35" s="6">
        <f t="shared" ca="1" si="9"/>
        <v>78.060592924447334</v>
      </c>
      <c r="AJ35" s="6">
        <f t="shared" ca="1" si="10"/>
        <v>91.050183580264644</v>
      </c>
    </row>
    <row r="36" spans="1:36" x14ac:dyDescent="0.25">
      <c r="A36" s="5">
        <v>45089</v>
      </c>
      <c r="B36" s="6">
        <v>247.94000199999999</v>
      </c>
      <c r="C36" s="6">
        <v>250.970001</v>
      </c>
      <c r="D36" s="6">
        <v>244.58999600000001</v>
      </c>
      <c r="E36" s="6">
        <v>249.83000200000001</v>
      </c>
      <c r="F36" s="6">
        <v>249.83000200000001</v>
      </c>
      <c r="G36" s="6">
        <v>150337900</v>
      </c>
      <c r="H36" s="6"/>
      <c r="I36" s="6">
        <f t="shared" si="1"/>
        <v>2.2216460785395513E-2</v>
      </c>
      <c r="K36" s="6">
        <f t="shared" ca="1" si="2"/>
        <v>169</v>
      </c>
      <c r="M36" s="6">
        <f t="shared" ca="1" si="0"/>
        <v>0.43178242449200549</v>
      </c>
      <c r="O36" s="6">
        <v>4.6752244222309232E-2</v>
      </c>
      <c r="P36" s="6">
        <v>3.3233844866618463E-2</v>
      </c>
      <c r="Q36" s="6">
        <f t="shared" si="3"/>
        <v>0.95485097289784238</v>
      </c>
      <c r="R36" s="6">
        <f t="shared" ca="1" si="4"/>
        <v>14.399016142576269</v>
      </c>
      <c r="S36" s="6">
        <f ca="1"/>
        <v>1</v>
      </c>
      <c r="U36" s="6">
        <f t="shared" ca="1" si="5"/>
        <v>14.36578229770965</v>
      </c>
      <c r="V36" s="6">
        <f ca="1"/>
        <v>1</v>
      </c>
      <c r="X36" s="6">
        <f ca="1"/>
        <v>153.73100663655262</v>
      </c>
      <c r="Z36" s="6">
        <f t="shared" ca="1" si="6"/>
        <v>97.238994363447375</v>
      </c>
      <c r="AB36" s="6">
        <f ca="1"/>
        <v>89.970000999999996</v>
      </c>
      <c r="AC36" s="6">
        <f t="shared" ca="1" si="7"/>
        <v>89.970000999999996</v>
      </c>
      <c r="AD36" s="6">
        <f ca="1"/>
        <v>-14.779999000000004</v>
      </c>
      <c r="AE36" s="6">
        <f t="shared" ca="1" si="8"/>
        <v>0</v>
      </c>
      <c r="AG36" s="6">
        <v>0.98</v>
      </c>
      <c r="AH36" s="6">
        <v>0.02</v>
      </c>
      <c r="AI36" s="6">
        <f t="shared" ca="1" si="9"/>
        <v>84.189784126740449</v>
      </c>
      <c r="AJ36" s="6">
        <f t="shared" ca="1" si="10"/>
        <v>97.238994363447375</v>
      </c>
    </row>
    <row r="37" spans="1:36" x14ac:dyDescent="0.25">
      <c r="A37" s="5">
        <v>45090</v>
      </c>
      <c r="B37" s="6">
        <v>253.509995</v>
      </c>
      <c r="C37" s="6">
        <v>259.67999300000002</v>
      </c>
      <c r="D37" s="6">
        <v>251.33999600000001</v>
      </c>
      <c r="E37" s="6">
        <v>258.709991</v>
      </c>
      <c r="F37" s="6">
        <v>258.709991</v>
      </c>
      <c r="G37" s="6">
        <v>162384300</v>
      </c>
      <c r="H37" s="6"/>
      <c r="I37" s="6">
        <f t="shared" si="1"/>
        <v>2.593206321057177E-2</v>
      </c>
      <c r="K37" s="6">
        <f t="shared" ca="1" si="2"/>
        <v>161</v>
      </c>
      <c r="M37" s="6">
        <f t="shared" ca="1" si="0"/>
        <v>0.42945777636128335</v>
      </c>
      <c r="O37" s="6">
        <v>4.6752244222309232E-2</v>
      </c>
      <c r="P37" s="6">
        <v>3.3233844866618463E-2</v>
      </c>
      <c r="Q37" s="6">
        <f t="shared" si="3"/>
        <v>0.95485097289784238</v>
      </c>
      <c r="R37" s="6">
        <f t="shared" ca="1" si="4"/>
        <v>14.329067927434387</v>
      </c>
      <c r="S37" s="6">
        <f ca="1"/>
        <v>1</v>
      </c>
      <c r="U37" s="6">
        <f t="shared" ca="1" si="5"/>
        <v>14.295834082567769</v>
      </c>
      <c r="V37" s="6">
        <f ca="1"/>
        <v>1</v>
      </c>
      <c r="X37" s="6">
        <f ca="1"/>
        <v>157.550410528144</v>
      </c>
      <c r="Z37" s="6">
        <f t="shared" ca="1" si="6"/>
        <v>102.12958247185603</v>
      </c>
      <c r="AB37" s="6">
        <f ca="1"/>
        <v>94.679993000000024</v>
      </c>
      <c r="AC37" s="6">
        <f t="shared" ca="1" si="7"/>
        <v>94.679993000000024</v>
      </c>
      <c r="AD37" s="6">
        <f ca="1"/>
        <v>-18.779999000000004</v>
      </c>
      <c r="AE37" s="6">
        <f t="shared" ca="1" si="8"/>
        <v>0</v>
      </c>
      <c r="AG37" s="6">
        <v>0.98</v>
      </c>
      <c r="AH37" s="6">
        <v>0.02</v>
      </c>
      <c r="AI37" s="6">
        <f t="shared" ca="1" si="9"/>
        <v>88.597177761410705</v>
      </c>
      <c r="AJ37" s="6">
        <f t="shared" ca="1" si="10"/>
        <v>102.12958247185603</v>
      </c>
    </row>
    <row r="38" spans="1:36" x14ac:dyDescent="0.25">
      <c r="A38" s="5">
        <v>45091</v>
      </c>
      <c r="B38" s="6">
        <v>260.17001299999998</v>
      </c>
      <c r="C38" s="6">
        <v>261.57000699999998</v>
      </c>
      <c r="D38" s="6">
        <v>250.5</v>
      </c>
      <c r="E38" s="6">
        <v>256.790009</v>
      </c>
      <c r="F38" s="6">
        <v>256.790009</v>
      </c>
      <c r="G38" s="6">
        <v>170575500</v>
      </c>
      <c r="H38" s="6"/>
      <c r="I38" s="6">
        <f t="shared" si="1"/>
        <v>-4.6294987567701833E-2</v>
      </c>
      <c r="K38" s="6">
        <f t="shared" ca="1" si="2"/>
        <v>165</v>
      </c>
      <c r="M38" s="6">
        <f t="shared" ca="1" si="0"/>
        <v>0.43143659854936228</v>
      </c>
      <c r="O38" s="6">
        <v>4.6752244222309232E-2</v>
      </c>
      <c r="P38" s="6">
        <v>3.3233844866618463E-2</v>
      </c>
      <c r="Q38" s="6">
        <f t="shared" si="3"/>
        <v>0.95485097289784238</v>
      </c>
      <c r="R38" s="6">
        <f t="shared" ca="1" si="4"/>
        <v>14.38861030647662</v>
      </c>
      <c r="S38" s="6">
        <f ca="1"/>
        <v>1</v>
      </c>
      <c r="U38" s="6">
        <f t="shared" ca="1" si="5"/>
        <v>14.355376461610001</v>
      </c>
      <c r="V38" s="6">
        <f ca="1"/>
        <v>1</v>
      </c>
      <c r="X38" s="6">
        <f ca="1"/>
        <v>161.36981441973535</v>
      </c>
      <c r="Z38" s="6">
        <f t="shared" ca="1" si="6"/>
        <v>100.20019258026463</v>
      </c>
      <c r="AB38" s="6">
        <f ca="1"/>
        <v>92.570006999999976</v>
      </c>
      <c r="AC38" s="6">
        <f t="shared" ca="1" si="7"/>
        <v>92.570006999999976</v>
      </c>
      <c r="AD38" s="6">
        <f ca="1"/>
        <v>-22.779999000000004</v>
      </c>
      <c r="AE38" s="6">
        <f t="shared" ca="1" si="8"/>
        <v>0</v>
      </c>
      <c r="AG38" s="6">
        <v>0.98</v>
      </c>
      <c r="AH38" s="6">
        <v>0.02</v>
      </c>
      <c r="AI38" s="6">
        <f t="shared" ca="1" si="9"/>
        <v>86.62275002020786</v>
      </c>
      <c r="AJ38" s="6">
        <f t="shared" ca="1" si="10"/>
        <v>100.20019258026463</v>
      </c>
    </row>
    <row r="39" spans="1:36" x14ac:dyDescent="0.25">
      <c r="A39" s="5">
        <v>45092</v>
      </c>
      <c r="B39" s="6">
        <v>248.39999399999999</v>
      </c>
      <c r="C39" s="6">
        <v>258.95001200000002</v>
      </c>
      <c r="D39" s="6">
        <v>247.28999300000001</v>
      </c>
      <c r="E39" s="6">
        <v>255.89999399999999</v>
      </c>
      <c r="F39" s="6">
        <v>255.89999399999999</v>
      </c>
      <c r="G39" s="6">
        <v>160171200</v>
      </c>
      <c r="H39" s="6"/>
      <c r="I39" s="6">
        <f t="shared" si="1"/>
        <v>4.1478857981132829E-2</v>
      </c>
      <c r="K39" s="6">
        <f t="shared" ca="1" si="2"/>
        <v>169</v>
      </c>
      <c r="M39" s="6">
        <f t="shared" ca="1" si="0"/>
        <v>0.3792418888544723</v>
      </c>
      <c r="O39" s="6">
        <v>4.6752244222309232E-2</v>
      </c>
      <c r="P39" s="6">
        <v>3.3233844866618463E-2</v>
      </c>
      <c r="Q39" s="6">
        <f t="shared" si="3"/>
        <v>0.95485097289784238</v>
      </c>
      <c r="R39" s="6">
        <f t="shared" ca="1" si="4"/>
        <v>12.818081530634718</v>
      </c>
      <c r="S39" s="6">
        <f ca="1"/>
        <v>1</v>
      </c>
      <c r="U39" s="6">
        <f t="shared" ca="1" si="5"/>
        <v>12.784847685768099</v>
      </c>
      <c r="V39" s="6">
        <f ca="1"/>
        <v>1</v>
      </c>
      <c r="X39" s="6">
        <f ca="1"/>
        <v>162.32466539263319</v>
      </c>
      <c r="Z39" s="6">
        <f t="shared" ca="1" si="6"/>
        <v>96.625346607366822</v>
      </c>
      <c r="AB39" s="6">
        <f ca="1"/>
        <v>88.950012000000015</v>
      </c>
      <c r="AC39" s="6">
        <f t="shared" ca="1" si="7"/>
        <v>88.950012000000015</v>
      </c>
      <c r="AD39" s="6">
        <f ca="1"/>
        <v>-23.779999000000004</v>
      </c>
      <c r="AE39" s="6">
        <f t="shared" ca="1" si="8"/>
        <v>0</v>
      </c>
      <c r="AG39" s="6">
        <v>0.98</v>
      </c>
      <c r="AH39" s="6">
        <v>0.02</v>
      </c>
      <c r="AI39" s="6">
        <f t="shared" ca="1" si="9"/>
        <v>83.235325387525265</v>
      </c>
      <c r="AJ39" s="6">
        <f t="shared" ca="1" si="10"/>
        <v>96.625346607366822</v>
      </c>
    </row>
    <row r="40" spans="1:36" x14ac:dyDescent="0.25">
      <c r="A40" s="5">
        <v>45093</v>
      </c>
      <c r="B40" s="6">
        <v>258.92001299999998</v>
      </c>
      <c r="C40" s="6">
        <v>263.60000600000001</v>
      </c>
      <c r="D40" s="6">
        <v>257.209991</v>
      </c>
      <c r="E40" s="6">
        <v>260.540009</v>
      </c>
      <c r="F40" s="6">
        <v>260.540009</v>
      </c>
      <c r="G40" s="6">
        <v>167563700</v>
      </c>
      <c r="H40" s="6"/>
      <c r="I40" s="6">
        <f t="shared" si="1"/>
        <v>9.9150996191108409E-3</v>
      </c>
      <c r="K40" s="6">
        <f t="shared" ca="1" si="2"/>
        <v>170</v>
      </c>
      <c r="M40" s="6">
        <f t="shared" ca="1" si="0"/>
        <v>0.45057370998528617</v>
      </c>
      <c r="O40" s="6">
        <v>4.6752244222309232E-2</v>
      </c>
      <c r="P40" s="6">
        <v>3.3233844866618463E-2</v>
      </c>
      <c r="Q40" s="6">
        <f t="shared" si="3"/>
        <v>0.95485097289784238</v>
      </c>
      <c r="R40" s="6">
        <f t="shared" ca="1" si="4"/>
        <v>14.964442308844363</v>
      </c>
      <c r="S40" s="6">
        <f ca="1"/>
        <v>1</v>
      </c>
      <c r="U40" s="6">
        <f t="shared" ca="1" si="5"/>
        <v>14.931208463977745</v>
      </c>
      <c r="V40" s="6">
        <f ca="1"/>
        <v>1</v>
      </c>
      <c r="X40" s="6">
        <f ca="1"/>
        <v>157.550410528144</v>
      </c>
      <c r="Z40" s="6">
        <f t="shared" ca="1" si="6"/>
        <v>106.04959547185601</v>
      </c>
      <c r="AB40" s="6">
        <f ca="1"/>
        <v>98.600006000000008</v>
      </c>
      <c r="AC40" s="6">
        <f t="shared" ca="1" si="7"/>
        <v>98.600006000000008</v>
      </c>
      <c r="AD40" s="6">
        <f ca="1"/>
        <v>-18.779999000000004</v>
      </c>
      <c r="AE40" s="6">
        <f t="shared" ca="1" si="8"/>
        <v>0</v>
      </c>
      <c r="AG40" s="6">
        <v>0.98</v>
      </c>
      <c r="AH40" s="6">
        <v>0.02</v>
      </c>
      <c r="AI40" s="6">
        <f t="shared" ca="1" si="9"/>
        <v>92.265345423696431</v>
      </c>
      <c r="AJ40" s="6">
        <f t="shared" ca="1" si="10"/>
        <v>106.04959547185601</v>
      </c>
    </row>
    <row r="41" spans="1:36" x14ac:dyDescent="0.25">
      <c r="A41" s="5">
        <v>45097</v>
      </c>
      <c r="B41" s="6">
        <v>261.5</v>
      </c>
      <c r="C41" s="6">
        <v>274.75</v>
      </c>
      <c r="D41" s="6">
        <v>261.11999500000002</v>
      </c>
      <c r="E41" s="6">
        <v>274.45001200000002</v>
      </c>
      <c r="F41" s="6">
        <v>274.45001200000002</v>
      </c>
      <c r="G41" s="6">
        <v>165611200</v>
      </c>
      <c r="H41" s="6"/>
      <c r="I41" s="6">
        <f t="shared" si="1"/>
        <v>5.080944790721189E-2</v>
      </c>
      <c r="K41" s="6">
        <f t="shared" ca="1" si="2"/>
        <v>165</v>
      </c>
      <c r="M41" s="6">
        <f t="shared" ca="1" si="0"/>
        <v>0.43063584645471586</v>
      </c>
      <c r="O41" s="6">
        <v>4.6752244222309232E-2</v>
      </c>
      <c r="P41" s="6">
        <v>3.3233844866618463E-2</v>
      </c>
      <c r="Q41" s="6">
        <f t="shared" si="3"/>
        <v>0.95485097289784238</v>
      </c>
      <c r="R41" s="6">
        <f t="shared" ca="1" si="4"/>
        <v>14.364515829961483</v>
      </c>
      <c r="S41" s="6">
        <f ca="1"/>
        <v>1</v>
      </c>
      <c r="U41" s="6">
        <f t="shared" ca="1" si="5"/>
        <v>14.331281985094865</v>
      </c>
      <c r="V41" s="6">
        <f ca="1"/>
        <v>1</v>
      </c>
      <c r="X41" s="6">
        <f ca="1"/>
        <v>162.32466539263319</v>
      </c>
      <c r="Z41" s="6">
        <f t="shared" ca="1" si="6"/>
        <v>112.42533460736681</v>
      </c>
      <c r="AB41" s="6">
        <f ca="1"/>
        <v>104.75</v>
      </c>
      <c r="AC41" s="6">
        <f t="shared" ca="1" si="7"/>
        <v>104.75</v>
      </c>
      <c r="AD41" s="6">
        <f ca="1"/>
        <v>-23.779999000000004</v>
      </c>
      <c r="AE41" s="6">
        <f t="shared" ca="1" si="8"/>
        <v>0</v>
      </c>
      <c r="AG41" s="6">
        <v>0.98</v>
      </c>
      <c r="AH41" s="6">
        <v>0.02</v>
      </c>
      <c r="AI41" s="6">
        <f t="shared" ca="1" si="9"/>
        <v>98.020226622828005</v>
      </c>
      <c r="AJ41" s="6">
        <f t="shared" ca="1" si="10"/>
        <v>112.42533460736681</v>
      </c>
    </row>
    <row r="42" spans="1:36" x14ac:dyDescent="0.25">
      <c r="A42" s="5">
        <v>45098</v>
      </c>
      <c r="B42" s="6">
        <v>275.13000499999998</v>
      </c>
      <c r="C42" s="6">
        <v>276.98998999999998</v>
      </c>
      <c r="D42" s="6">
        <v>257.77999899999998</v>
      </c>
      <c r="E42" s="6">
        <v>259.459991</v>
      </c>
      <c r="F42" s="6">
        <v>259.459991</v>
      </c>
      <c r="G42" s="6">
        <v>211797100</v>
      </c>
      <c r="H42" s="6"/>
      <c r="I42" s="6">
        <f t="shared" si="1"/>
        <v>-9.2707531082143815E-2</v>
      </c>
      <c r="K42" s="6">
        <f t="shared" ca="1" si="2"/>
        <v>170</v>
      </c>
      <c r="M42" s="6">
        <f t="shared" ca="1" si="0"/>
        <v>0.54206991617836253</v>
      </c>
      <c r="O42" s="6">
        <v>4.6752244222309232E-2</v>
      </c>
      <c r="P42" s="6">
        <v>3.3233844866618463E-2</v>
      </c>
      <c r="Q42" s="6">
        <f t="shared" si="3"/>
        <v>0.95485097289784238</v>
      </c>
      <c r="R42" s="6">
        <f t="shared" ca="1" si="4"/>
        <v>17.717545555257459</v>
      </c>
      <c r="S42" s="6">
        <f ca="1"/>
        <v>1</v>
      </c>
      <c r="U42" s="6">
        <f t="shared" ca="1" si="5"/>
        <v>17.68431171039084</v>
      </c>
      <c r="V42" s="6">
        <f ca="1"/>
        <v>1</v>
      </c>
      <c r="X42" s="6">
        <f ca="1"/>
        <v>152.77615566365478</v>
      </c>
      <c r="Z42" s="6">
        <f t="shared" ca="1" si="6"/>
        <v>124.2138343363452</v>
      </c>
      <c r="AB42" s="6">
        <f ca="1"/>
        <v>116.98998999999998</v>
      </c>
      <c r="AC42" s="6">
        <f t="shared" ca="1" si="7"/>
        <v>116.98998999999998</v>
      </c>
      <c r="AD42" s="6">
        <f ca="1"/>
        <v>-13.779999000000004</v>
      </c>
      <c r="AE42" s="6">
        <f t="shared" ca="1" si="8"/>
        <v>0</v>
      </c>
      <c r="AG42" s="6">
        <v>0.98</v>
      </c>
      <c r="AH42" s="6">
        <v>0.02</v>
      </c>
      <c r="AI42" s="6">
        <f t="shared" ca="1" si="9"/>
        <v>109.47384565539264</v>
      </c>
      <c r="AJ42" s="6">
        <f t="shared" ca="1" si="10"/>
        <v>124.2138343363452</v>
      </c>
    </row>
    <row r="43" spans="1:36" x14ac:dyDescent="0.25">
      <c r="A43" s="5">
        <v>45099</v>
      </c>
      <c r="B43" s="6">
        <v>250.770004</v>
      </c>
      <c r="C43" s="6">
        <v>265</v>
      </c>
      <c r="D43" s="6">
        <v>248.25</v>
      </c>
      <c r="E43" s="6">
        <v>264.60998499999999</v>
      </c>
      <c r="F43" s="6">
        <v>264.60998499999999</v>
      </c>
      <c r="G43" s="6">
        <v>166875900</v>
      </c>
      <c r="H43" s="6"/>
      <c r="I43" s="6">
        <f t="shared" si="1"/>
        <v>3.3410960812780353E-2</v>
      </c>
      <c r="K43" s="6">
        <f t="shared" ca="1" si="2"/>
        <v>160</v>
      </c>
      <c r="M43" s="6">
        <f t="shared" ca="1" si="0"/>
        <v>0.39463748540697213</v>
      </c>
      <c r="O43" s="6">
        <v>4.6752244222309232E-2</v>
      </c>
      <c r="P43" s="6">
        <v>3.3233844866618463E-2</v>
      </c>
      <c r="Q43" s="6">
        <f t="shared" si="3"/>
        <v>0.95485097289784238</v>
      </c>
      <c r="R43" s="6">
        <f t="shared" ca="1" si="4"/>
        <v>13.281332069785059</v>
      </c>
      <c r="S43" s="6">
        <f ca="1"/>
        <v>1</v>
      </c>
      <c r="U43" s="6">
        <f t="shared" ca="1" si="5"/>
        <v>13.24809822491844</v>
      </c>
      <c r="V43" s="6">
        <f ca="1"/>
        <v>1</v>
      </c>
      <c r="X43" s="6">
        <f ca="1"/>
        <v>161.36981441973535</v>
      </c>
      <c r="Z43" s="6">
        <f t="shared" ca="1" si="6"/>
        <v>103.63018558026465</v>
      </c>
      <c r="AB43" s="6">
        <f ca="1"/>
        <v>96</v>
      </c>
      <c r="AC43" s="6">
        <f t="shared" ca="1" si="7"/>
        <v>96</v>
      </c>
      <c r="AD43" s="6">
        <f ca="1"/>
        <v>-22.779999000000004</v>
      </c>
      <c r="AE43" s="6">
        <f t="shared" ca="1" si="8"/>
        <v>0</v>
      </c>
      <c r="AG43" s="6">
        <v>0.98</v>
      </c>
      <c r="AH43" s="6">
        <v>0.02</v>
      </c>
      <c r="AI43" s="6">
        <f t="shared" ca="1" si="9"/>
        <v>89.832379530229005</v>
      </c>
      <c r="AJ43" s="6">
        <f t="shared" ca="1" si="10"/>
        <v>103.63018558026465</v>
      </c>
    </row>
    <row r="44" spans="1:36" x14ac:dyDescent="0.25">
      <c r="A44" s="5">
        <v>45100</v>
      </c>
      <c r="B44" s="6">
        <v>259.290009</v>
      </c>
      <c r="C44" s="6">
        <v>262.45001200000002</v>
      </c>
      <c r="D44" s="6">
        <v>252.800003</v>
      </c>
      <c r="E44" s="6">
        <v>256.60000600000001</v>
      </c>
      <c r="F44" s="6">
        <v>256.60000600000001</v>
      </c>
      <c r="G44" s="6">
        <v>176584100</v>
      </c>
      <c r="H44" s="6"/>
      <c r="I44" s="6">
        <f t="shared" si="1"/>
        <v>-3.6206254481101943E-2</v>
      </c>
      <c r="K44" s="6">
        <f t="shared" ca="1" si="2"/>
        <v>169</v>
      </c>
      <c r="M44" s="6">
        <f t="shared" ca="1" si="0"/>
        <v>0.48277334590899901</v>
      </c>
      <c r="O44" s="6">
        <v>4.6752244222309232E-2</v>
      </c>
      <c r="P44" s="6">
        <v>3.3233844866618463E-2</v>
      </c>
      <c r="Q44" s="6">
        <f t="shared" si="3"/>
        <v>0.95485097289784238</v>
      </c>
      <c r="R44" s="6">
        <f t="shared" ca="1" si="4"/>
        <v>15.933323160667067</v>
      </c>
      <c r="S44" s="6">
        <f ca="1"/>
        <v>1</v>
      </c>
      <c r="U44" s="6">
        <f t="shared" ca="1" si="5"/>
        <v>15.900089315800448</v>
      </c>
      <c r="V44" s="6">
        <f ca="1"/>
        <v>1</v>
      </c>
      <c r="X44" s="6">
        <f ca="1"/>
        <v>152.77615566365478</v>
      </c>
      <c r="Z44" s="6">
        <f t="shared" ca="1" si="6"/>
        <v>109.67385633634524</v>
      </c>
      <c r="AB44" s="6">
        <f ca="1"/>
        <v>102.45001200000002</v>
      </c>
      <c r="AC44" s="6">
        <f t="shared" ca="1" si="7"/>
        <v>102.45001200000002</v>
      </c>
      <c r="AD44" s="6">
        <f ca="1"/>
        <v>-13.779999000000004</v>
      </c>
      <c r="AE44" s="6">
        <f t="shared" ca="1" si="8"/>
        <v>0</v>
      </c>
      <c r="AG44" s="6">
        <v>0.98</v>
      </c>
      <c r="AH44" s="6">
        <v>0.02</v>
      </c>
      <c r="AI44" s="6">
        <f t="shared" ca="1" si="9"/>
        <v>95.868003758963724</v>
      </c>
      <c r="AJ44" s="6">
        <f t="shared" ca="1" si="10"/>
        <v>109.67385633634524</v>
      </c>
    </row>
    <row r="45" spans="1:36" x14ac:dyDescent="0.25">
      <c r="A45" s="5">
        <v>45103</v>
      </c>
      <c r="B45" s="6">
        <v>250.070007</v>
      </c>
      <c r="C45" s="6">
        <v>258.36999500000002</v>
      </c>
      <c r="D45" s="6">
        <v>240.699997</v>
      </c>
      <c r="E45" s="6">
        <v>241.050003</v>
      </c>
      <c r="F45" s="6">
        <v>241.050003</v>
      </c>
      <c r="G45" s="6">
        <v>179990600</v>
      </c>
      <c r="H45" s="6"/>
      <c r="I45" s="6">
        <f t="shared" si="1"/>
        <v>-2.7692275853985641E-2</v>
      </c>
      <c r="K45" s="6">
        <f t="shared" ca="1" si="2"/>
        <v>160</v>
      </c>
      <c r="M45" s="6">
        <f t="shared" ca="1" si="0"/>
        <v>0.39184219173865054</v>
      </c>
      <c r="O45" s="6">
        <v>4.6752244222309232E-2</v>
      </c>
      <c r="P45" s="6">
        <v>3.3233844866618463E-2</v>
      </c>
      <c r="Q45" s="6">
        <f t="shared" si="3"/>
        <v>0.95485097289784238</v>
      </c>
      <c r="R45" s="6">
        <f t="shared" ca="1" si="4"/>
        <v>13.197222220938491</v>
      </c>
      <c r="S45" s="6">
        <f ca="1"/>
        <v>1</v>
      </c>
      <c r="U45" s="6">
        <f t="shared" ca="1" si="5"/>
        <v>13.163988376071872</v>
      </c>
      <c r="V45" s="6">
        <f ca="1"/>
        <v>1</v>
      </c>
      <c r="X45" s="6">
        <f ca="1"/>
        <v>161.36981441973535</v>
      </c>
      <c r="Z45" s="6">
        <f t="shared" ca="1" si="6"/>
        <v>97.000180580264669</v>
      </c>
      <c r="AB45" s="6">
        <f ca="1"/>
        <v>89.369995000000017</v>
      </c>
      <c r="AC45" s="6">
        <f t="shared" ca="1" si="7"/>
        <v>89.369995000000017</v>
      </c>
      <c r="AD45" s="6">
        <f ca="1"/>
        <v>-22.779999000000004</v>
      </c>
      <c r="AE45" s="6">
        <f t="shared" ca="1" si="8"/>
        <v>0</v>
      </c>
      <c r="AG45" s="6">
        <v>0.98</v>
      </c>
      <c r="AH45" s="6">
        <v>0.02</v>
      </c>
      <c r="AI45" s="6">
        <f t="shared" ca="1" si="9"/>
        <v>83.628326140152822</v>
      </c>
      <c r="AJ45" s="6">
        <f t="shared" ca="1" si="10"/>
        <v>97.000180580264669</v>
      </c>
    </row>
    <row r="46" spans="1:36" x14ac:dyDescent="0.25">
      <c r="A46" s="5">
        <v>45104</v>
      </c>
      <c r="B46" s="6">
        <v>243.240005</v>
      </c>
      <c r="C46" s="6">
        <v>250.38999899999999</v>
      </c>
      <c r="D46" s="6">
        <v>240.85000600000001</v>
      </c>
      <c r="E46" s="6">
        <v>250.21000699999999</v>
      </c>
      <c r="F46" s="6">
        <v>250.21000699999999</v>
      </c>
      <c r="G46" s="6">
        <v>164968200</v>
      </c>
      <c r="H46" s="6"/>
      <c r="I46" s="6">
        <f t="shared" si="1"/>
        <v>2.6211554463571693E-2</v>
      </c>
      <c r="K46" s="6">
        <f t="shared" ca="1" si="2"/>
        <v>169</v>
      </c>
      <c r="M46" s="6">
        <f t="shared" ca="1" si="0"/>
        <v>0.364149915884665</v>
      </c>
      <c r="O46" s="6">
        <v>4.6752244222309232E-2</v>
      </c>
      <c r="P46" s="6">
        <v>3.3233844866618463E-2</v>
      </c>
      <c r="Q46" s="6">
        <f t="shared" si="3"/>
        <v>0.95485097289784238</v>
      </c>
      <c r="R46" s="6">
        <f t="shared" ca="1" si="4"/>
        <v>12.363966966690105</v>
      </c>
      <c r="S46" s="6">
        <f ca="1"/>
        <v>1</v>
      </c>
      <c r="U46" s="6">
        <f t="shared" ca="1" si="5"/>
        <v>12.330733121823487</v>
      </c>
      <c r="V46" s="6">
        <f ca="1"/>
        <v>1</v>
      </c>
      <c r="X46" s="6">
        <f ca="1"/>
        <v>161.36981441973535</v>
      </c>
      <c r="Z46" s="6">
        <f t="shared" ca="1" si="6"/>
        <v>89.02018458026464</v>
      </c>
      <c r="AB46" s="6">
        <f ca="1"/>
        <v>81.389998999999989</v>
      </c>
      <c r="AC46" s="6">
        <f t="shared" ca="1" si="7"/>
        <v>81.389998999999989</v>
      </c>
      <c r="AD46" s="6">
        <f ca="1"/>
        <v>-22.779999000000004</v>
      </c>
      <c r="AE46" s="6">
        <f t="shared" ca="1" si="8"/>
        <v>0</v>
      </c>
      <c r="AG46" s="6">
        <v>0.98</v>
      </c>
      <c r="AH46" s="6">
        <v>0.02</v>
      </c>
      <c r="AI46" s="6">
        <f t="shared" ca="1" si="9"/>
        <v>76.161013334718319</v>
      </c>
      <c r="AJ46" s="6">
        <f t="shared" ca="1" si="10"/>
        <v>89.02018458026464</v>
      </c>
    </row>
    <row r="47" spans="1:36" x14ac:dyDescent="0.25">
      <c r="A47" s="5">
        <v>45105</v>
      </c>
      <c r="B47" s="6">
        <v>249.699997</v>
      </c>
      <c r="C47" s="6">
        <v>259.88000499999998</v>
      </c>
      <c r="D47" s="6">
        <v>248.88999899999999</v>
      </c>
      <c r="E47" s="6">
        <v>256.23998999999998</v>
      </c>
      <c r="F47" s="6">
        <v>256.23998999999998</v>
      </c>
      <c r="G47" s="6">
        <v>159770800</v>
      </c>
      <c r="H47" s="6"/>
      <c r="I47" s="6">
        <f t="shared" si="1"/>
        <v>3.2815668084669201E-2</v>
      </c>
      <c r="K47" s="6">
        <f t="shared" ca="1" si="2"/>
        <v>169</v>
      </c>
      <c r="M47" s="6">
        <f t="shared" ca="1" si="0"/>
        <v>0.44508637003748319</v>
      </c>
      <c r="O47" s="6">
        <v>4.6752244222309232E-2</v>
      </c>
      <c r="P47" s="6">
        <v>3.3233844866618463E-2</v>
      </c>
      <c r="Q47" s="6">
        <f t="shared" si="3"/>
        <v>0.95485097289784238</v>
      </c>
      <c r="R47" s="6">
        <f t="shared" ca="1" si="4"/>
        <v>14.799329305223326</v>
      </c>
      <c r="S47" s="6">
        <f ca="1"/>
        <v>1</v>
      </c>
      <c r="U47" s="6">
        <f t="shared" ca="1" si="5"/>
        <v>14.766095460356707</v>
      </c>
      <c r="V47" s="6">
        <f ca="1"/>
        <v>1</v>
      </c>
      <c r="X47" s="6">
        <f ca="1"/>
        <v>152.77615566365478</v>
      </c>
      <c r="Z47" s="6">
        <f t="shared" ca="1" si="6"/>
        <v>107.10384933634521</v>
      </c>
      <c r="AB47" s="6">
        <f ca="1"/>
        <v>99.880004999999983</v>
      </c>
      <c r="AC47" s="6">
        <f t="shared" ca="1" si="7"/>
        <v>99.880004999999983</v>
      </c>
      <c r="AD47" s="6">
        <f ca="1"/>
        <v>-13.779999000000004</v>
      </c>
      <c r="AE47" s="6">
        <f t="shared" ca="1" si="8"/>
        <v>0</v>
      </c>
      <c r="AG47" s="6">
        <v>0.98</v>
      </c>
      <c r="AH47" s="6">
        <v>0.02</v>
      </c>
      <c r="AI47" s="6">
        <f t="shared" ca="1" si="9"/>
        <v>93.463109548345514</v>
      </c>
      <c r="AJ47" s="6">
        <f t="shared" ca="1" si="10"/>
        <v>107.10384933634521</v>
      </c>
    </row>
    <row r="48" spans="1:36" x14ac:dyDescent="0.25">
      <c r="A48" s="5">
        <v>45106</v>
      </c>
      <c r="B48" s="6">
        <v>258.02999899999998</v>
      </c>
      <c r="C48" s="6">
        <v>260.73998999999998</v>
      </c>
      <c r="D48" s="6">
        <v>253.61000100000001</v>
      </c>
      <c r="E48" s="6">
        <v>257.5</v>
      </c>
      <c r="F48" s="6">
        <v>257.5</v>
      </c>
      <c r="G48" s="6">
        <v>131283400</v>
      </c>
      <c r="H48" s="6"/>
      <c r="I48" s="6">
        <f t="shared" si="1"/>
        <v>9.910834358556388E-3</v>
      </c>
      <c r="K48" s="6">
        <f t="shared" ca="1" si="2"/>
        <v>160</v>
      </c>
      <c r="M48" s="6">
        <f t="shared" ca="1" si="0"/>
        <v>0.45932565254921714</v>
      </c>
      <c r="O48" s="6">
        <v>4.6752244222309232E-2</v>
      </c>
      <c r="P48" s="6">
        <v>3.3233844866618463E-2</v>
      </c>
      <c r="Q48" s="6">
        <f t="shared" si="3"/>
        <v>0.95485097289784238</v>
      </c>
      <c r="R48" s="6">
        <f t="shared" ca="1" si="4"/>
        <v>15.227786577286858</v>
      </c>
      <c r="S48" s="6">
        <f ca="1"/>
        <v>1</v>
      </c>
      <c r="U48" s="6">
        <f t="shared" ca="1" si="5"/>
        <v>15.19455273242024</v>
      </c>
      <c r="V48" s="6">
        <f ca="1"/>
        <v>1</v>
      </c>
      <c r="X48" s="6">
        <f ca="1"/>
        <v>155.64070858234831</v>
      </c>
      <c r="Z48" s="6">
        <f t="shared" ca="1" si="6"/>
        <v>105.09928141765167</v>
      </c>
      <c r="AB48" s="6">
        <f ca="1"/>
        <v>97.739989999999977</v>
      </c>
      <c r="AC48" s="6">
        <f t="shared" ca="1" si="7"/>
        <v>97.739989999999977</v>
      </c>
      <c r="AD48" s="6">
        <f ca="1"/>
        <v>-16.779999000000004</v>
      </c>
      <c r="AE48" s="6">
        <f t="shared" ca="1" si="8"/>
        <v>0</v>
      </c>
      <c r="AG48" s="6">
        <v>0.98</v>
      </c>
      <c r="AH48" s="6">
        <v>0.02</v>
      </c>
      <c r="AI48" s="6">
        <f t="shared" ca="1" si="9"/>
        <v>91.460582051674848</v>
      </c>
      <c r="AJ48" s="6">
        <f t="shared" ca="1" si="10"/>
        <v>105.09928141765167</v>
      </c>
    </row>
    <row r="49" spans="1:36" x14ac:dyDescent="0.25">
      <c r="A49" s="5">
        <v>45107</v>
      </c>
      <c r="B49" s="6">
        <v>260.60000600000001</v>
      </c>
      <c r="C49" s="6">
        <v>264.45001200000002</v>
      </c>
      <c r="D49" s="6">
        <v>259.89001500000001</v>
      </c>
      <c r="E49" s="6">
        <v>261.76998900000001</v>
      </c>
      <c r="F49" s="6">
        <v>261.76998900000001</v>
      </c>
      <c r="G49" s="6">
        <v>112267600</v>
      </c>
      <c r="H49" s="6"/>
      <c r="I49" s="6">
        <f t="shared" si="1"/>
        <v>5.9187930060880564E-2</v>
      </c>
      <c r="K49" s="6">
        <f t="shared" ca="1" si="2"/>
        <v>163</v>
      </c>
      <c r="M49" s="6">
        <f t="shared" ca="1" si="0"/>
        <v>0.43902270831127688</v>
      </c>
      <c r="O49" s="6">
        <v>4.6752244222309232E-2</v>
      </c>
      <c r="P49" s="6">
        <v>3.3233844866618463E-2</v>
      </c>
      <c r="Q49" s="6">
        <f t="shared" si="3"/>
        <v>0.95485097289784238</v>
      </c>
      <c r="R49" s="6">
        <f t="shared" ca="1" si="4"/>
        <v>14.616874890137067</v>
      </c>
      <c r="S49" s="6">
        <f ca="1"/>
        <v>1</v>
      </c>
      <c r="U49" s="6">
        <f t="shared" ca="1" si="5"/>
        <v>14.583641045270449</v>
      </c>
      <c r="V49" s="6">
        <f ca="1"/>
        <v>1</v>
      </c>
      <c r="X49" s="6">
        <f ca="1"/>
        <v>160.41496344683753</v>
      </c>
      <c r="Z49" s="6">
        <f t="shared" ca="1" si="6"/>
        <v>104.03504855316248</v>
      </c>
      <c r="AB49" s="6">
        <f ca="1"/>
        <v>96.450012000000015</v>
      </c>
      <c r="AC49" s="6">
        <f t="shared" ca="1" si="7"/>
        <v>96.450012000000015</v>
      </c>
      <c r="AD49" s="6">
        <f ca="1"/>
        <v>-21.779999000000004</v>
      </c>
      <c r="AE49" s="6">
        <f t="shared" ca="1" si="8"/>
        <v>0</v>
      </c>
      <c r="AG49" s="6">
        <v>0.98</v>
      </c>
      <c r="AH49" s="6">
        <v>0.02</v>
      </c>
      <c r="AI49" s="6">
        <f t="shared" ca="1" si="9"/>
        <v>90.253480038324412</v>
      </c>
      <c r="AJ49" s="6">
        <f t="shared" ca="1" si="10"/>
        <v>104.03504855316248</v>
      </c>
    </row>
    <row r="50" spans="1:36" x14ac:dyDescent="0.25">
      <c r="A50" s="5">
        <v>45110</v>
      </c>
      <c r="B50" s="6">
        <v>276.48998999999998</v>
      </c>
      <c r="C50" s="6">
        <v>284.25</v>
      </c>
      <c r="D50" s="6">
        <v>275.10998499999999</v>
      </c>
      <c r="E50" s="6">
        <v>279.82000699999998</v>
      </c>
      <c r="F50" s="6">
        <v>279.82000699999998</v>
      </c>
      <c r="G50" s="6">
        <v>119685900</v>
      </c>
      <c r="H50" s="6"/>
      <c r="I50" s="6">
        <f t="shared" si="1"/>
        <v>8.391819655328257E-3</v>
      </c>
      <c r="K50" s="6">
        <f t="shared" ca="1" si="2"/>
        <v>168</v>
      </c>
      <c r="M50" s="6">
        <f t="shared" ca="1" si="0"/>
        <v>0.5345782825430323</v>
      </c>
      <c r="O50" s="6">
        <v>4.6752244222309232E-2</v>
      </c>
      <c r="P50" s="6">
        <v>3.3233844866618463E-2</v>
      </c>
      <c r="Q50" s="6">
        <f t="shared" si="3"/>
        <v>0.95485097289784238</v>
      </c>
      <c r="R50" s="6">
        <f t="shared" ca="1" si="4"/>
        <v>17.492123740074852</v>
      </c>
      <c r="S50" s="6">
        <f ca="1"/>
        <v>1</v>
      </c>
      <c r="U50" s="6">
        <f t="shared" ca="1" si="5"/>
        <v>17.458889895208234</v>
      </c>
      <c r="V50" s="6">
        <f ca="1"/>
        <v>1</v>
      </c>
      <c r="X50" s="6">
        <f ca="1"/>
        <v>154.68585760945047</v>
      </c>
      <c r="Z50" s="6">
        <f t="shared" ca="1" si="6"/>
        <v>129.56414239054953</v>
      </c>
      <c r="AB50" s="6">
        <f ca="1"/>
        <v>122.25</v>
      </c>
      <c r="AC50" s="6">
        <f t="shared" ca="1" si="7"/>
        <v>122.25</v>
      </c>
      <c r="AD50" s="6">
        <f ca="1"/>
        <v>-15.779999000000004</v>
      </c>
      <c r="AE50" s="6">
        <f t="shared" ca="1" si="8"/>
        <v>0</v>
      </c>
      <c r="AG50" s="6">
        <v>0.98</v>
      </c>
      <c r="AH50" s="6">
        <v>0.02</v>
      </c>
      <c r="AI50" s="6">
        <f t="shared" ca="1" si="9"/>
        <v>114.39592080802601</v>
      </c>
      <c r="AJ50" s="6">
        <f t="shared" ca="1" si="10"/>
        <v>129.56414239054953</v>
      </c>
    </row>
    <row r="51" spans="1:36" x14ac:dyDescent="0.25">
      <c r="A51" s="5">
        <v>45112</v>
      </c>
      <c r="B51" s="6">
        <v>278.82000699999998</v>
      </c>
      <c r="C51" s="6">
        <v>283.85000600000001</v>
      </c>
      <c r="D51" s="6">
        <v>277.60000600000001</v>
      </c>
      <c r="E51" s="6">
        <v>282.48001099999999</v>
      </c>
      <c r="F51" s="6">
        <v>282.48001099999999</v>
      </c>
      <c r="G51" s="6">
        <v>131530900</v>
      </c>
      <c r="H51" s="6"/>
      <c r="I51" s="6">
        <f t="shared" si="1"/>
        <v>-2.6216495095583974E-3</v>
      </c>
      <c r="K51" s="6">
        <f t="shared" ca="1" si="2"/>
        <v>162</v>
      </c>
      <c r="M51" s="6">
        <f t="shared" ca="1" si="0"/>
        <v>0.52462096353016396</v>
      </c>
      <c r="O51" s="6">
        <v>4.6752244222309232E-2</v>
      </c>
      <c r="P51" s="6">
        <v>3.3233844866618463E-2</v>
      </c>
      <c r="Q51" s="6">
        <f t="shared" si="3"/>
        <v>0.95485097289784238</v>
      </c>
      <c r="R51" s="6">
        <f t="shared" ca="1" si="4"/>
        <v>17.192509926120092</v>
      </c>
      <c r="S51" s="6">
        <f ca="1"/>
        <v>1</v>
      </c>
      <c r="U51" s="6">
        <f t="shared" ca="1" si="5"/>
        <v>17.159276081253473</v>
      </c>
      <c r="V51" s="6">
        <f ca="1"/>
        <v>1</v>
      </c>
      <c r="X51" s="6">
        <f ca="1"/>
        <v>157.550410528144</v>
      </c>
      <c r="Z51" s="6">
        <f t="shared" ca="1" si="6"/>
        <v>126.29959547185601</v>
      </c>
      <c r="AB51" s="6">
        <f ca="1"/>
        <v>118.85000600000001</v>
      </c>
      <c r="AC51" s="6">
        <f t="shared" ca="1" si="7"/>
        <v>118.85000600000001</v>
      </c>
      <c r="AD51" s="6">
        <f ca="1"/>
        <v>-18.779999000000004</v>
      </c>
      <c r="AE51" s="6">
        <f t="shared" ca="1" si="8"/>
        <v>0</v>
      </c>
      <c r="AG51" s="6">
        <v>0.98</v>
      </c>
      <c r="AH51" s="6">
        <v>0.02</v>
      </c>
      <c r="AI51" s="6">
        <f t="shared" ca="1" si="9"/>
        <v>111.21436298085412</v>
      </c>
      <c r="AJ51" s="6">
        <f t="shared" ca="1" si="10"/>
        <v>126.29959547185601</v>
      </c>
    </row>
    <row r="52" spans="1:36" x14ac:dyDescent="0.25">
      <c r="A52" s="5">
        <v>45113</v>
      </c>
      <c r="B52" s="6">
        <v>278.08999599999999</v>
      </c>
      <c r="C52" s="6">
        <v>279.97000100000002</v>
      </c>
      <c r="D52" s="6">
        <v>272.88000499999998</v>
      </c>
      <c r="E52" s="6">
        <v>276.540009</v>
      </c>
      <c r="F52" s="6">
        <v>276.540009</v>
      </c>
      <c r="G52" s="6">
        <v>120332100</v>
      </c>
      <c r="H52" s="6"/>
      <c r="I52" s="6">
        <f t="shared" si="1"/>
        <v>1.2218682132556725E-3</v>
      </c>
      <c r="K52" s="6">
        <f t="shared" ca="1" si="2"/>
        <v>165</v>
      </c>
      <c r="M52" s="6">
        <f t="shared" ca="1" si="0"/>
        <v>0.53419458711442391</v>
      </c>
      <c r="O52" s="6">
        <v>4.6752244222309232E-2</v>
      </c>
      <c r="P52" s="6">
        <v>3.3233844866618463E-2</v>
      </c>
      <c r="Q52" s="6">
        <f t="shared" si="3"/>
        <v>0.95485097289784238</v>
      </c>
      <c r="R52" s="6">
        <f t="shared" ca="1" si="4"/>
        <v>17.480578418426145</v>
      </c>
      <c r="S52" s="6">
        <f ca="1"/>
        <v>1</v>
      </c>
      <c r="U52" s="6">
        <f t="shared" ca="1" si="5"/>
        <v>17.447344573559526</v>
      </c>
      <c r="V52" s="6">
        <f ca="1"/>
        <v>1</v>
      </c>
      <c r="X52" s="6">
        <f ca="1"/>
        <v>155.64070858234831</v>
      </c>
      <c r="Z52" s="6">
        <f t="shared" ca="1" si="6"/>
        <v>124.32929241765171</v>
      </c>
      <c r="AB52" s="6">
        <f ca="1"/>
        <v>116.97000100000002</v>
      </c>
      <c r="AC52" s="6">
        <f t="shared" ca="1" si="7"/>
        <v>116.97000100000002</v>
      </c>
      <c r="AD52" s="6">
        <f ca="1"/>
        <v>-16.779999000000004</v>
      </c>
      <c r="AE52" s="6">
        <f t="shared" ca="1" si="8"/>
        <v>0</v>
      </c>
      <c r="AG52" s="6">
        <v>0.98</v>
      </c>
      <c r="AH52" s="6">
        <v>0.02</v>
      </c>
      <c r="AI52" s="6">
        <f t="shared" ca="1" si="9"/>
        <v>109.45514086961738</v>
      </c>
      <c r="AJ52" s="6">
        <f t="shared" ca="1" si="10"/>
        <v>124.32929241765171</v>
      </c>
    </row>
    <row r="53" spans="1:36" x14ac:dyDescent="0.25">
      <c r="A53" s="5">
        <v>45114</v>
      </c>
      <c r="B53" s="6">
        <v>278.42999300000002</v>
      </c>
      <c r="C53" s="6">
        <v>280.77999899999998</v>
      </c>
      <c r="D53" s="6">
        <v>273.76998900000001</v>
      </c>
      <c r="E53" s="6">
        <v>274.42999300000002</v>
      </c>
      <c r="F53" s="6">
        <v>274.42999300000002</v>
      </c>
      <c r="G53" s="6">
        <v>113602000</v>
      </c>
      <c r="H53" s="6"/>
      <c r="I53" s="6">
        <f t="shared" si="1"/>
        <v>-7.0643365373169497E-3</v>
      </c>
      <c r="K53" s="6">
        <f t="shared" ca="1" si="2"/>
        <v>163</v>
      </c>
      <c r="M53" s="6">
        <f t="shared" ca="1" si="0"/>
        <v>0.54157032090205781</v>
      </c>
      <c r="O53" s="6">
        <v>4.6752244222309232E-2</v>
      </c>
      <c r="P53" s="6">
        <v>3.3233844866618463E-2</v>
      </c>
      <c r="Q53" s="6">
        <f t="shared" si="3"/>
        <v>0.95485097289784238</v>
      </c>
      <c r="R53" s="6">
        <f t="shared" ca="1" si="4"/>
        <v>17.70251282948318</v>
      </c>
      <c r="S53" s="6">
        <f ca="1"/>
        <v>1</v>
      </c>
      <c r="U53" s="6">
        <f t="shared" ca="1" si="5"/>
        <v>17.669278984616561</v>
      </c>
      <c r="V53" s="6">
        <f ca="1"/>
        <v>1</v>
      </c>
      <c r="X53" s="6">
        <f ca="1"/>
        <v>154.68585760945047</v>
      </c>
      <c r="Z53" s="6">
        <f t="shared" ca="1" si="6"/>
        <v>126.09414139054951</v>
      </c>
      <c r="AB53" s="6">
        <f ca="1"/>
        <v>118.77999899999998</v>
      </c>
      <c r="AC53" s="6">
        <f t="shared" ca="1" si="7"/>
        <v>118.77999899999998</v>
      </c>
      <c r="AD53" s="6">
        <f ca="1"/>
        <v>-15.779999000000004</v>
      </c>
      <c r="AE53" s="6">
        <f t="shared" ca="1" si="8"/>
        <v>0</v>
      </c>
      <c r="AG53" s="6">
        <v>0.98</v>
      </c>
      <c r="AH53" s="6">
        <v>0.02</v>
      </c>
      <c r="AI53" s="6">
        <f t="shared" ca="1" si="9"/>
        <v>111.14885365383562</v>
      </c>
      <c r="AJ53" s="6">
        <f t="shared" ca="1" si="10"/>
        <v>126.09414139054951</v>
      </c>
    </row>
    <row r="54" spans="1:36" x14ac:dyDescent="0.25">
      <c r="A54" s="5">
        <v>45117</v>
      </c>
      <c r="B54" s="6">
        <v>276.47000100000002</v>
      </c>
      <c r="C54" s="6">
        <v>277.51998900000001</v>
      </c>
      <c r="D54" s="6">
        <v>265.10000600000001</v>
      </c>
      <c r="E54" s="6">
        <v>269.60998499999999</v>
      </c>
      <c r="F54" s="6">
        <v>269.60998499999999</v>
      </c>
      <c r="G54" s="6">
        <v>119425400</v>
      </c>
      <c r="H54" s="6"/>
      <c r="I54" s="6">
        <f t="shared" si="1"/>
        <v>-2.8692924756186417E-2</v>
      </c>
      <c r="K54" s="6">
        <f t="shared" ca="1" si="2"/>
        <v>162</v>
      </c>
      <c r="M54" s="6">
        <f t="shared" ca="1" si="0"/>
        <v>0.53450598436474095</v>
      </c>
      <c r="O54" s="6">
        <v>4.6752244222309232E-2</v>
      </c>
      <c r="P54" s="6">
        <v>3.3233844866618463E-2</v>
      </c>
      <c r="Q54" s="6">
        <f t="shared" si="3"/>
        <v>0.95485097289784238</v>
      </c>
      <c r="R54" s="6">
        <f t="shared" ca="1" si="4"/>
        <v>17.489948301795547</v>
      </c>
      <c r="S54" s="6">
        <f ca="1"/>
        <v>1</v>
      </c>
      <c r="U54" s="6">
        <f t="shared" ca="1" si="5"/>
        <v>17.456714456928928</v>
      </c>
      <c r="V54" s="6">
        <f ca="1"/>
        <v>1</v>
      </c>
      <c r="X54" s="6">
        <f ca="1"/>
        <v>154.68585760945047</v>
      </c>
      <c r="Z54" s="6">
        <f t="shared" ca="1" si="6"/>
        <v>122.83413139054954</v>
      </c>
      <c r="AB54" s="6">
        <f ca="1"/>
        <v>115.51998900000001</v>
      </c>
      <c r="AC54" s="6">
        <f t="shared" ca="1" si="7"/>
        <v>115.51998900000001</v>
      </c>
      <c r="AD54" s="6">
        <f ca="1"/>
        <v>-15.779999000000004</v>
      </c>
      <c r="AE54" s="6">
        <f t="shared" ca="1" si="8"/>
        <v>0</v>
      </c>
      <c r="AG54" s="6">
        <v>0.98</v>
      </c>
      <c r="AH54" s="6">
        <v>0.02</v>
      </c>
      <c r="AI54" s="6">
        <f t="shared" ca="1" si="9"/>
        <v>108.0982864080821</v>
      </c>
      <c r="AJ54" s="6">
        <f t="shared" ca="1" si="10"/>
        <v>122.83413139054954</v>
      </c>
    </row>
    <row r="55" spans="1:36" x14ac:dyDescent="0.25">
      <c r="A55" s="5">
        <v>45118</v>
      </c>
      <c r="B55" s="6">
        <v>268.64999399999999</v>
      </c>
      <c r="C55" s="6">
        <v>270.89999399999999</v>
      </c>
      <c r="D55" s="6">
        <v>266.36999500000002</v>
      </c>
      <c r="E55" s="6">
        <v>269.790009</v>
      </c>
      <c r="F55" s="6">
        <v>269.790009</v>
      </c>
      <c r="G55" s="6">
        <v>91972400</v>
      </c>
      <c r="H55" s="6"/>
      <c r="I55" s="6">
        <f t="shared" si="1"/>
        <v>2.8186361782114672E-2</v>
      </c>
      <c r="K55" s="6">
        <f t="shared" ca="1" si="2"/>
        <v>162</v>
      </c>
      <c r="M55" s="6">
        <f t="shared" ca="1" si="0"/>
        <v>0.50581305960855438</v>
      </c>
      <c r="O55" s="6">
        <v>4.6752244222309232E-2</v>
      </c>
      <c r="P55" s="6">
        <v>3.3233844866618463E-2</v>
      </c>
      <c r="Q55" s="6">
        <f t="shared" si="3"/>
        <v>0.95485097289784238</v>
      </c>
      <c r="R55" s="6">
        <f t="shared" ca="1" si="4"/>
        <v>16.62658371453989</v>
      </c>
      <c r="S55" s="6">
        <f ca="1"/>
        <v>1</v>
      </c>
      <c r="U55" s="6">
        <f t="shared" ca="1" si="5"/>
        <v>16.593349869673272</v>
      </c>
      <c r="V55" s="6">
        <f ca="1"/>
        <v>1</v>
      </c>
      <c r="X55" s="6">
        <f ca="1"/>
        <v>154.68585760945047</v>
      </c>
      <c r="Z55" s="6">
        <f t="shared" ca="1" si="6"/>
        <v>116.21413639054953</v>
      </c>
      <c r="AB55" s="6">
        <f ca="1"/>
        <v>108.89999399999999</v>
      </c>
      <c r="AC55" s="6">
        <f t="shared" ca="1" si="7"/>
        <v>108.89999399999999</v>
      </c>
      <c r="AD55" s="6">
        <f ca="1"/>
        <v>-15.779999000000004</v>
      </c>
      <c r="AE55" s="6">
        <f t="shared" ca="1" si="8"/>
        <v>0</v>
      </c>
      <c r="AG55" s="6">
        <v>0.98</v>
      </c>
      <c r="AH55" s="6">
        <v>0.02</v>
      </c>
      <c r="AI55" s="6">
        <f t="shared" ca="1" si="9"/>
        <v>101.90359991507981</v>
      </c>
      <c r="AJ55" s="6">
        <f t="shared" ca="1" si="10"/>
        <v>116.21413639054953</v>
      </c>
    </row>
    <row r="56" spans="1:36" x14ac:dyDescent="0.25">
      <c r="A56" s="5">
        <v>45119</v>
      </c>
      <c r="B56" s="6">
        <v>276.32998700000002</v>
      </c>
      <c r="C56" s="6">
        <v>276.51998900000001</v>
      </c>
      <c r="D56" s="6">
        <v>271.459991</v>
      </c>
      <c r="E56" s="6">
        <v>271.98998999999998</v>
      </c>
      <c r="F56" s="6">
        <v>271.98998999999998</v>
      </c>
      <c r="G56" s="6">
        <v>95672100</v>
      </c>
      <c r="H56" s="6"/>
      <c r="I56" s="6">
        <f t="shared" si="1"/>
        <v>-6.3166951254286612E-3</v>
      </c>
      <c r="K56" s="6">
        <f t="shared" ca="1" si="2"/>
        <v>162</v>
      </c>
      <c r="M56" s="6">
        <f t="shared" ca="1" si="0"/>
        <v>0.5156502827224726</v>
      </c>
      <c r="O56" s="6">
        <v>4.6752244222309232E-2</v>
      </c>
      <c r="P56" s="6">
        <v>3.3233844866618463E-2</v>
      </c>
      <c r="Q56" s="6">
        <f t="shared" si="3"/>
        <v>0.95485097289784238</v>
      </c>
      <c r="R56" s="6">
        <f t="shared" ca="1" si="4"/>
        <v>16.922583865993904</v>
      </c>
      <c r="S56" s="6">
        <f ca="1"/>
        <v>1</v>
      </c>
      <c r="U56" s="6">
        <f t="shared" ca="1" si="5"/>
        <v>16.889350021127285</v>
      </c>
      <c r="V56" s="6">
        <f ca="1"/>
        <v>1</v>
      </c>
      <c r="X56" s="6">
        <f ca="1"/>
        <v>157.550410528144</v>
      </c>
      <c r="Z56" s="6">
        <f t="shared" ca="1" si="6"/>
        <v>118.96957847185601</v>
      </c>
      <c r="AB56" s="6">
        <f ca="1"/>
        <v>111.51998900000001</v>
      </c>
      <c r="AC56" s="6">
        <f t="shared" ca="1" si="7"/>
        <v>111.51998900000001</v>
      </c>
      <c r="AD56" s="6">
        <f ca="1"/>
        <v>-18.779999000000004</v>
      </c>
      <c r="AE56" s="6">
        <f t="shared" ca="1" si="8"/>
        <v>0</v>
      </c>
      <c r="AG56" s="6">
        <v>0.98</v>
      </c>
      <c r="AH56" s="6">
        <v>0.02</v>
      </c>
      <c r="AI56" s="6">
        <f t="shared" ca="1" si="9"/>
        <v>104.35527059432256</v>
      </c>
      <c r="AJ56" s="6">
        <f t="shared" ca="1" si="10"/>
        <v>118.96957847185601</v>
      </c>
    </row>
    <row r="57" spans="1:36" x14ac:dyDescent="0.25">
      <c r="A57" s="5">
        <v>45120</v>
      </c>
      <c r="B57" s="6">
        <v>274.58999599999999</v>
      </c>
      <c r="C57" s="6">
        <v>279.45001200000002</v>
      </c>
      <c r="D57" s="6">
        <v>270.60000600000001</v>
      </c>
      <c r="E57" s="6">
        <v>277.89999399999999</v>
      </c>
      <c r="F57" s="6">
        <v>277.89999399999999</v>
      </c>
      <c r="G57" s="6">
        <v>112681500</v>
      </c>
      <c r="H57" s="6"/>
      <c r="I57" s="6">
        <f t="shared" si="1"/>
        <v>8.774581220897186E-3</v>
      </c>
      <c r="K57" s="6">
        <f t="shared" ca="1" si="2"/>
        <v>165</v>
      </c>
      <c r="M57" s="6">
        <f t="shared" ca="1" si="0"/>
        <v>0.53387469651316166</v>
      </c>
      <c r="O57" s="6">
        <v>4.6752244222309232E-2</v>
      </c>
      <c r="P57" s="6">
        <v>3.3233844866618463E-2</v>
      </c>
      <c r="Q57" s="6">
        <f t="shared" si="3"/>
        <v>0.95485097289784238</v>
      </c>
      <c r="R57" s="6">
        <f t="shared" ca="1" si="4"/>
        <v>17.470952971760369</v>
      </c>
      <c r="S57" s="6">
        <f ca="1"/>
        <v>1</v>
      </c>
      <c r="U57" s="6">
        <f t="shared" ca="1" si="5"/>
        <v>17.43771912689375</v>
      </c>
      <c r="V57" s="6">
        <f ca="1"/>
        <v>1</v>
      </c>
      <c r="X57" s="6">
        <f ca="1"/>
        <v>153.73100663655262</v>
      </c>
      <c r="Z57" s="6">
        <f t="shared" ca="1" si="6"/>
        <v>125.71900536344739</v>
      </c>
      <c r="AB57" s="6">
        <f ca="1"/>
        <v>118.45001200000002</v>
      </c>
      <c r="AC57" s="6">
        <f t="shared" ca="1" si="7"/>
        <v>118.45001200000002</v>
      </c>
      <c r="AD57" s="6">
        <f ca="1"/>
        <v>-14.779999000000004</v>
      </c>
      <c r="AE57" s="6">
        <f t="shared" ca="1" si="8"/>
        <v>0</v>
      </c>
      <c r="AG57" s="6">
        <v>0.98</v>
      </c>
      <c r="AH57" s="6">
        <v>0.02</v>
      </c>
      <c r="AI57" s="6">
        <f t="shared" ca="1" si="9"/>
        <v>110.84006701400189</v>
      </c>
      <c r="AJ57" s="6">
        <f t="shared" ca="1" si="10"/>
        <v>125.71900536344739</v>
      </c>
    </row>
    <row r="58" spans="1:36" x14ac:dyDescent="0.25">
      <c r="A58" s="5">
        <v>45121</v>
      </c>
      <c r="B58" s="6">
        <v>277.01001000000002</v>
      </c>
      <c r="C58" s="6">
        <v>285.29998799999998</v>
      </c>
      <c r="D58" s="6">
        <v>276.30999800000001</v>
      </c>
      <c r="E58" s="6">
        <v>281.38000499999998</v>
      </c>
      <c r="F58" s="6">
        <v>281.38000499999998</v>
      </c>
      <c r="G58" s="6">
        <v>119771100</v>
      </c>
      <c r="H58" s="6"/>
      <c r="I58" s="6">
        <f t="shared" si="1"/>
        <v>3.4138560147474177E-2</v>
      </c>
      <c r="K58" s="6">
        <f t="shared" ca="1" si="2"/>
        <v>161</v>
      </c>
      <c r="M58" s="6">
        <f t="shared" ca="1" si="0"/>
        <v>0.5426492777340588</v>
      </c>
      <c r="O58" s="6">
        <v>4.6752244222309232E-2</v>
      </c>
      <c r="P58" s="6">
        <v>3.3233844866618463E-2</v>
      </c>
      <c r="Q58" s="6">
        <f t="shared" si="3"/>
        <v>0.95485097289784238</v>
      </c>
      <c r="R58" s="6">
        <f t="shared" ca="1" si="4"/>
        <v>17.734978433036765</v>
      </c>
      <c r="S58" s="6">
        <f ca="1"/>
        <v>1</v>
      </c>
      <c r="U58" s="6">
        <f t="shared" ca="1" si="5"/>
        <v>17.701744588170147</v>
      </c>
      <c r="V58" s="6">
        <f ca="1"/>
        <v>1</v>
      </c>
      <c r="X58" s="6">
        <f ca="1"/>
        <v>153.73100663655262</v>
      </c>
      <c r="Z58" s="6">
        <f t="shared" ca="1" si="6"/>
        <v>131.56898136344736</v>
      </c>
      <c r="AB58" s="6">
        <f ca="1"/>
        <v>124.29998799999998</v>
      </c>
      <c r="AC58" s="6">
        <f t="shared" ca="1" si="7"/>
        <v>124.29998799999998</v>
      </c>
      <c r="AD58" s="6">
        <f ca="1"/>
        <v>-14.779999000000004</v>
      </c>
      <c r="AE58" s="6">
        <f t="shared" ca="1" si="8"/>
        <v>0</v>
      </c>
      <c r="AG58" s="6">
        <v>0.98</v>
      </c>
      <c r="AH58" s="6">
        <v>0.02</v>
      </c>
      <c r="AI58" s="6">
        <f t="shared" ca="1" si="9"/>
        <v>116.31420518353032</v>
      </c>
      <c r="AJ58" s="6">
        <f t="shared" ca="1" si="10"/>
        <v>131.56898136344736</v>
      </c>
    </row>
    <row r="59" spans="1:36" x14ac:dyDescent="0.25">
      <c r="A59" s="5">
        <v>45124</v>
      </c>
      <c r="B59" s="6">
        <v>286.63000499999998</v>
      </c>
      <c r="C59" s="6">
        <v>292.23001099999999</v>
      </c>
      <c r="D59" s="6">
        <v>283.57000699999998</v>
      </c>
      <c r="E59" s="6">
        <v>290.38000499999998</v>
      </c>
      <c r="F59" s="6">
        <v>290.38000499999998</v>
      </c>
      <c r="G59" s="6">
        <v>131569600</v>
      </c>
      <c r="H59" s="6"/>
      <c r="I59" s="6">
        <f t="shared" si="1"/>
        <v>1.2205807091661761E-2</v>
      </c>
      <c r="K59" s="6">
        <f t="shared" ca="1" si="2"/>
        <v>161</v>
      </c>
      <c r="M59" s="6">
        <f t="shared" ca="1" si="0"/>
        <v>0.54620441450945278</v>
      </c>
      <c r="O59" s="6">
        <v>4.6752244222309232E-2</v>
      </c>
      <c r="P59" s="6">
        <v>3.3233844866618463E-2</v>
      </c>
      <c r="Q59" s="6">
        <f t="shared" si="3"/>
        <v>0.95485097289784238</v>
      </c>
      <c r="R59" s="6">
        <f t="shared" ca="1" si="4"/>
        <v>17.841951814830605</v>
      </c>
      <c r="S59" s="6">
        <f ca="1"/>
        <v>1</v>
      </c>
      <c r="U59" s="6">
        <f t="shared" ca="1" si="5"/>
        <v>17.808717969963986</v>
      </c>
      <c r="V59" s="6">
        <f ca="1"/>
        <v>1</v>
      </c>
      <c r="X59" s="6">
        <f ca="1"/>
        <v>158.50526150104184</v>
      </c>
      <c r="Z59" s="6">
        <f t="shared" ca="1" si="6"/>
        <v>133.72474949895815</v>
      </c>
      <c r="AB59" s="6">
        <f ca="1"/>
        <v>126.23001099999999</v>
      </c>
      <c r="AC59" s="6">
        <f t="shared" ca="1" si="7"/>
        <v>126.23001099999999</v>
      </c>
      <c r="AD59" s="6">
        <f ca="1"/>
        <v>-19.779999000000004</v>
      </c>
      <c r="AE59" s="6">
        <f t="shared" ca="1" si="8"/>
        <v>0</v>
      </c>
      <c r="AG59" s="6">
        <v>0.98</v>
      </c>
      <c r="AH59" s="6">
        <v>0.02</v>
      </c>
      <c r="AI59" s="6">
        <f t="shared" ca="1" si="9"/>
        <v>118.12023183601023</v>
      </c>
      <c r="AJ59" s="6">
        <f t="shared" ca="1" si="10"/>
        <v>133.72474949895815</v>
      </c>
    </row>
    <row r="60" spans="1:36" x14ac:dyDescent="0.25">
      <c r="A60" s="5">
        <v>45125</v>
      </c>
      <c r="B60" s="6">
        <v>290.14999399999999</v>
      </c>
      <c r="C60" s="6">
        <v>295.26001000000002</v>
      </c>
      <c r="D60" s="6">
        <v>286.01001000000002</v>
      </c>
      <c r="E60" s="6">
        <v>293.33999599999999</v>
      </c>
      <c r="F60" s="6">
        <v>293.33999599999999</v>
      </c>
      <c r="G60" s="6">
        <v>112434700</v>
      </c>
      <c r="H60" s="6"/>
      <c r="I60" s="6">
        <f t="shared" si="1"/>
        <v>2.0096600772904465E-2</v>
      </c>
      <c r="K60" s="6">
        <f t="shared" ca="1" si="2"/>
        <v>166</v>
      </c>
      <c r="M60" s="6">
        <f t="shared" ca="1" si="0"/>
        <v>0.53459957290739613</v>
      </c>
      <c r="O60" s="6">
        <v>4.6752244222309232E-2</v>
      </c>
      <c r="P60" s="6">
        <v>3.3233844866618463E-2</v>
      </c>
      <c r="Q60" s="6">
        <f t="shared" si="3"/>
        <v>0.95485097289784238</v>
      </c>
      <c r="R60" s="6">
        <f t="shared" ca="1" si="4"/>
        <v>17.492764363043673</v>
      </c>
      <c r="S60" s="6">
        <f ca="1"/>
        <v>1</v>
      </c>
      <c r="U60" s="6">
        <f t="shared" ca="1" si="5"/>
        <v>17.459530518177054</v>
      </c>
      <c r="V60" s="6">
        <f ca="1"/>
        <v>1</v>
      </c>
      <c r="X60" s="6">
        <f ca="1"/>
        <v>162.32466539263319</v>
      </c>
      <c r="Z60" s="6">
        <f t="shared" ca="1" si="6"/>
        <v>132.93534460736683</v>
      </c>
      <c r="AB60" s="6">
        <f ca="1"/>
        <v>125.26001000000002</v>
      </c>
      <c r="AC60" s="6">
        <f t="shared" ca="1" si="7"/>
        <v>125.26001000000002</v>
      </c>
      <c r="AD60" s="6">
        <f ca="1"/>
        <v>-23.779999000000004</v>
      </c>
      <c r="AE60" s="6">
        <f t="shared" ca="1" si="8"/>
        <v>0</v>
      </c>
      <c r="AG60" s="6">
        <v>0.98</v>
      </c>
      <c r="AH60" s="6">
        <v>0.02</v>
      </c>
      <c r="AI60" s="6">
        <f t="shared" ca="1" si="9"/>
        <v>117.21254956541961</v>
      </c>
      <c r="AJ60" s="6">
        <f t="shared" ca="1" si="10"/>
        <v>132.93534460736683</v>
      </c>
    </row>
    <row r="61" spans="1:36" x14ac:dyDescent="0.25">
      <c r="A61" s="5">
        <v>45126</v>
      </c>
      <c r="B61" s="6">
        <v>296.040009</v>
      </c>
      <c r="C61" s="6">
        <v>299.290009</v>
      </c>
      <c r="D61" s="6">
        <v>289.51998900000001</v>
      </c>
      <c r="E61" s="6">
        <v>291.26001000000002</v>
      </c>
      <c r="F61" s="6">
        <v>291.26001000000002</v>
      </c>
      <c r="G61" s="6">
        <v>142355400</v>
      </c>
      <c r="H61" s="6"/>
      <c r="I61" s="6">
        <f t="shared" si="1"/>
        <v>-5.7277679275733261E-2</v>
      </c>
      <c r="K61" s="6">
        <f t="shared" ca="1" si="2"/>
        <v>170</v>
      </c>
      <c r="M61" s="6">
        <f t="shared" ca="1" si="0"/>
        <v>0.57250079831380718</v>
      </c>
      <c r="O61" s="6">
        <v>4.6752244222309232E-2</v>
      </c>
      <c r="P61" s="6">
        <v>3.3233844866618463E-2</v>
      </c>
      <c r="Q61" s="6">
        <f t="shared" si="3"/>
        <v>0.95485097289784238</v>
      </c>
      <c r="R61" s="6">
        <f t="shared" ca="1" si="4"/>
        <v>18.633204945784694</v>
      </c>
      <c r="S61" s="6">
        <f ca="1"/>
        <v>1</v>
      </c>
      <c r="U61" s="6">
        <f t="shared" ca="1" si="5"/>
        <v>18.599971100918076</v>
      </c>
      <c r="V61" s="6">
        <f ca="1"/>
        <v>1</v>
      </c>
      <c r="X61" s="6">
        <f ca="1"/>
        <v>159.46011247393969</v>
      </c>
      <c r="Z61" s="6">
        <f t="shared" ca="1" si="6"/>
        <v>139.82989652606031</v>
      </c>
      <c r="AB61" s="6">
        <f ca="1"/>
        <v>132.290009</v>
      </c>
      <c r="AC61" s="6">
        <f t="shared" ca="1" si="7"/>
        <v>132.290009</v>
      </c>
      <c r="AD61" s="6">
        <f ca="1"/>
        <v>-20.779999000000004</v>
      </c>
      <c r="AE61" s="6">
        <f t="shared" ca="1" si="8"/>
        <v>0</v>
      </c>
      <c r="AG61" s="6">
        <v>0.98</v>
      </c>
      <c r="AH61" s="6">
        <v>0.02</v>
      </c>
      <c r="AI61" s="6">
        <f t="shared" ca="1" si="9"/>
        <v>123.79089892234802</v>
      </c>
      <c r="AJ61" s="6">
        <f t="shared" ca="1" si="10"/>
        <v>139.82989652606031</v>
      </c>
    </row>
    <row r="62" spans="1:36" x14ac:dyDescent="0.25">
      <c r="A62" s="5">
        <v>45127</v>
      </c>
      <c r="B62" s="6">
        <v>279.55999800000001</v>
      </c>
      <c r="C62" s="6">
        <v>280.92999300000002</v>
      </c>
      <c r="D62" s="6">
        <v>261.20001200000002</v>
      </c>
      <c r="E62" s="6">
        <v>262.89999399999999</v>
      </c>
      <c r="F62" s="6">
        <v>262.89999399999999</v>
      </c>
      <c r="G62" s="6">
        <v>175158300</v>
      </c>
      <c r="H62" s="6"/>
      <c r="I62" s="6">
        <f t="shared" si="1"/>
        <v>-4.2229950943972284E-2</v>
      </c>
      <c r="K62" s="6">
        <f t="shared" ca="1" si="2"/>
        <v>167</v>
      </c>
      <c r="M62" s="6">
        <f t="shared" ca="1" si="0"/>
        <v>0.558043116221002</v>
      </c>
      <c r="O62" s="6">
        <v>4.6752244222309232E-2</v>
      </c>
      <c r="P62" s="6">
        <v>3.3233844866618463E-2</v>
      </c>
      <c r="Q62" s="6">
        <f t="shared" si="3"/>
        <v>0.95485097289784238</v>
      </c>
      <c r="R62" s="6">
        <f t="shared" ca="1" si="4"/>
        <v>18.198176072332647</v>
      </c>
      <c r="S62" s="6">
        <f ca="1"/>
        <v>1</v>
      </c>
      <c r="U62" s="6">
        <f t="shared" ca="1" si="5"/>
        <v>18.164942227466028</v>
      </c>
      <c r="V62" s="6">
        <f ca="1"/>
        <v>1</v>
      </c>
      <c r="X62" s="6">
        <f ca="1"/>
        <v>152.77615566365478</v>
      </c>
      <c r="Z62" s="6">
        <f t="shared" ca="1" si="6"/>
        <v>128.15383733634525</v>
      </c>
      <c r="AB62" s="6">
        <f ca="1"/>
        <v>120.92999300000002</v>
      </c>
      <c r="AC62" s="6">
        <f t="shared" ca="1" si="7"/>
        <v>120.92999300000002</v>
      </c>
      <c r="AD62" s="6">
        <f ca="1"/>
        <v>-13.779999000000004</v>
      </c>
      <c r="AE62" s="6">
        <f t="shared" ca="1" si="8"/>
        <v>0</v>
      </c>
      <c r="AG62" s="6">
        <v>0.98</v>
      </c>
      <c r="AH62" s="6">
        <v>0.02</v>
      </c>
      <c r="AI62" s="6">
        <f t="shared" ca="1" si="9"/>
        <v>113.16071903920771</v>
      </c>
      <c r="AJ62" s="6">
        <f t="shared" ca="1" si="10"/>
        <v>128.15383733634525</v>
      </c>
    </row>
    <row r="63" spans="1:36" x14ac:dyDescent="0.25">
      <c r="A63" s="5">
        <v>45128</v>
      </c>
      <c r="B63" s="6">
        <v>268</v>
      </c>
      <c r="C63" s="6">
        <v>268</v>
      </c>
      <c r="D63" s="6">
        <v>255.800003</v>
      </c>
      <c r="E63" s="6">
        <v>260.01998900000001</v>
      </c>
      <c r="F63" s="6">
        <v>260.01998900000001</v>
      </c>
      <c r="G63" s="6">
        <v>161050100</v>
      </c>
      <c r="H63" s="6"/>
      <c r="I63" s="6">
        <f t="shared" si="1"/>
        <v>-4.6395621808515093E-2</v>
      </c>
      <c r="K63" s="6">
        <f t="shared" ca="1" si="2"/>
        <v>160</v>
      </c>
      <c r="M63" s="6">
        <f t="shared" ca="1" si="0"/>
        <v>0.46108826558778326</v>
      </c>
      <c r="O63" s="6">
        <v>4.6752244222309232E-2</v>
      </c>
      <c r="P63" s="6">
        <v>3.3233844866618463E-2</v>
      </c>
      <c r="Q63" s="6">
        <f t="shared" si="3"/>
        <v>0.95485097289784238</v>
      </c>
      <c r="R63" s="6">
        <f t="shared" ca="1" si="4"/>
        <v>15.280823264604869</v>
      </c>
      <c r="S63" s="6">
        <f ca="1"/>
        <v>1</v>
      </c>
      <c r="U63" s="6">
        <f t="shared" ca="1" si="5"/>
        <v>15.247589419738251</v>
      </c>
      <c r="V63" s="6">
        <f ca="1"/>
        <v>1</v>
      </c>
      <c r="X63" s="6">
        <f ca="1"/>
        <v>161.36981441973535</v>
      </c>
      <c r="Z63" s="6">
        <f t="shared" ca="1" si="6"/>
        <v>106.63018558026465</v>
      </c>
      <c r="AB63" s="6">
        <f ca="1"/>
        <v>99</v>
      </c>
      <c r="AC63" s="6">
        <f t="shared" ca="1" si="7"/>
        <v>99</v>
      </c>
      <c r="AD63" s="6">
        <f ca="1"/>
        <v>-22.779999000000004</v>
      </c>
      <c r="AE63" s="6">
        <f t="shared" ca="1" si="8"/>
        <v>0</v>
      </c>
      <c r="AG63" s="6">
        <v>0.98</v>
      </c>
      <c r="AH63" s="6">
        <v>0.02</v>
      </c>
      <c r="AI63" s="6">
        <f t="shared" ca="1" si="9"/>
        <v>92.639641390548661</v>
      </c>
      <c r="AJ63" s="6">
        <f t="shared" ca="1" si="10"/>
        <v>106.63018558026465</v>
      </c>
    </row>
    <row r="64" spans="1:36" x14ac:dyDescent="0.25">
      <c r="A64" s="5">
        <v>45131</v>
      </c>
      <c r="B64" s="6">
        <v>255.85000600000001</v>
      </c>
      <c r="C64" s="6">
        <v>269.85000600000001</v>
      </c>
      <c r="D64" s="6">
        <v>254.11999499999999</v>
      </c>
      <c r="E64" s="6">
        <v>269.05999800000001</v>
      </c>
      <c r="F64" s="6">
        <v>269.05999800000001</v>
      </c>
      <c r="G64" s="6">
        <v>136508500</v>
      </c>
      <c r="H64" s="6"/>
      <c r="I64" s="6">
        <f t="shared" si="1"/>
        <v>6.2606809795177132E-2</v>
      </c>
      <c r="K64" s="6">
        <f t="shared" ca="1" si="2"/>
        <v>169</v>
      </c>
      <c r="M64" s="6">
        <f t="shared" ca="1" si="0"/>
        <v>0.46941754346851461</v>
      </c>
      <c r="O64" s="6">
        <v>4.6752244222309232E-2</v>
      </c>
      <c r="P64" s="6">
        <v>3.3233844866618463E-2</v>
      </c>
      <c r="Q64" s="6">
        <f t="shared" si="3"/>
        <v>0.95485097289784238</v>
      </c>
      <c r="R64" s="6">
        <f t="shared" ca="1" si="4"/>
        <v>15.531449634023163</v>
      </c>
      <c r="S64" s="6">
        <f ca="1"/>
        <v>1</v>
      </c>
      <c r="U64" s="6">
        <f t="shared" ca="1" si="5"/>
        <v>15.498215789156545</v>
      </c>
      <c r="V64" s="6">
        <f ca="1"/>
        <v>1</v>
      </c>
      <c r="X64" s="6">
        <f ca="1"/>
        <v>152.77615566365478</v>
      </c>
      <c r="Z64" s="6">
        <f t="shared" ca="1" si="6"/>
        <v>117.07385033634523</v>
      </c>
      <c r="AB64" s="6">
        <f ca="1"/>
        <v>109.85000600000001</v>
      </c>
      <c r="AC64" s="6">
        <f t="shared" ca="1" si="7"/>
        <v>109.85000600000001</v>
      </c>
      <c r="AD64" s="6">
        <f ca="1"/>
        <v>-13.779999000000004</v>
      </c>
      <c r="AE64" s="6">
        <f t="shared" ca="1" si="8"/>
        <v>0</v>
      </c>
      <c r="AG64" s="6">
        <v>0.98</v>
      </c>
      <c r="AH64" s="6">
        <v>0.02</v>
      </c>
      <c r="AI64" s="6">
        <f t="shared" ca="1" si="9"/>
        <v>102.79257739989515</v>
      </c>
      <c r="AJ64" s="6">
        <f t="shared" ca="1" si="10"/>
        <v>117.07385033634523</v>
      </c>
    </row>
    <row r="65" spans="1:36" x14ac:dyDescent="0.25">
      <c r="A65" s="5">
        <v>45132</v>
      </c>
      <c r="B65" s="6">
        <v>272.38000499999998</v>
      </c>
      <c r="C65" s="6">
        <v>272.89999399999999</v>
      </c>
      <c r="D65" s="6">
        <v>265</v>
      </c>
      <c r="E65" s="6">
        <v>265.27999899999998</v>
      </c>
      <c r="F65" s="6">
        <v>265.27999899999998</v>
      </c>
      <c r="G65" s="6">
        <v>112757300</v>
      </c>
      <c r="H65" s="6"/>
      <c r="I65" s="6">
        <f t="shared" si="1"/>
        <v>-3.4094017483433735E-2</v>
      </c>
      <c r="K65" s="6">
        <f t="shared" ca="1" si="2"/>
        <v>160</v>
      </c>
      <c r="M65" s="6">
        <f t="shared" ca="1" si="0"/>
        <v>0.48323418909425964</v>
      </c>
      <c r="O65" s="6">
        <v>4.6752244222309232E-2</v>
      </c>
      <c r="P65" s="6">
        <v>3.3233844866618463E-2</v>
      </c>
      <c r="Q65" s="6">
        <f t="shared" si="3"/>
        <v>0.95485097289784238</v>
      </c>
      <c r="R65" s="6">
        <f t="shared" ca="1" si="4"/>
        <v>15.947189843475217</v>
      </c>
      <c r="S65" s="6">
        <f ca="1"/>
        <v>1</v>
      </c>
      <c r="U65" s="6">
        <f t="shared" ca="1" si="5"/>
        <v>15.913955998608598</v>
      </c>
      <c r="V65" s="6">
        <f ca="1"/>
        <v>1</v>
      </c>
      <c r="X65" s="6">
        <f ca="1"/>
        <v>160.41496344683753</v>
      </c>
      <c r="Z65" s="6">
        <f t="shared" ca="1" si="6"/>
        <v>112.48503055316246</v>
      </c>
      <c r="AB65" s="6">
        <f ca="1"/>
        <v>104.89999399999999</v>
      </c>
      <c r="AC65" s="6">
        <f t="shared" ca="1" si="7"/>
        <v>104.89999399999999</v>
      </c>
      <c r="AD65" s="6">
        <f ca="1"/>
        <v>-21.779999000000004</v>
      </c>
      <c r="AE65" s="6">
        <f t="shared" ca="1" si="8"/>
        <v>0</v>
      </c>
      <c r="AG65" s="6">
        <v>0.98</v>
      </c>
      <c r="AH65" s="6">
        <v>0.02</v>
      </c>
      <c r="AI65" s="6">
        <f t="shared" ca="1" si="9"/>
        <v>98.160584101320268</v>
      </c>
      <c r="AJ65" s="6">
        <f t="shared" ca="1" si="10"/>
        <v>112.48503055316246</v>
      </c>
    </row>
    <row r="66" spans="1:36" x14ac:dyDescent="0.25">
      <c r="A66" s="5">
        <v>45133</v>
      </c>
      <c r="B66" s="6">
        <v>263.25</v>
      </c>
      <c r="C66" s="6">
        <v>268.040009</v>
      </c>
      <c r="D66" s="6">
        <v>261.75</v>
      </c>
      <c r="E66" s="6">
        <v>264.35000600000001</v>
      </c>
      <c r="F66" s="6">
        <v>264.35000600000001</v>
      </c>
      <c r="G66" s="6">
        <v>95856200</v>
      </c>
      <c r="H66" s="6"/>
      <c r="I66" s="6">
        <f t="shared" si="1"/>
        <v>1.9038869979627778E-2</v>
      </c>
      <c r="K66" s="6">
        <f t="shared" ca="1" si="2"/>
        <v>168</v>
      </c>
      <c r="M66" s="6">
        <f t="shared" ref="M66:M129" ca="1" si="11">LN(B66/K67)</f>
        <v>0.49793033578025792</v>
      </c>
      <c r="O66" s="6">
        <v>4.6752244222309232E-2</v>
      </c>
      <c r="P66" s="6">
        <v>3.3233844866618463E-2</v>
      </c>
      <c r="Q66" s="6">
        <f t="shared" si="3"/>
        <v>0.95485097289784238</v>
      </c>
      <c r="R66" s="6">
        <f t="shared" ca="1" si="4"/>
        <v>16.389394070671322</v>
      </c>
      <c r="S66" s="6">
        <f ca="1"/>
        <v>1</v>
      </c>
      <c r="U66" s="6">
        <f t="shared" ca="1" si="5"/>
        <v>16.356160225804704</v>
      </c>
      <c r="V66" s="6">
        <f ca="1"/>
        <v>1</v>
      </c>
      <c r="X66" s="6">
        <f ca="1"/>
        <v>152.77615566365478</v>
      </c>
      <c r="Z66" s="6">
        <f t="shared" ca="1" si="6"/>
        <v>115.26385333634522</v>
      </c>
      <c r="AB66" s="6">
        <f ca="1"/>
        <v>108.040009</v>
      </c>
      <c r="AC66" s="6">
        <f t="shared" ca="1" si="7"/>
        <v>108.040009</v>
      </c>
      <c r="AD66" s="6">
        <f ca="1"/>
        <v>-13.779999000000004</v>
      </c>
      <c r="AE66" s="6">
        <f t="shared" ca="1" si="8"/>
        <v>0</v>
      </c>
      <c r="AG66" s="6">
        <v>0.98</v>
      </c>
      <c r="AH66" s="6">
        <v>0.02</v>
      </c>
      <c r="AI66" s="6">
        <f t="shared" ca="1" si="9"/>
        <v>101.09886555143082</v>
      </c>
      <c r="AJ66" s="6">
        <f t="shared" ca="1" si="10"/>
        <v>115.26385333634522</v>
      </c>
    </row>
    <row r="67" spans="1:36" x14ac:dyDescent="0.25">
      <c r="A67" s="5">
        <v>45134</v>
      </c>
      <c r="B67" s="6">
        <v>268.30999800000001</v>
      </c>
      <c r="C67" s="6">
        <v>269.13000499999998</v>
      </c>
      <c r="D67" s="6">
        <v>255.300003</v>
      </c>
      <c r="E67" s="6">
        <v>255.71000699999999</v>
      </c>
      <c r="F67" s="6">
        <v>255.71000699999999</v>
      </c>
      <c r="G67" s="6">
        <v>103697300</v>
      </c>
      <c r="H67" s="6"/>
      <c r="I67" s="6">
        <f t="shared" ref="I67:I130" si="12">LN(B68/B67)</f>
        <v>-3.2000054262513566E-2</v>
      </c>
      <c r="K67" s="6">
        <f t="shared" ref="K67:K130" ca="1" si="13">RANDBETWEEN(160,170)</f>
        <v>160</v>
      </c>
      <c r="M67" s="6">
        <f t="shared" ca="1" si="11"/>
        <v>0.47414920857695758</v>
      </c>
      <c r="O67" s="6">
        <v>4.6752244222309232E-2</v>
      </c>
      <c r="P67" s="6">
        <v>3.3233844866618463E-2</v>
      </c>
      <c r="Q67" s="6">
        <f t="shared" ref="Q67:Q130" si="14">EXP(-0.0462)</f>
        <v>0.95485097289784238</v>
      </c>
      <c r="R67" s="6">
        <f t="shared" ref="R67:R130" ca="1" si="15">(M67+O67)/P67</f>
        <v>15.673824527070689</v>
      </c>
      <c r="S67" s="6">
        <f ca="1"/>
        <v>1</v>
      </c>
      <c r="U67" s="6">
        <f t="shared" ref="U67:U130" ca="1" si="16">R67-P67</f>
        <v>15.640590682204071</v>
      </c>
      <c r="V67" s="6">
        <f ca="1"/>
        <v>1</v>
      </c>
      <c r="X67" s="6">
        <f ca="1"/>
        <v>159.46011247393969</v>
      </c>
      <c r="Z67" s="6">
        <f t="shared" ref="Z67:Z130" ca="1" si="17">(C67*S67)-(X67*V67)</f>
        <v>109.66989252606029</v>
      </c>
      <c r="AB67" s="6">
        <f ca="1"/>
        <v>102.13000499999998</v>
      </c>
      <c r="AC67" s="6">
        <f t="shared" ref="AC67:AC130" ca="1" si="18">MAX(AB67,0)</f>
        <v>102.13000499999998</v>
      </c>
      <c r="AD67" s="6">
        <f ca="1"/>
        <v>-20.779999000000004</v>
      </c>
      <c r="AE67" s="6">
        <f t="shared" ref="AE67:AE130" ca="1" si="19">MAX(AD67,0)</f>
        <v>0</v>
      </c>
      <c r="AG67" s="6">
        <v>0.98</v>
      </c>
      <c r="AH67" s="6">
        <v>0.02</v>
      </c>
      <c r="AI67" s="6">
        <f t="shared" ref="AI67:AI130" ca="1" si="20">(AG67*AC67+AH67*AE67)*Q67</f>
        <v>95.568555943585253</v>
      </c>
      <c r="AJ67" s="6">
        <f t="shared" ref="AJ67:AJ130" ca="1" si="21">(C67*S67)-(X67*V67)</f>
        <v>109.66989252606029</v>
      </c>
    </row>
    <row r="68" spans="1:36" x14ac:dyDescent="0.25">
      <c r="A68" s="5">
        <v>45135</v>
      </c>
      <c r="B68" s="6">
        <v>259.85998499999999</v>
      </c>
      <c r="C68" s="6">
        <v>267.25</v>
      </c>
      <c r="D68" s="6">
        <v>258.23001099999999</v>
      </c>
      <c r="E68" s="6">
        <v>266.44000199999999</v>
      </c>
      <c r="F68" s="6">
        <v>266.44000199999999</v>
      </c>
      <c r="G68" s="6">
        <v>111446000</v>
      </c>
      <c r="H68" s="6"/>
      <c r="I68" s="6">
        <f t="shared" si="12"/>
        <v>2.890187157914783E-2</v>
      </c>
      <c r="K68" s="6">
        <f t="shared" ca="1" si="13"/>
        <v>167</v>
      </c>
      <c r="M68" s="6">
        <f t="shared" ca="1" si="11"/>
        <v>0.43617898732794025</v>
      </c>
      <c r="O68" s="6">
        <v>4.6752244222309232E-2</v>
      </c>
      <c r="P68" s="6">
        <v>3.3233844866618463E-2</v>
      </c>
      <c r="Q68" s="6">
        <f t="shared" si="14"/>
        <v>0.95485097289784238</v>
      </c>
      <c r="R68" s="6">
        <f t="shared" ca="1" si="15"/>
        <v>14.531307872695972</v>
      </c>
      <c r="S68" s="6">
        <f ca="1"/>
        <v>1</v>
      </c>
      <c r="U68" s="6">
        <f t="shared" ca="1" si="16"/>
        <v>14.498074027829354</v>
      </c>
      <c r="V68" s="6">
        <f ca="1"/>
        <v>1</v>
      </c>
      <c r="X68" s="6">
        <f ca="1"/>
        <v>160.41496344683753</v>
      </c>
      <c r="Z68" s="6">
        <f t="shared" ca="1" si="17"/>
        <v>106.83503655316247</v>
      </c>
      <c r="AB68" s="6">
        <f ca="1"/>
        <v>99.25</v>
      </c>
      <c r="AC68" s="6">
        <f t="shared" ca="1" si="18"/>
        <v>99.25</v>
      </c>
      <c r="AD68" s="6">
        <f ca="1"/>
        <v>-21.779999000000004</v>
      </c>
      <c r="AE68" s="6">
        <f t="shared" ca="1" si="19"/>
        <v>0</v>
      </c>
      <c r="AG68" s="6">
        <v>0.98</v>
      </c>
      <c r="AH68" s="6">
        <v>0.02</v>
      </c>
      <c r="AI68" s="6">
        <f t="shared" ca="1" si="20"/>
        <v>92.873579878908643</v>
      </c>
      <c r="AJ68" s="6">
        <f t="shared" ca="1" si="21"/>
        <v>106.83503655316247</v>
      </c>
    </row>
    <row r="69" spans="1:36" x14ac:dyDescent="0.25">
      <c r="A69" s="5">
        <v>45138</v>
      </c>
      <c r="B69" s="6">
        <v>267.48001099999999</v>
      </c>
      <c r="C69" s="6">
        <v>269.07998700000002</v>
      </c>
      <c r="D69" s="6">
        <v>263.77999899999998</v>
      </c>
      <c r="E69" s="6">
        <v>267.42999300000002</v>
      </c>
      <c r="F69" s="6">
        <v>267.42999300000002</v>
      </c>
      <c r="G69" s="6">
        <v>84582200</v>
      </c>
      <c r="H69" s="6"/>
      <c r="I69" s="6">
        <f t="shared" si="12"/>
        <v>-4.5715257493016779E-3</v>
      </c>
      <c r="K69" s="6">
        <f t="shared" ca="1" si="13"/>
        <v>168</v>
      </c>
      <c r="M69" s="6">
        <f t="shared" ca="1" si="11"/>
        <v>0.48309936440976642</v>
      </c>
      <c r="O69" s="6">
        <v>4.6752244222309232E-2</v>
      </c>
      <c r="P69" s="6">
        <v>3.3233844866618463E-2</v>
      </c>
      <c r="Q69" s="6">
        <f t="shared" si="14"/>
        <v>0.95485097289784238</v>
      </c>
      <c r="R69" s="6">
        <f t="shared" ca="1" si="15"/>
        <v>15.943132994650341</v>
      </c>
      <c r="S69" s="6">
        <f ca="1"/>
        <v>1</v>
      </c>
      <c r="U69" s="6">
        <f t="shared" ca="1" si="16"/>
        <v>15.909899149783723</v>
      </c>
      <c r="V69" s="6">
        <f ca="1"/>
        <v>1</v>
      </c>
      <c r="X69" s="6">
        <f ca="1"/>
        <v>157.550410528144</v>
      </c>
      <c r="Z69" s="6">
        <f t="shared" ca="1" si="17"/>
        <v>111.52957647185602</v>
      </c>
      <c r="AB69" s="6">
        <f ca="1"/>
        <v>104.07998700000002</v>
      </c>
      <c r="AC69" s="6">
        <f t="shared" ca="1" si="18"/>
        <v>104.07998700000002</v>
      </c>
      <c r="AD69" s="6">
        <f ca="1"/>
        <v>-18.779999000000004</v>
      </c>
      <c r="AE69" s="6">
        <f t="shared" ca="1" si="19"/>
        <v>0</v>
      </c>
      <c r="AG69" s="6">
        <v>0.98</v>
      </c>
      <c r="AH69" s="6">
        <v>0.02</v>
      </c>
      <c r="AI69" s="6">
        <f t="shared" ca="1" si="20"/>
        <v>97.393259309221904</v>
      </c>
      <c r="AJ69" s="6">
        <f t="shared" ca="1" si="21"/>
        <v>111.52957647185602</v>
      </c>
    </row>
    <row r="70" spans="1:36" x14ac:dyDescent="0.25">
      <c r="A70" s="5">
        <v>45139</v>
      </c>
      <c r="B70" s="6">
        <v>266.26001000000002</v>
      </c>
      <c r="C70" s="6">
        <v>266.47000100000002</v>
      </c>
      <c r="D70" s="6">
        <v>260.25</v>
      </c>
      <c r="E70" s="6">
        <v>261.07000699999998</v>
      </c>
      <c r="F70" s="6">
        <v>261.07000699999998</v>
      </c>
      <c r="G70" s="6">
        <v>83166000</v>
      </c>
      <c r="H70" s="6"/>
      <c r="I70" s="6">
        <f t="shared" si="12"/>
        <v>-4.0976940448430629E-2</v>
      </c>
      <c r="K70" s="6">
        <f t="shared" ca="1" si="13"/>
        <v>165</v>
      </c>
      <c r="M70" s="6">
        <f t="shared" ca="1" si="11"/>
        <v>0.47248552420450213</v>
      </c>
      <c r="O70" s="6">
        <v>4.6752244222309232E-2</v>
      </c>
      <c r="P70" s="6">
        <v>3.3233844866618463E-2</v>
      </c>
      <c r="Q70" s="6">
        <f t="shared" si="14"/>
        <v>0.95485097289784238</v>
      </c>
      <c r="R70" s="6">
        <f t="shared" ca="1" si="15"/>
        <v>15.623764584288489</v>
      </c>
      <c r="S70" s="6">
        <f ca="1"/>
        <v>1</v>
      </c>
      <c r="U70" s="6">
        <f t="shared" ca="1" si="16"/>
        <v>15.590530739421871</v>
      </c>
      <c r="V70" s="6">
        <f ca="1"/>
        <v>1</v>
      </c>
      <c r="X70" s="6">
        <f ca="1"/>
        <v>158.50526150104184</v>
      </c>
      <c r="Z70" s="6">
        <f t="shared" ca="1" si="17"/>
        <v>107.96473949895818</v>
      </c>
      <c r="AB70" s="6">
        <f ca="1"/>
        <v>100.47000100000002</v>
      </c>
      <c r="AC70" s="6">
        <f t="shared" ca="1" si="18"/>
        <v>100.47000100000002</v>
      </c>
      <c r="AD70" s="6">
        <f ca="1"/>
        <v>-19.779999000000004</v>
      </c>
      <c r="AE70" s="6">
        <f t="shared" ca="1" si="19"/>
        <v>0</v>
      </c>
      <c r="AG70" s="6">
        <v>0.98</v>
      </c>
      <c r="AH70" s="6">
        <v>0.02</v>
      </c>
      <c r="AI70" s="6">
        <f t="shared" ca="1" si="20"/>
        <v>94.01520063785928</v>
      </c>
      <c r="AJ70" s="6">
        <f t="shared" ca="1" si="21"/>
        <v>107.96473949895818</v>
      </c>
    </row>
    <row r="71" spans="1:36" x14ac:dyDescent="0.25">
      <c r="A71" s="5">
        <v>45140</v>
      </c>
      <c r="B71" s="6">
        <v>255.570007</v>
      </c>
      <c r="C71" s="6">
        <v>259.51998900000001</v>
      </c>
      <c r="D71" s="6">
        <v>250.490005</v>
      </c>
      <c r="E71" s="6">
        <v>254.11000100000001</v>
      </c>
      <c r="F71" s="6">
        <v>254.11000100000001</v>
      </c>
      <c r="G71" s="6">
        <v>101752900</v>
      </c>
      <c r="H71" s="6"/>
      <c r="I71" s="6">
        <f t="shared" si="12"/>
        <v>-1.3908594812129565E-2</v>
      </c>
      <c r="K71" s="6">
        <f t="shared" ca="1" si="13"/>
        <v>166</v>
      </c>
      <c r="M71" s="6">
        <f t="shared" ca="1" si="11"/>
        <v>0.46209200712815174</v>
      </c>
      <c r="O71" s="6">
        <v>4.6752244222309232E-2</v>
      </c>
      <c r="P71" s="6">
        <v>3.3233844866618463E-2</v>
      </c>
      <c r="Q71" s="6">
        <f t="shared" si="14"/>
        <v>0.95485097289784238</v>
      </c>
      <c r="R71" s="6">
        <f t="shared" ca="1" si="15"/>
        <v>15.311025654499776</v>
      </c>
      <c r="S71" s="6">
        <f ca="1"/>
        <v>1</v>
      </c>
      <c r="U71" s="6">
        <f t="shared" ca="1" si="16"/>
        <v>15.277791809633158</v>
      </c>
      <c r="V71" s="6">
        <f ca="1"/>
        <v>1</v>
      </c>
      <c r="X71" s="6">
        <f ca="1"/>
        <v>153.73100663655262</v>
      </c>
      <c r="Z71" s="6">
        <f t="shared" ca="1" si="17"/>
        <v>105.78898236344739</v>
      </c>
      <c r="AB71" s="6">
        <f ca="1"/>
        <v>98.51998900000001</v>
      </c>
      <c r="AC71" s="6">
        <f t="shared" ca="1" si="18"/>
        <v>98.51998900000001</v>
      </c>
      <c r="AD71" s="6">
        <f ca="1"/>
        <v>-14.779999000000004</v>
      </c>
      <c r="AE71" s="6">
        <f t="shared" ca="1" si="19"/>
        <v>0</v>
      </c>
      <c r="AG71" s="6">
        <v>0.98</v>
      </c>
      <c r="AH71" s="6">
        <v>0.02</v>
      </c>
      <c r="AI71" s="6">
        <f t="shared" ca="1" si="20"/>
        <v>92.190469199604038</v>
      </c>
      <c r="AJ71" s="6">
        <f t="shared" ca="1" si="21"/>
        <v>105.78898236344739</v>
      </c>
    </row>
    <row r="72" spans="1:36" x14ac:dyDescent="0.25">
      <c r="A72" s="5">
        <v>45141</v>
      </c>
      <c r="B72" s="6">
        <v>252.03999300000001</v>
      </c>
      <c r="C72" s="6">
        <v>260.48998999999998</v>
      </c>
      <c r="D72" s="6">
        <v>252</v>
      </c>
      <c r="E72" s="6">
        <v>259.32000699999998</v>
      </c>
      <c r="F72" s="6">
        <v>259.32000699999998</v>
      </c>
      <c r="G72" s="6">
        <v>97569100</v>
      </c>
      <c r="H72" s="6"/>
      <c r="I72" s="6">
        <f t="shared" si="12"/>
        <v>3.4817684718932061E-2</v>
      </c>
      <c r="K72" s="6">
        <f t="shared" ca="1" si="13"/>
        <v>161</v>
      </c>
      <c r="M72" s="6">
        <f t="shared" ca="1" si="11"/>
        <v>0.39968906237741153</v>
      </c>
      <c r="O72" s="6">
        <v>4.6752244222309232E-2</v>
      </c>
      <c r="P72" s="6">
        <v>3.3233844866618463E-2</v>
      </c>
      <c r="Q72" s="6">
        <f t="shared" si="14"/>
        <v>0.95485097289784238</v>
      </c>
      <c r="R72" s="6">
        <f t="shared" ca="1" si="15"/>
        <v>13.433333049229764</v>
      </c>
      <c r="S72" s="6">
        <f ca="1"/>
        <v>1</v>
      </c>
      <c r="U72" s="6">
        <f t="shared" ca="1" si="16"/>
        <v>13.400099204363146</v>
      </c>
      <c r="V72" s="6">
        <f ca="1"/>
        <v>1</v>
      </c>
      <c r="X72" s="6">
        <f ca="1"/>
        <v>161.36981441973535</v>
      </c>
      <c r="Z72" s="6">
        <f t="shared" ca="1" si="17"/>
        <v>99.120175580264629</v>
      </c>
      <c r="AB72" s="6">
        <f ca="1"/>
        <v>91.489989999999977</v>
      </c>
      <c r="AC72" s="6">
        <f t="shared" ca="1" si="18"/>
        <v>91.489989999999977</v>
      </c>
      <c r="AD72" s="6">
        <f ca="1"/>
        <v>-22.779999000000004</v>
      </c>
      <c r="AE72" s="6">
        <f t="shared" ca="1" si="19"/>
        <v>0</v>
      </c>
      <c r="AG72" s="6">
        <v>0.98</v>
      </c>
      <c r="AH72" s="6">
        <v>0.02</v>
      </c>
      <c r="AI72" s="6">
        <f t="shared" ca="1" si="20"/>
        <v>85.612119842675568</v>
      </c>
      <c r="AJ72" s="6">
        <f t="shared" ca="1" si="21"/>
        <v>99.120175580264629</v>
      </c>
    </row>
    <row r="73" spans="1:36" x14ac:dyDescent="0.25">
      <c r="A73" s="5">
        <v>45142</v>
      </c>
      <c r="B73" s="6">
        <v>260.97000100000002</v>
      </c>
      <c r="C73" s="6">
        <v>264.76998900000001</v>
      </c>
      <c r="D73" s="6">
        <v>253.11000100000001</v>
      </c>
      <c r="E73" s="6">
        <v>253.86000100000001</v>
      </c>
      <c r="F73" s="6">
        <v>253.86000100000001</v>
      </c>
      <c r="G73" s="6">
        <v>99242600</v>
      </c>
      <c r="H73" s="6"/>
      <c r="I73" s="6">
        <f t="shared" si="12"/>
        <v>-3.7161311332244949E-2</v>
      </c>
      <c r="K73" s="6">
        <f t="shared" ca="1" si="13"/>
        <v>169</v>
      </c>
      <c r="M73" s="6">
        <f t="shared" ca="1" si="11"/>
        <v>0.48923164678559034</v>
      </c>
      <c r="O73" s="6">
        <v>4.6752244222309232E-2</v>
      </c>
      <c r="P73" s="6">
        <v>3.3233844866618463E-2</v>
      </c>
      <c r="Q73" s="6">
        <f t="shared" si="14"/>
        <v>0.95485097289784238</v>
      </c>
      <c r="R73" s="6">
        <f t="shared" ca="1" si="15"/>
        <v>16.127652191885428</v>
      </c>
      <c r="S73" s="6">
        <f ca="1"/>
        <v>1</v>
      </c>
      <c r="U73" s="6">
        <f t="shared" ca="1" si="16"/>
        <v>16.094418347018809</v>
      </c>
      <c r="V73" s="6">
        <f ca="1"/>
        <v>1</v>
      </c>
      <c r="X73" s="6">
        <f ca="1"/>
        <v>152.77615566365478</v>
      </c>
      <c r="Z73" s="6">
        <f t="shared" ca="1" si="17"/>
        <v>111.99383333634523</v>
      </c>
      <c r="AB73" s="6">
        <f ca="1"/>
        <v>104.76998900000001</v>
      </c>
      <c r="AC73" s="6">
        <f t="shared" ca="1" si="18"/>
        <v>104.76998900000001</v>
      </c>
      <c r="AD73" s="6">
        <f ca="1"/>
        <v>-13.779999000000004</v>
      </c>
      <c r="AE73" s="6">
        <f t="shared" ca="1" si="19"/>
        <v>0</v>
      </c>
      <c r="AG73" s="6">
        <v>0.98</v>
      </c>
      <c r="AH73" s="6">
        <v>0.02</v>
      </c>
      <c r="AI73" s="6">
        <f t="shared" ca="1" si="20"/>
        <v>98.038931408603318</v>
      </c>
      <c r="AJ73" s="6">
        <f t="shared" ca="1" si="21"/>
        <v>111.99383333634523</v>
      </c>
    </row>
    <row r="74" spans="1:36" x14ac:dyDescent="0.25">
      <c r="A74" s="5">
        <v>45145</v>
      </c>
      <c r="B74" s="6">
        <v>251.449997</v>
      </c>
      <c r="C74" s="6">
        <v>253.64999399999999</v>
      </c>
      <c r="D74" s="6">
        <v>242.759995</v>
      </c>
      <c r="E74" s="6">
        <v>251.449997</v>
      </c>
      <c r="F74" s="6">
        <v>251.449997</v>
      </c>
      <c r="G74" s="6">
        <v>111097900</v>
      </c>
      <c r="H74" s="6"/>
      <c r="I74" s="6">
        <f t="shared" si="12"/>
        <v>-1.6035621412938662E-2</v>
      </c>
      <c r="K74" s="6">
        <f t="shared" ca="1" si="13"/>
        <v>160</v>
      </c>
      <c r="M74" s="6">
        <f t="shared" ca="1" si="11"/>
        <v>0.40925033827041729</v>
      </c>
      <c r="O74" s="6">
        <v>4.6752244222309232E-2</v>
      </c>
      <c r="P74" s="6">
        <v>3.3233844866618463E-2</v>
      </c>
      <c r="Q74" s="6">
        <f t="shared" si="14"/>
        <v>0.95485097289784238</v>
      </c>
      <c r="R74" s="6">
        <f t="shared" ca="1" si="15"/>
        <v>13.721030001880871</v>
      </c>
      <c r="S74" s="6">
        <f ca="1"/>
        <v>1</v>
      </c>
      <c r="U74" s="6">
        <f t="shared" ca="1" si="16"/>
        <v>13.687796157014253</v>
      </c>
      <c r="V74" s="6">
        <f ca="1"/>
        <v>1</v>
      </c>
      <c r="X74" s="6">
        <f ca="1"/>
        <v>159.46011247393969</v>
      </c>
      <c r="Z74" s="6">
        <f t="shared" ca="1" si="17"/>
        <v>94.189881526060304</v>
      </c>
      <c r="AB74" s="6">
        <f ca="1"/>
        <v>86.649993999999992</v>
      </c>
      <c r="AC74" s="6">
        <f t="shared" ca="1" si="18"/>
        <v>86.649993999999992</v>
      </c>
      <c r="AD74" s="6">
        <f ca="1"/>
        <v>-20.779999000000004</v>
      </c>
      <c r="AE74" s="6">
        <f t="shared" ca="1" si="19"/>
        <v>0</v>
      </c>
      <c r="AG74" s="6">
        <v>0.98</v>
      </c>
      <c r="AH74" s="6">
        <v>0.02</v>
      </c>
      <c r="AI74" s="6">
        <f t="shared" ca="1" si="20"/>
        <v>81.08307445104235</v>
      </c>
      <c r="AJ74" s="6">
        <f t="shared" ca="1" si="21"/>
        <v>94.189881526060304</v>
      </c>
    </row>
    <row r="75" spans="1:36" x14ac:dyDescent="0.25">
      <c r="A75" s="5">
        <v>45146</v>
      </c>
      <c r="B75" s="6">
        <v>247.449997</v>
      </c>
      <c r="C75" s="6">
        <v>250.91999799999999</v>
      </c>
      <c r="D75" s="6">
        <v>245.009995</v>
      </c>
      <c r="E75" s="6">
        <v>249.699997</v>
      </c>
      <c r="F75" s="6">
        <v>249.699997</v>
      </c>
      <c r="G75" s="6">
        <v>96642200</v>
      </c>
      <c r="H75" s="6"/>
      <c r="I75" s="6">
        <f t="shared" si="12"/>
        <v>1.3726327468871504E-2</v>
      </c>
      <c r="K75" s="6">
        <f t="shared" ca="1" si="13"/>
        <v>167</v>
      </c>
      <c r="M75" s="6">
        <f t="shared" ca="1" si="11"/>
        <v>0.43603471404040678</v>
      </c>
      <c r="O75" s="6">
        <v>4.6752244222309232E-2</v>
      </c>
      <c r="P75" s="6">
        <v>3.3233844866618463E-2</v>
      </c>
      <c r="Q75" s="6">
        <f t="shared" si="14"/>
        <v>0.95485097289784238</v>
      </c>
      <c r="R75" s="6">
        <f t="shared" ca="1" si="15"/>
        <v>14.526966717222914</v>
      </c>
      <c r="S75" s="6">
        <f ca="1"/>
        <v>1</v>
      </c>
      <c r="U75" s="6">
        <f t="shared" ca="1" si="16"/>
        <v>14.493732872356295</v>
      </c>
      <c r="V75" s="6">
        <f ca="1"/>
        <v>1</v>
      </c>
      <c r="X75" s="6">
        <f ca="1"/>
        <v>152.77615566365478</v>
      </c>
      <c r="Z75" s="6">
        <f t="shared" ca="1" si="17"/>
        <v>98.143842336345216</v>
      </c>
      <c r="AB75" s="6">
        <f ca="1"/>
        <v>90.919997999999993</v>
      </c>
      <c r="AC75" s="6">
        <f t="shared" ca="1" si="18"/>
        <v>90.919997999999993</v>
      </c>
      <c r="AD75" s="6">
        <f ca="1"/>
        <v>-13.779999000000004</v>
      </c>
      <c r="AE75" s="6">
        <f t="shared" ca="1" si="19"/>
        <v>0</v>
      </c>
      <c r="AG75" s="6">
        <v>0.98</v>
      </c>
      <c r="AH75" s="6">
        <v>0.02</v>
      </c>
      <c r="AI75" s="6">
        <f t="shared" ca="1" si="20"/>
        <v>85.078747575246467</v>
      </c>
      <c r="AJ75" s="6">
        <f t="shared" ca="1" si="21"/>
        <v>98.143842336345216</v>
      </c>
    </row>
    <row r="76" spans="1:36" x14ac:dyDescent="0.25">
      <c r="A76" s="5">
        <v>45147</v>
      </c>
      <c r="B76" s="6">
        <v>250.86999499999999</v>
      </c>
      <c r="C76" s="6">
        <v>251.10000600000001</v>
      </c>
      <c r="D76" s="6">
        <v>241.89999399999999</v>
      </c>
      <c r="E76" s="6">
        <v>242.19000199999999</v>
      </c>
      <c r="F76" s="6">
        <v>242.19000199999999</v>
      </c>
      <c r="G76" s="6">
        <v>101596300</v>
      </c>
      <c r="H76" s="6"/>
      <c r="I76" s="6">
        <f t="shared" si="12"/>
        <v>-2.2045348916172183E-2</v>
      </c>
      <c r="K76" s="6">
        <f t="shared" ca="1" si="13"/>
        <v>160</v>
      </c>
      <c r="M76" s="6">
        <f t="shared" ca="1" si="11"/>
        <v>0.3891364196928434</v>
      </c>
      <c r="O76" s="6">
        <v>4.6752244222309232E-2</v>
      </c>
      <c r="P76" s="6">
        <v>3.3233844866618463E-2</v>
      </c>
      <c r="Q76" s="6">
        <f t="shared" si="14"/>
        <v>0.95485097289784238</v>
      </c>
      <c r="R76" s="6">
        <f t="shared" ca="1" si="15"/>
        <v>13.115806060495228</v>
      </c>
      <c r="S76" s="6">
        <f ca="1"/>
        <v>1</v>
      </c>
      <c r="U76" s="6">
        <f t="shared" ca="1" si="16"/>
        <v>13.082572215628609</v>
      </c>
      <c r="V76" s="6">
        <f ca="1"/>
        <v>1</v>
      </c>
      <c r="X76" s="6">
        <f ca="1"/>
        <v>162.32466539263319</v>
      </c>
      <c r="Z76" s="6">
        <f t="shared" ca="1" si="17"/>
        <v>88.775340607366815</v>
      </c>
      <c r="AB76" s="6">
        <f ca="1"/>
        <v>81.100006000000008</v>
      </c>
      <c r="AC76" s="6">
        <f t="shared" ca="1" si="18"/>
        <v>81.100006000000008</v>
      </c>
      <c r="AD76" s="6">
        <f ca="1"/>
        <v>-23.779999000000004</v>
      </c>
      <c r="AE76" s="6">
        <f t="shared" ca="1" si="19"/>
        <v>0</v>
      </c>
      <c r="AG76" s="6">
        <v>0.98</v>
      </c>
      <c r="AH76" s="6">
        <v>0.02</v>
      </c>
      <c r="AI76" s="6">
        <f t="shared" ca="1" si="20"/>
        <v>75.889651238498445</v>
      </c>
      <c r="AJ76" s="6">
        <f t="shared" ca="1" si="21"/>
        <v>88.775340607366815</v>
      </c>
    </row>
    <row r="77" spans="1:36" x14ac:dyDescent="0.25">
      <c r="A77" s="5">
        <v>45148</v>
      </c>
      <c r="B77" s="6">
        <v>245.39999399999999</v>
      </c>
      <c r="C77" s="6">
        <v>251.800003</v>
      </c>
      <c r="D77" s="6">
        <v>243</v>
      </c>
      <c r="E77" s="6">
        <v>245.33999600000001</v>
      </c>
      <c r="F77" s="6">
        <v>245.33999600000001</v>
      </c>
      <c r="G77" s="6">
        <v>109498600</v>
      </c>
      <c r="H77" s="6"/>
      <c r="I77" s="6">
        <f t="shared" si="12"/>
        <v>-1.4902630277753641E-2</v>
      </c>
      <c r="K77" s="6">
        <f t="shared" ca="1" si="13"/>
        <v>170</v>
      </c>
      <c r="M77" s="6">
        <f t="shared" ca="1" si="11"/>
        <v>0.40302308000273457</v>
      </c>
      <c r="O77" s="6">
        <v>4.6752244222309232E-2</v>
      </c>
      <c r="P77" s="6">
        <v>3.3233844866618463E-2</v>
      </c>
      <c r="Q77" s="6">
        <f t="shared" si="14"/>
        <v>0.95485097289784238</v>
      </c>
      <c r="R77" s="6">
        <f t="shared" ca="1" si="15"/>
        <v>13.533652998326954</v>
      </c>
      <c r="S77" s="6">
        <f ca="1"/>
        <v>1</v>
      </c>
      <c r="U77" s="6">
        <f t="shared" ca="1" si="16"/>
        <v>13.500419153460335</v>
      </c>
      <c r="V77" s="6">
        <f ca="1"/>
        <v>1</v>
      </c>
      <c r="X77" s="6">
        <f ca="1"/>
        <v>156.59555955524615</v>
      </c>
      <c r="Z77" s="6">
        <f t="shared" ca="1" si="17"/>
        <v>95.204443444753849</v>
      </c>
      <c r="AB77" s="6">
        <f ca="1"/>
        <v>87.800003000000004</v>
      </c>
      <c r="AC77" s="6">
        <f t="shared" ca="1" si="18"/>
        <v>87.800003000000004</v>
      </c>
      <c r="AD77" s="6">
        <f ca="1"/>
        <v>-17.779999000000004</v>
      </c>
      <c r="AE77" s="6">
        <f t="shared" ca="1" si="19"/>
        <v>0</v>
      </c>
      <c r="AG77" s="6">
        <v>0.98</v>
      </c>
      <c r="AH77" s="6">
        <v>0.02</v>
      </c>
      <c r="AI77" s="6">
        <f t="shared" ca="1" si="20"/>
        <v>82.159199919283807</v>
      </c>
      <c r="AJ77" s="6">
        <f t="shared" ca="1" si="21"/>
        <v>95.204443444753849</v>
      </c>
    </row>
    <row r="78" spans="1:36" x14ac:dyDescent="0.25">
      <c r="A78" s="5">
        <v>45149</v>
      </c>
      <c r="B78" s="6">
        <v>241.770004</v>
      </c>
      <c r="C78" s="6">
        <v>243.78999300000001</v>
      </c>
      <c r="D78" s="6">
        <v>238.020004</v>
      </c>
      <c r="E78" s="6">
        <v>242.64999399999999</v>
      </c>
      <c r="F78" s="6">
        <v>242.64999399999999</v>
      </c>
      <c r="G78" s="6">
        <v>98866600</v>
      </c>
      <c r="H78" s="6"/>
      <c r="I78" s="6">
        <f t="shared" si="12"/>
        <v>-2.5427080335138217E-2</v>
      </c>
      <c r="K78" s="6">
        <f t="shared" ca="1" si="13"/>
        <v>164</v>
      </c>
      <c r="M78" s="6">
        <f t="shared" ca="1" si="11"/>
        <v>0.388120449724981</v>
      </c>
      <c r="O78" s="6">
        <v>4.6752244222309232E-2</v>
      </c>
      <c r="P78" s="6">
        <v>3.3233844866618463E-2</v>
      </c>
      <c r="Q78" s="6">
        <f t="shared" si="14"/>
        <v>0.95485097289784238</v>
      </c>
      <c r="R78" s="6">
        <f t="shared" ca="1" si="15"/>
        <v>13.085235719568983</v>
      </c>
      <c r="S78" s="6">
        <f ca="1"/>
        <v>1</v>
      </c>
      <c r="U78" s="6">
        <f t="shared" ca="1" si="16"/>
        <v>13.052001874702365</v>
      </c>
      <c r="V78" s="6">
        <f ca="1"/>
        <v>1</v>
      </c>
      <c r="X78" s="6">
        <f ca="1"/>
        <v>156.59555955524615</v>
      </c>
      <c r="Z78" s="6">
        <f t="shared" ca="1" si="17"/>
        <v>87.194433444753855</v>
      </c>
      <c r="AB78" s="6">
        <f ca="1"/>
        <v>79.78999300000001</v>
      </c>
      <c r="AC78" s="6">
        <f t="shared" ca="1" si="18"/>
        <v>79.78999300000001</v>
      </c>
      <c r="AD78" s="6">
        <f ca="1"/>
        <v>-17.779999000000004</v>
      </c>
      <c r="AE78" s="6">
        <f t="shared" ca="1" si="19"/>
        <v>0</v>
      </c>
      <c r="AG78" s="6">
        <v>0.98</v>
      </c>
      <c r="AH78" s="6">
        <v>0.02</v>
      </c>
      <c r="AI78" s="6">
        <f t="shared" ca="1" si="20"/>
        <v>74.663801394690807</v>
      </c>
      <c r="AJ78" s="6">
        <f t="shared" ca="1" si="21"/>
        <v>87.194433444753855</v>
      </c>
    </row>
    <row r="79" spans="1:36" x14ac:dyDescent="0.25">
      <c r="A79" s="5">
        <v>45152</v>
      </c>
      <c r="B79" s="6">
        <v>235.699997</v>
      </c>
      <c r="C79" s="6">
        <v>240.66000399999999</v>
      </c>
      <c r="D79" s="6">
        <v>233.75</v>
      </c>
      <c r="E79" s="6">
        <v>239.759995</v>
      </c>
      <c r="F79" s="6">
        <v>239.759995</v>
      </c>
      <c r="G79" s="6">
        <v>98595300</v>
      </c>
      <c r="H79" s="6"/>
      <c r="I79" s="6">
        <f t="shared" si="12"/>
        <v>1.2773392249088399E-2</v>
      </c>
      <c r="K79" s="6">
        <f t="shared" ca="1" si="13"/>
        <v>164</v>
      </c>
      <c r="M79" s="6">
        <f t="shared" ca="1" si="11"/>
        <v>0.36269336938984287</v>
      </c>
      <c r="O79" s="6">
        <v>4.6752244222309232E-2</v>
      </c>
      <c r="P79" s="6">
        <v>3.3233844866618463E-2</v>
      </c>
      <c r="Q79" s="6">
        <f t="shared" si="14"/>
        <v>0.95485097289784238</v>
      </c>
      <c r="R79" s="6">
        <f t="shared" ca="1" si="15"/>
        <v>12.320139762805997</v>
      </c>
      <c r="S79" s="6">
        <f ca="1"/>
        <v>1</v>
      </c>
      <c r="U79" s="6">
        <f t="shared" ca="1" si="16"/>
        <v>12.286905917939379</v>
      </c>
      <c r="V79" s="6">
        <f ca="1"/>
        <v>1</v>
      </c>
      <c r="X79" s="6">
        <f ca="1"/>
        <v>156.59555955524615</v>
      </c>
      <c r="Z79" s="6">
        <f t="shared" ca="1" si="17"/>
        <v>84.064444444753832</v>
      </c>
      <c r="AB79" s="6">
        <f ca="1"/>
        <v>76.660003999999986</v>
      </c>
      <c r="AC79" s="6">
        <f t="shared" ca="1" si="18"/>
        <v>76.660003999999986</v>
      </c>
      <c r="AD79" s="6">
        <f ca="1"/>
        <v>-17.779999000000004</v>
      </c>
      <c r="AE79" s="6">
        <f t="shared" ca="1" si="19"/>
        <v>0</v>
      </c>
      <c r="AG79" s="6">
        <v>0.98</v>
      </c>
      <c r="AH79" s="6">
        <v>0.02</v>
      </c>
      <c r="AI79" s="6">
        <f t="shared" ca="1" si="20"/>
        <v>71.734901813717428</v>
      </c>
      <c r="AJ79" s="6">
        <f t="shared" ca="1" si="21"/>
        <v>84.064444444753832</v>
      </c>
    </row>
    <row r="80" spans="1:36" x14ac:dyDescent="0.25">
      <c r="A80" s="5">
        <v>45153</v>
      </c>
      <c r="B80" s="6">
        <v>238.729996</v>
      </c>
      <c r="C80" s="6">
        <v>240.5</v>
      </c>
      <c r="D80" s="6">
        <v>232.61000100000001</v>
      </c>
      <c r="E80" s="6">
        <v>232.96000699999999</v>
      </c>
      <c r="F80" s="6">
        <v>232.96000699999999</v>
      </c>
      <c r="G80" s="6">
        <v>88197600</v>
      </c>
      <c r="H80" s="6"/>
      <c r="I80" s="6">
        <f t="shared" si="12"/>
        <v>-4.5899827515235241E-2</v>
      </c>
      <c r="K80" s="6">
        <f t="shared" ca="1" si="13"/>
        <v>164</v>
      </c>
      <c r="M80" s="6">
        <f t="shared" ca="1" si="11"/>
        <v>0.38158298865636736</v>
      </c>
      <c r="O80" s="6">
        <v>4.6752244222309232E-2</v>
      </c>
      <c r="P80" s="6">
        <v>3.3233844866618463E-2</v>
      </c>
      <c r="Q80" s="6">
        <f t="shared" si="14"/>
        <v>0.95485097289784238</v>
      </c>
      <c r="R80" s="6">
        <f t="shared" ca="1" si="15"/>
        <v>12.888524773397958</v>
      </c>
      <c r="S80" s="6">
        <f ca="1"/>
        <v>1</v>
      </c>
      <c r="U80" s="6">
        <f t="shared" ca="1" si="16"/>
        <v>12.855290928531339</v>
      </c>
      <c r="V80" s="6">
        <f ca="1"/>
        <v>1</v>
      </c>
      <c r="X80" s="6">
        <f ca="1"/>
        <v>155.64070858234831</v>
      </c>
      <c r="Z80" s="6">
        <f t="shared" ca="1" si="17"/>
        <v>84.85929141765169</v>
      </c>
      <c r="AB80" s="6">
        <f ca="1"/>
        <v>77.5</v>
      </c>
      <c r="AC80" s="6">
        <f t="shared" ca="1" si="18"/>
        <v>77.5</v>
      </c>
      <c r="AD80" s="6">
        <f ca="1"/>
        <v>-16.779999000000004</v>
      </c>
      <c r="AE80" s="6">
        <f t="shared" ca="1" si="19"/>
        <v>0</v>
      </c>
      <c r="AG80" s="6">
        <v>0.98</v>
      </c>
      <c r="AH80" s="6">
        <v>0.02</v>
      </c>
      <c r="AI80" s="6">
        <f t="shared" ca="1" si="20"/>
        <v>72.520931391591134</v>
      </c>
      <c r="AJ80" s="6">
        <f t="shared" ca="1" si="21"/>
        <v>84.85929141765169</v>
      </c>
    </row>
    <row r="81" spans="1:36" x14ac:dyDescent="0.25">
      <c r="A81" s="5">
        <v>45154</v>
      </c>
      <c r="B81" s="6">
        <v>228.020004</v>
      </c>
      <c r="C81" s="6">
        <v>233.970001</v>
      </c>
      <c r="D81" s="6">
        <v>225.38000500000001</v>
      </c>
      <c r="E81" s="6">
        <v>225.60000600000001</v>
      </c>
      <c r="F81" s="6">
        <v>225.60000600000001</v>
      </c>
      <c r="G81" s="6">
        <v>112484500</v>
      </c>
      <c r="H81" s="6"/>
      <c r="I81" s="6">
        <f t="shared" si="12"/>
        <v>-8.6329200325180409E-3</v>
      </c>
      <c r="K81" s="6">
        <f t="shared" ca="1" si="13"/>
        <v>163</v>
      </c>
      <c r="M81" s="6">
        <f t="shared" ca="1" si="11"/>
        <v>0.32348788804731371</v>
      </c>
      <c r="O81" s="6">
        <v>4.6752244222309232E-2</v>
      </c>
      <c r="P81" s="6">
        <v>3.3233844866618463E-2</v>
      </c>
      <c r="Q81" s="6">
        <f t="shared" si="14"/>
        <v>0.95485097289784238</v>
      </c>
      <c r="R81" s="6">
        <f t="shared" ca="1" si="15"/>
        <v>11.140454369801443</v>
      </c>
      <c r="S81" s="6">
        <f ca="1"/>
        <v>1</v>
      </c>
      <c r="U81" s="6">
        <f t="shared" ca="1" si="16"/>
        <v>11.107220524934824</v>
      </c>
      <c r="V81" s="6">
        <f ca="1"/>
        <v>1</v>
      </c>
      <c r="X81" s="6">
        <f ca="1"/>
        <v>157.550410528144</v>
      </c>
      <c r="Z81" s="6">
        <f t="shared" ca="1" si="17"/>
        <v>76.419590471855997</v>
      </c>
      <c r="AB81" s="6">
        <f ca="1"/>
        <v>68.970000999999996</v>
      </c>
      <c r="AC81" s="6">
        <f t="shared" ca="1" si="18"/>
        <v>68.970000999999996</v>
      </c>
      <c r="AD81" s="6">
        <f ca="1"/>
        <v>-18.779999000000004</v>
      </c>
      <c r="AE81" s="6">
        <f t="shared" ca="1" si="19"/>
        <v>0</v>
      </c>
      <c r="AG81" s="6">
        <v>0.98</v>
      </c>
      <c r="AH81" s="6">
        <v>0.02</v>
      </c>
      <c r="AI81" s="6">
        <f t="shared" ca="1" si="20"/>
        <v>64.538951104502843</v>
      </c>
      <c r="AJ81" s="6">
        <f t="shared" ca="1" si="21"/>
        <v>76.419590471855997</v>
      </c>
    </row>
    <row r="82" spans="1:36" x14ac:dyDescent="0.25">
      <c r="A82" s="5">
        <v>45155</v>
      </c>
      <c r="B82" s="6">
        <v>226.05999800000001</v>
      </c>
      <c r="C82" s="6">
        <v>226.740005</v>
      </c>
      <c r="D82" s="6">
        <v>218.83000200000001</v>
      </c>
      <c r="E82" s="6">
        <v>219.220001</v>
      </c>
      <c r="F82" s="6">
        <v>219.220001</v>
      </c>
      <c r="G82" s="6">
        <v>120718400</v>
      </c>
      <c r="H82" s="6"/>
      <c r="I82" s="6">
        <f t="shared" si="12"/>
        <v>-5.426385974158783E-2</v>
      </c>
      <c r="K82" s="6">
        <f t="shared" ca="1" si="13"/>
        <v>165</v>
      </c>
      <c r="M82" s="6">
        <f t="shared" ca="1" si="11"/>
        <v>0.28500200486511457</v>
      </c>
      <c r="O82" s="6">
        <v>4.6752244222309232E-2</v>
      </c>
      <c r="P82" s="6">
        <v>3.3233844866618463E-2</v>
      </c>
      <c r="Q82" s="6">
        <f t="shared" si="14"/>
        <v>0.95485097289784238</v>
      </c>
      <c r="R82" s="6">
        <f t="shared" ca="1" si="15"/>
        <v>9.9824215470372</v>
      </c>
      <c r="S82" s="6">
        <f ca="1"/>
        <v>1</v>
      </c>
      <c r="U82" s="6">
        <f t="shared" ca="1" si="16"/>
        <v>9.9491877021705815</v>
      </c>
      <c r="V82" s="6">
        <f ca="1"/>
        <v>1</v>
      </c>
      <c r="X82" s="6">
        <f ca="1"/>
        <v>162.32466539263319</v>
      </c>
      <c r="Z82" s="6">
        <f t="shared" ca="1" si="17"/>
        <v>64.415339607366803</v>
      </c>
      <c r="AB82" s="6">
        <f ca="1"/>
        <v>56.740004999999996</v>
      </c>
      <c r="AC82" s="6">
        <f t="shared" ca="1" si="18"/>
        <v>56.740004999999996</v>
      </c>
      <c r="AD82" s="6">
        <f ca="1"/>
        <v>-23.779999000000004</v>
      </c>
      <c r="AE82" s="6">
        <f t="shared" ca="1" si="19"/>
        <v>0</v>
      </c>
      <c r="AG82" s="6">
        <v>0.98</v>
      </c>
      <c r="AH82" s="6">
        <v>0.02</v>
      </c>
      <c r="AI82" s="6">
        <f t="shared" ca="1" si="20"/>
        <v>53.094683996948866</v>
      </c>
      <c r="AJ82" s="6">
        <f t="shared" ca="1" si="21"/>
        <v>64.415339607366803</v>
      </c>
    </row>
    <row r="83" spans="1:36" x14ac:dyDescent="0.25">
      <c r="A83" s="5">
        <v>45156</v>
      </c>
      <c r="B83" s="6">
        <v>214.11999499999999</v>
      </c>
      <c r="C83" s="6">
        <v>217.58000200000001</v>
      </c>
      <c r="D83" s="6">
        <v>212.36000100000001</v>
      </c>
      <c r="E83" s="6">
        <v>215.490005</v>
      </c>
      <c r="F83" s="6">
        <v>215.490005</v>
      </c>
      <c r="G83" s="6">
        <v>135813700</v>
      </c>
      <c r="H83" s="6"/>
      <c r="I83" s="6">
        <f t="shared" si="12"/>
        <v>3.4111729012671288E-2</v>
      </c>
      <c r="K83" s="6">
        <f t="shared" ca="1" si="13"/>
        <v>170</v>
      </c>
      <c r="M83" s="6">
        <f t="shared" ca="1" si="11"/>
        <v>0.26059110827320781</v>
      </c>
      <c r="O83" s="6">
        <v>4.6752244222309232E-2</v>
      </c>
      <c r="P83" s="6">
        <v>3.3233844866618463E-2</v>
      </c>
      <c r="Q83" s="6">
        <f t="shared" si="14"/>
        <v>0.95485097289784238</v>
      </c>
      <c r="R83" s="6">
        <f t="shared" ca="1" si="15"/>
        <v>9.2479023636601916</v>
      </c>
      <c r="S83" s="6">
        <f ca="1"/>
        <v>1</v>
      </c>
      <c r="U83" s="6">
        <f t="shared" ca="1" si="16"/>
        <v>9.2146685187935731</v>
      </c>
      <c r="V83" s="6">
        <f ca="1"/>
        <v>1</v>
      </c>
      <c r="X83" s="6">
        <f ca="1"/>
        <v>157.550410528144</v>
      </c>
      <c r="Z83" s="6">
        <f t="shared" ca="1" si="17"/>
        <v>60.029591471856008</v>
      </c>
      <c r="AB83" s="6">
        <f ca="1"/>
        <v>52.580002000000007</v>
      </c>
      <c r="AC83" s="6">
        <f t="shared" ca="1" si="18"/>
        <v>52.580002000000007</v>
      </c>
      <c r="AD83" s="6">
        <f ca="1"/>
        <v>-18.779999000000004</v>
      </c>
      <c r="AE83" s="6">
        <f t="shared" ca="1" si="19"/>
        <v>0</v>
      </c>
      <c r="AG83" s="6">
        <v>0.98</v>
      </c>
      <c r="AH83" s="6">
        <v>0.02</v>
      </c>
      <c r="AI83" s="6">
        <f t="shared" ca="1" si="20"/>
        <v>49.201944743377091</v>
      </c>
      <c r="AJ83" s="6">
        <f t="shared" ca="1" si="21"/>
        <v>60.029591471856008</v>
      </c>
    </row>
    <row r="84" spans="1:36" x14ac:dyDescent="0.25">
      <c r="A84" s="5">
        <v>45159</v>
      </c>
      <c r="B84" s="6">
        <v>221.550003</v>
      </c>
      <c r="C84" s="6">
        <v>232.13000500000001</v>
      </c>
      <c r="D84" s="6">
        <v>220.58000200000001</v>
      </c>
      <c r="E84" s="6">
        <v>231.279999</v>
      </c>
      <c r="F84" s="6">
        <v>231.279999</v>
      </c>
      <c r="G84" s="6">
        <v>135702700</v>
      </c>
      <c r="H84" s="6"/>
      <c r="I84" s="6">
        <f t="shared" si="12"/>
        <v>8.103173666394195E-2</v>
      </c>
      <c r="K84" s="6">
        <f t="shared" ca="1" si="13"/>
        <v>165</v>
      </c>
      <c r="M84" s="6">
        <f t="shared" ca="1" si="11"/>
        <v>0.30078188336226136</v>
      </c>
      <c r="O84" s="6">
        <v>4.6752244222309232E-2</v>
      </c>
      <c r="P84" s="6">
        <v>3.3233844866618463E-2</v>
      </c>
      <c r="Q84" s="6">
        <f t="shared" si="14"/>
        <v>0.95485097289784238</v>
      </c>
      <c r="R84" s="6">
        <f t="shared" ca="1" si="15"/>
        <v>10.457235055991044</v>
      </c>
      <c r="S84" s="6">
        <f ca="1"/>
        <v>1</v>
      </c>
      <c r="U84" s="6">
        <f t="shared" ca="1" si="16"/>
        <v>10.424001211124425</v>
      </c>
      <c r="V84" s="6">
        <f ca="1"/>
        <v>1</v>
      </c>
      <c r="X84" s="6">
        <f ca="1"/>
        <v>156.59555955524615</v>
      </c>
      <c r="Z84" s="6">
        <f t="shared" ca="1" si="17"/>
        <v>75.534445444753857</v>
      </c>
      <c r="AB84" s="6">
        <f ca="1"/>
        <v>68.130005000000011</v>
      </c>
      <c r="AC84" s="6">
        <f t="shared" ca="1" si="18"/>
        <v>68.130005000000011</v>
      </c>
      <c r="AD84" s="6">
        <f ca="1"/>
        <v>-17.779999000000004</v>
      </c>
      <c r="AE84" s="6">
        <f t="shared" ca="1" si="19"/>
        <v>0</v>
      </c>
      <c r="AG84" s="6">
        <v>0.98</v>
      </c>
      <c r="AH84" s="6">
        <v>0.02</v>
      </c>
      <c r="AI84" s="6">
        <f t="shared" ca="1" si="20"/>
        <v>63.752921526629187</v>
      </c>
      <c r="AJ84" s="6">
        <f t="shared" ca="1" si="21"/>
        <v>75.534445444753857</v>
      </c>
    </row>
    <row r="85" spans="1:36" x14ac:dyDescent="0.25">
      <c r="A85" s="5">
        <v>45160</v>
      </c>
      <c r="B85" s="6">
        <v>240.25</v>
      </c>
      <c r="C85" s="6">
        <v>240.820007</v>
      </c>
      <c r="D85" s="6">
        <v>229.550003</v>
      </c>
      <c r="E85" s="6">
        <v>233.19000199999999</v>
      </c>
      <c r="F85" s="6">
        <v>233.19000199999999</v>
      </c>
      <c r="G85" s="6">
        <v>130597900</v>
      </c>
      <c r="H85" s="6"/>
      <c r="I85" s="6">
        <f t="shared" si="12"/>
        <v>-4.6474446681597115E-2</v>
      </c>
      <c r="K85" s="6">
        <f t="shared" ca="1" si="13"/>
        <v>164</v>
      </c>
      <c r="M85" s="6">
        <f t="shared" ca="1" si="11"/>
        <v>0.40650623261657487</v>
      </c>
      <c r="O85" s="6">
        <v>4.6752244222309232E-2</v>
      </c>
      <c r="P85" s="6">
        <v>3.3233844866618463E-2</v>
      </c>
      <c r="Q85" s="6">
        <f t="shared" si="14"/>
        <v>0.95485097289784238</v>
      </c>
      <c r="R85" s="6">
        <f t="shared" ca="1" si="15"/>
        <v>13.638460390544726</v>
      </c>
      <c r="S85" s="6">
        <f ca="1"/>
        <v>1</v>
      </c>
      <c r="U85" s="6">
        <f t="shared" ca="1" si="16"/>
        <v>13.605226545678107</v>
      </c>
      <c r="V85" s="6">
        <f ca="1"/>
        <v>1</v>
      </c>
      <c r="X85" s="6">
        <f ca="1"/>
        <v>152.77615566365478</v>
      </c>
      <c r="Z85" s="6">
        <f t="shared" ca="1" si="17"/>
        <v>88.043851336345227</v>
      </c>
      <c r="AB85" s="6">
        <f ca="1"/>
        <v>80.820007000000004</v>
      </c>
      <c r="AC85" s="6">
        <f t="shared" ca="1" si="18"/>
        <v>80.820007000000004</v>
      </c>
      <c r="AD85" s="6">
        <f ca="1"/>
        <v>-13.779999000000004</v>
      </c>
      <c r="AE85" s="6">
        <f t="shared" ca="1" si="19"/>
        <v>0</v>
      </c>
      <c r="AG85" s="6">
        <v>0.98</v>
      </c>
      <c r="AH85" s="6">
        <v>0.02</v>
      </c>
      <c r="AI85" s="6">
        <f t="shared" ca="1" si="20"/>
        <v>75.627641067289233</v>
      </c>
      <c r="AJ85" s="6">
        <f t="shared" ca="1" si="21"/>
        <v>88.043851336345227</v>
      </c>
    </row>
    <row r="86" spans="1:36" x14ac:dyDescent="0.25">
      <c r="A86" s="5">
        <v>45161</v>
      </c>
      <c r="B86" s="6">
        <v>229.33999600000001</v>
      </c>
      <c r="C86" s="6">
        <v>238.979996</v>
      </c>
      <c r="D86" s="6">
        <v>229.28999300000001</v>
      </c>
      <c r="E86" s="6">
        <v>236.86000100000001</v>
      </c>
      <c r="F86" s="6">
        <v>236.86000100000001</v>
      </c>
      <c r="G86" s="6">
        <v>101077600</v>
      </c>
      <c r="H86" s="6"/>
      <c r="I86" s="6">
        <f t="shared" si="12"/>
        <v>3.9834360532949434E-2</v>
      </c>
      <c r="K86" s="6">
        <f t="shared" ca="1" si="13"/>
        <v>160</v>
      </c>
      <c r="M86" s="6">
        <f t="shared" ca="1" si="11"/>
        <v>0.31721178875204958</v>
      </c>
      <c r="O86" s="6">
        <v>4.6752244222309232E-2</v>
      </c>
      <c r="P86" s="6">
        <v>3.3233844866618463E-2</v>
      </c>
      <c r="Q86" s="6">
        <f t="shared" si="14"/>
        <v>0.95485097289784238</v>
      </c>
      <c r="R86" s="6">
        <f t="shared" ca="1" si="15"/>
        <v>10.951607749121449</v>
      </c>
      <c r="S86" s="6">
        <f ca="1"/>
        <v>1</v>
      </c>
      <c r="U86" s="6">
        <f t="shared" ca="1" si="16"/>
        <v>10.91837390425483</v>
      </c>
      <c r="V86" s="6">
        <f ca="1"/>
        <v>1</v>
      </c>
      <c r="X86" s="6">
        <f ca="1"/>
        <v>159.46011247393969</v>
      </c>
      <c r="Z86" s="6">
        <f t="shared" ca="1" si="17"/>
        <v>79.519883526060312</v>
      </c>
      <c r="AB86" s="6">
        <f ca="1"/>
        <v>71.979996</v>
      </c>
      <c r="AC86" s="6">
        <f t="shared" ca="1" si="18"/>
        <v>71.979996</v>
      </c>
      <c r="AD86" s="6">
        <f ca="1"/>
        <v>-20.779999000000004</v>
      </c>
      <c r="AE86" s="6">
        <f t="shared" ca="1" si="19"/>
        <v>0</v>
      </c>
      <c r="AG86" s="6">
        <v>0.98</v>
      </c>
      <c r="AH86" s="6">
        <v>0.02</v>
      </c>
      <c r="AI86" s="6">
        <f t="shared" ca="1" si="20"/>
        <v>67.355565825587135</v>
      </c>
      <c r="AJ86" s="6">
        <f t="shared" ca="1" si="21"/>
        <v>79.519883526060312</v>
      </c>
    </row>
    <row r="87" spans="1:36" x14ac:dyDescent="0.25">
      <c r="A87" s="5">
        <v>45162</v>
      </c>
      <c r="B87" s="6">
        <v>238.66000399999999</v>
      </c>
      <c r="C87" s="6">
        <v>238.91999799999999</v>
      </c>
      <c r="D87" s="6">
        <v>228.179993</v>
      </c>
      <c r="E87" s="6">
        <v>230.03999300000001</v>
      </c>
      <c r="F87" s="6">
        <v>230.03999300000001</v>
      </c>
      <c r="G87" s="6">
        <v>99777400</v>
      </c>
      <c r="H87" s="6"/>
      <c r="I87" s="6">
        <f t="shared" si="12"/>
        <v>-3.1281168149949815E-2</v>
      </c>
      <c r="K87" s="6">
        <f t="shared" ca="1" si="13"/>
        <v>167</v>
      </c>
      <c r="M87" s="6">
        <f t="shared" ca="1" si="11"/>
        <v>0.363052173345211</v>
      </c>
      <c r="O87" s="6">
        <v>4.6752244222309232E-2</v>
      </c>
      <c r="P87" s="6">
        <v>3.3233844866618463E-2</v>
      </c>
      <c r="Q87" s="6">
        <f t="shared" si="14"/>
        <v>0.95485097289784238</v>
      </c>
      <c r="R87" s="6">
        <f t="shared" ca="1" si="15"/>
        <v>12.330936104812412</v>
      </c>
      <c r="S87" s="6">
        <f ca="1"/>
        <v>1</v>
      </c>
      <c r="U87" s="6">
        <f t="shared" ca="1" si="16"/>
        <v>12.297702259945794</v>
      </c>
      <c r="V87" s="6">
        <f ca="1"/>
        <v>1</v>
      </c>
      <c r="X87" s="6">
        <f ca="1"/>
        <v>158.50526150104184</v>
      </c>
      <c r="Z87" s="6">
        <f t="shared" ca="1" si="17"/>
        <v>80.414736498958149</v>
      </c>
      <c r="AB87" s="6">
        <f ca="1"/>
        <v>72.919997999999993</v>
      </c>
      <c r="AC87" s="6">
        <f t="shared" ca="1" si="18"/>
        <v>72.919997999999993</v>
      </c>
      <c r="AD87" s="6">
        <f ca="1"/>
        <v>-19.779999000000004</v>
      </c>
      <c r="AE87" s="6">
        <f t="shared" ca="1" si="19"/>
        <v>0</v>
      </c>
      <c r="AG87" s="6">
        <v>0.98</v>
      </c>
      <c r="AH87" s="6">
        <v>0.02</v>
      </c>
      <c r="AI87" s="6">
        <f t="shared" ca="1" si="20"/>
        <v>68.235176413328546</v>
      </c>
      <c r="AJ87" s="6">
        <f t="shared" ca="1" si="21"/>
        <v>80.414736498958149</v>
      </c>
    </row>
    <row r="88" spans="1:36" x14ac:dyDescent="0.25">
      <c r="A88" s="5">
        <v>45163</v>
      </c>
      <c r="B88" s="6">
        <v>231.30999800000001</v>
      </c>
      <c r="C88" s="6">
        <v>239</v>
      </c>
      <c r="D88" s="6">
        <v>230.35000600000001</v>
      </c>
      <c r="E88" s="6">
        <v>238.58999600000001</v>
      </c>
      <c r="F88" s="6">
        <v>238.58999600000001</v>
      </c>
      <c r="G88" s="6">
        <v>106612200</v>
      </c>
      <c r="H88" s="6"/>
      <c r="I88" s="6">
        <f t="shared" si="12"/>
        <v>4.7572767573633046E-2</v>
      </c>
      <c r="K88" s="6">
        <f t="shared" ca="1" si="13"/>
        <v>166</v>
      </c>
      <c r="M88" s="6">
        <f t="shared" ca="1" si="11"/>
        <v>0.35000859274504198</v>
      </c>
      <c r="O88" s="6">
        <v>4.6752244222309232E-2</v>
      </c>
      <c r="P88" s="6">
        <v>3.3233844866618463E-2</v>
      </c>
      <c r="Q88" s="6">
        <f t="shared" si="14"/>
        <v>0.95485097289784238</v>
      </c>
      <c r="R88" s="6">
        <f t="shared" ca="1" si="15"/>
        <v>11.938457273292361</v>
      </c>
      <c r="S88" s="6">
        <f ca="1"/>
        <v>1</v>
      </c>
      <c r="U88" s="6">
        <f t="shared" ca="1" si="16"/>
        <v>11.905223428425742</v>
      </c>
      <c r="V88" s="6">
        <f ca="1"/>
        <v>1</v>
      </c>
      <c r="X88" s="6">
        <f ca="1"/>
        <v>155.64070858234831</v>
      </c>
      <c r="Z88" s="6">
        <f t="shared" ca="1" si="17"/>
        <v>83.35929141765169</v>
      </c>
      <c r="AB88" s="6">
        <f ca="1"/>
        <v>76</v>
      </c>
      <c r="AC88" s="6">
        <f t="shared" ca="1" si="18"/>
        <v>76</v>
      </c>
      <c r="AD88" s="6">
        <f ca="1"/>
        <v>-16.779999000000004</v>
      </c>
      <c r="AE88" s="6">
        <f t="shared" ca="1" si="19"/>
        <v>0</v>
      </c>
      <c r="AG88" s="6">
        <v>0.98</v>
      </c>
      <c r="AH88" s="6">
        <v>0.02</v>
      </c>
      <c r="AI88" s="6">
        <f t="shared" ca="1" si="20"/>
        <v>71.117300461431299</v>
      </c>
      <c r="AJ88" s="6">
        <f t="shared" ca="1" si="21"/>
        <v>83.35929141765169</v>
      </c>
    </row>
    <row r="89" spans="1:36" x14ac:dyDescent="0.25">
      <c r="A89" s="5">
        <v>45166</v>
      </c>
      <c r="B89" s="6">
        <v>242.58000200000001</v>
      </c>
      <c r="C89" s="6">
        <v>244.38000500000001</v>
      </c>
      <c r="D89" s="6">
        <v>235.35000600000001</v>
      </c>
      <c r="E89" s="6">
        <v>238.820007</v>
      </c>
      <c r="F89" s="6">
        <v>238.820007</v>
      </c>
      <c r="G89" s="6">
        <v>107673700</v>
      </c>
      <c r="H89" s="6"/>
      <c r="I89" s="6">
        <f t="shared" si="12"/>
        <v>-1.6626868888705171E-2</v>
      </c>
      <c r="K89" s="6">
        <f t="shared" ca="1" si="13"/>
        <v>163</v>
      </c>
      <c r="M89" s="6">
        <f t="shared" ca="1" si="11"/>
        <v>0.39758136031867491</v>
      </c>
      <c r="O89" s="6">
        <v>4.6752244222309232E-2</v>
      </c>
      <c r="P89" s="6">
        <v>3.3233844866618463E-2</v>
      </c>
      <c r="Q89" s="6">
        <f t="shared" si="14"/>
        <v>0.95485097289784238</v>
      </c>
      <c r="R89" s="6">
        <f t="shared" ca="1" si="15"/>
        <v>13.369912699667573</v>
      </c>
      <c r="S89" s="6">
        <f ca="1"/>
        <v>1</v>
      </c>
      <c r="U89" s="6">
        <f t="shared" ca="1" si="16"/>
        <v>13.336678854800954</v>
      </c>
      <c r="V89" s="6">
        <f ca="1"/>
        <v>1</v>
      </c>
      <c r="X89" s="6">
        <f ca="1"/>
        <v>155.64070858234831</v>
      </c>
      <c r="Z89" s="6">
        <f t="shared" ca="1" si="17"/>
        <v>88.739296417651701</v>
      </c>
      <c r="AB89" s="6">
        <f ca="1"/>
        <v>81.380005000000011</v>
      </c>
      <c r="AC89" s="6">
        <f t="shared" ca="1" si="18"/>
        <v>81.380005000000011</v>
      </c>
      <c r="AD89" s="6">
        <f ca="1"/>
        <v>-16.779999000000004</v>
      </c>
      <c r="AE89" s="6">
        <f t="shared" ca="1" si="19"/>
        <v>0</v>
      </c>
      <c r="AG89" s="6">
        <v>0.98</v>
      </c>
      <c r="AH89" s="6">
        <v>0.02</v>
      </c>
      <c r="AI89" s="6">
        <f t="shared" ca="1" si="20"/>
        <v>76.151661409707671</v>
      </c>
      <c r="AJ89" s="6">
        <f t="shared" ca="1" si="21"/>
        <v>88.739296417651701</v>
      </c>
    </row>
    <row r="90" spans="1:36" x14ac:dyDescent="0.25">
      <c r="A90" s="5">
        <v>45167</v>
      </c>
      <c r="B90" s="6">
        <v>238.58000200000001</v>
      </c>
      <c r="C90" s="6">
        <v>257.48001099999999</v>
      </c>
      <c r="D90" s="6">
        <v>237.770004</v>
      </c>
      <c r="E90" s="6">
        <v>257.17999300000002</v>
      </c>
      <c r="F90" s="6">
        <v>257.17999300000002</v>
      </c>
      <c r="G90" s="6">
        <v>134047600</v>
      </c>
      <c r="H90" s="6"/>
      <c r="I90" s="6">
        <f t="shared" si="12"/>
        <v>6.3416654716890564E-2</v>
      </c>
      <c r="K90" s="6">
        <f t="shared" ca="1" si="13"/>
        <v>163</v>
      </c>
      <c r="M90" s="6">
        <f t="shared" ca="1" si="11"/>
        <v>0.33890625518647033</v>
      </c>
      <c r="O90" s="6">
        <v>4.6752244222309232E-2</v>
      </c>
      <c r="P90" s="6">
        <v>3.3233844866618463E-2</v>
      </c>
      <c r="Q90" s="6">
        <f t="shared" si="14"/>
        <v>0.95485097289784238</v>
      </c>
      <c r="R90" s="6">
        <f t="shared" ca="1" si="15"/>
        <v>11.604390071524705</v>
      </c>
      <c r="S90" s="6">
        <f ca="1"/>
        <v>1</v>
      </c>
      <c r="U90" s="6">
        <f t="shared" ca="1" si="16"/>
        <v>11.571156226658086</v>
      </c>
      <c r="V90" s="6">
        <f ca="1"/>
        <v>1</v>
      </c>
      <c r="X90" s="6">
        <f ca="1"/>
        <v>162.32466539263319</v>
      </c>
      <c r="Z90" s="6">
        <f t="shared" ca="1" si="17"/>
        <v>95.155345607366797</v>
      </c>
      <c r="AB90" s="6">
        <f ca="1"/>
        <v>87.48001099999999</v>
      </c>
      <c r="AC90" s="6">
        <f t="shared" ca="1" si="18"/>
        <v>87.48001099999999</v>
      </c>
      <c r="AD90" s="6">
        <f ca="1"/>
        <v>-23.779999000000004</v>
      </c>
      <c r="AE90" s="6">
        <f t="shared" ca="1" si="19"/>
        <v>0</v>
      </c>
      <c r="AG90" s="6">
        <v>0.98</v>
      </c>
      <c r="AH90" s="6">
        <v>0.02</v>
      </c>
      <c r="AI90" s="6">
        <f t="shared" ca="1" si="20"/>
        <v>81.85976614021466</v>
      </c>
      <c r="AJ90" s="6">
        <f t="shared" ca="1" si="21"/>
        <v>95.155345607366797</v>
      </c>
    </row>
    <row r="91" spans="1:36" x14ac:dyDescent="0.25">
      <c r="A91" s="5">
        <v>45168</v>
      </c>
      <c r="B91" s="6">
        <v>254.199997</v>
      </c>
      <c r="C91" s="6">
        <v>260.51001000000002</v>
      </c>
      <c r="D91" s="6">
        <v>250.58999600000001</v>
      </c>
      <c r="E91" s="6">
        <v>256.89999399999999</v>
      </c>
      <c r="F91" s="6">
        <v>256.89999399999999</v>
      </c>
      <c r="G91" s="6">
        <v>121988400</v>
      </c>
      <c r="H91" s="6"/>
      <c r="I91" s="6">
        <f t="shared" si="12"/>
        <v>6.9779538478021387E-3</v>
      </c>
      <c r="K91" s="6">
        <f t="shared" ca="1" si="13"/>
        <v>170</v>
      </c>
      <c r="M91" s="6">
        <f t="shared" ca="1" si="11"/>
        <v>0.4141573675503637</v>
      </c>
      <c r="O91" s="6">
        <v>4.6752244222309232E-2</v>
      </c>
      <c r="P91" s="6">
        <v>3.3233844866618463E-2</v>
      </c>
      <c r="Q91" s="6">
        <f t="shared" si="14"/>
        <v>0.95485097289784238</v>
      </c>
      <c r="R91" s="6">
        <f t="shared" ca="1" si="15"/>
        <v>13.868681569120245</v>
      </c>
      <c r="S91" s="6">
        <f ca="1"/>
        <v>1</v>
      </c>
      <c r="U91" s="6">
        <f t="shared" ca="1" si="16"/>
        <v>13.835447724253626</v>
      </c>
      <c r="V91" s="6">
        <f ca="1"/>
        <v>1</v>
      </c>
      <c r="X91" s="6">
        <f ca="1"/>
        <v>160.41496344683753</v>
      </c>
      <c r="Z91" s="6">
        <f t="shared" ca="1" si="17"/>
        <v>100.09504655316249</v>
      </c>
      <c r="AB91" s="6">
        <f ca="1"/>
        <v>92.510010000000023</v>
      </c>
      <c r="AC91" s="6">
        <f t="shared" ca="1" si="18"/>
        <v>92.510010000000023</v>
      </c>
      <c r="AD91" s="6">
        <f ca="1"/>
        <v>-21.779999000000004</v>
      </c>
      <c r="AE91" s="6">
        <f t="shared" ca="1" si="19"/>
        <v>0</v>
      </c>
      <c r="AG91" s="6">
        <v>0.98</v>
      </c>
      <c r="AH91" s="6">
        <v>0.02</v>
      </c>
      <c r="AI91" s="6">
        <f t="shared" ca="1" si="20"/>
        <v>86.566607590263359</v>
      </c>
      <c r="AJ91" s="6">
        <f t="shared" ca="1" si="21"/>
        <v>100.09504655316249</v>
      </c>
    </row>
    <row r="92" spans="1:36" x14ac:dyDescent="0.25">
      <c r="A92" s="5">
        <v>45169</v>
      </c>
      <c r="B92" s="6">
        <v>255.979996</v>
      </c>
      <c r="C92" s="6">
        <v>261.17999300000002</v>
      </c>
      <c r="D92" s="6">
        <v>255.050003</v>
      </c>
      <c r="E92" s="6">
        <v>258.07998700000002</v>
      </c>
      <c r="F92" s="6">
        <v>258.07998700000002</v>
      </c>
      <c r="G92" s="6">
        <v>108861700</v>
      </c>
      <c r="H92" s="6"/>
      <c r="I92" s="6">
        <f t="shared" si="12"/>
        <v>4.9879847203248137E-3</v>
      </c>
      <c r="K92" s="6">
        <f t="shared" ca="1" si="13"/>
        <v>168</v>
      </c>
      <c r="M92" s="6">
        <f t="shared" ca="1" si="11"/>
        <v>0.46992548556759794</v>
      </c>
      <c r="O92" s="6">
        <v>4.6752244222309232E-2</v>
      </c>
      <c r="P92" s="6">
        <v>3.3233844866618463E-2</v>
      </c>
      <c r="Q92" s="6">
        <f t="shared" si="14"/>
        <v>0.95485097289784238</v>
      </c>
      <c r="R92" s="6">
        <f t="shared" ca="1" si="15"/>
        <v>15.54673351408946</v>
      </c>
      <c r="S92" s="6">
        <f ca="1"/>
        <v>1</v>
      </c>
      <c r="U92" s="6">
        <f t="shared" ca="1" si="16"/>
        <v>15.513499669222842</v>
      </c>
      <c r="V92" s="6">
        <f ca="1"/>
        <v>1</v>
      </c>
      <c r="X92" s="6">
        <f ca="1"/>
        <v>152.77615566365478</v>
      </c>
      <c r="Z92" s="6">
        <f t="shared" ca="1" si="17"/>
        <v>108.40383733634525</v>
      </c>
      <c r="AB92" s="6">
        <f ca="1"/>
        <v>101.17999300000002</v>
      </c>
      <c r="AC92" s="6">
        <f t="shared" ca="1" si="18"/>
        <v>101.17999300000002</v>
      </c>
      <c r="AD92" s="6">
        <f ca="1"/>
        <v>-13.779999000000004</v>
      </c>
      <c r="AE92" s="6">
        <f t="shared" ca="1" si="19"/>
        <v>0</v>
      </c>
      <c r="AG92" s="6">
        <v>0.98</v>
      </c>
      <c r="AH92" s="6">
        <v>0.02</v>
      </c>
      <c r="AI92" s="6">
        <f t="shared" ca="1" si="20"/>
        <v>94.679578458769967</v>
      </c>
      <c r="AJ92" s="6">
        <f t="shared" ca="1" si="21"/>
        <v>108.40383733634525</v>
      </c>
    </row>
    <row r="93" spans="1:36" x14ac:dyDescent="0.25">
      <c r="A93" s="5">
        <v>45170</v>
      </c>
      <c r="B93" s="6">
        <v>257.26001000000002</v>
      </c>
      <c r="C93" s="6">
        <v>259.07998700000002</v>
      </c>
      <c r="D93" s="6">
        <v>242.009995</v>
      </c>
      <c r="E93" s="6">
        <v>245.009995</v>
      </c>
      <c r="F93" s="6">
        <v>245.009995</v>
      </c>
      <c r="G93" s="6">
        <v>132272500</v>
      </c>
      <c r="H93" s="6"/>
      <c r="I93" s="6">
        <f t="shared" si="12"/>
        <v>-4.8829074977022664E-2</v>
      </c>
      <c r="K93" s="6">
        <f t="shared" ca="1" si="13"/>
        <v>160</v>
      </c>
      <c r="M93" s="6">
        <f t="shared" ca="1" si="11"/>
        <v>0.4261233061184907</v>
      </c>
      <c r="O93" s="6">
        <v>4.6752244222309232E-2</v>
      </c>
      <c r="P93" s="6">
        <v>3.3233844866618463E-2</v>
      </c>
      <c r="Q93" s="6">
        <f t="shared" si="14"/>
        <v>0.95485097289784238</v>
      </c>
      <c r="R93" s="6">
        <f t="shared" ca="1" si="15"/>
        <v>14.228734359164593</v>
      </c>
      <c r="S93" s="6">
        <f ca="1"/>
        <v>1</v>
      </c>
      <c r="U93" s="6">
        <f t="shared" ca="1" si="16"/>
        <v>14.195500514297974</v>
      </c>
      <c r="V93" s="6">
        <f ca="1"/>
        <v>1</v>
      </c>
      <c r="X93" s="6">
        <f ca="1"/>
        <v>160.41496344683753</v>
      </c>
      <c r="Z93" s="6">
        <f t="shared" ca="1" si="17"/>
        <v>98.665023553162484</v>
      </c>
      <c r="AB93" s="6">
        <f ca="1"/>
        <v>91.079987000000017</v>
      </c>
      <c r="AC93" s="6">
        <f t="shared" ca="1" si="18"/>
        <v>91.079987000000017</v>
      </c>
      <c r="AD93" s="6">
        <f ca="1"/>
        <v>-21.779999000000004</v>
      </c>
      <c r="AE93" s="6">
        <f t="shared" ca="1" si="19"/>
        <v>0</v>
      </c>
      <c r="AG93" s="6">
        <v>0.98</v>
      </c>
      <c r="AH93" s="6">
        <v>0.02</v>
      </c>
      <c r="AI93" s="6">
        <f t="shared" ca="1" si="20"/>
        <v>85.228457914503394</v>
      </c>
      <c r="AJ93" s="6">
        <f t="shared" ca="1" si="21"/>
        <v>98.665023553162484</v>
      </c>
    </row>
    <row r="94" spans="1:36" x14ac:dyDescent="0.25">
      <c r="A94" s="5">
        <v>45174</v>
      </c>
      <c r="B94" s="6">
        <v>245</v>
      </c>
      <c r="C94" s="6">
        <v>258</v>
      </c>
      <c r="D94" s="6">
        <v>244.86000100000001</v>
      </c>
      <c r="E94" s="6">
        <v>256.48998999999998</v>
      </c>
      <c r="F94" s="6">
        <v>256.48998999999998</v>
      </c>
      <c r="G94" s="6">
        <v>129469600</v>
      </c>
      <c r="H94" s="6"/>
      <c r="I94" s="6">
        <f t="shared" si="12"/>
        <v>4.0554199646000176E-2</v>
      </c>
      <c r="K94" s="6">
        <f t="shared" ca="1" si="13"/>
        <v>168</v>
      </c>
      <c r="M94" s="6">
        <f t="shared" ca="1" si="11"/>
        <v>0.42608439531090009</v>
      </c>
      <c r="O94" s="6">
        <v>4.6752244222309232E-2</v>
      </c>
      <c r="P94" s="6">
        <v>3.3233844866618463E-2</v>
      </c>
      <c r="Q94" s="6">
        <f t="shared" si="14"/>
        <v>0.95485097289784238</v>
      </c>
      <c r="R94" s="6">
        <f t="shared" ca="1" si="15"/>
        <v>14.227563540448106</v>
      </c>
      <c r="S94" s="6">
        <f ca="1"/>
        <v>1</v>
      </c>
      <c r="U94" s="6">
        <f t="shared" ca="1" si="16"/>
        <v>14.194329695581487</v>
      </c>
      <c r="V94" s="6">
        <f ca="1"/>
        <v>1</v>
      </c>
      <c r="X94" s="6">
        <f ca="1"/>
        <v>152.77615566365478</v>
      </c>
      <c r="Z94" s="6">
        <f t="shared" ca="1" si="17"/>
        <v>105.22384433634522</v>
      </c>
      <c r="AB94" s="6">
        <f ca="1"/>
        <v>98</v>
      </c>
      <c r="AC94" s="6">
        <f t="shared" ca="1" si="18"/>
        <v>98</v>
      </c>
      <c r="AD94" s="6">
        <f ca="1"/>
        <v>-13.779999000000004</v>
      </c>
      <c r="AE94" s="6">
        <f t="shared" ca="1" si="19"/>
        <v>0</v>
      </c>
      <c r="AG94" s="6">
        <v>0.98</v>
      </c>
      <c r="AH94" s="6">
        <v>0.02</v>
      </c>
      <c r="AI94" s="6">
        <f t="shared" ca="1" si="20"/>
        <v>91.703887437108776</v>
      </c>
      <c r="AJ94" s="6">
        <f t="shared" ca="1" si="21"/>
        <v>105.22384433634522</v>
      </c>
    </row>
    <row r="95" spans="1:36" x14ac:dyDescent="0.25">
      <c r="A95" s="5">
        <v>45175</v>
      </c>
      <c r="B95" s="6">
        <v>255.13999899999999</v>
      </c>
      <c r="C95" s="6">
        <v>255.38999899999999</v>
      </c>
      <c r="D95" s="6">
        <v>245.05999800000001</v>
      </c>
      <c r="E95" s="6">
        <v>251.91999799999999</v>
      </c>
      <c r="F95" s="6">
        <v>251.91999799999999</v>
      </c>
      <c r="G95" s="6">
        <v>116959800</v>
      </c>
      <c r="H95" s="6"/>
      <c r="I95" s="6">
        <f t="shared" si="12"/>
        <v>-4.0268497605572245E-2</v>
      </c>
      <c r="K95" s="6">
        <f t="shared" ca="1" si="13"/>
        <v>160</v>
      </c>
      <c r="M95" s="6">
        <f t="shared" ca="1" si="11"/>
        <v>0.45421607495834304</v>
      </c>
      <c r="O95" s="6">
        <v>4.6752244222309232E-2</v>
      </c>
      <c r="P95" s="6">
        <v>3.3233844866618463E-2</v>
      </c>
      <c r="Q95" s="6">
        <f t="shared" si="14"/>
        <v>0.95485097289784238</v>
      </c>
      <c r="R95" s="6">
        <f t="shared" ca="1" si="15"/>
        <v>15.074040370328833</v>
      </c>
      <c r="S95" s="6">
        <f ca="1"/>
        <v>1</v>
      </c>
      <c r="U95" s="6">
        <f t="shared" ca="1" si="16"/>
        <v>15.040806525462214</v>
      </c>
      <c r="V95" s="6">
        <f ca="1"/>
        <v>1</v>
      </c>
      <c r="X95" s="6">
        <f ca="1"/>
        <v>154.68585760945047</v>
      </c>
      <c r="Z95" s="6">
        <f t="shared" ca="1" si="17"/>
        <v>100.70414139054952</v>
      </c>
      <c r="AB95" s="6">
        <f ca="1"/>
        <v>93.389998999999989</v>
      </c>
      <c r="AC95" s="6">
        <f t="shared" ca="1" si="18"/>
        <v>93.389998999999989</v>
      </c>
      <c r="AD95" s="6">
        <f ca="1"/>
        <v>-15.779999000000004</v>
      </c>
      <c r="AE95" s="6">
        <f t="shared" ca="1" si="19"/>
        <v>0</v>
      </c>
      <c r="AG95" s="6">
        <v>0.98</v>
      </c>
      <c r="AH95" s="6">
        <v>0.02</v>
      </c>
      <c r="AI95" s="6">
        <f t="shared" ca="1" si="20"/>
        <v>87.390060775996943</v>
      </c>
      <c r="AJ95" s="6">
        <f t="shared" ca="1" si="21"/>
        <v>100.70414139054952</v>
      </c>
    </row>
    <row r="96" spans="1:36" x14ac:dyDescent="0.25">
      <c r="A96" s="5">
        <v>45176</v>
      </c>
      <c r="B96" s="6">
        <v>245.070007</v>
      </c>
      <c r="C96" s="6">
        <v>252.80999800000001</v>
      </c>
      <c r="D96" s="6">
        <v>243.270004</v>
      </c>
      <c r="E96" s="6">
        <v>251.490005</v>
      </c>
      <c r="F96" s="6">
        <v>251.490005</v>
      </c>
      <c r="G96" s="6">
        <v>115312900</v>
      </c>
      <c r="H96" s="6"/>
      <c r="I96" s="6">
        <f t="shared" si="12"/>
        <v>2.4785140654526878E-2</v>
      </c>
      <c r="K96" s="6">
        <f t="shared" ca="1" si="13"/>
        <v>162</v>
      </c>
      <c r="M96" s="6">
        <f t="shared" ca="1" si="11"/>
        <v>0.42013954760069183</v>
      </c>
      <c r="O96" s="6">
        <v>4.6752244222309232E-2</v>
      </c>
      <c r="P96" s="6">
        <v>3.3233844866618463E-2</v>
      </c>
      <c r="Q96" s="6">
        <f t="shared" si="14"/>
        <v>0.95485097289784238</v>
      </c>
      <c r="R96" s="6">
        <f t="shared" ca="1" si="15"/>
        <v>14.048684216251118</v>
      </c>
      <c r="S96" s="6">
        <f ca="1"/>
        <v>1</v>
      </c>
      <c r="U96" s="6">
        <f t="shared" ca="1" si="16"/>
        <v>14.0154503713845</v>
      </c>
      <c r="V96" s="6">
        <f ca="1"/>
        <v>1</v>
      </c>
      <c r="X96" s="6">
        <f ca="1"/>
        <v>153.73100663655262</v>
      </c>
      <c r="Z96" s="6">
        <f t="shared" ca="1" si="17"/>
        <v>99.078991363447386</v>
      </c>
      <c r="AB96" s="6">
        <f ca="1"/>
        <v>91.809998000000007</v>
      </c>
      <c r="AC96" s="6">
        <f t="shared" ca="1" si="18"/>
        <v>91.809998000000007</v>
      </c>
      <c r="AD96" s="6">
        <f ca="1"/>
        <v>-14.779999000000004</v>
      </c>
      <c r="AE96" s="6">
        <f t="shared" ca="1" si="19"/>
        <v>0</v>
      </c>
      <c r="AG96" s="6">
        <v>0.98</v>
      </c>
      <c r="AH96" s="6">
        <v>0.02</v>
      </c>
      <c r="AI96" s="6">
        <f t="shared" ca="1" si="20"/>
        <v>85.911568593807985</v>
      </c>
      <c r="AJ96" s="6">
        <f t="shared" ca="1" si="21"/>
        <v>99.078991363447386</v>
      </c>
    </row>
    <row r="97" spans="1:36" x14ac:dyDescent="0.25">
      <c r="A97" s="5">
        <v>45177</v>
      </c>
      <c r="B97" s="6">
        <v>251.220001</v>
      </c>
      <c r="C97" s="6">
        <v>256.51998900000001</v>
      </c>
      <c r="D97" s="6">
        <v>246.66999799999999</v>
      </c>
      <c r="E97" s="6">
        <v>248.5</v>
      </c>
      <c r="F97" s="6">
        <v>248.5</v>
      </c>
      <c r="G97" s="6">
        <v>118367700</v>
      </c>
      <c r="H97" s="6"/>
      <c r="I97" s="6">
        <f t="shared" si="12"/>
        <v>5.0642212926034831E-2</v>
      </c>
      <c r="K97" s="6">
        <f t="shared" ca="1" si="13"/>
        <v>161</v>
      </c>
      <c r="M97" s="6">
        <f t="shared" ca="1" si="11"/>
        <v>0.39053061618942003</v>
      </c>
      <c r="O97" s="6">
        <v>4.6752244222309232E-2</v>
      </c>
      <c r="P97" s="6">
        <v>3.3233844866618463E-2</v>
      </c>
      <c r="Q97" s="6">
        <f t="shared" si="14"/>
        <v>0.95485097289784238</v>
      </c>
      <c r="R97" s="6">
        <f t="shared" ca="1" si="15"/>
        <v>13.157757164924226</v>
      </c>
      <c r="S97" s="6">
        <f ca="1"/>
        <v>1</v>
      </c>
      <c r="U97" s="6">
        <f t="shared" ca="1" si="16"/>
        <v>13.124523320057607</v>
      </c>
      <c r="V97" s="6">
        <f ca="1"/>
        <v>1</v>
      </c>
      <c r="X97" s="6">
        <f ca="1"/>
        <v>162.32466539263319</v>
      </c>
      <c r="Z97" s="6">
        <f t="shared" ca="1" si="17"/>
        <v>94.195323607366817</v>
      </c>
      <c r="AB97" s="6">
        <f ca="1"/>
        <v>86.51998900000001</v>
      </c>
      <c r="AC97" s="6">
        <f t="shared" ca="1" si="18"/>
        <v>86.51998900000001</v>
      </c>
      <c r="AD97" s="6">
        <f ca="1"/>
        <v>-23.779999000000004</v>
      </c>
      <c r="AE97" s="6">
        <f t="shared" ca="1" si="19"/>
        <v>0</v>
      </c>
      <c r="AG97" s="6">
        <v>0.98</v>
      </c>
      <c r="AH97" s="6">
        <v>0.02</v>
      </c>
      <c r="AI97" s="6">
        <f t="shared" ca="1" si="20"/>
        <v>80.961421758325415</v>
      </c>
      <c r="AJ97" s="6">
        <f t="shared" ca="1" si="21"/>
        <v>94.195323607366817</v>
      </c>
    </row>
    <row r="98" spans="1:36" x14ac:dyDescent="0.25">
      <c r="A98" s="5">
        <v>45180</v>
      </c>
      <c r="B98" s="6">
        <v>264.26998900000001</v>
      </c>
      <c r="C98" s="6">
        <v>274.85000600000001</v>
      </c>
      <c r="D98" s="6">
        <v>260.60998499999999</v>
      </c>
      <c r="E98" s="6">
        <v>273.57998700000002</v>
      </c>
      <c r="F98" s="6">
        <v>273.57998700000002</v>
      </c>
      <c r="G98" s="6">
        <v>174667900</v>
      </c>
      <c r="H98" s="6"/>
      <c r="I98" s="6">
        <f t="shared" si="12"/>
        <v>2.4261590407766861E-2</v>
      </c>
      <c r="K98" s="6">
        <f t="shared" ca="1" si="13"/>
        <v>170</v>
      </c>
      <c r="M98" s="6">
        <f t="shared" ca="1" si="11"/>
        <v>0.49556690118125363</v>
      </c>
      <c r="O98" s="6">
        <v>4.6752244222309232E-2</v>
      </c>
      <c r="P98" s="6">
        <v>3.3233844866618463E-2</v>
      </c>
      <c r="Q98" s="6">
        <f t="shared" si="14"/>
        <v>0.95485097289784238</v>
      </c>
      <c r="R98" s="6">
        <f t="shared" ca="1" si="15"/>
        <v>16.318278778158831</v>
      </c>
      <c r="S98" s="6">
        <f ca="1"/>
        <v>1</v>
      </c>
      <c r="U98" s="6">
        <f t="shared" ca="1" si="16"/>
        <v>16.285044933292212</v>
      </c>
      <c r="V98" s="6">
        <f ca="1"/>
        <v>1</v>
      </c>
      <c r="X98" s="6">
        <f ca="1"/>
        <v>153.73100663655262</v>
      </c>
      <c r="Z98" s="6">
        <f t="shared" ca="1" si="17"/>
        <v>121.11899936344739</v>
      </c>
      <c r="AB98" s="6">
        <f ca="1"/>
        <v>113.85000600000001</v>
      </c>
      <c r="AC98" s="6">
        <f t="shared" ca="1" si="18"/>
        <v>113.85000600000001</v>
      </c>
      <c r="AD98" s="6">
        <f ca="1"/>
        <v>-14.779999000000004</v>
      </c>
      <c r="AE98" s="6">
        <f t="shared" ca="1" si="19"/>
        <v>0</v>
      </c>
      <c r="AG98" s="6">
        <v>0.98</v>
      </c>
      <c r="AH98" s="6">
        <v>0.02</v>
      </c>
      <c r="AI98" s="6">
        <f t="shared" ca="1" si="20"/>
        <v>106.53559321365469</v>
      </c>
      <c r="AJ98" s="6">
        <f t="shared" ca="1" si="21"/>
        <v>121.11899936344739</v>
      </c>
    </row>
    <row r="99" spans="1:36" x14ac:dyDescent="0.25">
      <c r="A99" s="5">
        <v>45181</v>
      </c>
      <c r="B99" s="6">
        <v>270.76001000000002</v>
      </c>
      <c r="C99" s="6">
        <v>278.39001500000001</v>
      </c>
      <c r="D99" s="6">
        <v>266.60000600000001</v>
      </c>
      <c r="E99" s="6">
        <v>267.48001099999999</v>
      </c>
      <c r="F99" s="6">
        <v>267.48001099999999</v>
      </c>
      <c r="G99" s="6">
        <v>135999900</v>
      </c>
      <c r="H99" s="6"/>
      <c r="I99" s="6">
        <f t="shared" si="12"/>
        <v>-2.5516459985179627E-3</v>
      </c>
      <c r="K99" s="6">
        <f t="shared" ca="1" si="13"/>
        <v>161</v>
      </c>
      <c r="M99" s="6">
        <f t="shared" ca="1" si="11"/>
        <v>0.52605904133965664</v>
      </c>
      <c r="O99" s="6">
        <v>4.6752244222309232E-2</v>
      </c>
      <c r="P99" s="6">
        <v>3.3233844866618463E-2</v>
      </c>
      <c r="Q99" s="6">
        <f t="shared" si="14"/>
        <v>0.95485097289784238</v>
      </c>
      <c r="R99" s="6">
        <f t="shared" ca="1" si="15"/>
        <v>17.235781410814816</v>
      </c>
      <c r="S99" s="6">
        <f ca="1"/>
        <v>1</v>
      </c>
      <c r="U99" s="6">
        <f t="shared" ca="1" si="16"/>
        <v>17.202547565948198</v>
      </c>
      <c r="V99" s="6">
        <f ca="1"/>
        <v>1</v>
      </c>
      <c r="X99" s="6">
        <f ca="1"/>
        <v>152.77615566365478</v>
      </c>
      <c r="Z99" s="6">
        <f t="shared" ca="1" si="17"/>
        <v>125.61385933634523</v>
      </c>
      <c r="AB99" s="6">
        <f ca="1"/>
        <v>118.39001500000001</v>
      </c>
      <c r="AC99" s="6">
        <f t="shared" ca="1" si="18"/>
        <v>118.39001500000001</v>
      </c>
      <c r="AD99" s="6">
        <f ca="1"/>
        <v>-13.779999000000004</v>
      </c>
      <c r="AE99" s="6">
        <f t="shared" ca="1" si="19"/>
        <v>0</v>
      </c>
      <c r="AG99" s="6">
        <v>0.98</v>
      </c>
      <c r="AH99" s="6">
        <v>0.02</v>
      </c>
      <c r="AI99" s="6">
        <f t="shared" ca="1" si="20"/>
        <v>110.78392458405736</v>
      </c>
      <c r="AJ99" s="6">
        <f t="shared" ca="1" si="21"/>
        <v>125.61385933634523</v>
      </c>
    </row>
    <row r="100" spans="1:36" x14ac:dyDescent="0.25">
      <c r="A100" s="5">
        <v>45182</v>
      </c>
      <c r="B100" s="6">
        <v>270.07000699999998</v>
      </c>
      <c r="C100" s="6">
        <v>274.98001099999999</v>
      </c>
      <c r="D100" s="6">
        <v>268.10000600000001</v>
      </c>
      <c r="E100" s="6">
        <v>271.29998799999998</v>
      </c>
      <c r="F100" s="6">
        <v>271.29998799999998</v>
      </c>
      <c r="G100" s="6">
        <v>111673700</v>
      </c>
      <c r="H100" s="6"/>
      <c r="I100" s="6">
        <f t="shared" si="12"/>
        <v>4.6177513027064456E-3</v>
      </c>
      <c r="K100" s="6">
        <f t="shared" ca="1" si="13"/>
        <v>160</v>
      </c>
      <c r="M100" s="6">
        <f t="shared" ca="1" si="11"/>
        <v>0.48669342221842232</v>
      </c>
      <c r="O100" s="6">
        <v>4.6752244222309232E-2</v>
      </c>
      <c r="P100" s="6">
        <v>3.3233844866618463E-2</v>
      </c>
      <c r="Q100" s="6">
        <f t="shared" si="14"/>
        <v>0.95485097289784238</v>
      </c>
      <c r="R100" s="6">
        <f t="shared" ca="1" si="15"/>
        <v>16.051277502849146</v>
      </c>
      <c r="S100" s="6">
        <f ca="1"/>
        <v>1</v>
      </c>
      <c r="U100" s="6">
        <f t="shared" ca="1" si="16"/>
        <v>16.018043657982528</v>
      </c>
      <c r="V100" s="6">
        <f ca="1"/>
        <v>1</v>
      </c>
      <c r="X100" s="6">
        <f ca="1"/>
        <v>158.50526150104184</v>
      </c>
      <c r="Z100" s="6">
        <f t="shared" ca="1" si="17"/>
        <v>116.47474949895815</v>
      </c>
      <c r="AB100" s="6">
        <f ca="1"/>
        <v>108.98001099999999</v>
      </c>
      <c r="AC100" s="6">
        <f t="shared" ca="1" si="18"/>
        <v>108.98001099999999</v>
      </c>
      <c r="AD100" s="6">
        <f ca="1"/>
        <v>-19.779999000000004</v>
      </c>
      <c r="AE100" s="6">
        <f t="shared" ca="1" si="19"/>
        <v>0</v>
      </c>
      <c r="AG100" s="6">
        <v>0.98</v>
      </c>
      <c r="AH100" s="6">
        <v>0.02</v>
      </c>
      <c r="AI100" s="6">
        <f t="shared" ca="1" si="20"/>
        <v>101.9784761391722</v>
      </c>
      <c r="AJ100" s="6">
        <f t="shared" ca="1" si="21"/>
        <v>116.47474949895815</v>
      </c>
    </row>
    <row r="101" spans="1:36" x14ac:dyDescent="0.25">
      <c r="A101" s="5">
        <v>45183</v>
      </c>
      <c r="B101" s="6">
        <v>271.32000699999998</v>
      </c>
      <c r="C101" s="6">
        <v>276.709991</v>
      </c>
      <c r="D101" s="6">
        <v>270.42001299999998</v>
      </c>
      <c r="E101" s="6">
        <v>276.040009</v>
      </c>
      <c r="F101" s="6">
        <v>276.040009</v>
      </c>
      <c r="G101" s="6">
        <v>107709800</v>
      </c>
      <c r="H101" s="6"/>
      <c r="I101" s="6">
        <f t="shared" si="12"/>
        <v>2.2702092023044341E-2</v>
      </c>
      <c r="K101" s="6">
        <f t="shared" ca="1" si="13"/>
        <v>166</v>
      </c>
      <c r="M101" s="6">
        <f t="shared" ca="1" si="11"/>
        <v>0.51570262664528788</v>
      </c>
      <c r="O101" s="6">
        <v>4.6752244222309232E-2</v>
      </c>
      <c r="P101" s="6">
        <v>3.3233844866618463E-2</v>
      </c>
      <c r="Q101" s="6">
        <f t="shared" si="14"/>
        <v>0.95485097289784238</v>
      </c>
      <c r="R101" s="6">
        <f t="shared" ca="1" si="15"/>
        <v>16.924158884563838</v>
      </c>
      <c r="S101" s="6">
        <f ca="1"/>
        <v>1</v>
      </c>
      <c r="U101" s="6">
        <f t="shared" ca="1" si="16"/>
        <v>16.890925039697219</v>
      </c>
      <c r="V101" s="6">
        <f ca="1"/>
        <v>1</v>
      </c>
      <c r="X101" s="6">
        <f ca="1"/>
        <v>154.68585760945047</v>
      </c>
      <c r="Z101" s="6">
        <f t="shared" ca="1" si="17"/>
        <v>122.02413339054954</v>
      </c>
      <c r="AB101" s="6">
        <f ca="1"/>
        <v>114.709991</v>
      </c>
      <c r="AC101" s="6">
        <f t="shared" ca="1" si="18"/>
        <v>114.709991</v>
      </c>
      <c r="AD101" s="6">
        <f ca="1"/>
        <v>-15.779999000000004</v>
      </c>
      <c r="AE101" s="6">
        <f t="shared" ca="1" si="19"/>
        <v>0</v>
      </c>
      <c r="AG101" s="6">
        <v>0.98</v>
      </c>
      <c r="AH101" s="6">
        <v>0.02</v>
      </c>
      <c r="AI101" s="6">
        <f t="shared" ca="1" si="20"/>
        <v>107.34032757730368</v>
      </c>
      <c r="AJ101" s="6">
        <f t="shared" ca="1" si="21"/>
        <v>122.02413339054954</v>
      </c>
    </row>
    <row r="102" spans="1:36" x14ac:dyDescent="0.25">
      <c r="A102" s="5">
        <v>45184</v>
      </c>
      <c r="B102" s="6">
        <v>277.54998799999998</v>
      </c>
      <c r="C102" s="6">
        <v>278.98001099999999</v>
      </c>
      <c r="D102" s="6">
        <v>271</v>
      </c>
      <c r="E102" s="6">
        <v>274.39001500000001</v>
      </c>
      <c r="F102" s="6">
        <v>274.39001500000001</v>
      </c>
      <c r="G102" s="6">
        <v>133422800</v>
      </c>
      <c r="H102" s="6"/>
      <c r="I102" s="6">
        <f t="shared" si="12"/>
        <v>-2.3291986586513186E-2</v>
      </c>
      <c r="K102" s="6">
        <f t="shared" ca="1" si="13"/>
        <v>162</v>
      </c>
      <c r="M102" s="6">
        <f t="shared" ca="1" si="11"/>
        <v>0.50203707449745738</v>
      </c>
      <c r="O102" s="6">
        <v>4.6752244222309232E-2</v>
      </c>
      <c r="P102" s="6">
        <v>3.3233844866618463E-2</v>
      </c>
      <c r="Q102" s="6">
        <f t="shared" si="14"/>
        <v>0.95485097289784238</v>
      </c>
      <c r="R102" s="6">
        <f t="shared" ca="1" si="15"/>
        <v>16.512965048801647</v>
      </c>
      <c r="S102" s="6">
        <f ca="1"/>
        <v>1</v>
      </c>
      <c r="U102" s="6">
        <f t="shared" ca="1" si="16"/>
        <v>16.479731203935028</v>
      </c>
      <c r="V102" s="6">
        <f ca="1"/>
        <v>1</v>
      </c>
      <c r="X102" s="6">
        <f ca="1"/>
        <v>160.41496344683753</v>
      </c>
      <c r="Z102" s="6">
        <f t="shared" ca="1" si="17"/>
        <v>118.56504755316246</v>
      </c>
      <c r="AB102" s="6">
        <f ca="1"/>
        <v>110.98001099999999</v>
      </c>
      <c r="AC102" s="6">
        <f t="shared" ca="1" si="18"/>
        <v>110.98001099999999</v>
      </c>
      <c r="AD102" s="6">
        <f ca="1"/>
        <v>-21.779999000000004</v>
      </c>
      <c r="AE102" s="6">
        <f t="shared" ca="1" si="19"/>
        <v>0</v>
      </c>
      <c r="AG102" s="6">
        <v>0.98</v>
      </c>
      <c r="AH102" s="6">
        <v>0.02</v>
      </c>
      <c r="AI102" s="6">
        <f t="shared" ca="1" si="20"/>
        <v>103.84998404605197</v>
      </c>
      <c r="AJ102" s="6">
        <f t="shared" ca="1" si="21"/>
        <v>118.56504755316246</v>
      </c>
    </row>
    <row r="103" spans="1:36" x14ac:dyDescent="0.25">
      <c r="A103" s="5">
        <v>45187</v>
      </c>
      <c r="B103" s="6">
        <v>271.16000400000001</v>
      </c>
      <c r="C103" s="6">
        <v>271.44000199999999</v>
      </c>
      <c r="D103" s="6">
        <v>263.76001000000002</v>
      </c>
      <c r="E103" s="6">
        <v>265.27999899999998</v>
      </c>
      <c r="F103" s="6">
        <v>265.27999899999998</v>
      </c>
      <c r="G103" s="6">
        <v>101543300</v>
      </c>
      <c r="H103" s="6"/>
      <c r="I103" s="6">
        <f t="shared" si="12"/>
        <v>-2.5435061935562334E-2</v>
      </c>
      <c r="K103" s="6">
        <f t="shared" ca="1" si="13"/>
        <v>168</v>
      </c>
      <c r="M103" s="6">
        <f t="shared" ca="1" si="11"/>
        <v>0.47281035239112967</v>
      </c>
      <c r="O103" s="6">
        <v>4.6752244222309232E-2</v>
      </c>
      <c r="P103" s="6">
        <v>3.3233844866618463E-2</v>
      </c>
      <c r="Q103" s="6">
        <f t="shared" si="14"/>
        <v>0.95485097289784238</v>
      </c>
      <c r="R103" s="6">
        <f t="shared" ca="1" si="15"/>
        <v>15.633538601948235</v>
      </c>
      <c r="S103" s="6">
        <f ca="1"/>
        <v>1</v>
      </c>
      <c r="U103" s="6">
        <f t="shared" ca="1" si="16"/>
        <v>15.600304757081616</v>
      </c>
      <c r="V103" s="6">
        <f ca="1"/>
        <v>1</v>
      </c>
      <c r="X103" s="6">
        <f ca="1"/>
        <v>161.36981441973535</v>
      </c>
      <c r="Z103" s="6">
        <f t="shared" ca="1" si="17"/>
        <v>110.07018758026464</v>
      </c>
      <c r="AB103" s="6">
        <f ca="1"/>
        <v>102.44000199999999</v>
      </c>
      <c r="AC103" s="6">
        <f t="shared" ca="1" si="18"/>
        <v>102.44000199999999</v>
      </c>
      <c r="AD103" s="6">
        <f ca="1"/>
        <v>-22.779999000000004</v>
      </c>
      <c r="AE103" s="6">
        <f t="shared" ca="1" si="19"/>
        <v>0</v>
      </c>
      <c r="AG103" s="6">
        <v>0.98</v>
      </c>
      <c r="AH103" s="6">
        <v>0.02</v>
      </c>
      <c r="AI103" s="6">
        <f t="shared" ca="1" si="20"/>
        <v>95.858636861889764</v>
      </c>
      <c r="AJ103" s="6">
        <f t="shared" ca="1" si="21"/>
        <v>110.07018758026464</v>
      </c>
    </row>
    <row r="104" spans="1:36" x14ac:dyDescent="0.25">
      <c r="A104" s="5">
        <v>45188</v>
      </c>
      <c r="B104" s="6">
        <v>264.35000600000001</v>
      </c>
      <c r="C104" s="6">
        <v>267.85000600000001</v>
      </c>
      <c r="D104" s="6">
        <v>261.20001200000002</v>
      </c>
      <c r="E104" s="6">
        <v>266.5</v>
      </c>
      <c r="F104" s="6">
        <v>266.5</v>
      </c>
      <c r="G104" s="6">
        <v>103704000</v>
      </c>
      <c r="H104" s="6"/>
      <c r="I104" s="6">
        <f t="shared" si="12"/>
        <v>1.0124488237699635E-2</v>
      </c>
      <c r="K104" s="6">
        <f t="shared" ca="1" si="13"/>
        <v>169</v>
      </c>
      <c r="M104" s="6">
        <f t="shared" ca="1" si="11"/>
        <v>0.45331002597538189</v>
      </c>
      <c r="O104" s="6">
        <v>4.6752244222309232E-2</v>
      </c>
      <c r="P104" s="6">
        <v>3.3233844866618463E-2</v>
      </c>
      <c r="Q104" s="6">
        <f t="shared" si="14"/>
        <v>0.95485097289784238</v>
      </c>
      <c r="R104" s="6">
        <f t="shared" ca="1" si="15"/>
        <v>15.046777530696597</v>
      </c>
      <c r="S104" s="6">
        <f ca="1"/>
        <v>1</v>
      </c>
      <c r="U104" s="6">
        <f t="shared" ca="1" si="16"/>
        <v>15.013543685829978</v>
      </c>
      <c r="V104" s="6">
        <f ca="1"/>
        <v>1</v>
      </c>
      <c r="X104" s="6">
        <f ca="1"/>
        <v>160.41496344683753</v>
      </c>
      <c r="Z104" s="6">
        <f t="shared" ca="1" si="17"/>
        <v>107.43504255316248</v>
      </c>
      <c r="AB104" s="6">
        <f ca="1"/>
        <v>99.850006000000008</v>
      </c>
      <c r="AC104" s="6">
        <f t="shared" ca="1" si="18"/>
        <v>99.850006000000008</v>
      </c>
      <c r="AD104" s="6">
        <f ca="1"/>
        <v>-21.779999000000004</v>
      </c>
      <c r="AE104" s="6">
        <f t="shared" ca="1" si="19"/>
        <v>0</v>
      </c>
      <c r="AG104" s="6">
        <v>0.98</v>
      </c>
      <c r="AH104" s="6">
        <v>0.02</v>
      </c>
      <c r="AI104" s="6">
        <f t="shared" ca="1" si="20"/>
        <v>93.435037865496298</v>
      </c>
      <c r="AJ104" s="6">
        <f t="shared" ca="1" si="21"/>
        <v>107.43504255316248</v>
      </c>
    </row>
    <row r="105" spans="1:36" x14ac:dyDescent="0.25">
      <c r="A105" s="5">
        <v>45189</v>
      </c>
      <c r="B105" s="6">
        <v>267.040009</v>
      </c>
      <c r="C105" s="6">
        <v>273.92999300000002</v>
      </c>
      <c r="D105" s="6">
        <v>262.459991</v>
      </c>
      <c r="E105" s="6">
        <v>262.58999599999999</v>
      </c>
      <c r="F105" s="6">
        <v>262.58999599999999</v>
      </c>
      <c r="G105" s="6">
        <v>122514600</v>
      </c>
      <c r="H105" s="6"/>
      <c r="I105" s="6">
        <f t="shared" si="12"/>
        <v>-3.5020449850030021E-2</v>
      </c>
      <c r="K105" s="6">
        <f t="shared" ca="1" si="13"/>
        <v>168</v>
      </c>
      <c r="M105" s="6">
        <f t="shared" ca="1" si="11"/>
        <v>0.46940468119958528</v>
      </c>
      <c r="O105" s="6">
        <v>4.6752244222309232E-2</v>
      </c>
      <c r="P105" s="6">
        <v>3.3233844866618463E-2</v>
      </c>
      <c r="Q105" s="6">
        <f t="shared" si="14"/>
        <v>0.95485097289784238</v>
      </c>
      <c r="R105" s="6">
        <f t="shared" ca="1" si="15"/>
        <v>15.531062610824945</v>
      </c>
      <c r="S105" s="6">
        <f ca="1"/>
        <v>1</v>
      </c>
      <c r="U105" s="6">
        <f t="shared" ca="1" si="16"/>
        <v>15.497828765958326</v>
      </c>
      <c r="V105" s="6">
        <f ca="1"/>
        <v>1</v>
      </c>
      <c r="X105" s="6">
        <f ca="1"/>
        <v>159.46011247393969</v>
      </c>
      <c r="Z105" s="6">
        <f t="shared" ca="1" si="17"/>
        <v>114.46988052606034</v>
      </c>
      <c r="AB105" s="6">
        <f ca="1"/>
        <v>106.92999300000002</v>
      </c>
      <c r="AC105" s="6">
        <f t="shared" ca="1" si="18"/>
        <v>106.92999300000002</v>
      </c>
      <c r="AD105" s="6">
        <f ca="1"/>
        <v>-20.779999000000004</v>
      </c>
      <c r="AE105" s="6">
        <f t="shared" ca="1" si="19"/>
        <v>0</v>
      </c>
      <c r="AG105" s="6">
        <v>0.98</v>
      </c>
      <c r="AH105" s="6">
        <v>0.02</v>
      </c>
      <c r="AI105" s="6">
        <f t="shared" ca="1" si="20"/>
        <v>100.06016369104931</v>
      </c>
      <c r="AJ105" s="6">
        <f t="shared" ca="1" si="21"/>
        <v>114.46988052606034</v>
      </c>
    </row>
    <row r="106" spans="1:36" x14ac:dyDescent="0.25">
      <c r="A106" s="5">
        <v>45190</v>
      </c>
      <c r="B106" s="6">
        <v>257.85000600000001</v>
      </c>
      <c r="C106" s="6">
        <v>260.85998499999999</v>
      </c>
      <c r="D106" s="6">
        <v>254.21000699999999</v>
      </c>
      <c r="E106" s="6">
        <v>255.699997</v>
      </c>
      <c r="F106" s="6">
        <v>255.699997</v>
      </c>
      <c r="G106" s="6">
        <v>119531000</v>
      </c>
      <c r="H106" s="6"/>
      <c r="I106" s="6">
        <f t="shared" si="12"/>
        <v>-1.7467719143076865E-3</v>
      </c>
      <c r="K106" s="6">
        <f t="shared" ca="1" si="13"/>
        <v>167</v>
      </c>
      <c r="M106" s="6">
        <f t="shared" ca="1" si="11"/>
        <v>0.4165796067160486</v>
      </c>
      <c r="O106" s="6">
        <v>4.6752244222309232E-2</v>
      </c>
      <c r="P106" s="6">
        <v>3.3233844866618463E-2</v>
      </c>
      <c r="Q106" s="6">
        <f t="shared" si="14"/>
        <v>0.95485097289784238</v>
      </c>
      <c r="R106" s="6">
        <f t="shared" ca="1" si="15"/>
        <v>13.941566279733969</v>
      </c>
      <c r="S106" s="6">
        <f ca="1"/>
        <v>1</v>
      </c>
      <c r="U106" s="6">
        <f t="shared" ca="1" si="16"/>
        <v>13.908332434867351</v>
      </c>
      <c r="V106" s="6">
        <f ca="1"/>
        <v>1</v>
      </c>
      <c r="X106" s="6">
        <f ca="1"/>
        <v>162.32466539263319</v>
      </c>
      <c r="Z106" s="6">
        <f t="shared" ca="1" si="17"/>
        <v>98.535319607366802</v>
      </c>
      <c r="AB106" s="6">
        <f ca="1"/>
        <v>90.859984999999995</v>
      </c>
      <c r="AC106" s="6">
        <f t="shared" ca="1" si="18"/>
        <v>90.859984999999995</v>
      </c>
      <c r="AD106" s="6">
        <f ca="1"/>
        <v>-23.779999000000004</v>
      </c>
      <c r="AE106" s="6">
        <f t="shared" ca="1" si="19"/>
        <v>0</v>
      </c>
      <c r="AG106" s="6">
        <v>0.98</v>
      </c>
      <c r="AH106" s="6">
        <v>0.02</v>
      </c>
      <c r="AI106" s="6">
        <f t="shared" ca="1" si="20"/>
        <v>85.022590173238683</v>
      </c>
      <c r="AJ106" s="6">
        <f t="shared" ca="1" si="21"/>
        <v>98.535319607366802</v>
      </c>
    </row>
    <row r="107" spans="1:36" x14ac:dyDescent="0.25">
      <c r="A107" s="5">
        <v>45191</v>
      </c>
      <c r="B107" s="6">
        <v>257.39999399999999</v>
      </c>
      <c r="C107" s="6">
        <v>257.790009</v>
      </c>
      <c r="D107" s="6">
        <v>244.479996</v>
      </c>
      <c r="E107" s="6">
        <v>244.88000500000001</v>
      </c>
      <c r="F107" s="6">
        <v>244.88000500000001</v>
      </c>
      <c r="G107" s="6">
        <v>127524100</v>
      </c>
      <c r="H107" s="6"/>
      <c r="I107" s="6">
        <f t="shared" si="12"/>
        <v>-5.6007243399343584E-2</v>
      </c>
      <c r="K107" s="6">
        <f t="shared" ca="1" si="13"/>
        <v>170</v>
      </c>
      <c r="M107" s="6">
        <f t="shared" ca="1" si="11"/>
        <v>0.46303493661961859</v>
      </c>
      <c r="O107" s="6">
        <v>4.6752244222309232E-2</v>
      </c>
      <c r="P107" s="6">
        <v>3.3233844866618463E-2</v>
      </c>
      <c r="Q107" s="6">
        <f t="shared" si="14"/>
        <v>0.95485097289784238</v>
      </c>
      <c r="R107" s="6">
        <f t="shared" ca="1" si="15"/>
        <v>15.339398221539529</v>
      </c>
      <c r="S107" s="6">
        <f ca="1"/>
        <v>1</v>
      </c>
      <c r="U107" s="6">
        <f t="shared" ca="1" si="16"/>
        <v>15.306164376672911</v>
      </c>
      <c r="V107" s="6">
        <f ca="1"/>
        <v>1</v>
      </c>
      <c r="X107" s="6">
        <f ca="1"/>
        <v>154.68585760945047</v>
      </c>
      <c r="Z107" s="6">
        <f t="shared" ca="1" si="17"/>
        <v>103.10415139054953</v>
      </c>
      <c r="AB107" s="6">
        <f ca="1"/>
        <v>95.790008999999998</v>
      </c>
      <c r="AC107" s="6">
        <f t="shared" ca="1" si="18"/>
        <v>95.790008999999998</v>
      </c>
      <c r="AD107" s="6">
        <f ca="1"/>
        <v>-15.779999000000004</v>
      </c>
      <c r="AE107" s="6">
        <f t="shared" ca="1" si="19"/>
        <v>0</v>
      </c>
      <c r="AG107" s="6">
        <v>0.98</v>
      </c>
      <c r="AH107" s="6">
        <v>0.02</v>
      </c>
      <c r="AI107" s="6">
        <f t="shared" ca="1" si="20"/>
        <v>89.635879621792213</v>
      </c>
      <c r="AJ107" s="6">
        <f t="shared" ca="1" si="21"/>
        <v>103.10415139054953</v>
      </c>
    </row>
    <row r="108" spans="1:36" x14ac:dyDescent="0.25">
      <c r="A108" s="5">
        <v>45194</v>
      </c>
      <c r="B108" s="6">
        <v>243.38000500000001</v>
      </c>
      <c r="C108" s="6">
        <v>247.10000600000001</v>
      </c>
      <c r="D108" s="6">
        <v>238.30999800000001</v>
      </c>
      <c r="E108" s="6">
        <v>246.990005</v>
      </c>
      <c r="F108" s="6">
        <v>246.990005</v>
      </c>
      <c r="G108" s="6">
        <v>104636600</v>
      </c>
      <c r="H108" s="6"/>
      <c r="I108" s="6">
        <f t="shared" si="12"/>
        <v>-1.644909488323419E-3</v>
      </c>
      <c r="K108" s="6">
        <f t="shared" ca="1" si="13"/>
        <v>162</v>
      </c>
      <c r="M108" s="6">
        <f t="shared" ca="1" si="11"/>
        <v>0.41945021321883208</v>
      </c>
      <c r="O108" s="6">
        <v>4.6752244222309232E-2</v>
      </c>
      <c r="P108" s="6">
        <v>3.3233844866618463E-2</v>
      </c>
      <c r="Q108" s="6">
        <f t="shared" si="14"/>
        <v>0.95485097289784238</v>
      </c>
      <c r="R108" s="6">
        <f t="shared" ca="1" si="15"/>
        <v>14.02794227728419</v>
      </c>
      <c r="S108" s="6">
        <f ca="1"/>
        <v>1</v>
      </c>
      <c r="U108" s="6">
        <f t="shared" ca="1" si="16"/>
        <v>13.994708432417571</v>
      </c>
      <c r="V108" s="6">
        <f ca="1"/>
        <v>1</v>
      </c>
      <c r="X108" s="6">
        <f ca="1"/>
        <v>152.77615566365478</v>
      </c>
      <c r="Z108" s="6">
        <f t="shared" ca="1" si="17"/>
        <v>94.323850336345231</v>
      </c>
      <c r="AB108" s="6">
        <f ca="1"/>
        <v>87.100006000000008</v>
      </c>
      <c r="AC108" s="6">
        <f t="shared" ca="1" si="18"/>
        <v>87.100006000000008</v>
      </c>
      <c r="AD108" s="6">
        <f ca="1"/>
        <v>-13.779999000000004</v>
      </c>
      <c r="AE108" s="6">
        <f t="shared" ca="1" si="19"/>
        <v>0</v>
      </c>
      <c r="AG108" s="6">
        <v>0.98</v>
      </c>
      <c r="AH108" s="6">
        <v>0.02</v>
      </c>
      <c r="AI108" s="6">
        <f t="shared" ca="1" si="20"/>
        <v>81.504174959137757</v>
      </c>
      <c r="AJ108" s="6">
        <f t="shared" ca="1" si="21"/>
        <v>94.323850336345231</v>
      </c>
    </row>
    <row r="109" spans="1:36" x14ac:dyDescent="0.25">
      <c r="A109" s="5">
        <v>45195</v>
      </c>
      <c r="B109" s="6">
        <v>242.979996</v>
      </c>
      <c r="C109" s="6">
        <v>249.550003</v>
      </c>
      <c r="D109" s="6">
        <v>241.66000399999999</v>
      </c>
      <c r="E109" s="6">
        <v>244.11999499999999</v>
      </c>
      <c r="F109" s="6">
        <v>244.11999499999999</v>
      </c>
      <c r="G109" s="6">
        <v>101993600</v>
      </c>
      <c r="H109" s="6"/>
      <c r="I109" s="6">
        <f t="shared" si="12"/>
        <v>5.2540923086156254E-3</v>
      </c>
      <c r="K109" s="6">
        <f t="shared" ca="1" si="13"/>
        <v>160</v>
      </c>
      <c r="M109" s="6">
        <f t="shared" ca="1" si="11"/>
        <v>0.39311269114013719</v>
      </c>
      <c r="O109" s="6">
        <v>4.6752244222309232E-2</v>
      </c>
      <c r="P109" s="6">
        <v>3.3233844866618463E-2</v>
      </c>
      <c r="Q109" s="6">
        <f t="shared" si="14"/>
        <v>0.95485097289784238</v>
      </c>
      <c r="R109" s="6">
        <f t="shared" ca="1" si="15"/>
        <v>13.235451303567531</v>
      </c>
      <c r="S109" s="6">
        <f ca="1"/>
        <v>1</v>
      </c>
      <c r="U109" s="6">
        <f t="shared" ca="1" si="16"/>
        <v>13.202217458700913</v>
      </c>
      <c r="V109" s="6">
        <f ca="1"/>
        <v>1</v>
      </c>
      <c r="X109" s="6">
        <f ca="1"/>
        <v>156.59555955524615</v>
      </c>
      <c r="Z109" s="6">
        <f t="shared" ca="1" si="17"/>
        <v>92.954443444753849</v>
      </c>
      <c r="AB109" s="6">
        <f ca="1"/>
        <v>85.550003000000004</v>
      </c>
      <c r="AC109" s="6">
        <f t="shared" ca="1" si="18"/>
        <v>85.550003000000004</v>
      </c>
      <c r="AD109" s="6">
        <f ca="1"/>
        <v>-17.779999000000004</v>
      </c>
      <c r="AE109" s="6">
        <f t="shared" ca="1" si="19"/>
        <v>0</v>
      </c>
      <c r="AG109" s="6">
        <v>0.98</v>
      </c>
      <c r="AH109" s="6">
        <v>0.02</v>
      </c>
      <c r="AI109" s="6">
        <f t="shared" ca="1" si="20"/>
        <v>80.053753524044069</v>
      </c>
      <c r="AJ109" s="6">
        <f t="shared" ca="1" si="21"/>
        <v>92.954443444753849</v>
      </c>
    </row>
    <row r="110" spans="1:36" x14ac:dyDescent="0.25">
      <c r="A110" s="5">
        <v>45196</v>
      </c>
      <c r="B110" s="6">
        <v>244.259995</v>
      </c>
      <c r="C110" s="6">
        <v>245.33000200000001</v>
      </c>
      <c r="D110" s="6">
        <v>234.58000200000001</v>
      </c>
      <c r="E110" s="6">
        <v>240.5</v>
      </c>
      <c r="F110" s="6">
        <v>240.5</v>
      </c>
      <c r="G110" s="6">
        <v>136597200</v>
      </c>
      <c r="H110" s="6"/>
      <c r="I110" s="6">
        <f t="shared" si="12"/>
        <v>-1.7510941404378248E-2</v>
      </c>
      <c r="K110" s="6">
        <f t="shared" ca="1" si="13"/>
        <v>164</v>
      </c>
      <c r="M110" s="6">
        <f t="shared" ca="1" si="11"/>
        <v>0.36243477422268949</v>
      </c>
      <c r="O110" s="6">
        <v>4.6752244222309232E-2</v>
      </c>
      <c r="P110" s="6">
        <v>3.3233844866618463E-2</v>
      </c>
      <c r="Q110" s="6">
        <f t="shared" si="14"/>
        <v>0.95485097289784238</v>
      </c>
      <c r="R110" s="6">
        <f t="shared" ca="1" si="15"/>
        <v>12.312358683963293</v>
      </c>
      <c r="S110" s="6">
        <f ca="1"/>
        <v>1</v>
      </c>
      <c r="U110" s="6">
        <f t="shared" ca="1" si="16"/>
        <v>12.279124839096674</v>
      </c>
      <c r="V110" s="6">
        <f ca="1"/>
        <v>1</v>
      </c>
      <c r="X110" s="6">
        <f ca="1"/>
        <v>162.32466539263319</v>
      </c>
      <c r="Z110" s="6">
        <f t="shared" ca="1" si="17"/>
        <v>83.005336607366814</v>
      </c>
      <c r="AB110" s="6">
        <f ca="1"/>
        <v>75.330002000000007</v>
      </c>
      <c r="AC110" s="6">
        <f t="shared" ca="1" si="18"/>
        <v>75.330002000000007</v>
      </c>
      <c r="AD110" s="6">
        <f ca="1"/>
        <v>-23.779999000000004</v>
      </c>
      <c r="AE110" s="6">
        <f t="shared" ca="1" si="19"/>
        <v>0</v>
      </c>
      <c r="AG110" s="6">
        <v>0.98</v>
      </c>
      <c r="AH110" s="6">
        <v>0.02</v>
      </c>
      <c r="AI110" s="6">
        <f t="shared" ca="1" si="20"/>
        <v>70.490347184134492</v>
      </c>
      <c r="AJ110" s="6">
        <f t="shared" ca="1" si="21"/>
        <v>83.005336607366814</v>
      </c>
    </row>
    <row r="111" spans="1:36" x14ac:dyDescent="0.25">
      <c r="A111" s="5">
        <v>45197</v>
      </c>
      <c r="B111" s="6">
        <v>240.020004</v>
      </c>
      <c r="C111" s="6">
        <v>247.550003</v>
      </c>
      <c r="D111" s="6">
        <v>238.64999399999999</v>
      </c>
      <c r="E111" s="6">
        <v>246.38000500000001</v>
      </c>
      <c r="F111" s="6">
        <v>246.38000500000001</v>
      </c>
      <c r="G111" s="6">
        <v>117058900</v>
      </c>
      <c r="H111" s="6"/>
      <c r="I111" s="6">
        <f t="shared" si="12"/>
        <v>4.0738647993673362E-2</v>
      </c>
      <c r="K111" s="6">
        <f t="shared" ca="1" si="13"/>
        <v>170</v>
      </c>
      <c r="M111" s="6">
        <f t="shared" ca="1" si="11"/>
        <v>0.38085584204437462</v>
      </c>
      <c r="O111" s="6">
        <v>4.6752244222309232E-2</v>
      </c>
      <c r="P111" s="6">
        <v>3.3233844866618463E-2</v>
      </c>
      <c r="Q111" s="6">
        <f t="shared" si="14"/>
        <v>0.95485097289784238</v>
      </c>
      <c r="R111" s="6">
        <f t="shared" ca="1" si="15"/>
        <v>12.866645071698949</v>
      </c>
      <c r="S111" s="6">
        <f ca="1"/>
        <v>1</v>
      </c>
      <c r="U111" s="6">
        <f t="shared" ca="1" si="16"/>
        <v>12.833411226832331</v>
      </c>
      <c r="V111" s="6">
        <f ca="1"/>
        <v>1</v>
      </c>
      <c r="X111" s="6">
        <f ca="1"/>
        <v>156.59555955524615</v>
      </c>
      <c r="Z111" s="6">
        <f t="shared" ca="1" si="17"/>
        <v>90.954443444753849</v>
      </c>
      <c r="AB111" s="6">
        <f ca="1"/>
        <v>83.550003000000004</v>
      </c>
      <c r="AC111" s="6">
        <f t="shared" ca="1" si="18"/>
        <v>83.550003000000004</v>
      </c>
      <c r="AD111" s="6">
        <f ca="1"/>
        <v>-17.779999000000004</v>
      </c>
      <c r="AE111" s="6">
        <f t="shared" ca="1" si="19"/>
        <v>0</v>
      </c>
      <c r="AG111" s="6">
        <v>0.98</v>
      </c>
      <c r="AH111" s="6">
        <v>0.02</v>
      </c>
      <c r="AI111" s="6">
        <f t="shared" ca="1" si="20"/>
        <v>78.182245617164298</v>
      </c>
      <c r="AJ111" s="6">
        <f t="shared" ca="1" si="21"/>
        <v>90.954443444753849</v>
      </c>
    </row>
    <row r="112" spans="1:36" x14ac:dyDescent="0.25">
      <c r="A112" s="5">
        <v>45198</v>
      </c>
      <c r="B112" s="6">
        <v>250</v>
      </c>
      <c r="C112" s="6">
        <v>254.770004</v>
      </c>
      <c r="D112" s="6">
        <v>246.35000600000001</v>
      </c>
      <c r="E112" s="6">
        <v>250.220001</v>
      </c>
      <c r="F112" s="6">
        <v>250.220001</v>
      </c>
      <c r="G112" s="6">
        <v>128346200</v>
      </c>
      <c r="H112" s="6"/>
      <c r="I112" s="6">
        <f t="shared" si="12"/>
        <v>-2.0978526554798926E-2</v>
      </c>
      <c r="K112" s="6">
        <f t="shared" ca="1" si="13"/>
        <v>164</v>
      </c>
      <c r="M112" s="6">
        <f t="shared" ca="1" si="11"/>
        <v>0.40346710544549136</v>
      </c>
      <c r="O112" s="6">
        <v>4.6752244222309232E-2</v>
      </c>
      <c r="P112" s="6">
        <v>3.3233844866618463E-2</v>
      </c>
      <c r="Q112" s="6">
        <f t="shared" si="14"/>
        <v>0.95485097289784238</v>
      </c>
      <c r="R112" s="6">
        <f t="shared" ca="1" si="15"/>
        <v>13.547013638497805</v>
      </c>
      <c r="S112" s="6">
        <f ca="1"/>
        <v>1</v>
      </c>
      <c r="U112" s="6">
        <f t="shared" ca="1" si="16"/>
        <v>13.513779793631187</v>
      </c>
      <c r="V112" s="6">
        <f ca="1"/>
        <v>1</v>
      </c>
      <c r="X112" s="6">
        <f ca="1"/>
        <v>159.46011247393969</v>
      </c>
      <c r="Z112" s="6">
        <f t="shared" ca="1" si="17"/>
        <v>95.309891526060312</v>
      </c>
      <c r="AB112" s="6">
        <f ca="1"/>
        <v>87.770004</v>
      </c>
      <c r="AC112" s="6">
        <f t="shared" ca="1" si="18"/>
        <v>87.770004</v>
      </c>
      <c r="AD112" s="6">
        <f ca="1"/>
        <v>-20.779999000000004</v>
      </c>
      <c r="AE112" s="6">
        <f t="shared" ca="1" si="19"/>
        <v>0</v>
      </c>
      <c r="AG112" s="6">
        <v>0.98</v>
      </c>
      <c r="AH112" s="6">
        <v>0.02</v>
      </c>
      <c r="AI112" s="6">
        <f t="shared" ca="1" si="20"/>
        <v>82.131128236434563</v>
      </c>
      <c r="AJ112" s="6">
        <f t="shared" ca="1" si="21"/>
        <v>95.309891526060312</v>
      </c>
    </row>
    <row r="113" spans="1:36" x14ac:dyDescent="0.25">
      <c r="A113" s="5">
        <v>45201</v>
      </c>
      <c r="B113" s="6">
        <v>244.80999800000001</v>
      </c>
      <c r="C113" s="6">
        <v>254.279999</v>
      </c>
      <c r="D113" s="6">
        <v>242.61999499999999</v>
      </c>
      <c r="E113" s="6">
        <v>251.60000600000001</v>
      </c>
      <c r="F113" s="6">
        <v>251.60000600000001</v>
      </c>
      <c r="G113" s="6">
        <v>123810400</v>
      </c>
      <c r="H113" s="6"/>
      <c r="I113" s="6">
        <f t="shared" si="12"/>
        <v>1.5403016243977661E-2</v>
      </c>
      <c r="K113" s="6">
        <f t="shared" ca="1" si="13"/>
        <v>167</v>
      </c>
      <c r="M113" s="6">
        <f t="shared" ca="1" si="11"/>
        <v>0.40061596348324913</v>
      </c>
      <c r="O113" s="6">
        <v>4.6752244222309232E-2</v>
      </c>
      <c r="P113" s="6">
        <v>3.3233844866618463E-2</v>
      </c>
      <c r="Q113" s="6">
        <f t="shared" si="14"/>
        <v>0.95485097289784238</v>
      </c>
      <c r="R113" s="6">
        <f t="shared" ca="1" si="15"/>
        <v>13.461223325228755</v>
      </c>
      <c r="S113" s="6">
        <f ca="1"/>
        <v>1</v>
      </c>
      <c r="U113" s="6">
        <f t="shared" ca="1" si="16"/>
        <v>13.427989480362136</v>
      </c>
      <c r="V113" s="6">
        <f ca="1"/>
        <v>1</v>
      </c>
      <c r="X113" s="6">
        <f ca="1"/>
        <v>156.59555955524615</v>
      </c>
      <c r="Z113" s="6">
        <f t="shared" ca="1" si="17"/>
        <v>97.684439444753849</v>
      </c>
      <c r="AB113" s="6">
        <f ca="1"/>
        <v>90.279999000000004</v>
      </c>
      <c r="AC113" s="6">
        <f t="shared" ca="1" si="18"/>
        <v>90.279999000000004</v>
      </c>
      <c r="AD113" s="6">
        <f ca="1"/>
        <v>-17.779999000000004</v>
      </c>
      <c r="AE113" s="6">
        <f t="shared" ca="1" si="19"/>
        <v>0</v>
      </c>
      <c r="AG113" s="6">
        <v>0.98</v>
      </c>
      <c r="AH113" s="6">
        <v>0.02</v>
      </c>
      <c r="AI113" s="6">
        <f t="shared" ca="1" si="20"/>
        <v>84.47986598079892</v>
      </c>
      <c r="AJ113" s="6">
        <f t="shared" ca="1" si="21"/>
        <v>97.684439444753849</v>
      </c>
    </row>
    <row r="114" spans="1:36" x14ac:dyDescent="0.25">
      <c r="A114" s="5">
        <v>45202</v>
      </c>
      <c r="B114" s="6">
        <v>248.61000100000001</v>
      </c>
      <c r="C114" s="6">
        <v>250.020004</v>
      </c>
      <c r="D114" s="6">
        <v>244.449997</v>
      </c>
      <c r="E114" s="6">
        <v>246.529999</v>
      </c>
      <c r="F114" s="6">
        <v>246.529999</v>
      </c>
      <c r="G114" s="6">
        <v>101985300</v>
      </c>
      <c r="H114" s="6"/>
      <c r="I114" s="6">
        <f t="shared" si="12"/>
        <v>-1.8923085666828759E-3</v>
      </c>
      <c r="K114" s="6">
        <f t="shared" ca="1" si="13"/>
        <v>164</v>
      </c>
      <c r="M114" s="6">
        <f t="shared" ca="1" si="11"/>
        <v>0.42213520674466276</v>
      </c>
      <c r="O114" s="6">
        <v>4.6752244222309232E-2</v>
      </c>
      <c r="P114" s="6">
        <v>3.3233844866618463E-2</v>
      </c>
      <c r="Q114" s="6">
        <f t="shared" si="14"/>
        <v>0.95485097289784238</v>
      </c>
      <c r="R114" s="6">
        <f t="shared" ca="1" si="15"/>
        <v>14.108733216057802</v>
      </c>
      <c r="S114" s="6">
        <f ca="1"/>
        <v>1</v>
      </c>
      <c r="U114" s="6">
        <f t="shared" ca="1" si="16"/>
        <v>14.075499371191183</v>
      </c>
      <c r="V114" s="6">
        <f ca="1"/>
        <v>1</v>
      </c>
      <c r="X114" s="6">
        <f ca="1"/>
        <v>155.64070858234831</v>
      </c>
      <c r="Z114" s="6">
        <f t="shared" ca="1" si="17"/>
        <v>94.37929541765169</v>
      </c>
      <c r="AB114" s="6">
        <f ca="1"/>
        <v>87.020004</v>
      </c>
      <c r="AC114" s="6">
        <f t="shared" ca="1" si="18"/>
        <v>87.020004</v>
      </c>
      <c r="AD114" s="6">
        <f ca="1"/>
        <v>-16.779999000000004</v>
      </c>
      <c r="AE114" s="6">
        <f t="shared" ca="1" si="19"/>
        <v>0</v>
      </c>
      <c r="AG114" s="6">
        <v>0.98</v>
      </c>
      <c r="AH114" s="6">
        <v>0.02</v>
      </c>
      <c r="AI114" s="6">
        <f t="shared" ca="1" si="20"/>
        <v>81.429312771354645</v>
      </c>
      <c r="AJ114" s="6">
        <f t="shared" ca="1" si="21"/>
        <v>94.37929541765169</v>
      </c>
    </row>
    <row r="115" spans="1:36" x14ac:dyDescent="0.25">
      <c r="A115" s="5">
        <v>45203</v>
      </c>
      <c r="B115" s="6">
        <v>248.13999899999999</v>
      </c>
      <c r="C115" s="6">
        <v>261.85998499999999</v>
      </c>
      <c r="D115" s="6">
        <v>247.60000600000001</v>
      </c>
      <c r="E115" s="6">
        <v>261.16000400000001</v>
      </c>
      <c r="F115" s="6">
        <v>261.16000400000001</v>
      </c>
      <c r="G115" s="6">
        <v>129721600</v>
      </c>
      <c r="H115" s="6"/>
      <c r="I115" s="6">
        <f t="shared" si="12"/>
        <v>4.6688532030785483E-2</v>
      </c>
      <c r="K115" s="6">
        <f t="shared" ca="1" si="13"/>
        <v>163</v>
      </c>
      <c r="M115" s="6">
        <f t="shared" ca="1" si="11"/>
        <v>0.3900291195814834</v>
      </c>
      <c r="O115" s="6">
        <v>4.6752244222309232E-2</v>
      </c>
      <c r="P115" s="6">
        <v>3.3233844866618463E-2</v>
      </c>
      <c r="Q115" s="6">
        <f t="shared" si="14"/>
        <v>0.95485097289784238</v>
      </c>
      <c r="R115" s="6">
        <f t="shared" ca="1" si="15"/>
        <v>13.142667228446838</v>
      </c>
      <c r="S115" s="6">
        <f ca="1"/>
        <v>1</v>
      </c>
      <c r="U115" s="6">
        <f t="shared" ca="1" si="16"/>
        <v>13.109433383580219</v>
      </c>
      <c r="V115" s="6">
        <f ca="1"/>
        <v>1</v>
      </c>
      <c r="X115" s="6">
        <f ca="1"/>
        <v>160.41496344683753</v>
      </c>
      <c r="Z115" s="6">
        <f t="shared" ca="1" si="17"/>
        <v>101.44502155316246</v>
      </c>
      <c r="AB115" s="6">
        <f ca="1"/>
        <v>93.859984999999995</v>
      </c>
      <c r="AC115" s="6">
        <f t="shared" ca="1" si="18"/>
        <v>93.859984999999995</v>
      </c>
      <c r="AD115" s="6">
        <f ca="1"/>
        <v>-21.779999000000004</v>
      </c>
      <c r="AE115" s="6">
        <f t="shared" ca="1" si="19"/>
        <v>0</v>
      </c>
      <c r="AG115" s="6">
        <v>0.98</v>
      </c>
      <c r="AH115" s="6">
        <v>0.02</v>
      </c>
      <c r="AI115" s="6">
        <f t="shared" ca="1" si="20"/>
        <v>87.829852033558339</v>
      </c>
      <c r="AJ115" s="6">
        <f t="shared" ca="1" si="21"/>
        <v>101.44502155316246</v>
      </c>
    </row>
    <row r="116" spans="1:36" x14ac:dyDescent="0.25">
      <c r="A116" s="5">
        <v>45204</v>
      </c>
      <c r="B116" s="6">
        <v>260</v>
      </c>
      <c r="C116" s="6">
        <v>263.60000600000001</v>
      </c>
      <c r="D116" s="6">
        <v>256.25</v>
      </c>
      <c r="E116" s="6">
        <v>260.04998799999998</v>
      </c>
      <c r="F116" s="6">
        <v>260.04998799999998</v>
      </c>
      <c r="G116" s="6">
        <v>119159200</v>
      </c>
      <c r="H116" s="6"/>
      <c r="I116" s="6">
        <f t="shared" si="12"/>
        <v>-2.3426123003912135E-2</v>
      </c>
      <c r="K116" s="6">
        <f t="shared" ca="1" si="13"/>
        <v>168</v>
      </c>
      <c r="M116" s="6">
        <f t="shared" ca="1" si="11"/>
        <v>0.46693143020876532</v>
      </c>
      <c r="O116" s="6">
        <v>4.6752244222309232E-2</v>
      </c>
      <c r="P116" s="6">
        <v>3.3233844866618463E-2</v>
      </c>
      <c r="Q116" s="6">
        <f t="shared" si="14"/>
        <v>0.95485097289784238</v>
      </c>
      <c r="R116" s="6">
        <f t="shared" ca="1" si="15"/>
        <v>15.456642964204272</v>
      </c>
      <c r="S116" s="6">
        <f ca="1"/>
        <v>1</v>
      </c>
      <c r="U116" s="6">
        <f t="shared" ca="1" si="16"/>
        <v>15.423409119337654</v>
      </c>
      <c r="V116" s="6">
        <f ca="1"/>
        <v>1</v>
      </c>
      <c r="X116" s="6">
        <f ca="1"/>
        <v>155.64070858234831</v>
      </c>
      <c r="Z116" s="6">
        <f t="shared" ca="1" si="17"/>
        <v>107.9592974176517</v>
      </c>
      <c r="AB116" s="6">
        <f ca="1"/>
        <v>100.60000600000001</v>
      </c>
      <c r="AC116" s="6">
        <f t="shared" ca="1" si="18"/>
        <v>100.60000600000001</v>
      </c>
      <c r="AD116" s="6">
        <f ca="1"/>
        <v>-16.779999000000004</v>
      </c>
      <c r="AE116" s="6">
        <f t="shared" ca="1" si="19"/>
        <v>0</v>
      </c>
      <c r="AG116" s="6">
        <v>0.98</v>
      </c>
      <c r="AH116" s="6">
        <v>0.02</v>
      </c>
      <c r="AI116" s="6">
        <f t="shared" ca="1" si="20"/>
        <v>94.136853330576216</v>
      </c>
      <c r="AJ116" s="6">
        <f t="shared" ca="1" si="21"/>
        <v>107.9592974176517</v>
      </c>
    </row>
    <row r="117" spans="1:36" x14ac:dyDescent="0.25">
      <c r="A117" s="5">
        <v>45205</v>
      </c>
      <c r="B117" s="6">
        <v>253.979996</v>
      </c>
      <c r="C117" s="6">
        <v>261.64999399999999</v>
      </c>
      <c r="D117" s="6">
        <v>250.64999399999999</v>
      </c>
      <c r="E117" s="6">
        <v>260.52999899999998</v>
      </c>
      <c r="F117" s="6">
        <v>260.52999899999998</v>
      </c>
      <c r="G117" s="6">
        <v>117947000</v>
      </c>
      <c r="H117" s="6"/>
      <c r="I117" s="6">
        <f t="shared" si="12"/>
        <v>5.2229772394866442E-3</v>
      </c>
      <c r="K117" s="6">
        <f t="shared" ca="1" si="13"/>
        <v>163</v>
      </c>
      <c r="M117" s="6">
        <f t="shared" ca="1" si="11"/>
        <v>0.42526771965507237</v>
      </c>
      <c r="O117" s="6">
        <v>4.6752244222309232E-2</v>
      </c>
      <c r="P117" s="6">
        <v>3.3233844866618463E-2</v>
      </c>
      <c r="Q117" s="6">
        <f t="shared" si="14"/>
        <v>0.95485097289784238</v>
      </c>
      <c r="R117" s="6">
        <f t="shared" ca="1" si="15"/>
        <v>14.202989927039686</v>
      </c>
      <c r="S117" s="6">
        <f ca="1"/>
        <v>1</v>
      </c>
      <c r="U117" s="6">
        <f t="shared" ca="1" si="16"/>
        <v>14.169756082173068</v>
      </c>
      <c r="V117" s="6">
        <f ca="1"/>
        <v>1</v>
      </c>
      <c r="X117" s="6">
        <f ca="1"/>
        <v>158.50526150104184</v>
      </c>
      <c r="Z117" s="6">
        <f t="shared" ca="1" si="17"/>
        <v>103.14473249895815</v>
      </c>
      <c r="AB117" s="6">
        <f ca="1"/>
        <v>95.649993999999992</v>
      </c>
      <c r="AC117" s="6">
        <f t="shared" ca="1" si="18"/>
        <v>95.649993999999992</v>
      </c>
      <c r="AD117" s="6">
        <f ca="1"/>
        <v>-19.779999000000004</v>
      </c>
      <c r="AE117" s="6">
        <f t="shared" ca="1" si="19"/>
        <v>0</v>
      </c>
      <c r="AG117" s="6">
        <v>0.98</v>
      </c>
      <c r="AH117" s="6">
        <v>0.02</v>
      </c>
      <c r="AI117" s="6">
        <f t="shared" ca="1" si="20"/>
        <v>89.504860032001318</v>
      </c>
      <c r="AJ117" s="6">
        <f t="shared" ca="1" si="21"/>
        <v>103.14473249895815</v>
      </c>
    </row>
    <row r="118" spans="1:36" x14ac:dyDescent="0.25">
      <c r="A118" s="5">
        <v>45208</v>
      </c>
      <c r="B118" s="6">
        <v>255.30999800000001</v>
      </c>
      <c r="C118" s="6">
        <v>261.35998499999999</v>
      </c>
      <c r="D118" s="6">
        <v>252.050003</v>
      </c>
      <c r="E118" s="6">
        <v>259.67001299999998</v>
      </c>
      <c r="F118" s="6">
        <v>259.67001299999998</v>
      </c>
      <c r="G118" s="6">
        <v>101377900</v>
      </c>
      <c r="H118" s="6"/>
      <c r="I118" s="6">
        <f t="shared" si="12"/>
        <v>9.5116376459671876E-3</v>
      </c>
      <c r="K118" s="6">
        <f t="shared" ca="1" si="13"/>
        <v>166</v>
      </c>
      <c r="M118" s="6">
        <f t="shared" ca="1" si="11"/>
        <v>0.45488215001871812</v>
      </c>
      <c r="O118" s="6">
        <v>4.6752244222309232E-2</v>
      </c>
      <c r="P118" s="6">
        <v>3.3233844866618463E-2</v>
      </c>
      <c r="Q118" s="6">
        <f t="shared" si="14"/>
        <v>0.95485097289784238</v>
      </c>
      <c r="R118" s="6">
        <f t="shared" ca="1" si="15"/>
        <v>15.09408244078587</v>
      </c>
      <c r="S118" s="6">
        <f ca="1"/>
        <v>1</v>
      </c>
      <c r="U118" s="6">
        <f t="shared" ca="1" si="16"/>
        <v>15.060848595919252</v>
      </c>
      <c r="V118" s="6">
        <f ca="1"/>
        <v>1</v>
      </c>
      <c r="X118" s="6">
        <f ca="1"/>
        <v>154.68585760945047</v>
      </c>
      <c r="Z118" s="6">
        <f t="shared" ca="1" si="17"/>
        <v>106.67412739054953</v>
      </c>
      <c r="AB118" s="6">
        <f ca="1"/>
        <v>99.359984999999995</v>
      </c>
      <c r="AC118" s="6">
        <f t="shared" ca="1" si="18"/>
        <v>99.359984999999995</v>
      </c>
      <c r="AD118" s="6">
        <f ca="1"/>
        <v>-15.779999000000004</v>
      </c>
      <c r="AE118" s="6">
        <f t="shared" ca="1" si="19"/>
        <v>0</v>
      </c>
      <c r="AG118" s="6">
        <v>0.98</v>
      </c>
      <c r="AH118" s="6">
        <v>0.02</v>
      </c>
      <c r="AI118" s="6">
        <f t="shared" ca="1" si="20"/>
        <v>92.976498777477715</v>
      </c>
      <c r="AJ118" s="6">
        <f t="shared" ca="1" si="21"/>
        <v>106.67412739054953</v>
      </c>
    </row>
    <row r="119" spans="1:36" x14ac:dyDescent="0.25">
      <c r="A119" s="5">
        <v>45209</v>
      </c>
      <c r="B119" s="6">
        <v>257.75</v>
      </c>
      <c r="C119" s="6">
        <v>268.94000199999999</v>
      </c>
      <c r="D119" s="6">
        <v>257.64999399999999</v>
      </c>
      <c r="E119" s="6">
        <v>263.61999500000002</v>
      </c>
      <c r="F119" s="6">
        <v>263.61999500000002</v>
      </c>
      <c r="G119" s="6">
        <v>122656000</v>
      </c>
      <c r="H119" s="6"/>
      <c r="I119" s="6">
        <f t="shared" si="12"/>
        <v>3.2257828142829043E-2</v>
      </c>
      <c r="K119" s="6">
        <f t="shared" ca="1" si="13"/>
        <v>162</v>
      </c>
      <c r="M119" s="6">
        <f t="shared" ca="1" si="11"/>
        <v>0.47058575791260626</v>
      </c>
      <c r="O119" s="6">
        <v>4.6752244222309232E-2</v>
      </c>
      <c r="P119" s="6">
        <v>3.3233844866618463E-2</v>
      </c>
      <c r="Q119" s="6">
        <f t="shared" si="14"/>
        <v>0.95485097289784238</v>
      </c>
      <c r="R119" s="6">
        <f t="shared" ca="1" si="15"/>
        <v>15.56660098195718</v>
      </c>
      <c r="S119" s="6">
        <f ca="1"/>
        <v>1</v>
      </c>
      <c r="U119" s="6">
        <f t="shared" ca="1" si="16"/>
        <v>15.533367137090561</v>
      </c>
      <c r="V119" s="6">
        <f ca="1"/>
        <v>1</v>
      </c>
      <c r="X119" s="6">
        <f ca="1"/>
        <v>153.73100663655262</v>
      </c>
      <c r="Z119" s="6">
        <f t="shared" ca="1" si="17"/>
        <v>115.20899536344737</v>
      </c>
      <c r="AB119" s="6">
        <f ca="1"/>
        <v>107.94000199999999</v>
      </c>
      <c r="AC119" s="6">
        <f t="shared" ca="1" si="18"/>
        <v>107.94000199999999</v>
      </c>
      <c r="AD119" s="6">
        <f ca="1"/>
        <v>-14.779999000000004</v>
      </c>
      <c r="AE119" s="6">
        <f t="shared" ca="1" si="19"/>
        <v>0</v>
      </c>
      <c r="AG119" s="6">
        <v>0.98</v>
      </c>
      <c r="AH119" s="6">
        <v>0.02</v>
      </c>
      <c r="AI119" s="6">
        <f t="shared" ca="1" si="20"/>
        <v>101.00528360580914</v>
      </c>
      <c r="AJ119" s="6">
        <f t="shared" ca="1" si="21"/>
        <v>115.20899536344737</v>
      </c>
    </row>
    <row r="120" spans="1:36" x14ac:dyDescent="0.25">
      <c r="A120" s="5">
        <v>45210</v>
      </c>
      <c r="B120" s="6">
        <v>266.20001200000002</v>
      </c>
      <c r="C120" s="6">
        <v>268.60000600000001</v>
      </c>
      <c r="D120" s="6">
        <v>260.89999399999999</v>
      </c>
      <c r="E120" s="6">
        <v>262.98998999999998</v>
      </c>
      <c r="F120" s="6">
        <v>262.98998999999998</v>
      </c>
      <c r="G120" s="6">
        <v>103706300</v>
      </c>
      <c r="H120" s="6"/>
      <c r="I120" s="6">
        <f t="shared" si="12"/>
        <v>-1.2398098199826161E-2</v>
      </c>
      <c r="K120" s="6">
        <f t="shared" ca="1" si="13"/>
        <v>161</v>
      </c>
      <c r="M120" s="6">
        <f t="shared" ca="1" si="11"/>
        <v>0.45434923611682482</v>
      </c>
      <c r="O120" s="6">
        <v>4.6752244222309232E-2</v>
      </c>
      <c r="P120" s="6">
        <v>3.3233844866618463E-2</v>
      </c>
      <c r="Q120" s="6">
        <f t="shared" si="14"/>
        <v>0.95485097289784238</v>
      </c>
      <c r="R120" s="6">
        <f t="shared" ca="1" si="15"/>
        <v>15.078047163975976</v>
      </c>
      <c r="S120" s="6">
        <f ca="1"/>
        <v>1</v>
      </c>
      <c r="U120" s="6">
        <f t="shared" ca="1" si="16"/>
        <v>15.044813319109357</v>
      </c>
      <c r="V120" s="6">
        <f ca="1"/>
        <v>1</v>
      </c>
      <c r="X120" s="6">
        <f ca="1"/>
        <v>161.36981441973535</v>
      </c>
      <c r="Z120" s="6">
        <f t="shared" ca="1" si="17"/>
        <v>107.23019158026466</v>
      </c>
      <c r="AB120" s="6">
        <f ca="1"/>
        <v>99.600006000000008</v>
      </c>
      <c r="AC120" s="6">
        <f t="shared" ca="1" si="18"/>
        <v>99.600006000000008</v>
      </c>
      <c r="AD120" s="6">
        <f ca="1"/>
        <v>-22.779999000000004</v>
      </c>
      <c r="AE120" s="6">
        <f t="shared" ca="1" si="19"/>
        <v>0</v>
      </c>
      <c r="AG120" s="6">
        <v>0.98</v>
      </c>
      <c r="AH120" s="6">
        <v>0.02</v>
      </c>
      <c r="AI120" s="6">
        <f t="shared" ca="1" si="20"/>
        <v>93.20109937713633</v>
      </c>
      <c r="AJ120" s="6">
        <f t="shared" ca="1" si="21"/>
        <v>107.23019158026466</v>
      </c>
    </row>
    <row r="121" spans="1:36" x14ac:dyDescent="0.25">
      <c r="A121" s="5">
        <v>45211</v>
      </c>
      <c r="B121" s="6">
        <v>262.92001299999998</v>
      </c>
      <c r="C121" s="6">
        <v>265.41000400000001</v>
      </c>
      <c r="D121" s="6">
        <v>256.63000499999998</v>
      </c>
      <c r="E121" s="6">
        <v>258.86999500000002</v>
      </c>
      <c r="F121" s="6">
        <v>258.86999500000002</v>
      </c>
      <c r="G121" s="6">
        <v>111508100</v>
      </c>
      <c r="H121" s="6"/>
      <c r="I121" s="6">
        <f t="shared" si="12"/>
        <v>-1.5407989257551543E-2</v>
      </c>
      <c r="K121" s="6">
        <f t="shared" ca="1" si="13"/>
        <v>169</v>
      </c>
      <c r="M121" s="6">
        <f t="shared" ca="1" si="11"/>
        <v>0.47198342501587381</v>
      </c>
      <c r="O121" s="6">
        <v>4.6752244222309232E-2</v>
      </c>
      <c r="P121" s="6">
        <v>3.3233844866618463E-2</v>
      </c>
      <c r="Q121" s="6">
        <f t="shared" si="14"/>
        <v>0.95485097289784238</v>
      </c>
      <c r="R121" s="6">
        <f t="shared" ca="1" si="15"/>
        <v>15.608656516273987</v>
      </c>
      <c r="S121" s="6">
        <f ca="1"/>
        <v>1</v>
      </c>
      <c r="U121" s="6">
        <f t="shared" ca="1" si="16"/>
        <v>15.575422671407368</v>
      </c>
      <c r="V121" s="6">
        <f ca="1"/>
        <v>1</v>
      </c>
      <c r="X121" s="6">
        <f ca="1"/>
        <v>156.59555955524615</v>
      </c>
      <c r="Z121" s="6">
        <f t="shared" ca="1" si="17"/>
        <v>108.81444444475386</v>
      </c>
      <c r="AB121" s="6">
        <f ca="1"/>
        <v>101.41000400000001</v>
      </c>
      <c r="AC121" s="6">
        <f t="shared" ca="1" si="18"/>
        <v>101.41000400000001</v>
      </c>
      <c r="AD121" s="6">
        <f ca="1"/>
        <v>-17.779999000000004</v>
      </c>
      <c r="AE121" s="6">
        <f t="shared" ca="1" si="19"/>
        <v>0</v>
      </c>
      <c r="AG121" s="6">
        <v>0.98</v>
      </c>
      <c r="AH121" s="6">
        <v>0.02</v>
      </c>
      <c r="AI121" s="6">
        <f t="shared" ca="1" si="20"/>
        <v>94.894812161354608</v>
      </c>
      <c r="AJ121" s="6">
        <f t="shared" ca="1" si="21"/>
        <v>108.81444444475386</v>
      </c>
    </row>
    <row r="122" spans="1:36" x14ac:dyDescent="0.25">
      <c r="A122" s="5">
        <v>45212</v>
      </c>
      <c r="B122" s="6">
        <v>258.89999399999999</v>
      </c>
      <c r="C122" s="6">
        <v>259.60000600000001</v>
      </c>
      <c r="D122" s="6">
        <v>250.220001</v>
      </c>
      <c r="E122" s="6">
        <v>251.11999499999999</v>
      </c>
      <c r="F122" s="6">
        <v>251.11999499999999</v>
      </c>
      <c r="G122" s="6">
        <v>102073800</v>
      </c>
      <c r="H122" s="6"/>
      <c r="I122" s="6">
        <f t="shared" si="12"/>
        <v>-3.4780953720007474E-2</v>
      </c>
      <c r="K122" s="6">
        <f t="shared" ca="1" si="13"/>
        <v>164</v>
      </c>
      <c r="M122" s="6">
        <f t="shared" ca="1" si="11"/>
        <v>0.43844805116576552</v>
      </c>
      <c r="O122" s="6">
        <v>4.6752244222309232E-2</v>
      </c>
      <c r="P122" s="6">
        <v>3.3233844866618463E-2</v>
      </c>
      <c r="Q122" s="6">
        <f t="shared" si="14"/>
        <v>0.95485097289784238</v>
      </c>
      <c r="R122" s="6">
        <f t="shared" ca="1" si="15"/>
        <v>14.599583567155399</v>
      </c>
      <c r="S122" s="6">
        <f ca="1"/>
        <v>1</v>
      </c>
      <c r="U122" s="6">
        <f t="shared" ca="1" si="16"/>
        <v>14.566349722288781</v>
      </c>
      <c r="V122" s="6">
        <f ca="1"/>
        <v>1</v>
      </c>
      <c r="X122" s="6">
        <f ca="1"/>
        <v>159.46011247393969</v>
      </c>
      <c r="Z122" s="6">
        <f t="shared" ca="1" si="17"/>
        <v>100.13989352606032</v>
      </c>
      <c r="AB122" s="6">
        <f ca="1"/>
        <v>92.600006000000008</v>
      </c>
      <c r="AC122" s="6">
        <f t="shared" ca="1" si="18"/>
        <v>92.600006000000008</v>
      </c>
      <c r="AD122" s="6">
        <f ca="1"/>
        <v>-20.779999000000004</v>
      </c>
      <c r="AE122" s="6">
        <f t="shared" ca="1" si="19"/>
        <v>0</v>
      </c>
      <c r="AG122" s="6">
        <v>0.98</v>
      </c>
      <c r="AH122" s="6">
        <v>0.02</v>
      </c>
      <c r="AI122" s="6">
        <f t="shared" ca="1" si="20"/>
        <v>86.650821703057133</v>
      </c>
      <c r="AJ122" s="6">
        <f t="shared" ca="1" si="21"/>
        <v>100.13989352606032</v>
      </c>
    </row>
    <row r="123" spans="1:36" x14ac:dyDescent="0.25">
      <c r="A123" s="5">
        <v>45215</v>
      </c>
      <c r="B123" s="6">
        <v>250.050003</v>
      </c>
      <c r="C123" s="6">
        <v>255.39999399999999</v>
      </c>
      <c r="D123" s="6">
        <v>248.479996</v>
      </c>
      <c r="E123" s="6">
        <v>253.91999799999999</v>
      </c>
      <c r="F123" s="6">
        <v>253.91999799999999</v>
      </c>
      <c r="G123" s="6">
        <v>88917200</v>
      </c>
      <c r="H123" s="6"/>
      <c r="I123" s="6">
        <f t="shared" si="12"/>
        <v>1.9995201146388186E-4</v>
      </c>
      <c r="K123" s="6">
        <f t="shared" ca="1" si="13"/>
        <v>167</v>
      </c>
      <c r="M123" s="6">
        <f t="shared" ca="1" si="11"/>
        <v>0.44025654487805016</v>
      </c>
      <c r="O123" s="6">
        <v>4.6752244222309232E-2</v>
      </c>
      <c r="P123" s="6">
        <v>3.3233844866618463E-2</v>
      </c>
      <c r="Q123" s="6">
        <f t="shared" si="14"/>
        <v>0.95485097289784238</v>
      </c>
      <c r="R123" s="6">
        <f t="shared" ca="1" si="15"/>
        <v>14.654000795121135</v>
      </c>
      <c r="S123" s="6">
        <f ca="1"/>
        <v>1</v>
      </c>
      <c r="U123" s="6">
        <f t="shared" ca="1" si="16"/>
        <v>14.620766950254517</v>
      </c>
      <c r="V123" s="6">
        <f ca="1"/>
        <v>1</v>
      </c>
      <c r="X123" s="6">
        <f ca="1"/>
        <v>153.73100663655262</v>
      </c>
      <c r="Z123" s="6">
        <f t="shared" ca="1" si="17"/>
        <v>101.66898736344737</v>
      </c>
      <c r="AB123" s="6">
        <f ca="1"/>
        <v>94.399993999999992</v>
      </c>
      <c r="AC123" s="6">
        <f t="shared" ca="1" si="18"/>
        <v>94.399993999999992</v>
      </c>
      <c r="AD123" s="6">
        <f ca="1"/>
        <v>-14.779999000000004</v>
      </c>
      <c r="AE123" s="6">
        <f t="shared" ca="1" si="19"/>
        <v>0</v>
      </c>
      <c r="AG123" s="6">
        <v>0.98</v>
      </c>
      <c r="AH123" s="6">
        <v>0.02</v>
      </c>
      <c r="AI123" s="6">
        <f t="shared" ca="1" si="20"/>
        <v>88.335167590201465</v>
      </c>
      <c r="AJ123" s="6">
        <f t="shared" ca="1" si="21"/>
        <v>101.66898736344737</v>
      </c>
    </row>
    <row r="124" spans="1:36" x14ac:dyDescent="0.25">
      <c r="A124" s="5">
        <v>45216</v>
      </c>
      <c r="B124" s="6">
        <v>250.10000600000001</v>
      </c>
      <c r="C124" s="6">
        <v>257.17999300000002</v>
      </c>
      <c r="D124" s="6">
        <v>247.08000200000001</v>
      </c>
      <c r="E124" s="6">
        <v>254.85000600000001</v>
      </c>
      <c r="F124" s="6">
        <v>254.85000600000001</v>
      </c>
      <c r="G124" s="6">
        <v>93562900</v>
      </c>
      <c r="H124" s="6"/>
      <c r="I124" s="6">
        <f t="shared" si="12"/>
        <v>1.0342140648386785E-2</v>
      </c>
      <c r="K124" s="6">
        <f t="shared" ca="1" si="13"/>
        <v>161</v>
      </c>
      <c r="M124" s="6">
        <f t="shared" ca="1" si="11"/>
        <v>0.39196214695090342</v>
      </c>
      <c r="O124" s="6">
        <v>4.6752244222309232E-2</v>
      </c>
      <c r="P124" s="6">
        <v>3.3233844866618463E-2</v>
      </c>
      <c r="Q124" s="6">
        <f t="shared" si="14"/>
        <v>0.95485097289784238</v>
      </c>
      <c r="R124" s="6">
        <f t="shared" ca="1" si="15"/>
        <v>13.200831650203575</v>
      </c>
      <c r="S124" s="6">
        <f ca="1"/>
        <v>1</v>
      </c>
      <c r="U124" s="6">
        <f t="shared" ca="1" si="16"/>
        <v>13.167597805336957</v>
      </c>
      <c r="V124" s="6">
        <f ca="1"/>
        <v>1</v>
      </c>
      <c r="X124" s="6">
        <f ca="1"/>
        <v>161.36981441973535</v>
      </c>
      <c r="Z124" s="6">
        <f t="shared" ca="1" si="17"/>
        <v>95.810178580264676</v>
      </c>
      <c r="AB124" s="6">
        <f ca="1"/>
        <v>88.179993000000024</v>
      </c>
      <c r="AC124" s="6">
        <f t="shared" ca="1" si="18"/>
        <v>88.179993000000024</v>
      </c>
      <c r="AD124" s="6">
        <f ca="1"/>
        <v>-22.779999000000004</v>
      </c>
      <c r="AE124" s="6">
        <f t="shared" ca="1" si="19"/>
        <v>0</v>
      </c>
      <c r="AG124" s="6">
        <v>0.98</v>
      </c>
      <c r="AH124" s="6">
        <v>0.02</v>
      </c>
      <c r="AI124" s="6">
        <f t="shared" ca="1" si="20"/>
        <v>82.514777064051458</v>
      </c>
      <c r="AJ124" s="6">
        <f t="shared" ca="1" si="21"/>
        <v>95.810178580264676</v>
      </c>
    </row>
    <row r="125" spans="1:36" x14ac:dyDescent="0.25">
      <c r="A125" s="5">
        <v>45217</v>
      </c>
      <c r="B125" s="6">
        <v>252.699997</v>
      </c>
      <c r="C125" s="6">
        <v>254.63000500000001</v>
      </c>
      <c r="D125" s="6">
        <v>242.08000200000001</v>
      </c>
      <c r="E125" s="6">
        <v>242.679993</v>
      </c>
      <c r="F125" s="6">
        <v>242.679993</v>
      </c>
      <c r="G125" s="6">
        <v>125147800</v>
      </c>
      <c r="H125" s="6"/>
      <c r="I125" s="6">
        <f t="shared" si="12"/>
        <v>-0.11188927994234886</v>
      </c>
      <c r="K125" s="6">
        <f t="shared" ca="1" si="13"/>
        <v>169</v>
      </c>
      <c r="M125" s="6">
        <f t="shared" ca="1" si="11"/>
        <v>0.43233657469816528</v>
      </c>
      <c r="O125" s="6">
        <v>4.6752244222309232E-2</v>
      </c>
      <c r="P125" s="6">
        <v>3.3233844866618463E-2</v>
      </c>
      <c r="Q125" s="6">
        <f t="shared" si="14"/>
        <v>0.95485097289784238</v>
      </c>
      <c r="R125" s="6">
        <f t="shared" ca="1" si="15"/>
        <v>14.415690415697053</v>
      </c>
      <c r="S125" s="6">
        <f ca="1"/>
        <v>1</v>
      </c>
      <c r="U125" s="6">
        <f t="shared" ca="1" si="16"/>
        <v>14.382456570830435</v>
      </c>
      <c r="V125" s="6">
        <f ca="1"/>
        <v>1</v>
      </c>
      <c r="X125" s="6">
        <f ca="1"/>
        <v>156.59555955524615</v>
      </c>
      <c r="Z125" s="6">
        <f t="shared" ca="1" si="17"/>
        <v>98.034445444753857</v>
      </c>
      <c r="AB125" s="6">
        <f ca="1"/>
        <v>90.630005000000011</v>
      </c>
      <c r="AC125" s="6">
        <f t="shared" ca="1" si="18"/>
        <v>90.630005000000011</v>
      </c>
      <c r="AD125" s="6">
        <f ca="1"/>
        <v>-17.779999000000004</v>
      </c>
      <c r="AE125" s="6">
        <f t="shared" ca="1" si="19"/>
        <v>0</v>
      </c>
      <c r="AG125" s="6">
        <v>0.98</v>
      </c>
      <c r="AH125" s="6">
        <v>0.02</v>
      </c>
      <c r="AI125" s="6">
        <f t="shared" ca="1" si="20"/>
        <v>84.807385479026607</v>
      </c>
      <c r="AJ125" s="6">
        <f t="shared" ca="1" si="21"/>
        <v>98.034445444753857</v>
      </c>
    </row>
    <row r="126" spans="1:36" x14ac:dyDescent="0.25">
      <c r="A126" s="5">
        <v>45218</v>
      </c>
      <c r="B126" s="6">
        <v>225.949997</v>
      </c>
      <c r="C126" s="6">
        <v>230.61000100000001</v>
      </c>
      <c r="D126" s="6">
        <v>216.779999</v>
      </c>
      <c r="E126" s="6">
        <v>220.11000100000001</v>
      </c>
      <c r="F126" s="6">
        <v>220.11000100000001</v>
      </c>
      <c r="G126" s="6">
        <v>170772700</v>
      </c>
      <c r="H126" s="6"/>
      <c r="I126" s="6">
        <f t="shared" si="12"/>
        <v>-4.0370310192446135E-2</v>
      </c>
      <c r="K126" s="6">
        <f t="shared" ca="1" si="13"/>
        <v>164</v>
      </c>
      <c r="M126" s="6">
        <f t="shared" ca="1" si="11"/>
        <v>0.29041500765694139</v>
      </c>
      <c r="O126" s="6">
        <v>4.6752244222309232E-2</v>
      </c>
      <c r="P126" s="6">
        <v>3.3233844866618463E-2</v>
      </c>
      <c r="Q126" s="6">
        <f t="shared" si="14"/>
        <v>0.95485097289784238</v>
      </c>
      <c r="R126" s="6">
        <f t="shared" ca="1" si="15"/>
        <v>10.145297759932564</v>
      </c>
      <c r="S126" s="6">
        <f ca="1"/>
        <v>1</v>
      </c>
      <c r="U126" s="6">
        <f t="shared" ca="1" si="16"/>
        <v>10.112063915065946</v>
      </c>
      <c r="V126" s="6">
        <f ca="1"/>
        <v>1</v>
      </c>
      <c r="X126" s="6">
        <f ca="1"/>
        <v>161.36981441973535</v>
      </c>
      <c r="Z126" s="6">
        <f t="shared" ca="1" si="17"/>
        <v>69.240186580264663</v>
      </c>
      <c r="AB126" s="6">
        <f ca="1"/>
        <v>61.610001000000011</v>
      </c>
      <c r="AC126" s="6">
        <f t="shared" ca="1" si="18"/>
        <v>61.610001000000011</v>
      </c>
      <c r="AD126" s="6">
        <f ca="1"/>
        <v>-22.779999000000004</v>
      </c>
      <c r="AE126" s="6">
        <f t="shared" ca="1" si="19"/>
        <v>0</v>
      </c>
      <c r="AG126" s="6">
        <v>0.98</v>
      </c>
      <c r="AH126" s="6">
        <v>0.02</v>
      </c>
      <c r="AI126" s="6">
        <f t="shared" ca="1" si="20"/>
        <v>57.65180200718531</v>
      </c>
      <c r="AJ126" s="6">
        <f t="shared" ca="1" si="21"/>
        <v>69.240186580264663</v>
      </c>
    </row>
    <row r="127" spans="1:36" x14ac:dyDescent="0.25">
      <c r="A127" s="5">
        <v>45219</v>
      </c>
      <c r="B127" s="6">
        <v>217.009995</v>
      </c>
      <c r="C127" s="6">
        <v>218.86000100000001</v>
      </c>
      <c r="D127" s="6">
        <v>210.41999799999999</v>
      </c>
      <c r="E127" s="6">
        <v>211.990005</v>
      </c>
      <c r="F127" s="6">
        <v>211.990005</v>
      </c>
      <c r="G127" s="6">
        <v>137734000</v>
      </c>
      <c r="H127" s="6"/>
      <c r="I127" s="6">
        <f t="shared" si="12"/>
        <v>-3.2835881670100049E-2</v>
      </c>
      <c r="K127" s="6">
        <f t="shared" ca="1" si="13"/>
        <v>169</v>
      </c>
      <c r="M127" s="6">
        <f t="shared" ca="1" si="11"/>
        <v>0.2923470771551846</v>
      </c>
      <c r="O127" s="6">
        <v>4.6752244222309232E-2</v>
      </c>
      <c r="P127" s="6">
        <v>3.3233844866618463E-2</v>
      </c>
      <c r="Q127" s="6">
        <f t="shared" si="14"/>
        <v>0.95485097289784238</v>
      </c>
      <c r="R127" s="6">
        <f t="shared" ca="1" si="15"/>
        <v>10.203433359529825</v>
      </c>
      <c r="S127" s="6">
        <f ca="1"/>
        <v>1</v>
      </c>
      <c r="U127" s="6">
        <f t="shared" ca="1" si="16"/>
        <v>10.170199514663206</v>
      </c>
      <c r="V127" s="6">
        <f ca="1"/>
        <v>1</v>
      </c>
      <c r="X127" s="6">
        <f ca="1"/>
        <v>154.68585760945047</v>
      </c>
      <c r="Z127" s="6">
        <f t="shared" ca="1" si="17"/>
        <v>64.174143390549546</v>
      </c>
      <c r="AB127" s="6">
        <f ca="1"/>
        <v>56.860001000000011</v>
      </c>
      <c r="AC127" s="6">
        <f t="shared" ca="1" si="18"/>
        <v>56.860001000000011</v>
      </c>
      <c r="AD127" s="6">
        <f ca="1"/>
        <v>-15.779999000000004</v>
      </c>
      <c r="AE127" s="6">
        <f t="shared" ca="1" si="19"/>
        <v>0</v>
      </c>
      <c r="AG127" s="6">
        <v>0.98</v>
      </c>
      <c r="AH127" s="6">
        <v>0.02</v>
      </c>
      <c r="AI127" s="6">
        <f t="shared" ca="1" si="20"/>
        <v>53.206970728345851</v>
      </c>
      <c r="AJ127" s="6">
        <f t="shared" ca="1" si="21"/>
        <v>64.174143390549546</v>
      </c>
    </row>
    <row r="128" spans="1:36" x14ac:dyDescent="0.25">
      <c r="A128" s="5">
        <v>45222</v>
      </c>
      <c r="B128" s="6">
        <v>210</v>
      </c>
      <c r="C128" s="6">
        <v>216.979996</v>
      </c>
      <c r="D128" s="6">
        <v>202.509995</v>
      </c>
      <c r="E128" s="6">
        <v>212.08000200000001</v>
      </c>
      <c r="F128" s="6">
        <v>212.08000200000001</v>
      </c>
      <c r="G128" s="6">
        <v>150683400</v>
      </c>
      <c r="H128" s="6"/>
      <c r="I128" s="6">
        <f t="shared" si="12"/>
        <v>3.0483016725075751E-2</v>
      </c>
      <c r="K128" s="6">
        <f t="shared" ca="1" si="13"/>
        <v>162</v>
      </c>
      <c r="M128" s="6">
        <f t="shared" ca="1" si="11"/>
        <v>0.2291137183007135</v>
      </c>
      <c r="O128" s="6">
        <v>4.6752244222309232E-2</v>
      </c>
      <c r="P128" s="6">
        <v>3.3233844866618463E-2</v>
      </c>
      <c r="Q128" s="6">
        <f t="shared" si="14"/>
        <v>0.95485097289784238</v>
      </c>
      <c r="R128" s="6">
        <f t="shared" ca="1" si="15"/>
        <v>8.3007537535963731</v>
      </c>
      <c r="S128" s="6">
        <f ca="1"/>
        <v>1</v>
      </c>
      <c r="U128" s="6">
        <f t="shared" ca="1" si="16"/>
        <v>8.2675199087297546</v>
      </c>
      <c r="V128" s="6">
        <f ca="1"/>
        <v>0.99999999999999989</v>
      </c>
      <c r="X128" s="6">
        <f ca="1"/>
        <v>159.46011247393969</v>
      </c>
      <c r="Z128" s="6">
        <f t="shared" ca="1" si="17"/>
        <v>57.51988352606034</v>
      </c>
      <c r="AB128" s="6">
        <f ca="1"/>
        <v>49.979996</v>
      </c>
      <c r="AC128" s="6">
        <f t="shared" ca="1" si="18"/>
        <v>49.979996</v>
      </c>
      <c r="AD128" s="6">
        <f ca="1"/>
        <v>-20.779999000000004</v>
      </c>
      <c r="AE128" s="6">
        <f t="shared" ca="1" si="19"/>
        <v>0</v>
      </c>
      <c r="AG128" s="6">
        <v>0.98</v>
      </c>
      <c r="AH128" s="6">
        <v>0.02</v>
      </c>
      <c r="AI128" s="6">
        <f t="shared" ca="1" si="20"/>
        <v>46.768978849909665</v>
      </c>
      <c r="AJ128" s="6">
        <f t="shared" ca="1" si="21"/>
        <v>57.51988352606034</v>
      </c>
    </row>
    <row r="129" spans="1:36" x14ac:dyDescent="0.25">
      <c r="A129" s="5">
        <v>45223</v>
      </c>
      <c r="B129" s="6">
        <v>216.5</v>
      </c>
      <c r="C129" s="6">
        <v>222.050003</v>
      </c>
      <c r="D129" s="6">
        <v>214.11000100000001</v>
      </c>
      <c r="E129" s="6">
        <v>216.520004</v>
      </c>
      <c r="F129" s="6">
        <v>216.520004</v>
      </c>
      <c r="G129" s="6">
        <v>118231100</v>
      </c>
      <c r="H129" s="6"/>
      <c r="I129" s="6">
        <f t="shared" si="12"/>
        <v>-2.867826531087378E-3</v>
      </c>
      <c r="K129" s="6">
        <f t="shared" ca="1" si="13"/>
        <v>167</v>
      </c>
      <c r="M129" s="6">
        <f t="shared" ca="1" si="11"/>
        <v>0.27772411961834609</v>
      </c>
      <c r="O129" s="6">
        <v>4.6752244222309232E-2</v>
      </c>
      <c r="P129" s="6">
        <v>3.3233844866618463E-2</v>
      </c>
      <c r="Q129" s="6">
        <f t="shared" si="14"/>
        <v>0.95485097289784238</v>
      </c>
      <c r="R129" s="6">
        <f t="shared" ca="1" si="15"/>
        <v>9.7634313797550902</v>
      </c>
      <c r="S129" s="6">
        <f ca="1"/>
        <v>1</v>
      </c>
      <c r="U129" s="6">
        <f t="shared" ca="1" si="16"/>
        <v>9.7301975348884717</v>
      </c>
      <c r="V129" s="6">
        <f ca="1"/>
        <v>1</v>
      </c>
      <c r="X129" s="6">
        <f ca="1"/>
        <v>156.59555955524615</v>
      </c>
      <c r="Z129" s="6">
        <f t="shared" ca="1" si="17"/>
        <v>65.454443444753849</v>
      </c>
      <c r="AB129" s="6">
        <f ca="1"/>
        <v>58.050003000000004</v>
      </c>
      <c r="AC129" s="6">
        <f t="shared" ca="1" si="18"/>
        <v>58.050003000000004</v>
      </c>
      <c r="AD129" s="6">
        <f ca="1"/>
        <v>-17.779999000000004</v>
      </c>
      <c r="AE129" s="6">
        <f t="shared" ca="1" si="19"/>
        <v>0</v>
      </c>
      <c r="AG129" s="6">
        <v>0.98</v>
      </c>
      <c r="AH129" s="6">
        <v>0.02</v>
      </c>
      <c r="AI129" s="6">
        <f t="shared" ca="1" si="20"/>
        <v>54.320519804447223</v>
      </c>
      <c r="AJ129" s="6">
        <f t="shared" ca="1" si="21"/>
        <v>65.454443444753849</v>
      </c>
    </row>
    <row r="130" spans="1:36" x14ac:dyDescent="0.25">
      <c r="A130" s="5">
        <v>45224</v>
      </c>
      <c r="B130" s="6">
        <v>215.88000500000001</v>
      </c>
      <c r="C130" s="6">
        <v>220.10000600000001</v>
      </c>
      <c r="D130" s="6">
        <v>212.199997</v>
      </c>
      <c r="E130" s="6">
        <v>212.41999799999999</v>
      </c>
      <c r="F130" s="6">
        <v>212.41999799999999</v>
      </c>
      <c r="G130" s="6">
        <v>107065100</v>
      </c>
      <c r="H130" s="6"/>
      <c r="I130" s="6">
        <f t="shared" si="12"/>
        <v>-2.1349115490224387E-2</v>
      </c>
      <c r="K130" s="6">
        <f t="shared" ca="1" si="13"/>
        <v>164</v>
      </c>
      <c r="M130" s="6">
        <f t="shared" ref="M130:M193" ca="1" si="22">LN(B130/K131)</f>
        <v>0.25075874150819832</v>
      </c>
      <c r="O130" s="6">
        <v>4.6752244222309232E-2</v>
      </c>
      <c r="P130" s="6">
        <v>3.3233844866618463E-2</v>
      </c>
      <c r="Q130" s="6">
        <f t="shared" si="14"/>
        <v>0.95485097289784238</v>
      </c>
      <c r="R130" s="6">
        <f t="shared" ca="1" si="15"/>
        <v>8.9520483388107976</v>
      </c>
      <c r="S130" s="6">
        <f ca="1"/>
        <v>1</v>
      </c>
      <c r="U130" s="6">
        <f t="shared" ca="1" si="16"/>
        <v>8.9188144939441791</v>
      </c>
      <c r="V130" s="6">
        <f ca="1"/>
        <v>1</v>
      </c>
      <c r="X130" s="6">
        <f ca="1"/>
        <v>160.41496344683753</v>
      </c>
      <c r="Z130" s="6">
        <f t="shared" ca="1" si="17"/>
        <v>59.685042553162475</v>
      </c>
      <c r="AB130" s="6">
        <f ca="1"/>
        <v>52.100006000000008</v>
      </c>
      <c r="AC130" s="6">
        <f t="shared" ca="1" si="18"/>
        <v>52.100006000000008</v>
      </c>
      <c r="AD130" s="6">
        <f ca="1"/>
        <v>-21.779999000000004</v>
      </c>
      <c r="AE130" s="6">
        <f t="shared" ca="1" si="19"/>
        <v>0</v>
      </c>
      <c r="AG130" s="6">
        <v>0.98</v>
      </c>
      <c r="AH130" s="6">
        <v>0.02</v>
      </c>
      <c r="AI130" s="6">
        <f t="shared" ca="1" si="20"/>
        <v>48.752786588741756</v>
      </c>
      <c r="AJ130" s="6">
        <f t="shared" ca="1" si="21"/>
        <v>59.685042553162475</v>
      </c>
    </row>
    <row r="131" spans="1:36" x14ac:dyDescent="0.25">
      <c r="A131" s="5">
        <v>45225</v>
      </c>
      <c r="B131" s="6">
        <v>211.320007</v>
      </c>
      <c r="C131" s="6">
        <v>214.800003</v>
      </c>
      <c r="D131" s="6">
        <v>204.88000500000001</v>
      </c>
      <c r="E131" s="6">
        <v>205.759995</v>
      </c>
      <c r="F131" s="6">
        <v>205.759995</v>
      </c>
      <c r="G131" s="6">
        <v>115112600</v>
      </c>
      <c r="H131" s="6"/>
      <c r="I131" s="6">
        <f t="shared" ref="I131:I194" si="23">LN(B132/B131)</f>
        <v>-3.4129772313296041E-3</v>
      </c>
      <c r="K131" s="6">
        <f t="shared" ref="K131:K194" ca="1" si="24">RANDBETWEEN(160,170)</f>
        <v>168</v>
      </c>
      <c r="M131" s="6">
        <f t="shared" ca="1" si="22"/>
        <v>0.25962340461447059</v>
      </c>
      <c r="O131" s="6">
        <v>4.6752244222309232E-2</v>
      </c>
      <c r="P131" s="6">
        <v>3.3233844866618463E-2</v>
      </c>
      <c r="Q131" s="6">
        <f t="shared" ref="Q131:Q194" si="25">EXP(-0.0462)</f>
        <v>0.95485097289784238</v>
      </c>
      <c r="R131" s="6">
        <f t="shared" ref="R131:R194" ca="1" si="26">(M131+O131)/P131</f>
        <v>9.2187843466922175</v>
      </c>
      <c r="S131" s="6">
        <f ca="1"/>
        <v>1</v>
      </c>
      <c r="U131" s="6">
        <f t="shared" ref="U131:U194" ca="1" si="27">R131-P131</f>
        <v>9.185550501825599</v>
      </c>
      <c r="V131" s="6">
        <f ca="1"/>
        <v>1</v>
      </c>
      <c r="X131" s="6">
        <f ca="1"/>
        <v>155.64070858234831</v>
      </c>
      <c r="Z131" s="6">
        <f t="shared" ref="Z131:Z194" ca="1" si="28">(C131*S131)-(X131*V131)</f>
        <v>59.159294417651694</v>
      </c>
      <c r="AB131" s="6">
        <f ca="1"/>
        <v>51.800003000000004</v>
      </c>
      <c r="AC131" s="6">
        <f t="shared" ref="AC131:AC194" ca="1" si="29">MAX(AB131,0)</f>
        <v>51.800003000000004</v>
      </c>
      <c r="AD131" s="6">
        <f ca="1"/>
        <v>-16.779999000000004</v>
      </c>
      <c r="AE131" s="6">
        <f t="shared" ref="AE131:AE194" ca="1" si="30">MAX(AD131,0)</f>
        <v>0</v>
      </c>
      <c r="AG131" s="6">
        <v>0.98</v>
      </c>
      <c r="AH131" s="6">
        <v>0.02</v>
      </c>
      <c r="AI131" s="6">
        <f t="shared" ref="AI131:AI194" ca="1" si="31">(AG131*AC131+AH131*AE131)*Q131</f>
        <v>48.472057595447936</v>
      </c>
      <c r="AJ131" s="6">
        <f t="shared" ref="AJ131:AJ194" ca="1" si="32">(C131*S131)-(X131*V131)</f>
        <v>59.159294417651694</v>
      </c>
    </row>
    <row r="132" spans="1:36" x14ac:dyDescent="0.25">
      <c r="A132" s="5">
        <v>45226</v>
      </c>
      <c r="B132" s="6">
        <v>210.60000600000001</v>
      </c>
      <c r="C132" s="6">
        <v>212.41000399999999</v>
      </c>
      <c r="D132" s="6">
        <v>205.770004</v>
      </c>
      <c r="E132" s="6">
        <v>207.300003</v>
      </c>
      <c r="F132" s="6">
        <v>207.300003</v>
      </c>
      <c r="G132" s="6">
        <v>94881200</v>
      </c>
      <c r="H132" s="6"/>
      <c r="I132" s="6">
        <f t="shared" si="23"/>
        <v>-6.2875646993567728E-3</v>
      </c>
      <c r="K132" s="6">
        <f t="shared" ca="1" si="24"/>
        <v>163</v>
      </c>
      <c r="M132" s="6">
        <f t="shared" ca="1" si="22"/>
        <v>0.23797283983336004</v>
      </c>
      <c r="O132" s="6">
        <v>4.6752244222309232E-2</v>
      </c>
      <c r="P132" s="6">
        <v>3.3233844866618463E-2</v>
      </c>
      <c r="Q132" s="6">
        <f t="shared" si="25"/>
        <v>0.95485097289784238</v>
      </c>
      <c r="R132" s="6">
        <f t="shared" ca="1" si="26"/>
        <v>8.5673230165932335</v>
      </c>
      <c r="S132" s="6">
        <f ca="1"/>
        <v>1</v>
      </c>
      <c r="U132" s="6">
        <f t="shared" ca="1" si="27"/>
        <v>8.534089171726615</v>
      </c>
      <c r="V132" s="6">
        <f ca="1"/>
        <v>1</v>
      </c>
      <c r="X132" s="6">
        <f ca="1"/>
        <v>158.50526150104184</v>
      </c>
      <c r="Z132" s="6">
        <f t="shared" ca="1" si="28"/>
        <v>53.904742498958143</v>
      </c>
      <c r="AB132" s="6">
        <f ca="1"/>
        <v>46.410003999999986</v>
      </c>
      <c r="AC132" s="6">
        <f t="shared" ca="1" si="29"/>
        <v>46.410003999999986</v>
      </c>
      <c r="AD132" s="6">
        <f ca="1"/>
        <v>-19.779999000000004</v>
      </c>
      <c r="AE132" s="6">
        <f t="shared" ca="1" si="30"/>
        <v>0</v>
      </c>
      <c r="AG132" s="6">
        <v>0.98</v>
      </c>
      <c r="AH132" s="6">
        <v>0.02</v>
      </c>
      <c r="AI132" s="6">
        <f t="shared" ca="1" si="31"/>
        <v>43.428344722160887</v>
      </c>
      <c r="AJ132" s="6">
        <f t="shared" ca="1" si="32"/>
        <v>53.904742498958143</v>
      </c>
    </row>
    <row r="133" spans="1:36" x14ac:dyDescent="0.25">
      <c r="A133" s="5">
        <v>45229</v>
      </c>
      <c r="B133" s="6">
        <v>209.279999</v>
      </c>
      <c r="C133" s="6">
        <v>210.88000500000001</v>
      </c>
      <c r="D133" s="6">
        <v>194.66999799999999</v>
      </c>
      <c r="E133" s="6">
        <v>197.36000100000001</v>
      </c>
      <c r="F133" s="6">
        <v>197.36000100000001</v>
      </c>
      <c r="G133" s="6">
        <v>136448200</v>
      </c>
      <c r="H133" s="6"/>
      <c r="I133" s="6">
        <f t="shared" si="23"/>
        <v>-6.4946372202109498E-2</v>
      </c>
      <c r="K133" s="6">
        <f t="shared" ca="1" si="24"/>
        <v>166</v>
      </c>
      <c r="M133" s="6">
        <f t="shared" ca="1" si="22"/>
        <v>0.25607672825816241</v>
      </c>
      <c r="O133" s="6">
        <v>4.6752244222309232E-2</v>
      </c>
      <c r="P133" s="6">
        <v>3.3233844866618463E-2</v>
      </c>
      <c r="Q133" s="6">
        <f t="shared" si="25"/>
        <v>0.95485097289784238</v>
      </c>
      <c r="R133" s="6">
        <f t="shared" ca="1" si="26"/>
        <v>9.1120655372814348</v>
      </c>
      <c r="S133" s="6">
        <f ca="1"/>
        <v>1</v>
      </c>
      <c r="U133" s="6">
        <f t="shared" ca="1" si="27"/>
        <v>9.0788316924148162</v>
      </c>
      <c r="V133" s="6">
        <f ca="1"/>
        <v>1</v>
      </c>
      <c r="X133" s="6">
        <f ca="1"/>
        <v>154.68585760945047</v>
      </c>
      <c r="Z133" s="6">
        <f t="shared" ca="1" si="28"/>
        <v>56.194147390549546</v>
      </c>
      <c r="AB133" s="6">
        <f ca="1"/>
        <v>48.880005000000011</v>
      </c>
      <c r="AC133" s="6">
        <f t="shared" ca="1" si="29"/>
        <v>48.880005000000011</v>
      </c>
      <c r="AD133" s="6">
        <f ca="1"/>
        <v>-15.779999000000004</v>
      </c>
      <c r="AE133" s="6">
        <f t="shared" ca="1" si="30"/>
        <v>0</v>
      </c>
      <c r="AG133" s="6">
        <v>0.98</v>
      </c>
      <c r="AH133" s="6">
        <v>0.02</v>
      </c>
      <c r="AI133" s="6">
        <f t="shared" ca="1" si="31"/>
        <v>45.739657922911377</v>
      </c>
      <c r="AJ133" s="6">
        <f t="shared" ca="1" si="32"/>
        <v>56.194147390549546</v>
      </c>
    </row>
    <row r="134" spans="1:36" x14ac:dyDescent="0.25">
      <c r="A134" s="5">
        <v>45230</v>
      </c>
      <c r="B134" s="6">
        <v>196.11999499999999</v>
      </c>
      <c r="C134" s="6">
        <v>202.800003</v>
      </c>
      <c r="D134" s="6">
        <v>194.070007</v>
      </c>
      <c r="E134" s="6">
        <v>200.83999600000001</v>
      </c>
      <c r="F134" s="6">
        <v>200.83999600000001</v>
      </c>
      <c r="G134" s="6">
        <v>118068300</v>
      </c>
      <c r="H134" s="6"/>
      <c r="I134" s="6">
        <f t="shared" si="23"/>
        <v>3.9589327459289718E-2</v>
      </c>
      <c r="K134" s="6">
        <f t="shared" ca="1" si="24"/>
        <v>162</v>
      </c>
      <c r="M134" s="6">
        <f t="shared" ca="1" si="22"/>
        <v>0.14882797636536357</v>
      </c>
      <c r="O134" s="6">
        <v>4.6752244222309232E-2</v>
      </c>
      <c r="P134" s="6">
        <v>3.3233844866618463E-2</v>
      </c>
      <c r="Q134" s="6">
        <f t="shared" si="25"/>
        <v>0.95485097289784238</v>
      </c>
      <c r="R134" s="6">
        <f t="shared" ca="1" si="26"/>
        <v>5.8849712205319396</v>
      </c>
      <c r="S134" s="6">
        <f ca="1"/>
        <v>0.99999999800938366</v>
      </c>
      <c r="U134" s="6">
        <f t="shared" ca="1" si="27"/>
        <v>5.851737375665321</v>
      </c>
      <c r="V134" s="6">
        <f ca="1"/>
        <v>0.99999999756767821</v>
      </c>
      <c r="X134" s="6">
        <f ca="1"/>
        <v>161.36981441973535</v>
      </c>
      <c r="Z134" s="6">
        <f t="shared" ca="1" si="28"/>
        <v>41.430188569070992</v>
      </c>
      <c r="AB134" s="6">
        <f ca="1"/>
        <v>33.800003000000004</v>
      </c>
      <c r="AC134" s="6">
        <f t="shared" ca="1" si="29"/>
        <v>33.800003000000004</v>
      </c>
      <c r="AD134" s="6">
        <f ca="1"/>
        <v>-22.779999000000004</v>
      </c>
      <c r="AE134" s="6">
        <f t="shared" ca="1" si="30"/>
        <v>0</v>
      </c>
      <c r="AG134" s="6">
        <v>0.98</v>
      </c>
      <c r="AH134" s="6">
        <v>0.02</v>
      </c>
      <c r="AI134" s="6">
        <f t="shared" ca="1" si="31"/>
        <v>31.628486433529996</v>
      </c>
      <c r="AJ134" s="6">
        <f t="shared" ca="1" si="32"/>
        <v>41.430188569070992</v>
      </c>
    </row>
    <row r="135" spans="1:36" x14ac:dyDescent="0.25">
      <c r="A135" s="5">
        <v>45231</v>
      </c>
      <c r="B135" s="6">
        <v>204.03999300000001</v>
      </c>
      <c r="C135" s="6">
        <v>205.990005</v>
      </c>
      <c r="D135" s="6">
        <v>197.85000600000001</v>
      </c>
      <c r="E135" s="6">
        <v>205.66000399999999</v>
      </c>
      <c r="F135" s="6">
        <v>205.66000399999999</v>
      </c>
      <c r="G135" s="6">
        <v>121661700</v>
      </c>
      <c r="H135" s="6"/>
      <c r="I135" s="6">
        <f t="shared" si="23"/>
        <v>4.283529666717463E-2</v>
      </c>
      <c r="K135" s="6">
        <f t="shared" ca="1" si="24"/>
        <v>169</v>
      </c>
      <c r="M135" s="6">
        <f t="shared" ca="1" si="22"/>
        <v>0.18841730382465316</v>
      </c>
      <c r="O135" s="6">
        <v>4.6752244222309232E-2</v>
      </c>
      <c r="P135" s="6">
        <v>3.3233844866618463E-2</v>
      </c>
      <c r="Q135" s="6">
        <f t="shared" si="25"/>
        <v>0.95485097289784238</v>
      </c>
      <c r="R135" s="6">
        <f t="shared" ca="1" si="26"/>
        <v>7.076206469362714</v>
      </c>
      <c r="S135" s="6">
        <f ca="1"/>
        <v>0.99999999999925926</v>
      </c>
      <c r="U135" s="6">
        <f t="shared" ca="1" si="27"/>
        <v>7.0429726244960955</v>
      </c>
      <c r="V135" s="6">
        <f ca="1"/>
        <v>0.99999999999905909</v>
      </c>
      <c r="X135" s="6">
        <f ca="1"/>
        <v>161.36981441973535</v>
      </c>
      <c r="Z135" s="6">
        <f t="shared" ca="1" si="28"/>
        <v>44.620190580263881</v>
      </c>
      <c r="AB135" s="6">
        <f ca="1"/>
        <v>36.990004999999996</v>
      </c>
      <c r="AC135" s="6">
        <f t="shared" ca="1" si="29"/>
        <v>36.990004999999996</v>
      </c>
      <c r="AD135" s="6">
        <f ca="1"/>
        <v>-22.779999000000004</v>
      </c>
      <c r="AE135" s="6">
        <f t="shared" ca="1" si="30"/>
        <v>0</v>
      </c>
      <c r="AG135" s="6">
        <v>0.98</v>
      </c>
      <c r="AH135" s="6">
        <v>0.02</v>
      </c>
      <c r="AI135" s="6">
        <f t="shared" ca="1" si="31"/>
        <v>34.613543416511128</v>
      </c>
      <c r="AJ135" s="6">
        <f t="shared" ca="1" si="32"/>
        <v>44.620190580263881</v>
      </c>
    </row>
    <row r="136" spans="1:36" x14ac:dyDescent="0.25">
      <c r="A136" s="5">
        <v>45232</v>
      </c>
      <c r="B136" s="6">
        <v>212.970001</v>
      </c>
      <c r="C136" s="6">
        <v>219.199997</v>
      </c>
      <c r="D136" s="6">
        <v>211.449997</v>
      </c>
      <c r="E136" s="6">
        <v>218.509995</v>
      </c>
      <c r="F136" s="6">
        <v>218.509995</v>
      </c>
      <c r="G136" s="6">
        <v>125987600</v>
      </c>
      <c r="H136" s="6"/>
      <c r="I136" s="6">
        <f t="shared" si="23"/>
        <v>3.7689861768527511E-2</v>
      </c>
      <c r="K136" s="6">
        <f t="shared" ca="1" si="24"/>
        <v>169</v>
      </c>
      <c r="M136" s="6">
        <f t="shared" ca="1" si="22"/>
        <v>0.24315750299814606</v>
      </c>
      <c r="O136" s="6">
        <v>4.6752244222309232E-2</v>
      </c>
      <c r="P136" s="6">
        <v>3.3233844866618463E-2</v>
      </c>
      <c r="Q136" s="6">
        <f t="shared" si="25"/>
        <v>0.95485097289784238</v>
      </c>
      <c r="R136" s="6">
        <f t="shared" ca="1" si="26"/>
        <v>8.7233285340286777</v>
      </c>
      <c r="S136" s="6">
        <f ca="1"/>
        <v>1</v>
      </c>
      <c r="U136" s="6">
        <f t="shared" ca="1" si="27"/>
        <v>8.6900946891620592</v>
      </c>
      <c r="V136" s="6">
        <f ca="1"/>
        <v>1</v>
      </c>
      <c r="X136" s="6">
        <f ca="1"/>
        <v>159.46011247393969</v>
      </c>
      <c r="Z136" s="6">
        <f t="shared" ca="1" si="28"/>
        <v>59.739884526060308</v>
      </c>
      <c r="AB136" s="6">
        <f ca="1"/>
        <v>52.199996999999996</v>
      </c>
      <c r="AC136" s="6">
        <f t="shared" ca="1" si="29"/>
        <v>52.199996999999996</v>
      </c>
      <c r="AD136" s="6">
        <f ca="1"/>
        <v>-20.779999000000004</v>
      </c>
      <c r="AE136" s="6">
        <f t="shared" ca="1" si="30"/>
        <v>0</v>
      </c>
      <c r="AG136" s="6">
        <v>0.98</v>
      </c>
      <c r="AH136" s="6">
        <v>0.02</v>
      </c>
      <c r="AI136" s="6">
        <f t="shared" ca="1" si="31"/>
        <v>48.846353562300159</v>
      </c>
      <c r="AJ136" s="6">
        <f t="shared" ca="1" si="32"/>
        <v>59.739884526060308</v>
      </c>
    </row>
    <row r="137" spans="1:36" x14ac:dyDescent="0.25">
      <c r="A137" s="5">
        <v>45233</v>
      </c>
      <c r="B137" s="6">
        <v>221.14999399999999</v>
      </c>
      <c r="C137" s="6">
        <v>226.36999499999999</v>
      </c>
      <c r="D137" s="6">
        <v>218.39999399999999</v>
      </c>
      <c r="E137" s="6">
        <v>219.96000699999999</v>
      </c>
      <c r="F137" s="6">
        <v>219.96000699999999</v>
      </c>
      <c r="G137" s="6">
        <v>119281000</v>
      </c>
      <c r="H137" s="6"/>
      <c r="I137" s="6">
        <f t="shared" si="23"/>
        <v>1.2715567112381169E-2</v>
      </c>
      <c r="K137" s="6">
        <f t="shared" ca="1" si="24"/>
        <v>167</v>
      </c>
      <c r="M137" s="6">
        <f t="shared" ca="1" si="22"/>
        <v>0.2868533888268856</v>
      </c>
      <c r="O137" s="6">
        <v>4.6752244222309232E-2</v>
      </c>
      <c r="P137" s="6">
        <v>3.3233844866618463E-2</v>
      </c>
      <c r="Q137" s="6">
        <f t="shared" si="25"/>
        <v>0.95485097289784238</v>
      </c>
      <c r="R137" s="6">
        <f t="shared" ca="1" si="26"/>
        <v>10.038129334360677</v>
      </c>
      <c r="S137" s="6">
        <f ca="1"/>
        <v>1</v>
      </c>
      <c r="U137" s="6">
        <f t="shared" ca="1" si="27"/>
        <v>10.004895489494059</v>
      </c>
      <c r="V137" s="6">
        <f ca="1"/>
        <v>1</v>
      </c>
      <c r="X137" s="6">
        <f ca="1"/>
        <v>158.50526150104184</v>
      </c>
      <c r="Z137" s="6">
        <f t="shared" ca="1" si="28"/>
        <v>67.864733498958145</v>
      </c>
      <c r="AB137" s="6">
        <f ca="1"/>
        <v>60.369994999999989</v>
      </c>
      <c r="AC137" s="6">
        <f t="shared" ca="1" si="29"/>
        <v>60.369994999999989</v>
      </c>
      <c r="AD137" s="6">
        <f ca="1"/>
        <v>-19.779999000000004</v>
      </c>
      <c r="AE137" s="6">
        <f t="shared" ca="1" si="30"/>
        <v>0</v>
      </c>
      <c r="AG137" s="6">
        <v>0.98</v>
      </c>
      <c r="AH137" s="6">
        <v>0.02</v>
      </c>
      <c r="AI137" s="6">
        <f t="shared" ca="1" si="31"/>
        <v>56.491461490396112</v>
      </c>
      <c r="AJ137" s="6">
        <f t="shared" ca="1" si="32"/>
        <v>67.864733498958145</v>
      </c>
    </row>
    <row r="138" spans="1:36" x14ac:dyDescent="0.25">
      <c r="A138" s="5">
        <v>45236</v>
      </c>
      <c r="B138" s="6">
        <v>223.979996</v>
      </c>
      <c r="C138" s="6">
        <v>226.320007</v>
      </c>
      <c r="D138" s="6">
        <v>215</v>
      </c>
      <c r="E138" s="6">
        <v>219.270004</v>
      </c>
      <c r="F138" s="6">
        <v>219.270004</v>
      </c>
      <c r="G138" s="6">
        <v>117335800</v>
      </c>
      <c r="H138" s="6"/>
      <c r="I138" s="6">
        <f t="shared" si="23"/>
        <v>-1.8020129350310783E-2</v>
      </c>
      <c r="K138" s="6">
        <f t="shared" ca="1" si="24"/>
        <v>166</v>
      </c>
      <c r="M138" s="6">
        <f t="shared" ca="1" si="22"/>
        <v>0.330152379311347</v>
      </c>
      <c r="O138" s="6">
        <v>4.6752244222309232E-2</v>
      </c>
      <c r="P138" s="6">
        <v>3.3233844866618463E-2</v>
      </c>
      <c r="Q138" s="6">
        <f t="shared" si="25"/>
        <v>0.95485097289784238</v>
      </c>
      <c r="R138" s="6">
        <f t="shared" ca="1" si="26"/>
        <v>11.340987630120276</v>
      </c>
      <c r="S138" s="6">
        <f ca="1"/>
        <v>1</v>
      </c>
      <c r="U138" s="6">
        <f t="shared" ca="1" si="27"/>
        <v>11.307753785253658</v>
      </c>
      <c r="V138" s="6">
        <f ca="1"/>
        <v>1</v>
      </c>
      <c r="X138" s="6">
        <f ca="1"/>
        <v>153.73100663655262</v>
      </c>
      <c r="Z138" s="6">
        <f t="shared" ca="1" si="28"/>
        <v>72.589000363447383</v>
      </c>
      <c r="AB138" s="6">
        <f ca="1"/>
        <v>65.320007000000004</v>
      </c>
      <c r="AC138" s="6">
        <f t="shared" ca="1" si="29"/>
        <v>65.320007000000004</v>
      </c>
      <c r="AD138" s="6">
        <f ca="1"/>
        <v>-14.779999000000004</v>
      </c>
      <c r="AE138" s="6">
        <f t="shared" ca="1" si="30"/>
        <v>0</v>
      </c>
      <c r="AG138" s="6">
        <v>0.98</v>
      </c>
      <c r="AH138" s="6">
        <v>0.02</v>
      </c>
      <c r="AI138" s="6">
        <f t="shared" ca="1" si="31"/>
        <v>61.123454788970996</v>
      </c>
      <c r="AJ138" s="6">
        <f t="shared" ca="1" si="32"/>
        <v>72.589000363447383</v>
      </c>
    </row>
    <row r="139" spans="1:36" x14ac:dyDescent="0.25">
      <c r="A139" s="5">
        <v>45237</v>
      </c>
      <c r="B139" s="6">
        <v>219.979996</v>
      </c>
      <c r="C139" s="6">
        <v>223.11999499999999</v>
      </c>
      <c r="D139" s="6">
        <v>215.720001</v>
      </c>
      <c r="E139" s="6">
        <v>222.179993</v>
      </c>
      <c r="F139" s="6">
        <v>222.179993</v>
      </c>
      <c r="G139" s="6">
        <v>116900100</v>
      </c>
      <c r="H139" s="6"/>
      <c r="I139" s="6">
        <f t="shared" si="23"/>
        <v>1.4307549242035679E-2</v>
      </c>
      <c r="K139" s="6">
        <f t="shared" ca="1" si="24"/>
        <v>161</v>
      </c>
      <c r="M139" s="6">
        <f t="shared" ca="1" si="22"/>
        <v>0.28154882658895591</v>
      </c>
      <c r="O139" s="6">
        <v>4.6752244222309232E-2</v>
      </c>
      <c r="P139" s="6">
        <v>3.3233844866618463E-2</v>
      </c>
      <c r="Q139" s="6">
        <f t="shared" si="25"/>
        <v>0.95485097289784238</v>
      </c>
      <c r="R139" s="6">
        <f t="shared" ca="1" si="26"/>
        <v>9.8785160768751492</v>
      </c>
      <c r="S139" s="6">
        <f ca="1"/>
        <v>1</v>
      </c>
      <c r="U139" s="6">
        <f t="shared" ca="1" si="27"/>
        <v>9.8452822320085307</v>
      </c>
      <c r="V139" s="6">
        <f ca="1"/>
        <v>1</v>
      </c>
      <c r="X139" s="6">
        <f ca="1"/>
        <v>158.50526150104184</v>
      </c>
      <c r="Z139" s="6">
        <f t="shared" ca="1" si="28"/>
        <v>64.614733498958145</v>
      </c>
      <c r="AB139" s="6">
        <f ca="1"/>
        <v>57.119994999999989</v>
      </c>
      <c r="AC139" s="6">
        <f t="shared" ca="1" si="29"/>
        <v>57.119994999999989</v>
      </c>
      <c r="AD139" s="6">
        <f ca="1"/>
        <v>-19.779999000000004</v>
      </c>
      <c r="AE139" s="6">
        <f t="shared" ca="1" si="30"/>
        <v>0</v>
      </c>
      <c r="AG139" s="6">
        <v>0.98</v>
      </c>
      <c r="AH139" s="6">
        <v>0.02</v>
      </c>
      <c r="AI139" s="6">
        <f t="shared" ca="1" si="31"/>
        <v>53.450261141716481</v>
      </c>
      <c r="AJ139" s="6">
        <f t="shared" ca="1" si="32"/>
        <v>64.614733498958145</v>
      </c>
    </row>
    <row r="140" spans="1:36" x14ac:dyDescent="0.25">
      <c r="A140" s="5">
        <v>45238</v>
      </c>
      <c r="B140" s="6">
        <v>223.14999399999999</v>
      </c>
      <c r="C140" s="6">
        <v>224.14999399999999</v>
      </c>
      <c r="D140" s="6">
        <v>217.63999899999999</v>
      </c>
      <c r="E140" s="6">
        <v>222.11000100000001</v>
      </c>
      <c r="F140" s="6">
        <v>222.11000100000001</v>
      </c>
      <c r="G140" s="6">
        <v>106584800</v>
      </c>
      <c r="H140" s="6"/>
      <c r="I140" s="6">
        <f t="shared" si="23"/>
        <v>-1.535362762224843E-2</v>
      </c>
      <c r="K140" s="6">
        <f t="shared" ca="1" si="24"/>
        <v>166</v>
      </c>
      <c r="M140" s="6">
        <f t="shared" ca="1" si="22"/>
        <v>0.32643979920307181</v>
      </c>
      <c r="O140" s="6">
        <v>4.6752244222309232E-2</v>
      </c>
      <c r="P140" s="6">
        <v>3.3233844866618463E-2</v>
      </c>
      <c r="Q140" s="6">
        <f t="shared" si="25"/>
        <v>0.95485097289784238</v>
      </c>
      <c r="R140" s="6">
        <f t="shared" ca="1" si="26"/>
        <v>11.229276808721929</v>
      </c>
      <c r="S140" s="6">
        <f ca="1"/>
        <v>1</v>
      </c>
      <c r="U140" s="6">
        <f t="shared" ca="1" si="27"/>
        <v>11.196042963855311</v>
      </c>
      <c r="V140" s="6">
        <f ca="1"/>
        <v>1</v>
      </c>
      <c r="X140" s="6">
        <f ca="1"/>
        <v>153.73100663655262</v>
      </c>
      <c r="Z140" s="6">
        <f t="shared" ca="1" si="28"/>
        <v>70.418987363447371</v>
      </c>
      <c r="AB140" s="6">
        <f ca="1"/>
        <v>63.149993999999992</v>
      </c>
      <c r="AC140" s="6">
        <f t="shared" ca="1" si="29"/>
        <v>63.149993999999992</v>
      </c>
      <c r="AD140" s="6">
        <f ca="1"/>
        <v>-14.779999000000004</v>
      </c>
      <c r="AE140" s="6">
        <f t="shared" ca="1" si="30"/>
        <v>0</v>
      </c>
      <c r="AG140" s="6">
        <v>0.98</v>
      </c>
      <c r="AH140" s="6">
        <v>0.02</v>
      </c>
      <c r="AI140" s="6">
        <f t="shared" ca="1" si="31"/>
        <v>59.092856545205038</v>
      </c>
      <c r="AJ140" s="6">
        <f t="shared" ca="1" si="32"/>
        <v>70.418987363447371</v>
      </c>
    </row>
    <row r="141" spans="1:36" x14ac:dyDescent="0.25">
      <c r="A141" s="5">
        <v>45239</v>
      </c>
      <c r="B141" s="6">
        <v>219.75</v>
      </c>
      <c r="C141" s="6">
        <v>220.800003</v>
      </c>
      <c r="D141" s="6">
        <v>206.679993</v>
      </c>
      <c r="E141" s="6">
        <v>209.979996</v>
      </c>
      <c r="F141" s="6">
        <v>209.979996</v>
      </c>
      <c r="G141" s="6">
        <v>142110500</v>
      </c>
      <c r="H141" s="6"/>
      <c r="I141" s="6">
        <f t="shared" si="23"/>
        <v>-4.5240163669295036E-2</v>
      </c>
      <c r="K141" s="6">
        <f t="shared" ca="1" si="24"/>
        <v>161</v>
      </c>
      <c r="M141" s="6">
        <f t="shared" ca="1" si="22"/>
        <v>0.28050274820874316</v>
      </c>
      <c r="O141" s="6">
        <v>4.6752244222309232E-2</v>
      </c>
      <c r="P141" s="6">
        <v>3.3233844866618463E-2</v>
      </c>
      <c r="Q141" s="6">
        <f t="shared" si="25"/>
        <v>0.95485097289784238</v>
      </c>
      <c r="R141" s="6">
        <f t="shared" ca="1" si="26"/>
        <v>9.8470397796121905</v>
      </c>
      <c r="S141" s="6">
        <f ca="1"/>
        <v>1</v>
      </c>
      <c r="U141" s="6">
        <f t="shared" ca="1" si="27"/>
        <v>9.8138059347455719</v>
      </c>
      <c r="V141" s="6">
        <f ca="1"/>
        <v>1</v>
      </c>
      <c r="X141" s="6">
        <f ca="1"/>
        <v>158.50526150104184</v>
      </c>
      <c r="Z141" s="6">
        <f t="shared" ca="1" si="28"/>
        <v>62.29474149895816</v>
      </c>
      <c r="AB141" s="6">
        <f ca="1"/>
        <v>54.800003000000004</v>
      </c>
      <c r="AC141" s="6">
        <f t="shared" ca="1" si="29"/>
        <v>54.800003000000004</v>
      </c>
      <c r="AD141" s="6">
        <f ca="1"/>
        <v>-19.779999000000004</v>
      </c>
      <c r="AE141" s="6">
        <f t="shared" ca="1" si="30"/>
        <v>0</v>
      </c>
      <c r="AG141" s="6">
        <v>0.98</v>
      </c>
      <c r="AH141" s="6">
        <v>0.02</v>
      </c>
      <c r="AI141" s="6">
        <f t="shared" ca="1" si="31"/>
        <v>51.279319455767592</v>
      </c>
      <c r="AJ141" s="6">
        <f t="shared" ca="1" si="32"/>
        <v>62.29474149895816</v>
      </c>
    </row>
    <row r="142" spans="1:36" x14ac:dyDescent="0.25">
      <c r="A142" s="5">
        <v>45240</v>
      </c>
      <c r="B142" s="6">
        <v>210.029999</v>
      </c>
      <c r="C142" s="6">
        <v>215.38000500000001</v>
      </c>
      <c r="D142" s="6">
        <v>205.69000199999999</v>
      </c>
      <c r="E142" s="6">
        <v>214.64999399999999</v>
      </c>
      <c r="F142" s="6">
        <v>214.64999399999999</v>
      </c>
      <c r="G142" s="6">
        <v>130994000</v>
      </c>
      <c r="H142" s="6"/>
      <c r="I142" s="6">
        <f t="shared" si="23"/>
        <v>2.6174493968164042E-2</v>
      </c>
      <c r="K142" s="6">
        <f t="shared" ca="1" si="24"/>
        <v>166</v>
      </c>
      <c r="M142" s="6">
        <f t="shared" ca="1" si="22"/>
        <v>0.23526258453944807</v>
      </c>
      <c r="O142" s="6">
        <v>4.6752244222309232E-2</v>
      </c>
      <c r="P142" s="6">
        <v>3.3233844866618463E-2</v>
      </c>
      <c r="Q142" s="6">
        <f t="shared" si="25"/>
        <v>0.95485097289784238</v>
      </c>
      <c r="R142" s="6">
        <f t="shared" ca="1" si="26"/>
        <v>8.4857719560767837</v>
      </c>
      <c r="S142" s="6">
        <f ca="1"/>
        <v>1</v>
      </c>
      <c r="U142" s="6">
        <f t="shared" ca="1" si="27"/>
        <v>8.4525381112101652</v>
      </c>
      <c r="V142" s="6">
        <f ca="1"/>
        <v>1</v>
      </c>
      <c r="X142" s="6">
        <f ca="1"/>
        <v>158.50526150104184</v>
      </c>
      <c r="Z142" s="6">
        <f t="shared" ca="1" si="28"/>
        <v>56.874743498958168</v>
      </c>
      <c r="AB142" s="6">
        <f ca="1"/>
        <v>49.380005000000011</v>
      </c>
      <c r="AC142" s="6">
        <f t="shared" ca="1" si="29"/>
        <v>49.380005000000011</v>
      </c>
      <c r="AD142" s="6">
        <f ca="1"/>
        <v>-19.779999000000004</v>
      </c>
      <c r="AE142" s="6">
        <f t="shared" ca="1" si="30"/>
        <v>0</v>
      </c>
      <c r="AG142" s="6">
        <v>0.98</v>
      </c>
      <c r="AH142" s="6">
        <v>0.02</v>
      </c>
      <c r="AI142" s="6">
        <f t="shared" ca="1" si="31"/>
        <v>46.207534899631327</v>
      </c>
      <c r="AJ142" s="6">
        <f t="shared" ca="1" si="32"/>
        <v>56.874743498958168</v>
      </c>
    </row>
    <row r="143" spans="1:36" x14ac:dyDescent="0.25">
      <c r="A143" s="5">
        <v>45243</v>
      </c>
      <c r="B143" s="6">
        <v>215.60000600000001</v>
      </c>
      <c r="C143" s="6">
        <v>225.39999399999999</v>
      </c>
      <c r="D143" s="6">
        <v>211.61000100000001</v>
      </c>
      <c r="E143" s="6">
        <v>223.71000699999999</v>
      </c>
      <c r="F143" s="6">
        <v>223.71000699999999</v>
      </c>
      <c r="G143" s="6">
        <v>140447600</v>
      </c>
      <c r="H143" s="6"/>
      <c r="I143" s="6">
        <f t="shared" si="23"/>
        <v>8.6288294451905626E-2</v>
      </c>
      <c r="K143" s="6">
        <f t="shared" ca="1" si="24"/>
        <v>166</v>
      </c>
      <c r="M143" s="6">
        <f t="shared" ca="1" si="22"/>
        <v>0.26747939296357459</v>
      </c>
      <c r="O143" s="6">
        <v>4.6752244222309232E-2</v>
      </c>
      <c r="P143" s="6">
        <v>3.3233844866618463E-2</v>
      </c>
      <c r="Q143" s="6">
        <f t="shared" si="25"/>
        <v>0.95485097289784238</v>
      </c>
      <c r="R143" s="6">
        <f t="shared" ca="1" si="26"/>
        <v>9.4551695251340568</v>
      </c>
      <c r="S143" s="6">
        <f ca="1"/>
        <v>1</v>
      </c>
      <c r="U143" s="6">
        <f t="shared" ca="1" si="27"/>
        <v>9.4219356802674383</v>
      </c>
      <c r="V143" s="6">
        <f ca="1"/>
        <v>1</v>
      </c>
      <c r="X143" s="6">
        <f ca="1"/>
        <v>157.550410528144</v>
      </c>
      <c r="Z143" s="6">
        <f t="shared" ca="1" si="28"/>
        <v>67.849583471855993</v>
      </c>
      <c r="AB143" s="6">
        <f ca="1"/>
        <v>60.399993999999992</v>
      </c>
      <c r="AC143" s="6">
        <f t="shared" ca="1" si="29"/>
        <v>60.399993999999992</v>
      </c>
      <c r="AD143" s="6">
        <f ca="1"/>
        <v>-18.779999000000004</v>
      </c>
      <c r="AE143" s="6">
        <f t="shared" ca="1" si="30"/>
        <v>0</v>
      </c>
      <c r="AG143" s="6">
        <v>0.98</v>
      </c>
      <c r="AH143" s="6">
        <v>0.02</v>
      </c>
      <c r="AI143" s="6">
        <f t="shared" ca="1" si="31"/>
        <v>56.519533173245357</v>
      </c>
      <c r="AJ143" s="6">
        <f t="shared" ca="1" si="32"/>
        <v>67.849583471855993</v>
      </c>
    </row>
    <row r="144" spans="1:36" x14ac:dyDescent="0.25">
      <c r="A144" s="5">
        <v>45244</v>
      </c>
      <c r="B144" s="6">
        <v>235.029999</v>
      </c>
      <c r="C144" s="6">
        <v>238.13999899999999</v>
      </c>
      <c r="D144" s="6">
        <v>230.720001</v>
      </c>
      <c r="E144" s="6">
        <v>237.41000399999999</v>
      </c>
      <c r="F144" s="6">
        <v>237.41000399999999</v>
      </c>
      <c r="G144" s="6">
        <v>149771600</v>
      </c>
      <c r="H144" s="6"/>
      <c r="I144" s="6">
        <f t="shared" si="23"/>
        <v>1.796301492195573E-2</v>
      </c>
      <c r="K144" s="6">
        <f t="shared" ca="1" si="24"/>
        <v>165</v>
      </c>
      <c r="M144" s="6">
        <f t="shared" ca="1" si="22"/>
        <v>0.32981444639298751</v>
      </c>
      <c r="O144" s="6">
        <v>4.6752244222309232E-2</v>
      </c>
      <c r="P144" s="6">
        <v>3.3233844866618463E-2</v>
      </c>
      <c r="Q144" s="6">
        <f t="shared" si="25"/>
        <v>0.95485097289784238</v>
      </c>
      <c r="R144" s="6">
        <f t="shared" ca="1" si="26"/>
        <v>11.330819293603218</v>
      </c>
      <c r="S144" s="6">
        <f ca="1"/>
        <v>1</v>
      </c>
      <c r="U144" s="6">
        <f t="shared" ca="1" si="27"/>
        <v>11.2975854487366</v>
      </c>
      <c r="V144" s="6">
        <f ca="1"/>
        <v>1</v>
      </c>
      <c r="X144" s="6">
        <f ca="1"/>
        <v>161.36981441973535</v>
      </c>
      <c r="Z144" s="6">
        <f t="shared" ca="1" si="28"/>
        <v>76.77018458026464</v>
      </c>
      <c r="AB144" s="6">
        <f ca="1"/>
        <v>69.139998999999989</v>
      </c>
      <c r="AC144" s="6">
        <f t="shared" ca="1" si="29"/>
        <v>69.139998999999989</v>
      </c>
      <c r="AD144" s="6">
        <f ca="1"/>
        <v>-22.779999000000004</v>
      </c>
      <c r="AE144" s="6">
        <f t="shared" ca="1" si="30"/>
        <v>0</v>
      </c>
      <c r="AG144" s="6">
        <v>0.98</v>
      </c>
      <c r="AH144" s="6">
        <v>0.02</v>
      </c>
      <c r="AI144" s="6">
        <f t="shared" ca="1" si="31"/>
        <v>64.698027405079714</v>
      </c>
      <c r="AJ144" s="6">
        <f t="shared" ca="1" si="32"/>
        <v>76.77018458026464</v>
      </c>
    </row>
    <row r="145" spans="1:36" x14ac:dyDescent="0.25">
      <c r="A145" s="5">
        <v>45245</v>
      </c>
      <c r="B145" s="6">
        <v>239.28999300000001</v>
      </c>
      <c r="C145" s="6">
        <v>246.699997</v>
      </c>
      <c r="D145" s="6">
        <v>236.449997</v>
      </c>
      <c r="E145" s="6">
        <v>242.83999600000001</v>
      </c>
      <c r="F145" s="6">
        <v>242.83999600000001</v>
      </c>
      <c r="G145" s="6">
        <v>150354000</v>
      </c>
      <c r="H145" s="6"/>
      <c r="I145" s="6">
        <f t="shared" si="23"/>
        <v>8.355069654986569E-4</v>
      </c>
      <c r="K145" s="6">
        <f t="shared" ca="1" si="24"/>
        <v>169</v>
      </c>
      <c r="M145" s="6">
        <f t="shared" ca="1" si="22"/>
        <v>0.38392597543125451</v>
      </c>
      <c r="O145" s="6">
        <v>4.6752244222309232E-2</v>
      </c>
      <c r="P145" s="6">
        <v>3.3233844866618463E-2</v>
      </c>
      <c r="Q145" s="6">
        <f t="shared" si="25"/>
        <v>0.95485097289784238</v>
      </c>
      <c r="R145" s="6">
        <f t="shared" ca="1" si="26"/>
        <v>12.959024794815598</v>
      </c>
      <c r="S145" s="6">
        <f ca="1"/>
        <v>1</v>
      </c>
      <c r="U145" s="6">
        <f t="shared" ca="1" si="27"/>
        <v>12.925790949948979</v>
      </c>
      <c r="V145" s="6">
        <f ca="1"/>
        <v>1</v>
      </c>
      <c r="X145" s="6">
        <f ca="1"/>
        <v>155.64070858234831</v>
      </c>
      <c r="Z145" s="6">
        <f t="shared" ca="1" si="28"/>
        <v>91.059288417651686</v>
      </c>
      <c r="AB145" s="6">
        <f ca="1"/>
        <v>83.699996999999996</v>
      </c>
      <c r="AC145" s="6">
        <f t="shared" ca="1" si="29"/>
        <v>83.699996999999996</v>
      </c>
      <c r="AD145" s="6">
        <f ca="1"/>
        <v>-16.779999000000004</v>
      </c>
      <c r="AE145" s="6">
        <f t="shared" ca="1" si="30"/>
        <v>0</v>
      </c>
      <c r="AG145" s="6">
        <v>0.98</v>
      </c>
      <c r="AH145" s="6">
        <v>0.02</v>
      </c>
      <c r="AI145" s="6">
        <f t="shared" ca="1" si="31"/>
        <v>78.322603095656547</v>
      </c>
      <c r="AJ145" s="6">
        <f t="shared" ca="1" si="32"/>
        <v>91.059288417651686</v>
      </c>
    </row>
    <row r="146" spans="1:36" x14ac:dyDescent="0.25">
      <c r="A146" s="5">
        <v>45246</v>
      </c>
      <c r="B146" s="6">
        <v>239.490005</v>
      </c>
      <c r="C146" s="6">
        <v>240.88000500000001</v>
      </c>
      <c r="D146" s="6">
        <v>230.96000699999999</v>
      </c>
      <c r="E146" s="6">
        <v>233.58999600000001</v>
      </c>
      <c r="F146" s="6">
        <v>233.58999600000001</v>
      </c>
      <c r="G146" s="6">
        <v>136816800</v>
      </c>
      <c r="H146" s="6"/>
      <c r="I146" s="6">
        <f t="shared" si="23"/>
        <v>-3.1774311537205502E-2</v>
      </c>
      <c r="K146" s="6">
        <f t="shared" ca="1" si="24"/>
        <v>163</v>
      </c>
      <c r="M146" s="6">
        <f t="shared" ca="1" si="22"/>
        <v>0.36652389484697223</v>
      </c>
      <c r="O146" s="6">
        <v>4.6752244222309232E-2</v>
      </c>
      <c r="P146" s="6">
        <v>3.3233844866618463E-2</v>
      </c>
      <c r="Q146" s="6">
        <f t="shared" si="25"/>
        <v>0.95485097289784238</v>
      </c>
      <c r="R146" s="6">
        <f t="shared" ca="1" si="26"/>
        <v>12.43539953706633</v>
      </c>
      <c r="S146" s="6">
        <f ca="1"/>
        <v>1</v>
      </c>
      <c r="U146" s="6">
        <f t="shared" ca="1" si="27"/>
        <v>12.402165692199711</v>
      </c>
      <c r="V146" s="6">
        <f ca="1"/>
        <v>1</v>
      </c>
      <c r="X146" s="6">
        <f ca="1"/>
        <v>158.50526150104184</v>
      </c>
      <c r="Z146" s="6">
        <f t="shared" ca="1" si="28"/>
        <v>82.374743498958168</v>
      </c>
      <c r="AB146" s="6">
        <f ca="1"/>
        <v>74.880005000000011</v>
      </c>
      <c r="AC146" s="6">
        <f t="shared" ca="1" si="29"/>
        <v>74.880005000000011</v>
      </c>
      <c r="AD146" s="6">
        <f ca="1"/>
        <v>-19.779999000000004</v>
      </c>
      <c r="AE146" s="6">
        <f t="shared" ca="1" si="30"/>
        <v>0</v>
      </c>
      <c r="AG146" s="6">
        <v>0.98</v>
      </c>
      <c r="AH146" s="6">
        <v>0.02</v>
      </c>
      <c r="AI146" s="6">
        <f t="shared" ca="1" si="31"/>
        <v>70.069260712348409</v>
      </c>
      <c r="AJ146" s="6">
        <f t="shared" ca="1" si="32"/>
        <v>82.374743498958168</v>
      </c>
    </row>
    <row r="147" spans="1:36" x14ac:dyDescent="0.25">
      <c r="A147" s="5">
        <v>45247</v>
      </c>
      <c r="B147" s="6">
        <v>232</v>
      </c>
      <c r="C147" s="6">
        <v>237.38999899999999</v>
      </c>
      <c r="D147" s="6">
        <v>226.53999300000001</v>
      </c>
      <c r="E147" s="6">
        <v>234.300003</v>
      </c>
      <c r="F147" s="6">
        <v>234.300003</v>
      </c>
      <c r="G147" s="6">
        <v>142532800</v>
      </c>
      <c r="H147" s="6"/>
      <c r="I147" s="6">
        <f t="shared" si="23"/>
        <v>8.7546393443077835E-3</v>
      </c>
      <c r="K147" s="6">
        <f t="shared" ca="1" si="24"/>
        <v>166</v>
      </c>
      <c r="M147" s="6">
        <f t="shared" ca="1" si="22"/>
        <v>0.36533300668184698</v>
      </c>
      <c r="O147" s="6">
        <v>4.6752244222309232E-2</v>
      </c>
      <c r="P147" s="6">
        <v>3.3233844866618463E-2</v>
      </c>
      <c r="Q147" s="6">
        <f t="shared" si="25"/>
        <v>0.95485097289784238</v>
      </c>
      <c r="R147" s="6">
        <f t="shared" ca="1" si="26"/>
        <v>12.399565941227365</v>
      </c>
      <c r="S147" s="6">
        <f ca="1"/>
        <v>1</v>
      </c>
      <c r="U147" s="6">
        <f t="shared" ca="1" si="27"/>
        <v>12.366332096360747</v>
      </c>
      <c r="V147" s="6">
        <f ca="1"/>
        <v>1</v>
      </c>
      <c r="X147" s="6">
        <f ca="1"/>
        <v>153.73100663655262</v>
      </c>
      <c r="Z147" s="6">
        <f t="shared" ca="1" si="28"/>
        <v>83.658992363447368</v>
      </c>
      <c r="AB147" s="6">
        <f ca="1"/>
        <v>76.389998999999989</v>
      </c>
      <c r="AC147" s="6">
        <f t="shared" ca="1" si="29"/>
        <v>76.389998999999989</v>
      </c>
      <c r="AD147" s="6">
        <f ca="1"/>
        <v>-14.779999000000004</v>
      </c>
      <c r="AE147" s="6">
        <f t="shared" ca="1" si="30"/>
        <v>0</v>
      </c>
      <c r="AG147" s="6">
        <v>0.98</v>
      </c>
      <c r="AH147" s="6">
        <v>0.02</v>
      </c>
      <c r="AI147" s="6">
        <f t="shared" ca="1" si="31"/>
        <v>71.482243567518893</v>
      </c>
      <c r="AJ147" s="6">
        <f t="shared" ca="1" si="32"/>
        <v>83.658992363447368</v>
      </c>
    </row>
    <row r="148" spans="1:36" x14ac:dyDescent="0.25">
      <c r="A148" s="5">
        <v>45250</v>
      </c>
      <c r="B148" s="6">
        <v>234.03999300000001</v>
      </c>
      <c r="C148" s="6">
        <v>237.10000600000001</v>
      </c>
      <c r="D148" s="6">
        <v>231.020004</v>
      </c>
      <c r="E148" s="6">
        <v>235.60000600000001</v>
      </c>
      <c r="F148" s="6">
        <v>235.60000600000001</v>
      </c>
      <c r="G148" s="6">
        <v>116320100</v>
      </c>
      <c r="H148" s="6"/>
      <c r="I148" s="6">
        <f t="shared" si="23"/>
        <v>4.263671632784371E-3</v>
      </c>
      <c r="K148" s="6">
        <f t="shared" ca="1" si="24"/>
        <v>161</v>
      </c>
      <c r="M148" s="6">
        <f t="shared" ca="1" si="22"/>
        <v>0.36174181020385537</v>
      </c>
      <c r="O148" s="6">
        <v>4.6752244222309232E-2</v>
      </c>
      <c r="P148" s="6">
        <v>3.3233844866618463E-2</v>
      </c>
      <c r="Q148" s="6">
        <f t="shared" si="25"/>
        <v>0.95485097289784238</v>
      </c>
      <c r="R148" s="6">
        <f t="shared" ca="1" si="26"/>
        <v>12.291507529917913</v>
      </c>
      <c r="S148" s="6">
        <f ca="1"/>
        <v>1</v>
      </c>
      <c r="U148" s="6">
        <f t="shared" ca="1" si="27"/>
        <v>12.258273685051295</v>
      </c>
      <c r="V148" s="6">
        <f ca="1"/>
        <v>1</v>
      </c>
      <c r="X148" s="6">
        <f ca="1"/>
        <v>155.64070858234831</v>
      </c>
      <c r="Z148" s="6">
        <f t="shared" ca="1" si="28"/>
        <v>81.459297417651698</v>
      </c>
      <c r="AB148" s="6">
        <f ca="1"/>
        <v>74.100006000000008</v>
      </c>
      <c r="AC148" s="6">
        <f t="shared" ca="1" si="29"/>
        <v>74.100006000000008</v>
      </c>
      <c r="AD148" s="6">
        <f ca="1"/>
        <v>-16.779999000000004</v>
      </c>
      <c r="AE148" s="6">
        <f t="shared" ca="1" si="30"/>
        <v>0</v>
      </c>
      <c r="AG148" s="6">
        <v>0.98</v>
      </c>
      <c r="AH148" s="6">
        <v>0.02</v>
      </c>
      <c r="AI148" s="6">
        <f t="shared" ca="1" si="31"/>
        <v>69.339373564419247</v>
      </c>
      <c r="AJ148" s="6">
        <f t="shared" ca="1" si="32"/>
        <v>81.459297417651698</v>
      </c>
    </row>
    <row r="149" spans="1:36" x14ac:dyDescent="0.25">
      <c r="A149" s="5">
        <v>45251</v>
      </c>
      <c r="B149" s="6">
        <v>235.03999300000001</v>
      </c>
      <c r="C149" s="6">
        <v>243.61999499999999</v>
      </c>
      <c r="D149" s="6">
        <v>233.33999600000001</v>
      </c>
      <c r="E149" s="6">
        <v>241.199997</v>
      </c>
      <c r="F149" s="6">
        <v>241.199997</v>
      </c>
      <c r="G149" s="6">
        <v>122288000</v>
      </c>
      <c r="H149" s="6"/>
      <c r="I149" s="6">
        <f t="shared" si="23"/>
        <v>2.934729018987868E-2</v>
      </c>
      <c r="K149" s="6">
        <f t="shared" ca="1" si="24"/>
        <v>163</v>
      </c>
      <c r="M149" s="6">
        <f t="shared" ca="1" si="22"/>
        <v>0.37835131765893898</v>
      </c>
      <c r="O149" s="6">
        <v>4.6752244222309232E-2</v>
      </c>
      <c r="P149" s="6">
        <v>3.3233844866618463E-2</v>
      </c>
      <c r="Q149" s="6">
        <f t="shared" si="25"/>
        <v>0.95485097289784238</v>
      </c>
      <c r="R149" s="6">
        <f t="shared" ca="1" si="26"/>
        <v>12.791284414649263</v>
      </c>
      <c r="S149" s="6">
        <f ca="1"/>
        <v>1</v>
      </c>
      <c r="U149" s="6">
        <f t="shared" ca="1" si="27"/>
        <v>12.758050569782645</v>
      </c>
      <c r="V149" s="6">
        <f ca="1"/>
        <v>1</v>
      </c>
      <c r="X149" s="6">
        <f ca="1"/>
        <v>153.73100663655262</v>
      </c>
      <c r="Z149" s="6">
        <f t="shared" ca="1" si="28"/>
        <v>89.888988363447368</v>
      </c>
      <c r="AB149" s="6">
        <f ca="1"/>
        <v>82.619994999999989</v>
      </c>
      <c r="AC149" s="6">
        <f t="shared" ca="1" si="29"/>
        <v>82.619994999999989</v>
      </c>
      <c r="AD149" s="6">
        <f ca="1"/>
        <v>-14.779999000000004</v>
      </c>
      <c r="AE149" s="6">
        <f t="shared" ca="1" si="30"/>
        <v>0</v>
      </c>
      <c r="AG149" s="6">
        <v>0.98</v>
      </c>
      <c r="AH149" s="6">
        <v>0.02</v>
      </c>
      <c r="AI149" s="6">
        <f t="shared" ca="1" si="31"/>
        <v>77.311986954433564</v>
      </c>
      <c r="AJ149" s="6">
        <f t="shared" ca="1" si="32"/>
        <v>89.888988363447368</v>
      </c>
    </row>
    <row r="150" spans="1:36" x14ac:dyDescent="0.25">
      <c r="A150" s="5">
        <v>45252</v>
      </c>
      <c r="B150" s="6">
        <v>242.03999300000001</v>
      </c>
      <c r="C150" s="6">
        <v>244.009995</v>
      </c>
      <c r="D150" s="6">
        <v>231.39999399999999</v>
      </c>
      <c r="E150" s="6">
        <v>234.21000699999999</v>
      </c>
      <c r="F150" s="6">
        <v>234.21000699999999</v>
      </c>
      <c r="G150" s="6">
        <v>117950600</v>
      </c>
      <c r="H150" s="6"/>
      <c r="I150" s="6">
        <f t="shared" si="23"/>
        <v>-3.4850804664484439E-2</v>
      </c>
      <c r="K150" s="6">
        <f t="shared" ca="1" si="24"/>
        <v>161</v>
      </c>
      <c r="M150" s="6">
        <f t="shared" ca="1" si="22"/>
        <v>0.40769860784881773</v>
      </c>
      <c r="O150" s="6">
        <v>4.6752244222309232E-2</v>
      </c>
      <c r="P150" s="6">
        <v>3.3233844866618463E-2</v>
      </c>
      <c r="Q150" s="6">
        <f t="shared" si="25"/>
        <v>0.95485097289784238</v>
      </c>
      <c r="R150" s="6">
        <f t="shared" ca="1" si="26"/>
        <v>13.674338731947245</v>
      </c>
      <c r="S150" s="6">
        <f ca="1"/>
        <v>1</v>
      </c>
      <c r="U150" s="6">
        <f t="shared" ca="1" si="27"/>
        <v>13.641104887080626</v>
      </c>
      <c r="V150" s="6">
        <f ca="1"/>
        <v>1</v>
      </c>
      <c r="X150" s="6">
        <f ca="1"/>
        <v>153.73100663655262</v>
      </c>
      <c r="Z150" s="6">
        <f t="shared" ca="1" si="28"/>
        <v>90.278988363447382</v>
      </c>
      <c r="AB150" s="6">
        <f ca="1"/>
        <v>83.009995000000004</v>
      </c>
      <c r="AC150" s="6">
        <f t="shared" ca="1" si="29"/>
        <v>83.009995000000004</v>
      </c>
      <c r="AD150" s="6">
        <f ca="1"/>
        <v>-14.779999000000004</v>
      </c>
      <c r="AE150" s="6">
        <f t="shared" ca="1" si="30"/>
        <v>0</v>
      </c>
      <c r="AG150" s="6">
        <v>0.98</v>
      </c>
      <c r="AH150" s="6">
        <v>0.02</v>
      </c>
      <c r="AI150" s="6">
        <f t="shared" ca="1" si="31"/>
        <v>77.676930996275132</v>
      </c>
      <c r="AJ150" s="6">
        <f t="shared" ca="1" si="32"/>
        <v>90.278988363447382</v>
      </c>
    </row>
    <row r="151" spans="1:36" x14ac:dyDescent="0.25">
      <c r="A151" s="5">
        <v>45254</v>
      </c>
      <c r="B151" s="6">
        <v>233.75</v>
      </c>
      <c r="C151" s="6">
        <v>238.75</v>
      </c>
      <c r="D151" s="6">
        <v>232.33000200000001</v>
      </c>
      <c r="E151" s="6">
        <v>235.449997</v>
      </c>
      <c r="F151" s="6">
        <v>235.449997</v>
      </c>
      <c r="G151" s="6">
        <v>65125200</v>
      </c>
      <c r="H151" s="6"/>
      <c r="I151" s="6">
        <f t="shared" si="23"/>
        <v>1.3343725979870468E-2</v>
      </c>
      <c r="K151" s="6">
        <f t="shared" ca="1" si="24"/>
        <v>161</v>
      </c>
      <c r="M151" s="6">
        <f t="shared" ca="1" si="22"/>
        <v>0.36665583293641235</v>
      </c>
      <c r="O151" s="6">
        <v>4.6752244222309232E-2</v>
      </c>
      <c r="P151" s="6">
        <v>3.3233844866618463E-2</v>
      </c>
      <c r="Q151" s="6">
        <f t="shared" si="25"/>
        <v>0.95485097289784238</v>
      </c>
      <c r="R151" s="6">
        <f t="shared" ca="1" si="26"/>
        <v>12.439369528801251</v>
      </c>
      <c r="S151" s="6">
        <f ca="1"/>
        <v>1</v>
      </c>
      <c r="U151" s="6">
        <f t="shared" ca="1" si="27"/>
        <v>12.406135683934632</v>
      </c>
      <c r="V151" s="6">
        <f ca="1"/>
        <v>1</v>
      </c>
      <c r="X151" s="6">
        <f ca="1"/>
        <v>154.68585760945047</v>
      </c>
      <c r="Z151" s="6">
        <f t="shared" ca="1" si="28"/>
        <v>84.064142390549534</v>
      </c>
      <c r="AB151" s="6">
        <f ca="1"/>
        <v>76.75</v>
      </c>
      <c r="AC151" s="6">
        <f t="shared" ca="1" si="29"/>
        <v>76.75</v>
      </c>
      <c r="AD151" s="6">
        <f ca="1"/>
        <v>-15.779999000000004</v>
      </c>
      <c r="AE151" s="6">
        <f t="shared" ca="1" si="30"/>
        <v>0</v>
      </c>
      <c r="AG151" s="6">
        <v>0.98</v>
      </c>
      <c r="AH151" s="6">
        <v>0.02</v>
      </c>
      <c r="AI151" s="6">
        <f t="shared" ca="1" si="31"/>
        <v>71.819115926511216</v>
      </c>
      <c r="AJ151" s="6">
        <f t="shared" ca="1" si="32"/>
        <v>84.064142390549534</v>
      </c>
    </row>
    <row r="152" spans="1:36" x14ac:dyDescent="0.25">
      <c r="A152" s="5">
        <v>45257</v>
      </c>
      <c r="B152" s="6">
        <v>236.88999899999999</v>
      </c>
      <c r="C152" s="6">
        <v>238.33000200000001</v>
      </c>
      <c r="D152" s="6">
        <v>232.10000600000001</v>
      </c>
      <c r="E152" s="6">
        <v>236.08000200000001</v>
      </c>
      <c r="F152" s="6">
        <v>236.08000200000001</v>
      </c>
      <c r="G152" s="6">
        <v>112031800</v>
      </c>
      <c r="H152" s="6"/>
      <c r="I152" s="6">
        <f t="shared" si="23"/>
        <v>-8.8690591597245837E-4</v>
      </c>
      <c r="K152" s="6">
        <f t="shared" ca="1" si="24"/>
        <v>162</v>
      </c>
      <c r="M152" s="6">
        <f t="shared" ca="1" si="22"/>
        <v>0.34363191474540794</v>
      </c>
      <c r="O152" s="6">
        <v>4.6752244222309232E-2</v>
      </c>
      <c r="P152" s="6">
        <v>3.3233844866618463E-2</v>
      </c>
      <c r="Q152" s="6">
        <f t="shared" si="25"/>
        <v>0.95485097289784238</v>
      </c>
      <c r="R152" s="6">
        <f t="shared" ca="1" si="26"/>
        <v>11.746584258742695</v>
      </c>
      <c r="S152" s="6">
        <f ca="1"/>
        <v>1</v>
      </c>
      <c r="U152" s="6">
        <f t="shared" ca="1" si="27"/>
        <v>11.713350413876077</v>
      </c>
      <c r="V152" s="6">
        <f ca="1"/>
        <v>1</v>
      </c>
      <c r="X152" s="6">
        <f ca="1"/>
        <v>160.41496344683753</v>
      </c>
      <c r="Z152" s="6">
        <f t="shared" ca="1" si="28"/>
        <v>77.915038553162475</v>
      </c>
      <c r="AB152" s="6">
        <f ca="1"/>
        <v>70.330002000000007</v>
      </c>
      <c r="AC152" s="6">
        <f t="shared" ca="1" si="29"/>
        <v>70.330002000000007</v>
      </c>
      <c r="AD152" s="6">
        <f ca="1"/>
        <v>-21.779999000000004</v>
      </c>
      <c r="AE152" s="6">
        <f t="shared" ca="1" si="30"/>
        <v>0</v>
      </c>
      <c r="AG152" s="6">
        <v>0.98</v>
      </c>
      <c r="AH152" s="6">
        <v>0.02</v>
      </c>
      <c r="AI152" s="6">
        <f t="shared" ca="1" si="31"/>
        <v>65.811577416935066</v>
      </c>
      <c r="AJ152" s="6">
        <f t="shared" ca="1" si="32"/>
        <v>77.915038553162475</v>
      </c>
    </row>
    <row r="153" spans="1:36" x14ac:dyDescent="0.25">
      <c r="A153" s="5">
        <v>45258</v>
      </c>
      <c r="B153" s="6">
        <v>236.679993</v>
      </c>
      <c r="C153" s="6">
        <v>247</v>
      </c>
      <c r="D153" s="6">
        <v>234.009995</v>
      </c>
      <c r="E153" s="6">
        <v>246.720001</v>
      </c>
      <c r="F153" s="6">
        <v>246.720001</v>
      </c>
      <c r="G153" s="6">
        <v>148549900</v>
      </c>
      <c r="H153" s="6"/>
      <c r="I153" s="6">
        <f t="shared" si="23"/>
        <v>5.1586954375155696E-2</v>
      </c>
      <c r="K153" s="6">
        <f t="shared" ca="1" si="24"/>
        <v>168</v>
      </c>
      <c r="M153" s="6">
        <f t="shared" ca="1" si="22"/>
        <v>0.39153517299886736</v>
      </c>
      <c r="O153" s="6">
        <v>4.6752244222309232E-2</v>
      </c>
      <c r="P153" s="6">
        <v>3.3233844866618463E-2</v>
      </c>
      <c r="Q153" s="6">
        <f t="shared" si="25"/>
        <v>0.95485097289784238</v>
      </c>
      <c r="R153" s="6">
        <f t="shared" ca="1" si="26"/>
        <v>13.18798408610891</v>
      </c>
      <c r="S153" s="6">
        <f ca="1"/>
        <v>1</v>
      </c>
      <c r="U153" s="6">
        <f t="shared" ca="1" si="27"/>
        <v>13.154750241242292</v>
      </c>
      <c r="V153" s="6">
        <f ca="1"/>
        <v>1</v>
      </c>
      <c r="X153" s="6">
        <f ca="1"/>
        <v>152.77615566365478</v>
      </c>
      <c r="Z153" s="6">
        <f t="shared" ca="1" si="28"/>
        <v>94.223844336345223</v>
      </c>
      <c r="AB153" s="6">
        <f ca="1"/>
        <v>87</v>
      </c>
      <c r="AC153" s="6">
        <f t="shared" ca="1" si="29"/>
        <v>87</v>
      </c>
      <c r="AD153" s="6">
        <f ca="1"/>
        <v>-13.779999000000004</v>
      </c>
      <c r="AE153" s="6">
        <f t="shared" ca="1" si="30"/>
        <v>0</v>
      </c>
      <c r="AG153" s="6">
        <v>0.98</v>
      </c>
      <c r="AH153" s="6">
        <v>0.02</v>
      </c>
      <c r="AI153" s="6">
        <f t="shared" ca="1" si="31"/>
        <v>81.410593949270051</v>
      </c>
      <c r="AJ153" s="6">
        <f t="shared" ca="1" si="32"/>
        <v>94.223844336345223</v>
      </c>
    </row>
    <row r="154" spans="1:36" x14ac:dyDescent="0.25">
      <c r="A154" s="5">
        <v>45259</v>
      </c>
      <c r="B154" s="6">
        <v>249.21000699999999</v>
      </c>
      <c r="C154" s="6">
        <v>252.75</v>
      </c>
      <c r="D154" s="6">
        <v>242.759995</v>
      </c>
      <c r="E154" s="6">
        <v>244.13999899999999</v>
      </c>
      <c r="F154" s="6">
        <v>244.13999899999999</v>
      </c>
      <c r="G154" s="6">
        <v>135401300</v>
      </c>
      <c r="H154" s="6"/>
      <c r="I154" s="6">
        <f t="shared" si="23"/>
        <v>-1.6466470774132512E-2</v>
      </c>
      <c r="K154" s="6">
        <f t="shared" ca="1" si="24"/>
        <v>160</v>
      </c>
      <c r="M154" s="6">
        <f t="shared" ca="1" si="22"/>
        <v>0.40030213019109484</v>
      </c>
      <c r="O154" s="6">
        <v>4.6752244222309232E-2</v>
      </c>
      <c r="P154" s="6">
        <v>3.3233844866618463E-2</v>
      </c>
      <c r="Q154" s="6">
        <f t="shared" si="25"/>
        <v>0.95485097289784238</v>
      </c>
      <c r="R154" s="6">
        <f t="shared" ca="1" si="26"/>
        <v>13.451780141829005</v>
      </c>
      <c r="S154" s="6">
        <f ca="1"/>
        <v>1</v>
      </c>
      <c r="U154" s="6">
        <f t="shared" ca="1" si="27"/>
        <v>13.418546296962386</v>
      </c>
      <c r="V154" s="6">
        <f ca="1"/>
        <v>1</v>
      </c>
      <c r="X154" s="6">
        <f ca="1"/>
        <v>159.46011247393969</v>
      </c>
      <c r="Z154" s="6">
        <f t="shared" ca="1" si="28"/>
        <v>93.289887526060312</v>
      </c>
      <c r="AB154" s="6">
        <f ca="1"/>
        <v>85.75</v>
      </c>
      <c r="AC154" s="6">
        <f t="shared" ca="1" si="29"/>
        <v>85.75</v>
      </c>
      <c r="AD154" s="6">
        <f ca="1"/>
        <v>-20.779999000000004</v>
      </c>
      <c r="AE154" s="6">
        <f t="shared" ca="1" si="30"/>
        <v>0</v>
      </c>
      <c r="AG154" s="6">
        <v>0.98</v>
      </c>
      <c r="AH154" s="6">
        <v>0.02</v>
      </c>
      <c r="AI154" s="6">
        <f t="shared" ca="1" si="31"/>
        <v>80.240901507470184</v>
      </c>
      <c r="AJ154" s="6">
        <f t="shared" ca="1" si="32"/>
        <v>93.289887526060312</v>
      </c>
    </row>
    <row r="155" spans="1:36" x14ac:dyDescent="0.25">
      <c r="A155" s="5">
        <v>45260</v>
      </c>
      <c r="B155" s="6">
        <v>245.13999899999999</v>
      </c>
      <c r="C155" s="6">
        <v>245.220001</v>
      </c>
      <c r="D155" s="6">
        <v>236.91000399999999</v>
      </c>
      <c r="E155" s="6">
        <v>240.08000200000001</v>
      </c>
      <c r="F155" s="6">
        <v>240.08000200000001</v>
      </c>
      <c r="G155" s="6">
        <v>132353200</v>
      </c>
      <c r="H155" s="6"/>
      <c r="I155" s="6">
        <f t="shared" si="23"/>
        <v>-5.0190344631299448E-2</v>
      </c>
      <c r="K155" s="6">
        <f t="shared" ca="1" si="24"/>
        <v>167</v>
      </c>
      <c r="M155" s="6">
        <f t="shared" ca="1" si="22"/>
        <v>0.42665565659989046</v>
      </c>
      <c r="O155" s="6">
        <v>4.6752244222309232E-2</v>
      </c>
      <c r="P155" s="6">
        <v>3.3233844866618463E-2</v>
      </c>
      <c r="Q155" s="6">
        <f t="shared" si="25"/>
        <v>0.95485097289784238</v>
      </c>
      <c r="R155" s="6">
        <f t="shared" ca="1" si="26"/>
        <v>14.2447526827602</v>
      </c>
      <c r="S155" s="6">
        <f ca="1"/>
        <v>1</v>
      </c>
      <c r="U155" s="6">
        <f t="shared" ca="1" si="27"/>
        <v>14.211518837893582</v>
      </c>
      <c r="V155" s="6">
        <f ca="1"/>
        <v>1</v>
      </c>
      <c r="X155" s="6">
        <f ca="1"/>
        <v>152.77615566365478</v>
      </c>
      <c r="Z155" s="6">
        <f t="shared" ca="1" si="28"/>
        <v>92.44384533634522</v>
      </c>
      <c r="AB155" s="6">
        <f ca="1"/>
        <v>85.220000999999996</v>
      </c>
      <c r="AC155" s="6">
        <f t="shared" ca="1" si="29"/>
        <v>85.220000999999996</v>
      </c>
      <c r="AD155" s="6">
        <f ca="1"/>
        <v>-13.779999000000004</v>
      </c>
      <c r="AE155" s="6">
        <f t="shared" ca="1" si="30"/>
        <v>0</v>
      </c>
      <c r="AG155" s="6">
        <v>0.98</v>
      </c>
      <c r="AH155" s="6">
        <v>0.02</v>
      </c>
      <c r="AI155" s="6">
        <f t="shared" ca="1" si="31"/>
        <v>79.74495284790099</v>
      </c>
      <c r="AJ155" s="6">
        <f t="shared" ca="1" si="32"/>
        <v>92.44384533634522</v>
      </c>
    </row>
    <row r="156" spans="1:36" x14ac:dyDescent="0.25">
      <c r="A156" s="5">
        <v>45261</v>
      </c>
      <c r="B156" s="6">
        <v>233.13999899999999</v>
      </c>
      <c r="C156" s="6">
        <v>240.19000199999999</v>
      </c>
      <c r="D156" s="6">
        <v>231.89999399999999</v>
      </c>
      <c r="E156" s="6">
        <v>238.83000200000001</v>
      </c>
      <c r="F156" s="6">
        <v>238.83000200000001</v>
      </c>
      <c r="G156" s="6">
        <v>121173500</v>
      </c>
      <c r="H156" s="6"/>
      <c r="I156" s="6">
        <f t="shared" si="23"/>
        <v>1.1132794311148811E-2</v>
      </c>
      <c r="K156" s="6">
        <f t="shared" ca="1" si="24"/>
        <v>160</v>
      </c>
      <c r="M156" s="6">
        <f t="shared" ca="1" si="22"/>
        <v>0.35177269937821953</v>
      </c>
      <c r="O156" s="6">
        <v>4.6752244222309232E-2</v>
      </c>
      <c r="P156" s="6">
        <v>3.3233844866618463E-2</v>
      </c>
      <c r="Q156" s="6">
        <f t="shared" si="25"/>
        <v>0.95485097289784238</v>
      </c>
      <c r="R156" s="6">
        <f t="shared" ca="1" si="26"/>
        <v>11.99153890258496</v>
      </c>
      <c r="S156" s="6">
        <f ca="1"/>
        <v>1</v>
      </c>
      <c r="U156" s="6">
        <f t="shared" ca="1" si="27"/>
        <v>11.958305057718341</v>
      </c>
      <c r="V156" s="6">
        <f ca="1"/>
        <v>1</v>
      </c>
      <c r="X156" s="6">
        <f ca="1"/>
        <v>156.59555955524615</v>
      </c>
      <c r="Z156" s="6">
        <f t="shared" ca="1" si="28"/>
        <v>83.594442444753838</v>
      </c>
      <c r="AB156" s="6">
        <f ca="1"/>
        <v>76.190001999999993</v>
      </c>
      <c r="AC156" s="6">
        <f t="shared" ca="1" si="29"/>
        <v>76.190001999999993</v>
      </c>
      <c r="AD156" s="6">
        <f ca="1"/>
        <v>-17.779999000000004</v>
      </c>
      <c r="AE156" s="6">
        <f t="shared" ca="1" si="30"/>
        <v>0</v>
      </c>
      <c r="AG156" s="6">
        <v>0.98</v>
      </c>
      <c r="AH156" s="6">
        <v>0.02</v>
      </c>
      <c r="AI156" s="6">
        <f t="shared" ca="1" si="31"/>
        <v>71.295095584092778</v>
      </c>
      <c r="AJ156" s="6">
        <f t="shared" ca="1" si="32"/>
        <v>83.594442444753838</v>
      </c>
    </row>
    <row r="157" spans="1:36" x14ac:dyDescent="0.25">
      <c r="A157" s="5">
        <v>45264</v>
      </c>
      <c r="B157" s="6">
        <v>235.75</v>
      </c>
      <c r="C157" s="6">
        <v>239.36999499999999</v>
      </c>
      <c r="D157" s="6">
        <v>233.28999300000001</v>
      </c>
      <c r="E157" s="6">
        <v>235.58000200000001</v>
      </c>
      <c r="F157" s="6">
        <v>235.58000200000001</v>
      </c>
      <c r="G157" s="6">
        <v>104099800</v>
      </c>
      <c r="H157" s="6"/>
      <c r="I157" s="6">
        <f t="shared" si="23"/>
        <v>-8.0065374689874558E-3</v>
      </c>
      <c r="K157" s="6">
        <f t="shared" ca="1" si="24"/>
        <v>164</v>
      </c>
      <c r="M157" s="6">
        <f t="shared" ca="1" si="22"/>
        <v>0.35682644761298621</v>
      </c>
      <c r="O157" s="6">
        <v>4.6752244222309232E-2</v>
      </c>
      <c r="P157" s="6">
        <v>3.3233844866618463E-2</v>
      </c>
      <c r="Q157" s="6">
        <f t="shared" si="25"/>
        <v>0.95485097289784238</v>
      </c>
      <c r="R157" s="6">
        <f t="shared" ca="1" si="26"/>
        <v>12.143605214955663</v>
      </c>
      <c r="S157" s="6">
        <f ca="1"/>
        <v>1</v>
      </c>
      <c r="U157" s="6">
        <f t="shared" ca="1" si="27"/>
        <v>12.110371370089045</v>
      </c>
      <c r="V157" s="6">
        <f ca="1"/>
        <v>1</v>
      </c>
      <c r="X157" s="6">
        <f ca="1"/>
        <v>157.550410528144</v>
      </c>
      <c r="Z157" s="6">
        <f t="shared" ca="1" si="28"/>
        <v>81.81958447185599</v>
      </c>
      <c r="AB157" s="6">
        <f ca="1"/>
        <v>74.369994999999989</v>
      </c>
      <c r="AC157" s="6">
        <f t="shared" ca="1" si="29"/>
        <v>74.369994999999989</v>
      </c>
      <c r="AD157" s="6">
        <f ca="1"/>
        <v>-18.779999000000004</v>
      </c>
      <c r="AE157" s="6">
        <f t="shared" ca="1" si="30"/>
        <v>0</v>
      </c>
      <c r="AG157" s="6">
        <v>0.98</v>
      </c>
      <c r="AH157" s="6">
        <v>0.02</v>
      </c>
      <c r="AI157" s="6">
        <f t="shared" ca="1" si="31"/>
        <v>69.592016838554514</v>
      </c>
      <c r="AJ157" s="6">
        <f t="shared" ca="1" si="32"/>
        <v>81.81958447185599</v>
      </c>
    </row>
    <row r="158" spans="1:36" x14ac:dyDescent="0.25">
      <c r="A158" s="5">
        <v>45265</v>
      </c>
      <c r="B158" s="6">
        <v>233.86999499999999</v>
      </c>
      <c r="C158" s="6">
        <v>246.66000399999999</v>
      </c>
      <c r="D158" s="6">
        <v>233.699997</v>
      </c>
      <c r="E158" s="6">
        <v>238.720001</v>
      </c>
      <c r="F158" s="6">
        <v>238.720001</v>
      </c>
      <c r="G158" s="6">
        <v>137971100</v>
      </c>
      <c r="H158" s="6"/>
      <c r="I158" s="6">
        <f t="shared" si="23"/>
        <v>3.7966778751632069E-2</v>
      </c>
      <c r="K158" s="6">
        <f t="shared" ca="1" si="24"/>
        <v>165</v>
      </c>
      <c r="M158" s="6">
        <f t="shared" ca="1" si="22"/>
        <v>0.36101518323781701</v>
      </c>
      <c r="O158" s="6">
        <v>4.6752244222309232E-2</v>
      </c>
      <c r="P158" s="6">
        <v>3.3233844866618463E-2</v>
      </c>
      <c r="Q158" s="6">
        <f t="shared" si="25"/>
        <v>0.95485097289784238</v>
      </c>
      <c r="R158" s="6">
        <f t="shared" ca="1" si="26"/>
        <v>12.269643464265725</v>
      </c>
      <c r="S158" s="6">
        <f ca="1"/>
        <v>1</v>
      </c>
      <c r="U158" s="6">
        <f t="shared" ca="1" si="27"/>
        <v>12.236409619399106</v>
      </c>
      <c r="V158" s="6">
        <f ca="1"/>
        <v>1</v>
      </c>
      <c r="X158" s="6">
        <f ca="1"/>
        <v>155.64070858234831</v>
      </c>
      <c r="Z158" s="6">
        <f t="shared" ca="1" si="28"/>
        <v>91.019295417651676</v>
      </c>
      <c r="AB158" s="6">
        <f ca="1"/>
        <v>83.660003999999986</v>
      </c>
      <c r="AC158" s="6">
        <f t="shared" ca="1" si="29"/>
        <v>83.660003999999986</v>
      </c>
      <c r="AD158" s="6">
        <f ca="1"/>
        <v>-16.779999000000004</v>
      </c>
      <c r="AE158" s="6">
        <f t="shared" ca="1" si="30"/>
        <v>0</v>
      </c>
      <c r="AG158" s="6">
        <v>0.98</v>
      </c>
      <c r="AH158" s="6">
        <v>0.02</v>
      </c>
      <c r="AI158" s="6">
        <f t="shared" ca="1" si="31"/>
        <v>78.285179487796626</v>
      </c>
      <c r="AJ158" s="6">
        <f t="shared" ca="1" si="32"/>
        <v>91.019295417651676</v>
      </c>
    </row>
    <row r="159" spans="1:36" x14ac:dyDescent="0.25">
      <c r="A159" s="5">
        <v>45266</v>
      </c>
      <c r="B159" s="6">
        <v>242.91999799999999</v>
      </c>
      <c r="C159" s="6">
        <v>246.570007</v>
      </c>
      <c r="D159" s="6">
        <v>239.16999799999999</v>
      </c>
      <c r="E159" s="6">
        <v>239.36999499999999</v>
      </c>
      <c r="F159" s="6">
        <v>239.36999499999999</v>
      </c>
      <c r="G159" s="6">
        <v>126436200</v>
      </c>
      <c r="H159" s="6"/>
      <c r="I159" s="6">
        <f t="shared" si="23"/>
        <v>-5.6556593760068684E-3</v>
      </c>
      <c r="K159" s="6">
        <f t="shared" ca="1" si="24"/>
        <v>163</v>
      </c>
      <c r="M159" s="6">
        <f t="shared" ca="1" si="22"/>
        <v>0.36876818339295242</v>
      </c>
      <c r="O159" s="6">
        <v>4.6752244222309232E-2</v>
      </c>
      <c r="P159" s="6">
        <v>3.3233844866618463E-2</v>
      </c>
      <c r="Q159" s="6">
        <f t="shared" si="25"/>
        <v>0.95485097289784238</v>
      </c>
      <c r="R159" s="6">
        <f t="shared" ca="1" si="26"/>
        <v>12.502929747759298</v>
      </c>
      <c r="S159" s="6">
        <f ca="1"/>
        <v>1</v>
      </c>
      <c r="U159" s="6">
        <f t="shared" ca="1" si="27"/>
        <v>12.469695902892679</v>
      </c>
      <c r="V159" s="6">
        <f ca="1"/>
        <v>1</v>
      </c>
      <c r="X159" s="6">
        <f ca="1"/>
        <v>160.41496344683753</v>
      </c>
      <c r="Z159" s="6">
        <f t="shared" ca="1" si="28"/>
        <v>86.155043553162471</v>
      </c>
      <c r="AB159" s="6">
        <f ca="1"/>
        <v>78.570007000000004</v>
      </c>
      <c r="AC159" s="6">
        <f t="shared" ca="1" si="29"/>
        <v>78.570007000000004</v>
      </c>
      <c r="AD159" s="6">
        <f ca="1"/>
        <v>-21.779999000000004</v>
      </c>
      <c r="AE159" s="6">
        <f t="shared" ca="1" si="30"/>
        <v>0</v>
      </c>
      <c r="AG159" s="6">
        <v>0.98</v>
      </c>
      <c r="AH159" s="6">
        <v>0.02</v>
      </c>
      <c r="AI159" s="6">
        <f t="shared" ca="1" si="31"/>
        <v>73.522194672049494</v>
      </c>
      <c r="AJ159" s="6">
        <f t="shared" ca="1" si="32"/>
        <v>86.155043553162471</v>
      </c>
    </row>
    <row r="160" spans="1:36" x14ac:dyDescent="0.25">
      <c r="A160" s="5">
        <v>45267</v>
      </c>
      <c r="B160" s="6">
        <v>241.550003</v>
      </c>
      <c r="C160" s="6">
        <v>244.08000200000001</v>
      </c>
      <c r="D160" s="6">
        <v>236.979996</v>
      </c>
      <c r="E160" s="6">
        <v>242.63999899999999</v>
      </c>
      <c r="F160" s="6">
        <v>242.63999899999999</v>
      </c>
      <c r="G160" s="6">
        <v>107142300</v>
      </c>
      <c r="H160" s="6"/>
      <c r="I160" s="6">
        <f t="shared" si="23"/>
        <v>-5.3131957685663032E-3</v>
      </c>
      <c r="K160" s="6">
        <f t="shared" ca="1" si="24"/>
        <v>168</v>
      </c>
      <c r="M160" s="6">
        <f t="shared" ca="1" si="22"/>
        <v>0.37508871506366126</v>
      </c>
      <c r="O160" s="6">
        <v>4.6752244222309232E-2</v>
      </c>
      <c r="P160" s="6">
        <v>3.3233844866618463E-2</v>
      </c>
      <c r="Q160" s="6">
        <f t="shared" si="25"/>
        <v>0.95485097289784238</v>
      </c>
      <c r="R160" s="6">
        <f t="shared" ca="1" si="26"/>
        <v>12.693113330070519</v>
      </c>
      <c r="S160" s="6">
        <f ca="1"/>
        <v>1</v>
      </c>
      <c r="U160" s="6">
        <f t="shared" ca="1" si="27"/>
        <v>12.6598794852039</v>
      </c>
      <c r="V160" s="6">
        <f ca="1"/>
        <v>1</v>
      </c>
      <c r="X160" s="6">
        <f ca="1"/>
        <v>158.50526150104184</v>
      </c>
      <c r="Z160" s="6">
        <f t="shared" ca="1" si="28"/>
        <v>85.574740498958164</v>
      </c>
      <c r="AB160" s="6">
        <f ca="1"/>
        <v>78.080002000000007</v>
      </c>
      <c r="AC160" s="6">
        <f t="shared" ca="1" si="29"/>
        <v>78.080002000000007</v>
      </c>
      <c r="AD160" s="6">
        <f ca="1"/>
        <v>-19.779999000000004</v>
      </c>
      <c r="AE160" s="6">
        <f t="shared" ca="1" si="30"/>
        <v>0</v>
      </c>
      <c r="AG160" s="6">
        <v>0.98</v>
      </c>
      <c r="AH160" s="6">
        <v>0.02</v>
      </c>
      <c r="AI160" s="6">
        <f t="shared" ca="1" si="31"/>
        <v>73.063670556094181</v>
      </c>
      <c r="AJ160" s="6">
        <f t="shared" ca="1" si="32"/>
        <v>85.574740498958164</v>
      </c>
    </row>
    <row r="161" spans="1:36" x14ac:dyDescent="0.25">
      <c r="A161" s="5">
        <v>45268</v>
      </c>
      <c r="B161" s="6">
        <v>240.270004</v>
      </c>
      <c r="C161" s="6">
        <v>245.270004</v>
      </c>
      <c r="D161" s="6">
        <v>239.270004</v>
      </c>
      <c r="E161" s="6">
        <v>243.83999600000001</v>
      </c>
      <c r="F161" s="6">
        <v>243.83999600000001</v>
      </c>
      <c r="G161" s="6">
        <v>102980100</v>
      </c>
      <c r="H161" s="6"/>
      <c r="I161" s="6">
        <f t="shared" si="23"/>
        <v>1.0227624624747814E-2</v>
      </c>
      <c r="K161" s="6">
        <f t="shared" ca="1" si="24"/>
        <v>166</v>
      </c>
      <c r="M161" s="6">
        <f t="shared" ca="1" si="22"/>
        <v>0.36977551929509489</v>
      </c>
      <c r="O161" s="6">
        <v>4.6752244222309232E-2</v>
      </c>
      <c r="P161" s="6">
        <v>3.3233844866618463E-2</v>
      </c>
      <c r="Q161" s="6">
        <f t="shared" si="25"/>
        <v>0.95485097289784238</v>
      </c>
      <c r="R161" s="6">
        <f t="shared" ca="1" si="26"/>
        <v>12.533240291308664</v>
      </c>
      <c r="S161" s="6">
        <f ca="1"/>
        <v>1</v>
      </c>
      <c r="U161" s="6">
        <f t="shared" ca="1" si="27"/>
        <v>12.500006446442045</v>
      </c>
      <c r="V161" s="6">
        <f ca="1"/>
        <v>1</v>
      </c>
      <c r="X161" s="6">
        <f ca="1"/>
        <v>158.50526150104184</v>
      </c>
      <c r="Z161" s="6">
        <f t="shared" ca="1" si="28"/>
        <v>86.764742498958157</v>
      </c>
      <c r="AB161" s="6">
        <f ca="1"/>
        <v>79.270004</v>
      </c>
      <c r="AC161" s="6">
        <f t="shared" ca="1" si="29"/>
        <v>79.270004</v>
      </c>
      <c r="AD161" s="6">
        <f ca="1"/>
        <v>-19.779999000000004</v>
      </c>
      <c r="AE161" s="6">
        <f t="shared" ca="1" si="30"/>
        <v>0</v>
      </c>
      <c r="AG161" s="6">
        <v>0.98</v>
      </c>
      <c r="AH161" s="6">
        <v>0.02</v>
      </c>
      <c r="AI161" s="6">
        <f t="shared" ca="1" si="31"/>
        <v>74.177219632195545</v>
      </c>
      <c r="AJ161" s="6">
        <f t="shared" ca="1" si="32"/>
        <v>86.764742498958157</v>
      </c>
    </row>
    <row r="162" spans="1:36" x14ac:dyDescent="0.25">
      <c r="A162" s="5">
        <v>45271</v>
      </c>
      <c r="B162" s="6">
        <v>242.740005</v>
      </c>
      <c r="C162" s="6">
        <v>243.44000199999999</v>
      </c>
      <c r="D162" s="6">
        <v>237.449997</v>
      </c>
      <c r="E162" s="6">
        <v>239.740005</v>
      </c>
      <c r="F162" s="6">
        <v>239.740005</v>
      </c>
      <c r="G162" s="6">
        <v>97913900</v>
      </c>
      <c r="H162" s="6"/>
      <c r="I162" s="6">
        <f t="shared" si="23"/>
        <v>-1.7411987738290242E-2</v>
      </c>
      <c r="K162" s="6">
        <f t="shared" ca="1" si="24"/>
        <v>166</v>
      </c>
      <c r="M162" s="6">
        <f t="shared" ca="1" si="22"/>
        <v>0.41058656729192305</v>
      </c>
      <c r="O162" s="6">
        <v>4.6752244222309232E-2</v>
      </c>
      <c r="P162" s="6">
        <v>3.3233844866618463E-2</v>
      </c>
      <c r="Q162" s="6">
        <f t="shared" si="25"/>
        <v>0.95485097289784238</v>
      </c>
      <c r="R162" s="6">
        <f t="shared" ca="1" si="26"/>
        <v>13.76123687613417</v>
      </c>
      <c r="S162" s="6">
        <f ca="1"/>
        <v>1</v>
      </c>
      <c r="U162" s="6">
        <f t="shared" ca="1" si="27"/>
        <v>13.728003031267551</v>
      </c>
      <c r="V162" s="6">
        <f ca="1"/>
        <v>1</v>
      </c>
      <c r="X162" s="6">
        <f ca="1"/>
        <v>153.73100663655262</v>
      </c>
      <c r="Z162" s="6">
        <f t="shared" ca="1" si="28"/>
        <v>89.708995363447372</v>
      </c>
      <c r="AB162" s="6">
        <f ca="1"/>
        <v>82.440001999999993</v>
      </c>
      <c r="AC162" s="6">
        <f t="shared" ca="1" si="29"/>
        <v>82.440001999999993</v>
      </c>
      <c r="AD162" s="6">
        <f ca="1"/>
        <v>-14.779999000000004</v>
      </c>
      <c r="AE162" s="6">
        <f t="shared" ca="1" si="30"/>
        <v>0</v>
      </c>
      <c r="AG162" s="6">
        <v>0.98</v>
      </c>
      <c r="AH162" s="6">
        <v>0.02</v>
      </c>
      <c r="AI162" s="6">
        <f t="shared" ca="1" si="31"/>
        <v>77.143557793092072</v>
      </c>
      <c r="AJ162" s="6">
        <f t="shared" ca="1" si="32"/>
        <v>89.708995363447372</v>
      </c>
    </row>
    <row r="163" spans="1:36" x14ac:dyDescent="0.25">
      <c r="A163" s="5">
        <v>45272</v>
      </c>
      <c r="B163" s="6">
        <v>238.550003</v>
      </c>
      <c r="C163" s="6">
        <v>238.990005</v>
      </c>
      <c r="D163" s="6">
        <v>233.86999499999999</v>
      </c>
      <c r="E163" s="6">
        <v>237.009995</v>
      </c>
      <c r="F163" s="6">
        <v>237.009995</v>
      </c>
      <c r="G163" s="6">
        <v>95328300</v>
      </c>
      <c r="H163" s="6"/>
      <c r="I163" s="6">
        <f t="shared" si="23"/>
        <v>-1.8446184294262993E-2</v>
      </c>
      <c r="K163" s="6">
        <f t="shared" ca="1" si="24"/>
        <v>161</v>
      </c>
      <c r="M163" s="6">
        <f t="shared" ca="1" si="22"/>
        <v>0.34468022961502232</v>
      </c>
      <c r="O163" s="6">
        <v>4.6752244222309232E-2</v>
      </c>
      <c r="P163" s="6">
        <v>3.3233844866618463E-2</v>
      </c>
      <c r="Q163" s="6">
        <f t="shared" si="25"/>
        <v>0.95485097289784238</v>
      </c>
      <c r="R163" s="6">
        <f t="shared" ca="1" si="26"/>
        <v>11.778127851541594</v>
      </c>
      <c r="S163" s="6">
        <f ca="1"/>
        <v>1</v>
      </c>
      <c r="U163" s="6">
        <f t="shared" ca="1" si="27"/>
        <v>11.744894006674976</v>
      </c>
      <c r="V163" s="6">
        <f ca="1"/>
        <v>1</v>
      </c>
      <c r="X163" s="6">
        <f ca="1"/>
        <v>161.36981441973535</v>
      </c>
      <c r="Z163" s="6">
        <f t="shared" ca="1" si="28"/>
        <v>77.620190580264648</v>
      </c>
      <c r="AB163" s="6">
        <f ca="1"/>
        <v>69.990004999999996</v>
      </c>
      <c r="AC163" s="6">
        <f t="shared" ca="1" si="29"/>
        <v>69.990004999999996</v>
      </c>
      <c r="AD163" s="6">
        <f ca="1"/>
        <v>-22.779999000000004</v>
      </c>
      <c r="AE163" s="6">
        <f t="shared" ca="1" si="30"/>
        <v>0</v>
      </c>
      <c r="AG163" s="6">
        <v>0.98</v>
      </c>
      <c r="AH163" s="6">
        <v>0.02</v>
      </c>
      <c r="AI163" s="6">
        <f t="shared" ca="1" si="31"/>
        <v>65.49342388002735</v>
      </c>
      <c r="AJ163" s="6">
        <f t="shared" ca="1" si="32"/>
        <v>77.620190580264648</v>
      </c>
    </row>
    <row r="164" spans="1:36" x14ac:dyDescent="0.25">
      <c r="A164" s="5">
        <v>45273</v>
      </c>
      <c r="B164" s="6">
        <v>234.19000199999999</v>
      </c>
      <c r="C164" s="6">
        <v>240.300003</v>
      </c>
      <c r="D164" s="6">
        <v>228.199997</v>
      </c>
      <c r="E164" s="6">
        <v>239.28999300000001</v>
      </c>
      <c r="F164" s="6">
        <v>239.28999300000001</v>
      </c>
      <c r="G164" s="6">
        <v>146286300</v>
      </c>
      <c r="H164" s="6"/>
      <c r="I164" s="6">
        <f t="shared" si="23"/>
        <v>2.9576624056857303E-2</v>
      </c>
      <c r="K164" s="6">
        <f t="shared" ca="1" si="24"/>
        <v>169</v>
      </c>
      <c r="M164" s="6">
        <f t="shared" ca="1" si="22"/>
        <v>0.33813894782707771</v>
      </c>
      <c r="O164" s="6">
        <v>4.6752244222309232E-2</v>
      </c>
      <c r="P164" s="6">
        <v>3.3233844866618463E-2</v>
      </c>
      <c r="Q164" s="6">
        <f t="shared" si="25"/>
        <v>0.95485097289784238</v>
      </c>
      <c r="R164" s="6">
        <f t="shared" ca="1" si="26"/>
        <v>11.581301940660756</v>
      </c>
      <c r="S164" s="6">
        <f ca="1"/>
        <v>1</v>
      </c>
      <c r="U164" s="6">
        <f t="shared" ca="1" si="27"/>
        <v>11.548068095794138</v>
      </c>
      <c r="V164" s="6">
        <f ca="1"/>
        <v>1</v>
      </c>
      <c r="X164" s="6">
        <f ca="1"/>
        <v>159.46011247393969</v>
      </c>
      <c r="Z164" s="6">
        <f t="shared" ca="1" si="28"/>
        <v>80.839890526060316</v>
      </c>
      <c r="AB164" s="6">
        <f ca="1"/>
        <v>73.300003000000004</v>
      </c>
      <c r="AC164" s="6">
        <f t="shared" ca="1" si="29"/>
        <v>73.300003000000004</v>
      </c>
      <c r="AD164" s="6">
        <f ca="1"/>
        <v>-20.779999000000004</v>
      </c>
      <c r="AE164" s="6">
        <f t="shared" ca="1" si="30"/>
        <v>0</v>
      </c>
      <c r="AG164" s="6">
        <v>0.98</v>
      </c>
      <c r="AH164" s="6">
        <v>0.02</v>
      </c>
      <c r="AI164" s="6">
        <f t="shared" ca="1" si="31"/>
        <v>68.590767594405477</v>
      </c>
      <c r="AJ164" s="6">
        <f t="shared" ca="1" si="32"/>
        <v>80.839890526060316</v>
      </c>
    </row>
    <row r="165" spans="1:36" x14ac:dyDescent="0.25">
      <c r="A165" s="5">
        <v>45274</v>
      </c>
      <c r="B165" s="6">
        <v>241.220001</v>
      </c>
      <c r="C165" s="6">
        <v>253.88000500000001</v>
      </c>
      <c r="D165" s="6">
        <v>240.78999300000001</v>
      </c>
      <c r="E165" s="6">
        <v>251.050003</v>
      </c>
      <c r="F165" s="6">
        <v>251.050003</v>
      </c>
      <c r="G165" s="6">
        <v>160829200</v>
      </c>
      <c r="H165" s="6"/>
      <c r="I165" s="6">
        <f t="shared" si="23"/>
        <v>4.0579886283329335E-2</v>
      </c>
      <c r="K165" s="6">
        <f t="shared" ca="1" si="24"/>
        <v>167</v>
      </c>
      <c r="M165" s="6">
        <f t="shared" ca="1" si="22"/>
        <v>0.37976391040010943</v>
      </c>
      <c r="O165" s="6">
        <v>4.6752244222309232E-2</v>
      </c>
      <c r="P165" s="6">
        <v>3.3233844866618463E-2</v>
      </c>
      <c r="Q165" s="6">
        <f t="shared" si="25"/>
        <v>0.95485097289784238</v>
      </c>
      <c r="R165" s="6">
        <f t="shared" ca="1" si="26"/>
        <v>12.833789058539846</v>
      </c>
      <c r="S165" s="6">
        <f ca="1"/>
        <v>1</v>
      </c>
      <c r="U165" s="6">
        <f t="shared" ca="1" si="27"/>
        <v>12.800555213673228</v>
      </c>
      <c r="V165" s="6">
        <f ca="1"/>
        <v>1</v>
      </c>
      <c r="X165" s="6">
        <f ca="1"/>
        <v>157.550410528144</v>
      </c>
      <c r="Z165" s="6">
        <f t="shared" ca="1" si="28"/>
        <v>96.329594471856012</v>
      </c>
      <c r="AB165" s="6">
        <f ca="1"/>
        <v>88.880005000000011</v>
      </c>
      <c r="AC165" s="6">
        <f t="shared" ca="1" si="29"/>
        <v>88.880005000000011</v>
      </c>
      <c r="AD165" s="6">
        <f ca="1"/>
        <v>-18.779999000000004</v>
      </c>
      <c r="AE165" s="6">
        <f t="shared" ca="1" si="30"/>
        <v>0</v>
      </c>
      <c r="AG165" s="6">
        <v>0.98</v>
      </c>
      <c r="AH165" s="6">
        <v>0.02</v>
      </c>
      <c r="AI165" s="6">
        <f t="shared" ca="1" si="31"/>
        <v>83.169816060506804</v>
      </c>
      <c r="AJ165" s="6">
        <f t="shared" ca="1" si="32"/>
        <v>96.329594471856012</v>
      </c>
    </row>
    <row r="166" spans="1:36" x14ac:dyDescent="0.25">
      <c r="A166" s="5">
        <v>45275</v>
      </c>
      <c r="B166" s="6">
        <v>251.21000699999999</v>
      </c>
      <c r="C166" s="6">
        <v>254.13000500000001</v>
      </c>
      <c r="D166" s="6">
        <v>248.300003</v>
      </c>
      <c r="E166" s="6">
        <v>253.5</v>
      </c>
      <c r="F166" s="6">
        <v>253.5</v>
      </c>
      <c r="G166" s="6">
        <v>135720800</v>
      </c>
      <c r="H166" s="6"/>
      <c r="I166" s="6">
        <f t="shared" si="23"/>
        <v>1.0178475444328171E-2</v>
      </c>
      <c r="K166" s="6">
        <f t="shared" ca="1" si="24"/>
        <v>165</v>
      </c>
      <c r="M166" s="6">
        <f t="shared" ca="1" si="22"/>
        <v>0.42642284275982101</v>
      </c>
      <c r="O166" s="6">
        <v>4.6752244222309232E-2</v>
      </c>
      <c r="P166" s="6">
        <v>3.3233844866618463E-2</v>
      </c>
      <c r="Q166" s="6">
        <f t="shared" si="25"/>
        <v>0.95485097289784238</v>
      </c>
      <c r="R166" s="6">
        <f t="shared" ca="1" si="26"/>
        <v>14.237747359090797</v>
      </c>
      <c r="S166" s="6">
        <f ca="1"/>
        <v>1</v>
      </c>
      <c r="U166" s="6">
        <f t="shared" ca="1" si="27"/>
        <v>14.204513514224178</v>
      </c>
      <c r="V166" s="6">
        <f ca="1"/>
        <v>1</v>
      </c>
      <c r="X166" s="6">
        <f ca="1"/>
        <v>156.59555955524615</v>
      </c>
      <c r="Z166" s="6">
        <f t="shared" ca="1" si="28"/>
        <v>97.534445444753857</v>
      </c>
      <c r="AB166" s="6">
        <f ca="1"/>
        <v>90.130005000000011</v>
      </c>
      <c r="AC166" s="6">
        <f t="shared" ca="1" si="29"/>
        <v>90.130005000000011</v>
      </c>
      <c r="AD166" s="6">
        <f ca="1"/>
        <v>-17.779999000000004</v>
      </c>
      <c r="AE166" s="6">
        <f t="shared" ca="1" si="30"/>
        <v>0</v>
      </c>
      <c r="AG166" s="6">
        <v>0.98</v>
      </c>
      <c r="AH166" s="6">
        <v>0.02</v>
      </c>
      <c r="AI166" s="6">
        <f t="shared" ca="1" si="31"/>
        <v>84.339508502306657</v>
      </c>
      <c r="AJ166" s="6">
        <f t="shared" ca="1" si="32"/>
        <v>97.534445444753857</v>
      </c>
    </row>
    <row r="167" spans="1:36" x14ac:dyDescent="0.25">
      <c r="A167" s="5">
        <v>45278</v>
      </c>
      <c r="B167" s="6">
        <v>253.779999</v>
      </c>
      <c r="C167" s="6">
        <v>258.73998999999998</v>
      </c>
      <c r="D167" s="6">
        <v>251.36000100000001</v>
      </c>
      <c r="E167" s="6">
        <v>252.08000200000001</v>
      </c>
      <c r="F167" s="6">
        <v>252.08000200000001</v>
      </c>
      <c r="G167" s="6">
        <v>116416500</v>
      </c>
      <c r="H167" s="6"/>
      <c r="I167" s="6">
        <f t="shared" si="23"/>
        <v>-1.1828373533693112E-3</v>
      </c>
      <c r="K167" s="6">
        <f t="shared" ca="1" si="24"/>
        <v>164</v>
      </c>
      <c r="M167" s="6">
        <f t="shared" ca="1" si="22"/>
        <v>0.43660131820414927</v>
      </c>
      <c r="O167" s="6">
        <v>4.6752244222309232E-2</v>
      </c>
      <c r="P167" s="6">
        <v>3.3233844866618463E-2</v>
      </c>
      <c r="Q167" s="6">
        <f t="shared" si="25"/>
        <v>0.95485097289784238</v>
      </c>
      <c r="R167" s="6">
        <f t="shared" ca="1" si="26"/>
        <v>14.544015727532029</v>
      </c>
      <c r="S167" s="6">
        <f ca="1"/>
        <v>1</v>
      </c>
      <c r="U167" s="6">
        <f t="shared" ca="1" si="27"/>
        <v>14.510781882665411</v>
      </c>
      <c r="V167" s="6">
        <f ca="1"/>
        <v>1</v>
      </c>
      <c r="X167" s="6">
        <f ca="1"/>
        <v>156.59555955524615</v>
      </c>
      <c r="Z167" s="6">
        <f t="shared" ca="1" si="28"/>
        <v>102.14443044475382</v>
      </c>
      <c r="AB167" s="6">
        <f ca="1"/>
        <v>94.739989999999977</v>
      </c>
      <c r="AC167" s="6">
        <f t="shared" ca="1" si="29"/>
        <v>94.739989999999977</v>
      </c>
      <c r="AD167" s="6">
        <f ca="1"/>
        <v>-17.779999000000004</v>
      </c>
      <c r="AE167" s="6">
        <f t="shared" ca="1" si="30"/>
        <v>0</v>
      </c>
      <c r="AG167" s="6">
        <v>0.98</v>
      </c>
      <c r="AH167" s="6">
        <v>0.02</v>
      </c>
      <c r="AI167" s="6">
        <f t="shared" ca="1" si="31"/>
        <v>88.653320191355192</v>
      </c>
      <c r="AJ167" s="6">
        <f t="shared" ca="1" si="32"/>
        <v>102.14443044475382</v>
      </c>
    </row>
    <row r="168" spans="1:36" x14ac:dyDescent="0.25">
      <c r="A168" s="5">
        <v>45279</v>
      </c>
      <c r="B168" s="6">
        <v>253.479996</v>
      </c>
      <c r="C168" s="6">
        <v>258.33999599999999</v>
      </c>
      <c r="D168" s="6">
        <v>253.009995</v>
      </c>
      <c r="E168" s="6">
        <v>257.22000100000002</v>
      </c>
      <c r="F168" s="6">
        <v>257.22000100000002</v>
      </c>
      <c r="G168" s="6">
        <v>106737400</v>
      </c>
      <c r="H168" s="6"/>
      <c r="I168" s="6">
        <f t="shared" si="23"/>
        <v>1.1492832771073555E-2</v>
      </c>
      <c r="K168" s="6">
        <f t="shared" ca="1" si="24"/>
        <v>164</v>
      </c>
      <c r="M168" s="6">
        <f t="shared" ca="1" si="22"/>
        <v>0.39948647162471662</v>
      </c>
      <c r="O168" s="6">
        <v>4.6752244222309232E-2</v>
      </c>
      <c r="P168" s="6">
        <v>3.3233844866618463E-2</v>
      </c>
      <c r="Q168" s="6">
        <f t="shared" si="25"/>
        <v>0.95485097289784238</v>
      </c>
      <c r="R168" s="6">
        <f t="shared" ca="1" si="26"/>
        <v>13.427237132446498</v>
      </c>
      <c r="S168" s="6">
        <f ca="1"/>
        <v>1</v>
      </c>
      <c r="U168" s="6">
        <f t="shared" ca="1" si="27"/>
        <v>13.39400328757988</v>
      </c>
      <c r="V168" s="6">
        <f ca="1"/>
        <v>1</v>
      </c>
      <c r="X168" s="6">
        <f ca="1"/>
        <v>162.32466539263319</v>
      </c>
      <c r="Z168" s="6">
        <f t="shared" ca="1" si="28"/>
        <v>96.015330607366792</v>
      </c>
      <c r="AB168" s="6">
        <f ca="1"/>
        <v>88.339995999999985</v>
      </c>
      <c r="AC168" s="6">
        <f t="shared" ca="1" si="29"/>
        <v>88.339995999999985</v>
      </c>
      <c r="AD168" s="6">
        <f ca="1"/>
        <v>-23.779999000000004</v>
      </c>
      <c r="AE168" s="6">
        <f t="shared" ca="1" si="30"/>
        <v>0</v>
      </c>
      <c r="AG168" s="6">
        <v>0.98</v>
      </c>
      <c r="AH168" s="6">
        <v>0.02</v>
      </c>
      <c r="AI168" s="6">
        <f t="shared" ca="1" si="31"/>
        <v>82.664500503863664</v>
      </c>
      <c r="AJ168" s="6">
        <f t="shared" ca="1" si="32"/>
        <v>96.015330607366792</v>
      </c>
    </row>
    <row r="169" spans="1:36" x14ac:dyDescent="0.25">
      <c r="A169" s="5">
        <v>45280</v>
      </c>
      <c r="B169" s="6">
        <v>256.41000400000001</v>
      </c>
      <c r="C169" s="6">
        <v>259.83999599999999</v>
      </c>
      <c r="D169" s="6">
        <v>247</v>
      </c>
      <c r="E169" s="6">
        <v>247.13999899999999</v>
      </c>
      <c r="F169" s="6">
        <v>247.13999899999999</v>
      </c>
      <c r="G169" s="6">
        <v>125097000</v>
      </c>
      <c r="H169" s="6"/>
      <c r="I169" s="6">
        <f t="shared" si="23"/>
        <v>-1.7745581906463428E-2</v>
      </c>
      <c r="K169" s="6">
        <f t="shared" ca="1" si="24"/>
        <v>170</v>
      </c>
      <c r="M169" s="6">
        <f t="shared" ca="1" si="22"/>
        <v>0.43478995308950857</v>
      </c>
      <c r="O169" s="6">
        <v>4.6752244222309232E-2</v>
      </c>
      <c r="P169" s="6">
        <v>3.3233844866618463E-2</v>
      </c>
      <c r="Q169" s="6">
        <f t="shared" si="25"/>
        <v>0.95485097289784238</v>
      </c>
      <c r="R169" s="6">
        <f t="shared" ca="1" si="26"/>
        <v>14.489512099621672</v>
      </c>
      <c r="S169" s="6">
        <f ca="1"/>
        <v>1</v>
      </c>
      <c r="U169" s="6">
        <f t="shared" ca="1" si="27"/>
        <v>14.456278254755054</v>
      </c>
      <c r="V169" s="6">
        <f ca="1"/>
        <v>1</v>
      </c>
      <c r="X169" s="6">
        <f ca="1"/>
        <v>158.50526150104184</v>
      </c>
      <c r="Z169" s="6">
        <f t="shared" ca="1" si="28"/>
        <v>101.33473449895814</v>
      </c>
      <c r="AB169" s="6">
        <f ca="1"/>
        <v>93.839995999999985</v>
      </c>
      <c r="AC169" s="6">
        <f t="shared" ca="1" si="29"/>
        <v>93.839995999999985</v>
      </c>
      <c r="AD169" s="6">
        <f ca="1"/>
        <v>-19.779999000000004</v>
      </c>
      <c r="AE169" s="6">
        <f t="shared" ca="1" si="30"/>
        <v>0</v>
      </c>
      <c r="AG169" s="6">
        <v>0.98</v>
      </c>
      <c r="AH169" s="6">
        <v>0.02</v>
      </c>
      <c r="AI169" s="6">
        <f t="shared" ca="1" si="31"/>
        <v>87.81114724778304</v>
      </c>
      <c r="AJ169" s="6">
        <f t="shared" ca="1" si="32"/>
        <v>101.33473449895814</v>
      </c>
    </row>
    <row r="170" spans="1:36" x14ac:dyDescent="0.25">
      <c r="A170" s="5">
        <v>45281</v>
      </c>
      <c r="B170" s="6">
        <v>251.89999399999999</v>
      </c>
      <c r="C170" s="6">
        <v>254.800003</v>
      </c>
      <c r="D170" s="6">
        <v>248.550003</v>
      </c>
      <c r="E170" s="6">
        <v>254.5</v>
      </c>
      <c r="F170" s="6">
        <v>254.5</v>
      </c>
      <c r="G170" s="6">
        <v>109594200</v>
      </c>
      <c r="H170" s="6"/>
      <c r="I170" s="6">
        <f t="shared" si="23"/>
        <v>1.9109675850864854E-2</v>
      </c>
      <c r="K170" s="6">
        <f t="shared" ca="1" si="24"/>
        <v>166</v>
      </c>
      <c r="M170" s="6">
        <f t="shared" ca="1" si="22"/>
        <v>0.39323372248932664</v>
      </c>
      <c r="O170" s="6">
        <v>4.6752244222309232E-2</v>
      </c>
      <c r="P170" s="6">
        <v>3.3233844866618463E-2</v>
      </c>
      <c r="Q170" s="6">
        <f t="shared" si="25"/>
        <v>0.95485097289784238</v>
      </c>
      <c r="R170" s="6">
        <f t="shared" ca="1" si="26"/>
        <v>13.239093113586058</v>
      </c>
      <c r="S170" s="6">
        <f ca="1"/>
        <v>1</v>
      </c>
      <c r="U170" s="6">
        <f t="shared" ca="1" si="27"/>
        <v>13.20585926871944</v>
      </c>
      <c r="V170" s="6">
        <f ca="1"/>
        <v>1</v>
      </c>
      <c r="X170" s="6">
        <f ca="1"/>
        <v>162.32466539263319</v>
      </c>
      <c r="Z170" s="6">
        <f t="shared" ca="1" si="28"/>
        <v>92.475337607366811</v>
      </c>
      <c r="AB170" s="6">
        <f ca="1"/>
        <v>84.800003000000004</v>
      </c>
      <c r="AC170" s="6">
        <f t="shared" ca="1" si="29"/>
        <v>84.800003000000004</v>
      </c>
      <c r="AD170" s="6">
        <f ca="1"/>
        <v>-23.779999000000004</v>
      </c>
      <c r="AE170" s="6">
        <f t="shared" ca="1" si="30"/>
        <v>0</v>
      </c>
      <c r="AG170" s="6">
        <v>0.98</v>
      </c>
      <c r="AH170" s="6">
        <v>0.02</v>
      </c>
      <c r="AI170" s="6">
        <f t="shared" ca="1" si="31"/>
        <v>79.351938058964151</v>
      </c>
      <c r="AJ170" s="6">
        <f t="shared" ca="1" si="32"/>
        <v>92.475337607366811</v>
      </c>
    </row>
    <row r="171" spans="1:36" x14ac:dyDescent="0.25">
      <c r="A171" s="5">
        <v>45282</v>
      </c>
      <c r="B171" s="6">
        <v>256.76001000000002</v>
      </c>
      <c r="C171" s="6">
        <v>258.22000100000002</v>
      </c>
      <c r="D171" s="6">
        <v>251.36999499999999</v>
      </c>
      <c r="E171" s="6">
        <v>252.53999300000001</v>
      </c>
      <c r="F171" s="6">
        <v>252.53999300000001</v>
      </c>
      <c r="G171" s="6">
        <v>93249800</v>
      </c>
      <c r="H171" s="6"/>
      <c r="I171" s="6">
        <f t="shared" si="23"/>
        <v>-8.8802732555629173E-3</v>
      </c>
      <c r="K171" s="6">
        <f t="shared" ca="1" si="24"/>
        <v>170</v>
      </c>
      <c r="M171" s="6">
        <f t="shared" ca="1" si="22"/>
        <v>0.42417785598719426</v>
      </c>
      <c r="O171" s="6">
        <v>4.6752244222309232E-2</v>
      </c>
      <c r="P171" s="6">
        <v>3.3233844866618463E-2</v>
      </c>
      <c r="Q171" s="6">
        <f t="shared" si="25"/>
        <v>0.95485097289784238</v>
      </c>
      <c r="R171" s="6">
        <f t="shared" ca="1" si="26"/>
        <v>14.170196138892326</v>
      </c>
      <c r="S171" s="6">
        <f ca="1"/>
        <v>1</v>
      </c>
      <c r="U171" s="6">
        <f t="shared" ca="1" si="27"/>
        <v>14.136962294025707</v>
      </c>
      <c r="V171" s="6">
        <f ca="1"/>
        <v>1</v>
      </c>
      <c r="X171" s="6">
        <f ca="1"/>
        <v>160.41496344683753</v>
      </c>
      <c r="Z171" s="6">
        <f t="shared" ca="1" si="28"/>
        <v>97.805037553162492</v>
      </c>
      <c r="AB171" s="6">
        <f ca="1"/>
        <v>90.220001000000025</v>
      </c>
      <c r="AC171" s="6">
        <f t="shared" ca="1" si="29"/>
        <v>90.220001000000025</v>
      </c>
      <c r="AD171" s="6">
        <f ca="1"/>
        <v>-21.779999000000004</v>
      </c>
      <c r="AE171" s="6">
        <f t="shared" ca="1" si="30"/>
        <v>0</v>
      </c>
      <c r="AG171" s="6">
        <v>0.98</v>
      </c>
      <c r="AH171" s="6">
        <v>0.02</v>
      </c>
      <c r="AI171" s="6">
        <f t="shared" ca="1" si="31"/>
        <v>84.423722615100445</v>
      </c>
      <c r="AJ171" s="6">
        <f t="shared" ca="1" si="32"/>
        <v>97.805037553162492</v>
      </c>
    </row>
    <row r="172" spans="1:36" x14ac:dyDescent="0.25">
      <c r="A172" s="5">
        <v>45286</v>
      </c>
      <c r="B172" s="6">
        <v>254.490005</v>
      </c>
      <c r="C172" s="6">
        <v>257.97000100000002</v>
      </c>
      <c r="D172" s="6">
        <v>252.91000399999999</v>
      </c>
      <c r="E172" s="6">
        <v>256.60998499999999</v>
      </c>
      <c r="F172" s="6">
        <v>256.60998499999999</v>
      </c>
      <c r="G172" s="6">
        <v>86892400</v>
      </c>
      <c r="H172" s="6"/>
      <c r="I172" s="6">
        <f t="shared" si="23"/>
        <v>1.5053715822611146E-2</v>
      </c>
      <c r="K172" s="6">
        <f t="shared" ca="1" si="24"/>
        <v>168</v>
      </c>
      <c r="M172" s="6">
        <f t="shared" ca="1" si="22"/>
        <v>0.40936284721181682</v>
      </c>
      <c r="O172" s="6">
        <v>4.6752244222309232E-2</v>
      </c>
      <c r="P172" s="6">
        <v>3.3233844866618463E-2</v>
      </c>
      <c r="Q172" s="6">
        <f t="shared" si="25"/>
        <v>0.95485097289784238</v>
      </c>
      <c r="R172" s="6">
        <f t="shared" ca="1" si="26"/>
        <v>13.724415374288158</v>
      </c>
      <c r="S172" s="6">
        <f ca="1"/>
        <v>1</v>
      </c>
      <c r="U172" s="6">
        <f t="shared" ca="1" si="27"/>
        <v>13.69118152942154</v>
      </c>
      <c r="V172" s="6">
        <f ca="1"/>
        <v>1</v>
      </c>
      <c r="X172" s="6">
        <f ca="1"/>
        <v>161.36981441973535</v>
      </c>
      <c r="Z172" s="6">
        <f t="shared" ca="1" si="28"/>
        <v>96.600186580264676</v>
      </c>
      <c r="AB172" s="6">
        <f ca="1"/>
        <v>88.970001000000025</v>
      </c>
      <c r="AC172" s="6">
        <f t="shared" ca="1" si="29"/>
        <v>88.970001000000025</v>
      </c>
      <c r="AD172" s="6">
        <f ca="1"/>
        <v>-22.779999000000004</v>
      </c>
      <c r="AE172" s="6">
        <f t="shared" ca="1" si="30"/>
        <v>0</v>
      </c>
      <c r="AG172" s="6">
        <v>0.98</v>
      </c>
      <c r="AH172" s="6">
        <v>0.02</v>
      </c>
      <c r="AI172" s="6">
        <f t="shared" ca="1" si="31"/>
        <v>83.254030173300592</v>
      </c>
      <c r="AJ172" s="6">
        <f t="shared" ca="1" si="32"/>
        <v>96.600186580264676</v>
      </c>
    </row>
    <row r="173" spans="1:36" x14ac:dyDescent="0.25">
      <c r="A173" s="5">
        <v>45287</v>
      </c>
      <c r="B173" s="6">
        <v>258.35000600000001</v>
      </c>
      <c r="C173" s="6">
        <v>263.33999599999999</v>
      </c>
      <c r="D173" s="6">
        <v>257.51998900000001</v>
      </c>
      <c r="E173" s="6">
        <v>261.44000199999999</v>
      </c>
      <c r="F173" s="6">
        <v>261.44000199999999</v>
      </c>
      <c r="G173" s="6">
        <v>106494400</v>
      </c>
      <c r="H173" s="6"/>
      <c r="I173" s="6">
        <f t="shared" si="23"/>
        <v>2.0345131543376044E-2</v>
      </c>
      <c r="K173" s="6">
        <f t="shared" ca="1" si="24"/>
        <v>169</v>
      </c>
      <c r="M173" s="6">
        <f t="shared" ca="1" si="22"/>
        <v>0.43035129855424253</v>
      </c>
      <c r="O173" s="6">
        <v>4.6752244222309232E-2</v>
      </c>
      <c r="P173" s="6">
        <v>3.3233844866618463E-2</v>
      </c>
      <c r="Q173" s="6">
        <f t="shared" si="25"/>
        <v>0.95485097289784238</v>
      </c>
      <c r="R173" s="6">
        <f t="shared" ca="1" si="26"/>
        <v>14.355953838364805</v>
      </c>
      <c r="S173" s="6">
        <f ca="1"/>
        <v>1</v>
      </c>
      <c r="U173" s="6">
        <f t="shared" ca="1" si="27"/>
        <v>14.322719993498186</v>
      </c>
      <c r="V173" s="6">
        <f ca="1"/>
        <v>1</v>
      </c>
      <c r="X173" s="6">
        <f ca="1"/>
        <v>160.41496344683753</v>
      </c>
      <c r="Z173" s="6">
        <f t="shared" ca="1" si="28"/>
        <v>102.92503255316245</v>
      </c>
      <c r="AB173" s="6">
        <f ca="1"/>
        <v>95.339995999999985</v>
      </c>
      <c r="AC173" s="6">
        <f t="shared" ca="1" si="29"/>
        <v>95.339995999999985</v>
      </c>
      <c r="AD173" s="6">
        <f ca="1"/>
        <v>-21.779999000000004</v>
      </c>
      <c r="AE173" s="6">
        <f t="shared" ca="1" si="30"/>
        <v>0</v>
      </c>
      <c r="AG173" s="6">
        <v>0.98</v>
      </c>
      <c r="AH173" s="6">
        <v>0.02</v>
      </c>
      <c r="AI173" s="6">
        <f t="shared" ca="1" si="31"/>
        <v>89.214778177942861</v>
      </c>
      <c r="AJ173" s="6">
        <f t="shared" ca="1" si="32"/>
        <v>102.92503255316245</v>
      </c>
    </row>
    <row r="174" spans="1:36" x14ac:dyDescent="0.25">
      <c r="A174" s="5">
        <v>45288</v>
      </c>
      <c r="B174" s="6">
        <v>263.66000400000001</v>
      </c>
      <c r="C174" s="6">
        <v>265.13000499999998</v>
      </c>
      <c r="D174" s="6">
        <v>252.71000699999999</v>
      </c>
      <c r="E174" s="6">
        <v>253.179993</v>
      </c>
      <c r="F174" s="6">
        <v>253.179993</v>
      </c>
      <c r="G174" s="6">
        <v>113619900</v>
      </c>
      <c r="H174" s="6"/>
      <c r="I174" s="6">
        <f t="shared" si="23"/>
        <v>-3.3004760832923787E-2</v>
      </c>
      <c r="K174" s="6">
        <f t="shared" ca="1" si="24"/>
        <v>168</v>
      </c>
      <c r="M174" s="6">
        <f t="shared" ca="1" si="22"/>
        <v>0.46267262114433422</v>
      </c>
      <c r="O174" s="6">
        <v>4.6752244222309232E-2</v>
      </c>
      <c r="P174" s="6">
        <v>3.3233844866618463E-2</v>
      </c>
      <c r="Q174" s="6">
        <f t="shared" si="25"/>
        <v>0.95485097289784238</v>
      </c>
      <c r="R174" s="6">
        <f t="shared" ca="1" si="26"/>
        <v>15.328496218574223</v>
      </c>
      <c r="S174" s="6">
        <f ca="1"/>
        <v>1</v>
      </c>
      <c r="U174" s="6">
        <f t="shared" ca="1" si="27"/>
        <v>15.295262373707605</v>
      </c>
      <c r="V174" s="6">
        <f ca="1"/>
        <v>1</v>
      </c>
      <c r="X174" s="6">
        <f ca="1"/>
        <v>158.50526150104184</v>
      </c>
      <c r="Z174" s="6">
        <f t="shared" ca="1" si="28"/>
        <v>106.62474349895814</v>
      </c>
      <c r="AB174" s="6">
        <f ca="1"/>
        <v>99.130004999999983</v>
      </c>
      <c r="AC174" s="6">
        <f t="shared" ca="1" si="29"/>
        <v>99.130004999999983</v>
      </c>
      <c r="AD174" s="6">
        <f ca="1"/>
        <v>-19.779999000000004</v>
      </c>
      <c r="AE174" s="6">
        <f t="shared" ca="1" si="30"/>
        <v>0</v>
      </c>
      <c r="AG174" s="6">
        <v>0.98</v>
      </c>
      <c r="AH174" s="6">
        <v>0.02</v>
      </c>
      <c r="AI174" s="6">
        <f t="shared" ca="1" si="31"/>
        <v>92.761294083265611</v>
      </c>
      <c r="AJ174" s="6">
        <f t="shared" ca="1" si="32"/>
        <v>106.62474349895814</v>
      </c>
    </row>
    <row r="175" spans="1:36" x14ac:dyDescent="0.25">
      <c r="A175" s="5">
        <v>45289</v>
      </c>
      <c r="B175" s="6">
        <v>255.10000600000001</v>
      </c>
      <c r="C175" s="6">
        <v>255.19000199999999</v>
      </c>
      <c r="D175" s="6">
        <v>247.429993</v>
      </c>
      <c r="E175" s="6">
        <v>248.479996</v>
      </c>
      <c r="F175" s="6">
        <v>248.479996</v>
      </c>
      <c r="G175" s="6">
        <v>100615300</v>
      </c>
      <c r="H175" s="6"/>
      <c r="I175" s="6">
        <f t="shared" si="23"/>
        <v>-1.9874773997346325E-2</v>
      </c>
      <c r="K175" s="6">
        <f t="shared" ca="1" si="24"/>
        <v>166</v>
      </c>
      <c r="M175" s="6">
        <f t="shared" ca="1" si="22"/>
        <v>0.4540593134355696</v>
      </c>
      <c r="O175" s="6">
        <v>4.6752244222309232E-2</v>
      </c>
      <c r="P175" s="6">
        <v>3.3233844866618463E-2</v>
      </c>
      <c r="Q175" s="6">
        <f t="shared" si="25"/>
        <v>0.95485097289784238</v>
      </c>
      <c r="R175" s="6">
        <f t="shared" ca="1" si="26"/>
        <v>15.069323446259331</v>
      </c>
      <c r="S175" s="6">
        <f ca="1"/>
        <v>1</v>
      </c>
      <c r="U175" s="6">
        <f t="shared" ca="1" si="27"/>
        <v>15.036089601392712</v>
      </c>
      <c r="V175" s="6">
        <f ca="1"/>
        <v>1</v>
      </c>
      <c r="X175" s="6">
        <f ca="1"/>
        <v>154.68585760945047</v>
      </c>
      <c r="Z175" s="6">
        <f t="shared" ca="1" si="28"/>
        <v>100.50414439054953</v>
      </c>
      <c r="AB175" s="6">
        <f ca="1"/>
        <v>93.190001999999993</v>
      </c>
      <c r="AC175" s="6">
        <f t="shared" ca="1" si="29"/>
        <v>93.190001999999993</v>
      </c>
      <c r="AD175" s="6">
        <f ca="1"/>
        <v>-15.779999000000004</v>
      </c>
      <c r="AE175" s="6">
        <f t="shared" ca="1" si="30"/>
        <v>0</v>
      </c>
      <c r="AG175" s="6">
        <v>0.98</v>
      </c>
      <c r="AH175" s="6">
        <v>0.02</v>
      </c>
      <c r="AI175" s="6">
        <f t="shared" ca="1" si="31"/>
        <v>87.202912792570828</v>
      </c>
      <c r="AJ175" s="6">
        <f t="shared" ca="1" si="32"/>
        <v>100.50414439054953</v>
      </c>
    </row>
    <row r="176" spans="1:36" x14ac:dyDescent="0.25">
      <c r="A176" s="5">
        <v>45293</v>
      </c>
      <c r="B176" s="6">
        <v>250.08000200000001</v>
      </c>
      <c r="C176" s="6">
        <v>251.25</v>
      </c>
      <c r="D176" s="6">
        <v>244.41000399999999</v>
      </c>
      <c r="E176" s="6">
        <v>248.41999799999999</v>
      </c>
      <c r="F176" s="6">
        <v>248.41999799999999</v>
      </c>
      <c r="G176" s="6">
        <v>104654200</v>
      </c>
      <c r="H176" s="6"/>
      <c r="I176" s="6">
        <f t="shared" si="23"/>
        <v>-2.0604316438931524E-2</v>
      </c>
      <c r="K176" s="6">
        <f t="shared" ca="1" si="24"/>
        <v>162</v>
      </c>
      <c r="M176" s="6">
        <f t="shared" ca="1" si="22"/>
        <v>0.38598243762034551</v>
      </c>
      <c r="O176" s="6">
        <v>4.6752244222309232E-2</v>
      </c>
      <c r="P176" s="6">
        <v>3.3233844866618463E-2</v>
      </c>
      <c r="Q176" s="6">
        <f t="shared" si="25"/>
        <v>0.95485097289784238</v>
      </c>
      <c r="R176" s="6">
        <f t="shared" ca="1" si="26"/>
        <v>13.020903346555382</v>
      </c>
      <c r="S176" s="6">
        <f ca="1"/>
        <v>1</v>
      </c>
      <c r="U176" s="6">
        <f t="shared" ca="1" si="27"/>
        <v>12.987669501688764</v>
      </c>
      <c r="V176" s="6">
        <f ca="1"/>
        <v>1</v>
      </c>
      <c r="X176" s="6">
        <f ca="1"/>
        <v>162.32466539263319</v>
      </c>
      <c r="Z176" s="6">
        <f t="shared" ca="1" si="28"/>
        <v>88.925334607366807</v>
      </c>
      <c r="AB176" s="6">
        <f ca="1"/>
        <v>81.25</v>
      </c>
      <c r="AC176" s="6">
        <f t="shared" ca="1" si="29"/>
        <v>81.25</v>
      </c>
      <c r="AD176" s="6">
        <f ca="1"/>
        <v>-23.779999000000004</v>
      </c>
      <c r="AE176" s="6">
        <f t="shared" ca="1" si="30"/>
        <v>0</v>
      </c>
      <c r="AG176" s="6">
        <v>0.98</v>
      </c>
      <c r="AH176" s="6">
        <v>0.02</v>
      </c>
      <c r="AI176" s="6">
        <f t="shared" ca="1" si="31"/>
        <v>76.030008716990693</v>
      </c>
      <c r="AJ176" s="6">
        <f t="shared" ca="1" si="32"/>
        <v>88.925334607366807</v>
      </c>
    </row>
    <row r="177" spans="1:36" x14ac:dyDescent="0.25">
      <c r="A177" s="5">
        <v>45294</v>
      </c>
      <c r="B177" s="6">
        <v>244.979996</v>
      </c>
      <c r="C177" s="6">
        <v>245.679993</v>
      </c>
      <c r="D177" s="6">
        <v>236.320007</v>
      </c>
      <c r="E177" s="6">
        <v>238.449997</v>
      </c>
      <c r="F177" s="6">
        <v>238.449997</v>
      </c>
      <c r="G177" s="6">
        <v>121082600</v>
      </c>
      <c r="H177" s="6"/>
      <c r="I177" s="6">
        <f t="shared" si="23"/>
        <v>-2.3667527898612074E-2</v>
      </c>
      <c r="K177" s="6">
        <f t="shared" ca="1" si="24"/>
        <v>170</v>
      </c>
      <c r="M177" s="6">
        <f t="shared" ca="1" si="22"/>
        <v>0.39523108433109511</v>
      </c>
      <c r="O177" s="6">
        <v>4.6752244222309232E-2</v>
      </c>
      <c r="P177" s="6">
        <v>3.3233844866618463E-2</v>
      </c>
      <c r="Q177" s="6">
        <f t="shared" si="25"/>
        <v>0.95485097289784238</v>
      </c>
      <c r="R177" s="6">
        <f t="shared" ca="1" si="26"/>
        <v>13.299193347241982</v>
      </c>
      <c r="S177" s="6">
        <f ca="1"/>
        <v>1</v>
      </c>
      <c r="U177" s="6">
        <f t="shared" ca="1" si="27"/>
        <v>13.265959502375363</v>
      </c>
      <c r="V177" s="6">
        <f ca="1"/>
        <v>1</v>
      </c>
      <c r="X177" s="6">
        <f ca="1"/>
        <v>157.550410528144</v>
      </c>
      <c r="Z177" s="6">
        <f t="shared" ca="1" si="28"/>
        <v>88.129582471855997</v>
      </c>
      <c r="AB177" s="6">
        <f ca="1"/>
        <v>80.679992999999996</v>
      </c>
      <c r="AC177" s="6">
        <f t="shared" ca="1" si="29"/>
        <v>80.679992999999996</v>
      </c>
      <c r="AD177" s="6">
        <f ca="1"/>
        <v>-18.779999000000004</v>
      </c>
      <c r="AE177" s="6">
        <f t="shared" ca="1" si="30"/>
        <v>0</v>
      </c>
      <c r="AG177" s="6">
        <v>0.98</v>
      </c>
      <c r="AH177" s="6">
        <v>0.02</v>
      </c>
      <c r="AI177" s="6">
        <f t="shared" ca="1" si="31"/>
        <v>75.496622413252283</v>
      </c>
      <c r="AJ177" s="6">
        <f t="shared" ca="1" si="32"/>
        <v>88.129582471855997</v>
      </c>
    </row>
    <row r="178" spans="1:36" x14ac:dyDescent="0.25">
      <c r="A178" s="5">
        <v>45295</v>
      </c>
      <c r="B178" s="6">
        <v>239.25</v>
      </c>
      <c r="C178" s="6">
        <v>242.699997</v>
      </c>
      <c r="D178" s="6">
        <v>237.729996</v>
      </c>
      <c r="E178" s="6">
        <v>237.929993</v>
      </c>
      <c r="F178" s="6">
        <v>237.929993</v>
      </c>
      <c r="G178" s="6">
        <v>102629300</v>
      </c>
      <c r="H178" s="6"/>
      <c r="I178" s="6">
        <f t="shared" si="23"/>
        <v>-1.0039776817811361E-2</v>
      </c>
      <c r="K178" s="6">
        <f t="shared" ca="1" si="24"/>
        <v>165</v>
      </c>
      <c r="M178" s="6">
        <f t="shared" ca="1" si="22"/>
        <v>0.40233521509923675</v>
      </c>
      <c r="O178" s="6">
        <v>4.6752244222309232E-2</v>
      </c>
      <c r="P178" s="6">
        <v>3.3233844866618463E-2</v>
      </c>
      <c r="Q178" s="6">
        <f t="shared" si="25"/>
        <v>0.95485097289784238</v>
      </c>
      <c r="R178" s="6">
        <f t="shared" ca="1" si="26"/>
        <v>13.512955275681303</v>
      </c>
      <c r="S178" s="6">
        <f ca="1"/>
        <v>1</v>
      </c>
      <c r="U178" s="6">
        <f t="shared" ca="1" si="27"/>
        <v>13.479721430814685</v>
      </c>
      <c r="V178" s="6">
        <f ca="1"/>
        <v>1</v>
      </c>
      <c r="X178" s="6">
        <f ca="1"/>
        <v>152.77615566365478</v>
      </c>
      <c r="Z178" s="6">
        <f t="shared" ca="1" si="28"/>
        <v>89.92384133634522</v>
      </c>
      <c r="AB178" s="6">
        <f ca="1"/>
        <v>82.699996999999996</v>
      </c>
      <c r="AC178" s="6">
        <f t="shared" ca="1" si="29"/>
        <v>82.699996999999996</v>
      </c>
      <c r="AD178" s="6">
        <f ca="1"/>
        <v>-13.779999000000004</v>
      </c>
      <c r="AE178" s="6">
        <f t="shared" ca="1" si="30"/>
        <v>0</v>
      </c>
      <c r="AG178" s="6">
        <v>0.98</v>
      </c>
      <c r="AH178" s="6">
        <v>0.02</v>
      </c>
      <c r="AI178" s="6">
        <f t="shared" ca="1" si="31"/>
        <v>77.386849142216661</v>
      </c>
      <c r="AJ178" s="6">
        <f t="shared" ca="1" si="32"/>
        <v>89.92384133634522</v>
      </c>
    </row>
    <row r="179" spans="1:36" x14ac:dyDescent="0.25">
      <c r="A179" s="5">
        <v>45296</v>
      </c>
      <c r="B179" s="6">
        <v>236.86000100000001</v>
      </c>
      <c r="C179" s="6">
        <v>240.11999499999999</v>
      </c>
      <c r="D179" s="6">
        <v>234.89999399999999</v>
      </c>
      <c r="E179" s="6">
        <v>237.490005</v>
      </c>
      <c r="F179" s="6">
        <v>237.490005</v>
      </c>
      <c r="G179" s="6">
        <v>92379400</v>
      </c>
      <c r="H179" s="6"/>
      <c r="I179" s="6">
        <f t="shared" si="23"/>
        <v>-3.0444082710645963E-3</v>
      </c>
      <c r="K179" s="6">
        <f t="shared" ca="1" si="24"/>
        <v>160</v>
      </c>
      <c r="M179" s="6">
        <f t="shared" ca="1" si="22"/>
        <v>0.39229543828142532</v>
      </c>
      <c r="O179" s="6">
        <v>4.6752244222309232E-2</v>
      </c>
      <c r="P179" s="6">
        <v>3.3233844866618463E-2</v>
      </c>
      <c r="Q179" s="6">
        <f t="shared" si="25"/>
        <v>0.95485097289784238</v>
      </c>
      <c r="R179" s="6">
        <f t="shared" ca="1" si="26"/>
        <v>13.210860322235343</v>
      </c>
      <c r="S179" s="6">
        <f ca="1"/>
        <v>1</v>
      </c>
      <c r="U179" s="6">
        <f t="shared" ca="1" si="27"/>
        <v>13.177626477368724</v>
      </c>
      <c r="V179" s="6">
        <f ca="1"/>
        <v>1</v>
      </c>
      <c r="X179" s="6">
        <f ca="1"/>
        <v>152.77615566365478</v>
      </c>
      <c r="Z179" s="6">
        <f t="shared" ca="1" si="28"/>
        <v>87.343839336345212</v>
      </c>
      <c r="AB179" s="6">
        <f ca="1"/>
        <v>80.119994999999989</v>
      </c>
      <c r="AC179" s="6">
        <f t="shared" ca="1" si="29"/>
        <v>80.119994999999989</v>
      </c>
      <c r="AD179" s="6">
        <f ca="1"/>
        <v>-13.779999000000004</v>
      </c>
      <c r="AE179" s="6">
        <f t="shared" ca="1" si="30"/>
        <v>0</v>
      </c>
      <c r="AG179" s="6">
        <v>0.98</v>
      </c>
      <c r="AH179" s="6">
        <v>0.02</v>
      </c>
      <c r="AI179" s="6">
        <f t="shared" ca="1" si="31"/>
        <v>74.972602070833858</v>
      </c>
      <c r="AJ179" s="6">
        <f t="shared" ca="1" si="32"/>
        <v>87.343839336345212</v>
      </c>
    </row>
    <row r="180" spans="1:36" x14ac:dyDescent="0.25">
      <c r="A180" s="5">
        <v>45299</v>
      </c>
      <c r="B180" s="6">
        <v>236.13999899999999</v>
      </c>
      <c r="C180" s="6">
        <v>241.25</v>
      </c>
      <c r="D180" s="6">
        <v>235.300003</v>
      </c>
      <c r="E180" s="6">
        <v>240.449997</v>
      </c>
      <c r="F180" s="6">
        <v>240.449997</v>
      </c>
      <c r="G180" s="6">
        <v>85166600</v>
      </c>
      <c r="H180" s="6"/>
      <c r="I180" s="6">
        <f t="shared" si="23"/>
        <v>8.3079107264458895E-3</v>
      </c>
      <c r="K180" s="6">
        <f t="shared" ca="1" si="24"/>
        <v>160</v>
      </c>
      <c r="M180" s="6">
        <f t="shared" ca="1" si="22"/>
        <v>0.34046086584092872</v>
      </c>
      <c r="O180" s="6">
        <v>4.6752244222309232E-2</v>
      </c>
      <c r="P180" s="6">
        <v>3.3233844866618463E-2</v>
      </c>
      <c r="Q180" s="6">
        <f t="shared" si="25"/>
        <v>0.95485097289784238</v>
      </c>
      <c r="R180" s="6">
        <f t="shared" ca="1" si="26"/>
        <v>11.651168007111083</v>
      </c>
      <c r="S180" s="6">
        <f ca="1"/>
        <v>1</v>
      </c>
      <c r="U180" s="6">
        <f t="shared" ca="1" si="27"/>
        <v>11.617934162244465</v>
      </c>
      <c r="V180" s="6">
        <f ca="1"/>
        <v>1</v>
      </c>
      <c r="X180" s="6">
        <f ca="1"/>
        <v>160.41496344683753</v>
      </c>
      <c r="Z180" s="6">
        <f t="shared" ca="1" si="28"/>
        <v>80.835036553162467</v>
      </c>
      <c r="AB180" s="6">
        <f ca="1"/>
        <v>73.25</v>
      </c>
      <c r="AC180" s="6">
        <f t="shared" ca="1" si="29"/>
        <v>73.25</v>
      </c>
      <c r="AD180" s="6">
        <f ca="1"/>
        <v>-21.779999000000004</v>
      </c>
      <c r="AE180" s="6">
        <f t="shared" ca="1" si="30"/>
        <v>0</v>
      </c>
      <c r="AG180" s="6">
        <v>0.98</v>
      </c>
      <c r="AH180" s="6">
        <v>0.02</v>
      </c>
      <c r="AI180" s="6">
        <f t="shared" ca="1" si="31"/>
        <v>68.54397708947161</v>
      </c>
      <c r="AJ180" s="6">
        <f t="shared" ca="1" si="32"/>
        <v>80.835036553162467</v>
      </c>
    </row>
    <row r="181" spans="1:36" x14ac:dyDescent="0.25">
      <c r="A181" s="5">
        <v>45300</v>
      </c>
      <c r="B181" s="6">
        <v>238.11000100000001</v>
      </c>
      <c r="C181" s="6">
        <v>238.96000699999999</v>
      </c>
      <c r="D181" s="6">
        <v>232.03999300000001</v>
      </c>
      <c r="E181" s="6">
        <v>234.96000699999999</v>
      </c>
      <c r="F181" s="6">
        <v>234.96000699999999</v>
      </c>
      <c r="G181" s="6">
        <v>96705700</v>
      </c>
      <c r="H181" s="6"/>
      <c r="I181" s="6">
        <f t="shared" si="23"/>
        <v>-1.2721774903555123E-2</v>
      </c>
      <c r="K181" s="6">
        <f t="shared" ca="1" si="24"/>
        <v>168</v>
      </c>
      <c r="M181" s="6">
        <f t="shared" ca="1" si="22"/>
        <v>0.3851364207382495</v>
      </c>
      <c r="O181" s="6">
        <v>4.6752244222309232E-2</v>
      </c>
      <c r="P181" s="6">
        <v>3.3233844866618463E-2</v>
      </c>
      <c r="Q181" s="6">
        <f t="shared" si="25"/>
        <v>0.95485097289784238</v>
      </c>
      <c r="R181" s="6">
        <f t="shared" ca="1" si="26"/>
        <v>12.995446861291898</v>
      </c>
      <c r="S181" s="6">
        <f ca="1"/>
        <v>1</v>
      </c>
      <c r="U181" s="6">
        <f t="shared" ca="1" si="27"/>
        <v>12.962213016425279</v>
      </c>
      <c r="V181" s="6">
        <f ca="1"/>
        <v>1</v>
      </c>
      <c r="X181" s="6">
        <f ca="1"/>
        <v>154.68585760945047</v>
      </c>
      <c r="Z181" s="6">
        <f t="shared" ca="1" si="28"/>
        <v>84.274149390549525</v>
      </c>
      <c r="AB181" s="6">
        <f ca="1"/>
        <v>76.96000699999999</v>
      </c>
      <c r="AC181" s="6">
        <f t="shared" ca="1" si="29"/>
        <v>76.96000699999999</v>
      </c>
      <c r="AD181" s="6">
        <f ca="1"/>
        <v>-15.779999000000004</v>
      </c>
      <c r="AE181" s="6">
        <f t="shared" ca="1" si="30"/>
        <v>0</v>
      </c>
      <c r="AG181" s="6">
        <v>0.98</v>
      </c>
      <c r="AH181" s="6">
        <v>0.02</v>
      </c>
      <c r="AI181" s="6">
        <f t="shared" ca="1" si="31"/>
        <v>72.015630807011249</v>
      </c>
      <c r="AJ181" s="6">
        <f t="shared" ca="1" si="32"/>
        <v>84.274149390549525</v>
      </c>
    </row>
    <row r="182" spans="1:36" x14ac:dyDescent="0.25">
      <c r="A182" s="5">
        <v>45301</v>
      </c>
      <c r="B182" s="6">
        <v>235.10000600000001</v>
      </c>
      <c r="C182" s="6">
        <v>235.5</v>
      </c>
      <c r="D182" s="6">
        <v>231.28999300000001</v>
      </c>
      <c r="E182" s="6">
        <v>233.94000199999999</v>
      </c>
      <c r="F182" s="6">
        <v>233.94000199999999</v>
      </c>
      <c r="G182" s="6">
        <v>91628500</v>
      </c>
      <c r="H182" s="6"/>
      <c r="I182" s="6">
        <f t="shared" si="23"/>
        <v>-1.9456446739013204E-2</v>
      </c>
      <c r="K182" s="6">
        <f t="shared" ca="1" si="24"/>
        <v>162</v>
      </c>
      <c r="M182" s="6">
        <f t="shared" ca="1" si="22"/>
        <v>0.33011226614400485</v>
      </c>
      <c r="O182" s="6">
        <v>4.6752244222309232E-2</v>
      </c>
      <c r="P182" s="6">
        <v>3.3233844866618463E-2</v>
      </c>
      <c r="Q182" s="6">
        <f t="shared" si="25"/>
        <v>0.95485097289784238</v>
      </c>
      <c r="R182" s="6">
        <f t="shared" ca="1" si="26"/>
        <v>11.339780632630124</v>
      </c>
      <c r="S182" s="6">
        <f ca="1"/>
        <v>1</v>
      </c>
      <c r="U182" s="6">
        <f t="shared" ca="1" si="27"/>
        <v>11.306546787763505</v>
      </c>
      <c r="V182" s="6">
        <f ca="1"/>
        <v>1</v>
      </c>
      <c r="X182" s="6">
        <f ca="1"/>
        <v>161.36981441973535</v>
      </c>
      <c r="Z182" s="6">
        <f t="shared" ca="1" si="28"/>
        <v>74.130185580264651</v>
      </c>
      <c r="AB182" s="6">
        <f ca="1"/>
        <v>66.5</v>
      </c>
      <c r="AC182" s="6">
        <f t="shared" ca="1" si="29"/>
        <v>66.5</v>
      </c>
      <c r="AD182" s="6">
        <f ca="1"/>
        <v>-22.779999000000004</v>
      </c>
      <c r="AE182" s="6">
        <f t="shared" ca="1" si="30"/>
        <v>0</v>
      </c>
      <c r="AG182" s="6">
        <v>0.98</v>
      </c>
      <c r="AH182" s="6">
        <v>0.02</v>
      </c>
      <c r="AI182" s="6">
        <f t="shared" ca="1" si="31"/>
        <v>62.227637903752388</v>
      </c>
      <c r="AJ182" s="6">
        <f t="shared" ca="1" si="32"/>
        <v>74.130185580264651</v>
      </c>
    </row>
    <row r="183" spans="1:36" x14ac:dyDescent="0.25">
      <c r="A183" s="5">
        <v>45302</v>
      </c>
      <c r="B183" s="6">
        <v>230.570007</v>
      </c>
      <c r="C183" s="6">
        <v>230.929993</v>
      </c>
      <c r="D183" s="6">
        <v>225.36999499999999</v>
      </c>
      <c r="E183" s="6">
        <v>227.220001</v>
      </c>
      <c r="F183" s="6">
        <v>227.220001</v>
      </c>
      <c r="G183" s="6">
        <v>105873600</v>
      </c>
      <c r="H183" s="6"/>
      <c r="I183" s="6">
        <f t="shared" si="23"/>
        <v>-4.6563408624141565E-2</v>
      </c>
      <c r="K183" s="6">
        <f t="shared" ca="1" si="24"/>
        <v>169</v>
      </c>
      <c r="M183" s="6">
        <f t="shared" ca="1" si="22"/>
        <v>0.35295819909568116</v>
      </c>
      <c r="O183" s="6">
        <v>4.6752244222309232E-2</v>
      </c>
      <c r="P183" s="6">
        <v>3.3233844866618463E-2</v>
      </c>
      <c r="Q183" s="6">
        <f t="shared" si="25"/>
        <v>0.95485097289784238</v>
      </c>
      <c r="R183" s="6">
        <f t="shared" ca="1" si="26"/>
        <v>12.027210361070113</v>
      </c>
      <c r="S183" s="6">
        <f ca="1"/>
        <v>1</v>
      </c>
      <c r="U183" s="6">
        <f t="shared" ca="1" si="27"/>
        <v>11.993976516203494</v>
      </c>
      <c r="V183" s="6">
        <f ca="1"/>
        <v>1</v>
      </c>
      <c r="X183" s="6">
        <f ca="1"/>
        <v>154.68585760945047</v>
      </c>
      <c r="Z183" s="6">
        <f t="shared" ca="1" si="28"/>
        <v>76.24413539054953</v>
      </c>
      <c r="AB183" s="6">
        <f ca="1"/>
        <v>68.929992999999996</v>
      </c>
      <c r="AC183" s="6">
        <f t="shared" ca="1" si="29"/>
        <v>68.929992999999996</v>
      </c>
      <c r="AD183" s="6">
        <f ca="1"/>
        <v>-15.779999000000004</v>
      </c>
      <c r="AE183" s="6">
        <f t="shared" ca="1" si="30"/>
        <v>0</v>
      </c>
      <c r="AG183" s="6">
        <v>0.98</v>
      </c>
      <c r="AH183" s="6">
        <v>0.02</v>
      </c>
      <c r="AI183" s="6">
        <f t="shared" ca="1" si="31"/>
        <v>64.501513460333641</v>
      </c>
      <c r="AJ183" s="6">
        <f t="shared" ca="1" si="32"/>
        <v>76.24413539054953</v>
      </c>
    </row>
    <row r="184" spans="1:36" x14ac:dyDescent="0.25">
      <c r="A184" s="5">
        <v>45303</v>
      </c>
      <c r="B184" s="6">
        <v>220.08000200000001</v>
      </c>
      <c r="C184" s="6">
        <v>225.33999600000001</v>
      </c>
      <c r="D184" s="6">
        <v>217.14999399999999</v>
      </c>
      <c r="E184" s="6">
        <v>218.88999899999999</v>
      </c>
      <c r="F184" s="6">
        <v>218.88999899999999</v>
      </c>
      <c r="G184" s="6">
        <v>122889000</v>
      </c>
      <c r="H184" s="6"/>
      <c r="I184" s="6">
        <f t="shared" si="23"/>
        <v>-2.2888061536236834E-2</v>
      </c>
      <c r="K184" s="6">
        <f t="shared" ca="1" si="24"/>
        <v>162</v>
      </c>
      <c r="M184" s="6">
        <f t="shared" ca="1" si="22"/>
        <v>0.30024092489716131</v>
      </c>
      <c r="O184" s="6">
        <v>4.6752244222309232E-2</v>
      </c>
      <c r="P184" s="6">
        <v>3.3233844866618463E-2</v>
      </c>
      <c r="Q184" s="6">
        <f t="shared" si="25"/>
        <v>0.95485097289784238</v>
      </c>
      <c r="R184" s="6">
        <f t="shared" ca="1" si="26"/>
        <v>10.440957719821512</v>
      </c>
      <c r="S184" s="6">
        <f ca="1"/>
        <v>1</v>
      </c>
      <c r="U184" s="6">
        <f t="shared" ca="1" si="27"/>
        <v>10.407723874954893</v>
      </c>
      <c r="V184" s="6">
        <f ca="1"/>
        <v>1</v>
      </c>
      <c r="X184" s="6">
        <f ca="1"/>
        <v>155.64070858234831</v>
      </c>
      <c r="Z184" s="6">
        <f t="shared" ca="1" si="28"/>
        <v>69.699287417651703</v>
      </c>
      <c r="AB184" s="6">
        <f ca="1"/>
        <v>62.339996000000014</v>
      </c>
      <c r="AC184" s="6">
        <f t="shared" ca="1" si="29"/>
        <v>62.339996000000014</v>
      </c>
      <c r="AD184" s="6">
        <f ca="1"/>
        <v>-16.779999000000004</v>
      </c>
      <c r="AE184" s="6">
        <f t="shared" ca="1" si="30"/>
        <v>0</v>
      </c>
      <c r="AG184" s="6">
        <v>0.98</v>
      </c>
      <c r="AH184" s="6">
        <v>0.02</v>
      </c>
      <c r="AI184" s="6">
        <f t="shared" ca="1" si="31"/>
        <v>58.33489771442666</v>
      </c>
      <c r="AJ184" s="6">
        <f t="shared" ca="1" si="32"/>
        <v>69.699287417651703</v>
      </c>
    </row>
    <row r="185" spans="1:36" x14ac:dyDescent="0.25">
      <c r="A185" s="5">
        <v>45307</v>
      </c>
      <c r="B185" s="6">
        <v>215.10000600000001</v>
      </c>
      <c r="C185" s="6">
        <v>223.490005</v>
      </c>
      <c r="D185" s="6">
        <v>212.179993</v>
      </c>
      <c r="E185" s="6">
        <v>219.91000399999999</v>
      </c>
      <c r="F185" s="6">
        <v>219.91000399999999</v>
      </c>
      <c r="G185" s="6">
        <v>115355000</v>
      </c>
      <c r="H185" s="6"/>
      <c r="I185" s="6">
        <f t="shared" si="23"/>
        <v>-1.1164062750970425E-3</v>
      </c>
      <c r="K185" s="6">
        <f t="shared" ca="1" si="24"/>
        <v>163</v>
      </c>
      <c r="M185" s="6">
        <f t="shared" ca="1" si="22"/>
        <v>0.25911527581114352</v>
      </c>
      <c r="O185" s="6">
        <v>4.6752244222309232E-2</v>
      </c>
      <c r="P185" s="6">
        <v>3.3233844866618463E-2</v>
      </c>
      <c r="Q185" s="6">
        <f t="shared" si="25"/>
        <v>0.95485097289784238</v>
      </c>
      <c r="R185" s="6">
        <f t="shared" ca="1" si="26"/>
        <v>9.2034948487311361</v>
      </c>
      <c r="S185" s="6">
        <f ca="1"/>
        <v>1</v>
      </c>
      <c r="U185" s="6">
        <f t="shared" ca="1" si="27"/>
        <v>9.1702610038645176</v>
      </c>
      <c r="V185" s="6">
        <f ca="1"/>
        <v>1</v>
      </c>
      <c r="X185" s="6">
        <f ca="1"/>
        <v>158.50526150104184</v>
      </c>
      <c r="Z185" s="6">
        <f t="shared" ca="1" si="28"/>
        <v>64.984743498958153</v>
      </c>
      <c r="AB185" s="6">
        <f ca="1"/>
        <v>57.490004999999996</v>
      </c>
      <c r="AC185" s="6">
        <f t="shared" ca="1" si="29"/>
        <v>57.490004999999996</v>
      </c>
      <c r="AD185" s="6">
        <f ca="1"/>
        <v>-19.779999000000004</v>
      </c>
      <c r="AE185" s="6">
        <f t="shared" ca="1" si="30"/>
        <v>0</v>
      </c>
      <c r="AG185" s="6">
        <v>0.98</v>
      </c>
      <c r="AH185" s="6">
        <v>0.02</v>
      </c>
      <c r="AI185" s="6">
        <f t="shared" ca="1" si="31"/>
        <v>53.796499462028784</v>
      </c>
      <c r="AJ185" s="6">
        <f t="shared" ca="1" si="32"/>
        <v>64.984743498958153</v>
      </c>
    </row>
    <row r="186" spans="1:36" x14ac:dyDescent="0.25">
      <c r="A186" s="5">
        <v>45308</v>
      </c>
      <c r="B186" s="6">
        <v>214.86000100000001</v>
      </c>
      <c r="C186" s="6">
        <v>215.66999799999999</v>
      </c>
      <c r="D186" s="6">
        <v>212.009995</v>
      </c>
      <c r="E186" s="6">
        <v>215.550003</v>
      </c>
      <c r="F186" s="6">
        <v>215.550003</v>
      </c>
      <c r="G186" s="6">
        <v>103164400</v>
      </c>
      <c r="H186" s="6"/>
      <c r="I186" s="6">
        <f t="shared" si="23"/>
        <v>9.357570352043567E-3</v>
      </c>
      <c r="K186" s="6">
        <f t="shared" ca="1" si="24"/>
        <v>166</v>
      </c>
      <c r="M186" s="6">
        <f t="shared" ca="1" si="22"/>
        <v>0.23418822084232807</v>
      </c>
      <c r="O186" s="6">
        <v>4.6752244222309232E-2</v>
      </c>
      <c r="P186" s="6">
        <v>3.3233844866618463E-2</v>
      </c>
      <c r="Q186" s="6">
        <f t="shared" si="25"/>
        <v>0.95485097289784238</v>
      </c>
      <c r="R186" s="6">
        <f t="shared" ca="1" si="26"/>
        <v>8.4534445590683465</v>
      </c>
      <c r="S186" s="6">
        <f ca="1"/>
        <v>1</v>
      </c>
      <c r="U186" s="6">
        <f t="shared" ca="1" si="27"/>
        <v>8.420210714201728</v>
      </c>
      <c r="V186" s="6">
        <f ca="1"/>
        <v>1</v>
      </c>
      <c r="X186" s="6">
        <f ca="1"/>
        <v>162.32466539263319</v>
      </c>
      <c r="Z186" s="6">
        <f t="shared" ca="1" si="28"/>
        <v>53.345332607366799</v>
      </c>
      <c r="AB186" s="6">
        <f ca="1"/>
        <v>45.669997999999993</v>
      </c>
      <c r="AC186" s="6">
        <f t="shared" ca="1" si="29"/>
        <v>45.669997999999993</v>
      </c>
      <c r="AD186" s="6">
        <f ca="1"/>
        <v>-23.779999000000004</v>
      </c>
      <c r="AE186" s="6">
        <f t="shared" ca="1" si="30"/>
        <v>0</v>
      </c>
      <c r="AG186" s="6">
        <v>0.98</v>
      </c>
      <c r="AH186" s="6">
        <v>0.02</v>
      </c>
      <c r="AI186" s="6">
        <f t="shared" ca="1" si="31"/>
        <v>42.73588118209166</v>
      </c>
      <c r="AJ186" s="6">
        <f t="shared" ca="1" si="32"/>
        <v>53.345332607366799</v>
      </c>
    </row>
    <row r="187" spans="1:36" x14ac:dyDescent="0.25">
      <c r="A187" s="5">
        <v>45309</v>
      </c>
      <c r="B187" s="6">
        <v>216.88000500000001</v>
      </c>
      <c r="C187" s="6">
        <v>217.449997</v>
      </c>
      <c r="D187" s="6">
        <v>208.740005</v>
      </c>
      <c r="E187" s="6">
        <v>211.88000500000001</v>
      </c>
      <c r="F187" s="6">
        <v>211.88000500000001</v>
      </c>
      <c r="G187" s="6">
        <v>108595400</v>
      </c>
      <c r="H187" s="6"/>
      <c r="I187" s="6">
        <f t="shared" si="23"/>
        <v>-3.228429389794929E-2</v>
      </c>
      <c r="K187" s="6">
        <f t="shared" ca="1" si="24"/>
        <v>170</v>
      </c>
      <c r="M187" s="6">
        <f t="shared" ca="1" si="22"/>
        <v>0.2494455133215599</v>
      </c>
      <c r="O187" s="6">
        <v>4.6752244222309232E-2</v>
      </c>
      <c r="P187" s="6">
        <v>3.3233844866618463E-2</v>
      </c>
      <c r="Q187" s="6">
        <f t="shared" si="25"/>
        <v>0.95485097289784238</v>
      </c>
      <c r="R187" s="6">
        <f t="shared" ca="1" si="26"/>
        <v>8.9125335552547877</v>
      </c>
      <c r="S187" s="6">
        <f ca="1"/>
        <v>1</v>
      </c>
      <c r="U187" s="6">
        <f t="shared" ca="1" si="27"/>
        <v>8.8792997103881692</v>
      </c>
      <c r="V187" s="6">
        <f ca="1"/>
        <v>1</v>
      </c>
      <c r="X187" s="6">
        <f ca="1"/>
        <v>161.36981441973535</v>
      </c>
      <c r="Z187" s="6">
        <f t="shared" ca="1" si="28"/>
        <v>56.080182580264648</v>
      </c>
      <c r="AB187" s="6">
        <f ca="1"/>
        <v>48.449996999999996</v>
      </c>
      <c r="AC187" s="6">
        <f t="shared" ca="1" si="29"/>
        <v>48.449996999999996</v>
      </c>
      <c r="AD187" s="6">
        <f ca="1"/>
        <v>-22.779999000000004</v>
      </c>
      <c r="AE187" s="6">
        <f t="shared" ca="1" si="30"/>
        <v>0</v>
      </c>
      <c r="AG187" s="6">
        <v>0.98</v>
      </c>
      <c r="AH187" s="6">
        <v>0.02</v>
      </c>
      <c r="AI187" s="6">
        <f t="shared" ca="1" si="31"/>
        <v>45.337276236900586</v>
      </c>
      <c r="AJ187" s="6">
        <f t="shared" ca="1" si="32"/>
        <v>56.080182580264648</v>
      </c>
    </row>
    <row r="188" spans="1:36" x14ac:dyDescent="0.25">
      <c r="A188" s="5">
        <v>45310</v>
      </c>
      <c r="B188" s="6">
        <v>209.990005</v>
      </c>
      <c r="C188" s="6">
        <v>213.19000199999999</v>
      </c>
      <c r="D188" s="6">
        <v>207.55999800000001</v>
      </c>
      <c r="E188" s="6">
        <v>212.19000199999999</v>
      </c>
      <c r="F188" s="6">
        <v>212.19000199999999</v>
      </c>
      <c r="G188" s="6">
        <v>102095800</v>
      </c>
      <c r="H188" s="6"/>
      <c r="I188" s="6">
        <f t="shared" si="23"/>
        <v>1.075198043097581E-2</v>
      </c>
      <c r="K188" s="6">
        <f t="shared" ca="1" si="24"/>
        <v>169</v>
      </c>
      <c r="M188" s="6">
        <f t="shared" ca="1" si="22"/>
        <v>0.25330973353992176</v>
      </c>
      <c r="O188" s="6">
        <v>4.6752244222309232E-2</v>
      </c>
      <c r="P188" s="6">
        <v>3.3233844866618463E-2</v>
      </c>
      <c r="Q188" s="6">
        <f t="shared" si="25"/>
        <v>0.95485097289784238</v>
      </c>
      <c r="R188" s="6">
        <f t="shared" ca="1" si="26"/>
        <v>9.0288071983999192</v>
      </c>
      <c r="S188" s="6">
        <f ca="1"/>
        <v>1</v>
      </c>
      <c r="U188" s="6">
        <f t="shared" ca="1" si="27"/>
        <v>8.9955733535333007</v>
      </c>
      <c r="V188" s="6">
        <f ca="1"/>
        <v>1</v>
      </c>
      <c r="X188" s="6">
        <f ca="1"/>
        <v>155.64070858234831</v>
      </c>
      <c r="Z188" s="6">
        <f t="shared" ca="1" si="28"/>
        <v>57.549293417651683</v>
      </c>
      <c r="AB188" s="6">
        <f ca="1"/>
        <v>50.190001999999993</v>
      </c>
      <c r="AC188" s="6">
        <f t="shared" ca="1" si="29"/>
        <v>50.190001999999993</v>
      </c>
      <c r="AD188" s="6">
        <f ca="1"/>
        <v>-16.779999000000004</v>
      </c>
      <c r="AE188" s="6">
        <f t="shared" ca="1" si="30"/>
        <v>0</v>
      </c>
      <c r="AG188" s="6">
        <v>0.98</v>
      </c>
      <c r="AH188" s="6">
        <v>0.02</v>
      </c>
      <c r="AI188" s="6">
        <f t="shared" ca="1" si="31"/>
        <v>46.965492794655752</v>
      </c>
      <c r="AJ188" s="6">
        <f t="shared" ca="1" si="32"/>
        <v>57.549293417651683</v>
      </c>
    </row>
    <row r="189" spans="1:36" x14ac:dyDescent="0.25">
      <c r="A189" s="5">
        <v>45313</v>
      </c>
      <c r="B189" s="6">
        <v>212.259995</v>
      </c>
      <c r="C189" s="6">
        <v>217.800003</v>
      </c>
      <c r="D189" s="6">
        <v>206.270004</v>
      </c>
      <c r="E189" s="6">
        <v>208.800003</v>
      </c>
      <c r="F189" s="6">
        <v>208.800003</v>
      </c>
      <c r="G189" s="6">
        <v>117952500</v>
      </c>
      <c r="H189" s="6"/>
      <c r="I189" s="6">
        <f t="shared" si="23"/>
        <v>-4.5329759578260501E-3</v>
      </c>
      <c r="K189" s="6">
        <f t="shared" ca="1" si="24"/>
        <v>163</v>
      </c>
      <c r="M189" s="6">
        <f t="shared" ca="1" si="22"/>
        <v>0.27640754979319693</v>
      </c>
      <c r="O189" s="6">
        <v>4.6752244222309232E-2</v>
      </c>
      <c r="P189" s="6">
        <v>3.3233844866618463E-2</v>
      </c>
      <c r="Q189" s="6">
        <f t="shared" si="25"/>
        <v>0.95485097289784238</v>
      </c>
      <c r="R189" s="6">
        <f t="shared" ca="1" si="26"/>
        <v>9.7238160469390067</v>
      </c>
      <c r="S189" s="6">
        <f ca="1"/>
        <v>1</v>
      </c>
      <c r="U189" s="6">
        <f t="shared" ca="1" si="27"/>
        <v>9.6905822020723882</v>
      </c>
      <c r="V189" s="6">
        <f ca="1"/>
        <v>1</v>
      </c>
      <c r="X189" s="6">
        <f ca="1"/>
        <v>153.73100663655262</v>
      </c>
      <c r="Z189" s="6">
        <f t="shared" ca="1" si="28"/>
        <v>64.068996363447383</v>
      </c>
      <c r="AB189" s="6">
        <f ca="1"/>
        <v>56.800003000000004</v>
      </c>
      <c r="AC189" s="6">
        <f t="shared" ca="1" si="29"/>
        <v>56.800003000000004</v>
      </c>
      <c r="AD189" s="6">
        <f ca="1"/>
        <v>-14.779999000000004</v>
      </c>
      <c r="AE189" s="6">
        <f t="shared" ca="1" si="30"/>
        <v>0</v>
      </c>
      <c r="AG189" s="6">
        <v>0.98</v>
      </c>
      <c r="AH189" s="6">
        <v>0.02</v>
      </c>
      <c r="AI189" s="6">
        <f t="shared" ca="1" si="31"/>
        <v>53.150827362647362</v>
      </c>
      <c r="AJ189" s="6">
        <f t="shared" ca="1" si="32"/>
        <v>64.068996363447383</v>
      </c>
    </row>
    <row r="190" spans="1:36" x14ac:dyDescent="0.25">
      <c r="A190" s="5">
        <v>45314</v>
      </c>
      <c r="B190" s="6">
        <v>211.300003</v>
      </c>
      <c r="C190" s="6">
        <v>215.64999399999999</v>
      </c>
      <c r="D190" s="6">
        <v>207.75</v>
      </c>
      <c r="E190" s="6">
        <v>209.13999899999999</v>
      </c>
      <c r="F190" s="6">
        <v>209.13999899999999</v>
      </c>
      <c r="G190" s="6">
        <v>106605900</v>
      </c>
      <c r="H190" s="6"/>
      <c r="I190" s="6">
        <f t="shared" si="23"/>
        <v>2.7411614547548932E-3</v>
      </c>
      <c r="K190" s="6">
        <f t="shared" ca="1" si="24"/>
        <v>161</v>
      </c>
      <c r="M190" s="6">
        <f t="shared" ca="1" si="22"/>
        <v>0.24129115046329067</v>
      </c>
      <c r="O190" s="6">
        <v>4.6752244222309232E-2</v>
      </c>
      <c r="P190" s="6">
        <v>3.3233844866618463E-2</v>
      </c>
      <c r="Q190" s="6">
        <f t="shared" si="25"/>
        <v>0.95485097289784238</v>
      </c>
      <c r="R190" s="6">
        <f t="shared" ca="1" si="26"/>
        <v>8.6671703452200735</v>
      </c>
      <c r="S190" s="6">
        <f ca="1"/>
        <v>1</v>
      </c>
      <c r="U190" s="6">
        <f t="shared" ca="1" si="27"/>
        <v>8.6339365003534549</v>
      </c>
      <c r="V190" s="6">
        <f ca="1"/>
        <v>1</v>
      </c>
      <c r="X190" s="6">
        <f ca="1"/>
        <v>158.50526150104184</v>
      </c>
      <c r="Z190" s="6">
        <f t="shared" ca="1" si="28"/>
        <v>57.144732498958149</v>
      </c>
      <c r="AB190" s="6">
        <f ca="1"/>
        <v>49.649993999999992</v>
      </c>
      <c r="AC190" s="6">
        <f t="shared" ca="1" si="29"/>
        <v>49.649993999999992</v>
      </c>
      <c r="AD190" s="6">
        <f ca="1"/>
        <v>-19.779999000000004</v>
      </c>
      <c r="AE190" s="6">
        <f t="shared" ca="1" si="30"/>
        <v>0</v>
      </c>
      <c r="AG190" s="6">
        <v>0.98</v>
      </c>
      <c r="AH190" s="6">
        <v>0.02</v>
      </c>
      <c r="AI190" s="6">
        <f t="shared" ca="1" si="31"/>
        <v>46.460178173766586</v>
      </c>
      <c r="AJ190" s="6">
        <f t="shared" ca="1" si="32"/>
        <v>57.144732498958149</v>
      </c>
    </row>
    <row r="191" spans="1:36" x14ac:dyDescent="0.25">
      <c r="A191" s="5">
        <v>45315</v>
      </c>
      <c r="B191" s="6">
        <v>211.88000500000001</v>
      </c>
      <c r="C191" s="6">
        <v>212.729996</v>
      </c>
      <c r="D191" s="6">
        <v>206.770004</v>
      </c>
      <c r="E191" s="6">
        <v>207.83000200000001</v>
      </c>
      <c r="F191" s="6">
        <v>207.83000200000001</v>
      </c>
      <c r="G191" s="6">
        <v>123369900</v>
      </c>
      <c r="H191" s="6"/>
      <c r="I191" s="6">
        <f t="shared" si="23"/>
        <v>-0.11057623914806435</v>
      </c>
      <c r="K191" s="6">
        <f t="shared" ca="1" si="24"/>
        <v>166</v>
      </c>
      <c r="M191" s="6">
        <f t="shared" ca="1" si="22"/>
        <v>0.24403231191804559</v>
      </c>
      <c r="O191" s="6">
        <v>4.6752244222309232E-2</v>
      </c>
      <c r="P191" s="6">
        <v>3.3233844866618463E-2</v>
      </c>
      <c r="Q191" s="6">
        <f t="shared" si="25"/>
        <v>0.95485097289784238</v>
      </c>
      <c r="R191" s="6">
        <f t="shared" ca="1" si="26"/>
        <v>8.7496513661719479</v>
      </c>
      <c r="S191" s="6">
        <f ca="1"/>
        <v>1</v>
      </c>
      <c r="U191" s="6">
        <f t="shared" ca="1" si="27"/>
        <v>8.7164175213053294</v>
      </c>
      <c r="V191" s="6">
        <f ca="1"/>
        <v>1</v>
      </c>
      <c r="X191" s="6">
        <f ca="1"/>
        <v>158.50526150104184</v>
      </c>
      <c r="Z191" s="6">
        <f t="shared" ca="1" si="28"/>
        <v>54.224734498958156</v>
      </c>
      <c r="AB191" s="6">
        <f ca="1"/>
        <v>46.729996</v>
      </c>
      <c r="AC191" s="6">
        <f t="shared" ca="1" si="29"/>
        <v>46.729996</v>
      </c>
      <c r="AD191" s="6">
        <f ca="1"/>
        <v>-19.779999000000004</v>
      </c>
      <c r="AE191" s="6">
        <f t="shared" ca="1" si="30"/>
        <v>0</v>
      </c>
      <c r="AG191" s="6">
        <v>0.98</v>
      </c>
      <c r="AH191" s="6">
        <v>0.02</v>
      </c>
      <c r="AI191" s="6">
        <f t="shared" ca="1" si="31"/>
        <v>43.727778501230034</v>
      </c>
      <c r="AJ191" s="6">
        <f t="shared" ca="1" si="32"/>
        <v>54.224734498958156</v>
      </c>
    </row>
    <row r="192" spans="1:36" x14ac:dyDescent="0.25">
      <c r="A192" s="5">
        <v>45316</v>
      </c>
      <c r="B192" s="6">
        <v>189.699997</v>
      </c>
      <c r="C192" s="6">
        <v>193</v>
      </c>
      <c r="D192" s="6">
        <v>180.05999800000001</v>
      </c>
      <c r="E192" s="6">
        <v>182.63000500000001</v>
      </c>
      <c r="F192" s="6">
        <v>182.63000500000001</v>
      </c>
      <c r="G192" s="6">
        <v>198076800</v>
      </c>
      <c r="H192" s="6"/>
      <c r="I192" s="6">
        <f t="shared" si="23"/>
        <v>-2.2388979079034723E-2</v>
      </c>
      <c r="K192" s="6">
        <f t="shared" ca="1" si="24"/>
        <v>166</v>
      </c>
      <c r="M192" s="6">
        <f t="shared" ca="1" si="22"/>
        <v>0.13949838722594382</v>
      </c>
      <c r="O192" s="6">
        <v>4.6752244222309232E-2</v>
      </c>
      <c r="P192" s="6">
        <v>3.3233844866618463E-2</v>
      </c>
      <c r="Q192" s="6">
        <f t="shared" si="25"/>
        <v>0.95485097289784238</v>
      </c>
      <c r="R192" s="6">
        <f t="shared" ca="1" si="26"/>
        <v>5.6042456777347294</v>
      </c>
      <c r="S192" s="6">
        <f ca="1"/>
        <v>0.99999998954180724</v>
      </c>
      <c r="U192" s="6">
        <f t="shared" ca="1" si="27"/>
        <v>5.5710118328681109</v>
      </c>
      <c r="V192" s="6">
        <f ca="1"/>
        <v>0.99999998733679374</v>
      </c>
      <c r="X192" s="6">
        <f ca="1"/>
        <v>157.550410528144</v>
      </c>
      <c r="Z192" s="6">
        <f t="shared" ca="1" si="28"/>
        <v>35.449589448518168</v>
      </c>
      <c r="AB192" s="6">
        <f ca="1"/>
        <v>28</v>
      </c>
      <c r="AC192" s="6">
        <f t="shared" ca="1" si="29"/>
        <v>28</v>
      </c>
      <c r="AD192" s="6">
        <f ca="1"/>
        <v>-18.779999000000004</v>
      </c>
      <c r="AE192" s="6">
        <f t="shared" ca="1" si="30"/>
        <v>0</v>
      </c>
      <c r="AG192" s="6">
        <v>0.98</v>
      </c>
      <c r="AH192" s="6">
        <v>0.02</v>
      </c>
      <c r="AI192" s="6">
        <f t="shared" ca="1" si="31"/>
        <v>26.201110696316793</v>
      </c>
      <c r="AJ192" s="6">
        <f t="shared" ca="1" si="32"/>
        <v>35.449589448518168</v>
      </c>
    </row>
    <row r="193" spans="1:36" x14ac:dyDescent="0.25">
      <c r="A193" s="5">
        <v>45317</v>
      </c>
      <c r="B193" s="6">
        <v>185.5</v>
      </c>
      <c r="C193" s="6">
        <v>186.779999</v>
      </c>
      <c r="D193" s="6">
        <v>182.10000600000001</v>
      </c>
      <c r="E193" s="6">
        <v>183.25</v>
      </c>
      <c r="F193" s="6">
        <v>183.25</v>
      </c>
      <c r="G193" s="6">
        <v>107343200</v>
      </c>
      <c r="H193" s="6"/>
      <c r="I193" s="6">
        <f t="shared" si="23"/>
        <v>7.0059010894305668E-4</v>
      </c>
      <c r="K193" s="6">
        <f t="shared" ca="1" si="24"/>
        <v>165</v>
      </c>
      <c r="M193" s="6">
        <f t="shared" ca="1" si="22"/>
        <v>0.10506106963073467</v>
      </c>
      <c r="O193" s="6">
        <v>4.6752244222309232E-2</v>
      </c>
      <c r="P193" s="6">
        <v>3.3233844866618463E-2</v>
      </c>
      <c r="Q193" s="6">
        <f t="shared" si="25"/>
        <v>0.95485097289784238</v>
      </c>
      <c r="R193" s="6">
        <f t="shared" ca="1" si="26"/>
        <v>4.568033414801544</v>
      </c>
      <c r="S193" s="6">
        <f ca="1"/>
        <v>0.99999753839219774</v>
      </c>
      <c r="U193" s="6">
        <f t="shared" ca="1" si="27"/>
        <v>4.5347995699349255</v>
      </c>
      <c r="V193" s="6">
        <f ca="1"/>
        <v>0.99999711708938088</v>
      </c>
      <c r="X193" s="6">
        <f ca="1"/>
        <v>159.46011247393969</v>
      </c>
      <c r="Z193" s="6">
        <f t="shared" ca="1" si="28"/>
        <v>27.319886456209048</v>
      </c>
      <c r="AB193" s="6">
        <f ca="1"/>
        <v>19.779999000000004</v>
      </c>
      <c r="AC193" s="6">
        <f t="shared" ca="1" si="29"/>
        <v>19.779999000000004</v>
      </c>
      <c r="AD193" s="6">
        <f ca="1"/>
        <v>-20.779999000000004</v>
      </c>
      <c r="AE193" s="6">
        <f t="shared" ca="1" si="30"/>
        <v>0</v>
      </c>
      <c r="AG193" s="6">
        <v>0.98</v>
      </c>
      <c r="AH193" s="6">
        <v>0.02</v>
      </c>
      <c r="AI193" s="6">
        <f t="shared" ca="1" si="31"/>
        <v>18.509212263286987</v>
      </c>
      <c r="AJ193" s="6">
        <f t="shared" ca="1" si="32"/>
        <v>27.319886456209048</v>
      </c>
    </row>
    <row r="194" spans="1:36" x14ac:dyDescent="0.25">
      <c r="A194" s="5">
        <v>45320</v>
      </c>
      <c r="B194" s="6">
        <v>185.63000500000001</v>
      </c>
      <c r="C194" s="6">
        <v>191.479996</v>
      </c>
      <c r="D194" s="6">
        <v>183.66999799999999</v>
      </c>
      <c r="E194" s="6">
        <v>190.929993</v>
      </c>
      <c r="F194" s="6">
        <v>190.929993</v>
      </c>
      <c r="G194" s="6">
        <v>125013100</v>
      </c>
      <c r="H194" s="6"/>
      <c r="I194" s="6">
        <f t="shared" si="23"/>
        <v>5.0934973999530099E-2</v>
      </c>
      <c r="K194" s="6">
        <f t="shared" ca="1" si="24"/>
        <v>167</v>
      </c>
      <c r="M194" s="6">
        <f t="shared" ref="M194:M250" ca="1" si="33">LN(B194/K195)</f>
        <v>9.3856757233359525E-2</v>
      </c>
      <c r="O194" s="6">
        <v>4.6752244222309232E-2</v>
      </c>
      <c r="P194" s="6">
        <v>3.3233844866618463E-2</v>
      </c>
      <c r="Q194" s="6">
        <f t="shared" si="25"/>
        <v>0.95485097289784238</v>
      </c>
      <c r="R194" s="6">
        <f t="shared" ca="1" si="26"/>
        <v>4.2308978097476357</v>
      </c>
      <c r="S194" s="6">
        <f ca="1"/>
        <v>0.9999883619797284</v>
      </c>
      <c r="U194" s="6">
        <f t="shared" ca="1" si="27"/>
        <v>4.1976639648810172</v>
      </c>
      <c r="V194" s="6">
        <f ca="1"/>
        <v>0.99998651588034215</v>
      </c>
      <c r="X194" s="6">
        <f ca="1"/>
        <v>161.36981441973535</v>
      </c>
      <c r="Z194" s="6">
        <f t="shared" ca="1" si="28"/>
        <v>30.110129062076396</v>
      </c>
      <c r="AB194" s="6">
        <f ca="1"/>
        <v>22.479996</v>
      </c>
      <c r="AC194" s="6">
        <f t="shared" ca="1" si="29"/>
        <v>22.479996</v>
      </c>
      <c r="AD194" s="6">
        <f ca="1"/>
        <v>-22.779999000000004</v>
      </c>
      <c r="AE194" s="6">
        <f t="shared" ca="1" si="30"/>
        <v>0</v>
      </c>
      <c r="AG194" s="6">
        <v>0.98</v>
      </c>
      <c r="AH194" s="6">
        <v>0.02</v>
      </c>
      <c r="AI194" s="6">
        <f t="shared" ca="1" si="31"/>
        <v>21.035745130312812</v>
      </c>
      <c r="AJ194" s="6">
        <f t="shared" ca="1" si="32"/>
        <v>30.110129062076396</v>
      </c>
    </row>
    <row r="195" spans="1:36" x14ac:dyDescent="0.25">
      <c r="A195" s="5">
        <v>45321</v>
      </c>
      <c r="B195" s="6">
        <v>195.33000200000001</v>
      </c>
      <c r="C195" s="6">
        <v>196.36000100000001</v>
      </c>
      <c r="D195" s="6">
        <v>190.61000100000001</v>
      </c>
      <c r="E195" s="6">
        <v>191.58999600000001</v>
      </c>
      <c r="F195" s="6">
        <v>191.58999600000001</v>
      </c>
      <c r="G195" s="6">
        <v>109982300</v>
      </c>
      <c r="H195" s="6"/>
      <c r="I195" s="6">
        <f t="shared" ref="I195:I250" si="34">LN(B196/B195)</f>
        <v>-4.3581829301376294E-2</v>
      </c>
      <c r="K195" s="6">
        <f t="shared" ref="K195:K251" ca="1" si="35">RANDBETWEEN(160,170)</f>
        <v>169</v>
      </c>
      <c r="M195" s="6">
        <f t="shared" ca="1" si="33"/>
        <v>0.1870941109235788</v>
      </c>
      <c r="O195" s="6">
        <v>4.6752244222309232E-2</v>
      </c>
      <c r="P195" s="6">
        <v>3.3233844866618463E-2</v>
      </c>
      <c r="Q195" s="6">
        <f t="shared" ref="Q195:Q251" si="36">EXP(-0.0462)</f>
        <v>0.95485097289784238</v>
      </c>
      <c r="R195" s="6">
        <f t="shared" ref="R195:R251" ca="1" si="37">(M195+O195)/P195</f>
        <v>7.0363918494658924</v>
      </c>
      <c r="S195" s="6">
        <f ca="1"/>
        <v>0.99999999999901357</v>
      </c>
      <c r="U195" s="6">
        <f t="shared" ref="U195:U251" ca="1" si="38">R195-P195</f>
        <v>7.0031580045992738</v>
      </c>
      <c r="V195" s="6">
        <f ca="1"/>
        <v>0.99999999999874867</v>
      </c>
      <c r="X195" s="6">
        <f ca="1"/>
        <v>154.68585760945047</v>
      </c>
      <c r="Z195" s="6">
        <f t="shared" ref="Z195:Z251" ca="1" si="39">(C195*S195)-(X195*V195)</f>
        <v>41.674143390549403</v>
      </c>
      <c r="AB195" s="6">
        <f ca="1"/>
        <v>34.360001000000011</v>
      </c>
      <c r="AC195" s="6">
        <f t="shared" ref="AC195:AC251" ca="1" si="40">MAX(AB195,0)</f>
        <v>34.360001000000011</v>
      </c>
      <c r="AD195" s="6">
        <f ca="1"/>
        <v>-15.779999000000004</v>
      </c>
      <c r="AE195" s="6">
        <f t="shared" ref="AE195:AE251" ca="1" si="41">MAX(AD195,0)</f>
        <v>0</v>
      </c>
      <c r="AG195" s="6">
        <v>0.98</v>
      </c>
      <c r="AH195" s="6">
        <v>0.02</v>
      </c>
      <c r="AI195" s="6">
        <f t="shared" ref="AI195:AI251" ca="1" si="42">(AG195*AC195+AH195*AE195)*Q195</f>
        <v>32.152506775948432</v>
      </c>
      <c r="AJ195" s="6">
        <f t="shared" ref="AJ195:AJ250" ca="1" si="43">(C195*S195)-(X195*V195)</f>
        <v>41.674143390549403</v>
      </c>
    </row>
    <row r="196" spans="1:36" x14ac:dyDescent="0.25">
      <c r="A196" s="5">
        <v>45322</v>
      </c>
      <c r="B196" s="6">
        <v>187</v>
      </c>
      <c r="C196" s="6">
        <v>193.970001</v>
      </c>
      <c r="D196" s="6">
        <v>185.85000600000001</v>
      </c>
      <c r="E196" s="6">
        <v>187.28999300000001</v>
      </c>
      <c r="F196" s="6">
        <v>187.28999300000001</v>
      </c>
      <c r="G196" s="6">
        <v>103221400</v>
      </c>
      <c r="H196" s="6"/>
      <c r="I196" s="6">
        <f t="shared" si="34"/>
        <v>7.989390033478861E-3</v>
      </c>
      <c r="K196" s="6">
        <f t="shared" ca="1" si="35"/>
        <v>162</v>
      </c>
      <c r="M196" s="6">
        <f t="shared" ca="1" si="33"/>
        <v>0.10714463745132774</v>
      </c>
      <c r="O196" s="6">
        <v>4.6752244222309232E-2</v>
      </c>
      <c r="P196" s="6">
        <v>3.3233844866618463E-2</v>
      </c>
      <c r="Q196" s="6">
        <f t="shared" si="36"/>
        <v>0.95485097289784238</v>
      </c>
      <c r="R196" s="6">
        <f t="shared" ca="1" si="37"/>
        <v>4.6307275697798591</v>
      </c>
      <c r="S196" s="6">
        <f ca="1"/>
        <v>0.99999817808475677</v>
      </c>
      <c r="U196" s="6">
        <f t="shared" ca="1" si="38"/>
        <v>4.5974937249132406</v>
      </c>
      <c r="V196" s="6">
        <f ca="1"/>
        <v>0.9999978619824873</v>
      </c>
      <c r="X196" s="6">
        <f ca="1"/>
        <v>160.41496344683753</v>
      </c>
      <c r="Z196" s="6">
        <f t="shared" ca="1" si="39"/>
        <v>33.555027126262075</v>
      </c>
      <c r="AB196" s="6">
        <f ca="1"/>
        <v>25.970000999999996</v>
      </c>
      <c r="AC196" s="6">
        <f t="shared" ca="1" si="40"/>
        <v>25.970000999999996</v>
      </c>
      <c r="AD196" s="6">
        <f ca="1"/>
        <v>-21.779999000000004</v>
      </c>
      <c r="AE196" s="6">
        <f t="shared" ca="1" si="41"/>
        <v>0</v>
      </c>
      <c r="AG196" s="6">
        <v>0.98</v>
      </c>
      <c r="AH196" s="6">
        <v>0.02</v>
      </c>
      <c r="AI196" s="6">
        <f t="shared" ca="1" si="42"/>
        <v>24.301531106587777</v>
      </c>
      <c r="AJ196" s="6">
        <f t="shared" ca="1" si="43"/>
        <v>33.555027126262075</v>
      </c>
    </row>
    <row r="197" spans="1:36" x14ac:dyDescent="0.25">
      <c r="A197" s="5">
        <v>45323</v>
      </c>
      <c r="B197" s="6">
        <v>188.5</v>
      </c>
      <c r="C197" s="6">
        <v>189.88000500000001</v>
      </c>
      <c r="D197" s="6">
        <v>184.279999</v>
      </c>
      <c r="E197" s="6">
        <v>188.86000100000001</v>
      </c>
      <c r="F197" s="6">
        <v>188.86000100000001</v>
      </c>
      <c r="G197" s="6">
        <v>91843300</v>
      </c>
      <c r="H197" s="6"/>
      <c r="I197" s="6">
        <f t="shared" si="34"/>
        <v>-1.8526026794540792E-2</v>
      </c>
      <c r="K197" s="6">
        <f t="shared" ca="1" si="35"/>
        <v>168</v>
      </c>
      <c r="M197" s="6">
        <f t="shared" ca="1" si="33"/>
        <v>0.1639241916542386</v>
      </c>
      <c r="O197" s="6">
        <v>4.6752244222309232E-2</v>
      </c>
      <c r="P197" s="6">
        <v>3.3233844866618463E-2</v>
      </c>
      <c r="Q197" s="6">
        <f t="shared" si="36"/>
        <v>0.95485097289784238</v>
      </c>
      <c r="R197" s="6">
        <f t="shared" ca="1" si="37"/>
        <v>6.3392134350413523</v>
      </c>
      <c r="S197" s="6">
        <f ca="1"/>
        <v>0.99999999988452948</v>
      </c>
      <c r="U197" s="6">
        <f t="shared" ca="1" si="38"/>
        <v>6.3059795901747338</v>
      </c>
      <c r="V197" s="6">
        <f ca="1"/>
        <v>0.99999999985681165</v>
      </c>
      <c r="X197" s="6">
        <f ca="1"/>
        <v>152.77615566365478</v>
      </c>
      <c r="Z197" s="6">
        <f t="shared" ca="1" si="39"/>
        <v>37.103849336295468</v>
      </c>
      <c r="AB197" s="6">
        <f ca="1"/>
        <v>29.880005000000011</v>
      </c>
      <c r="AC197" s="6">
        <f t="shared" ca="1" si="40"/>
        <v>29.880005000000011</v>
      </c>
      <c r="AD197" s="6">
        <f ca="1"/>
        <v>-13.779999000000004</v>
      </c>
      <c r="AE197" s="6">
        <f t="shared" ca="1" si="41"/>
        <v>0</v>
      </c>
      <c r="AG197" s="6">
        <v>0.98</v>
      </c>
      <c r="AH197" s="6">
        <v>0.02</v>
      </c>
      <c r="AI197" s="6">
        <f t="shared" ca="1" si="42"/>
        <v>27.960332807553556</v>
      </c>
      <c r="AJ197" s="6">
        <f t="shared" ca="1" si="43"/>
        <v>37.103849336295468</v>
      </c>
    </row>
    <row r="198" spans="1:36" x14ac:dyDescent="0.25">
      <c r="A198" s="5">
        <v>45324</v>
      </c>
      <c r="B198" s="6">
        <v>185.03999300000001</v>
      </c>
      <c r="C198" s="6">
        <v>188.69000199999999</v>
      </c>
      <c r="D198" s="6">
        <v>182</v>
      </c>
      <c r="E198" s="6">
        <v>187.91000399999999</v>
      </c>
      <c r="F198" s="6">
        <v>187.91000399999999</v>
      </c>
      <c r="G198" s="6">
        <v>110505100</v>
      </c>
      <c r="H198" s="6"/>
      <c r="I198" s="6">
        <f t="shared" si="34"/>
        <v>-4.2242035483082627E-3</v>
      </c>
      <c r="K198" s="6">
        <f t="shared" ca="1" si="35"/>
        <v>160</v>
      </c>
      <c r="M198" s="6">
        <f t="shared" ca="1" si="33"/>
        <v>0.13916761510906164</v>
      </c>
      <c r="O198" s="6">
        <v>4.6752244222309232E-2</v>
      </c>
      <c r="P198" s="6">
        <v>3.3233844866618463E-2</v>
      </c>
      <c r="Q198" s="6">
        <f t="shared" si="36"/>
        <v>0.95485097289784238</v>
      </c>
      <c r="R198" s="6">
        <f t="shared" ca="1" si="37"/>
        <v>5.5942928083568493</v>
      </c>
      <c r="S198" s="6">
        <f ca="1"/>
        <v>0.99999998892385844</v>
      </c>
      <c r="U198" s="6">
        <f t="shared" ca="1" si="38"/>
        <v>5.5610589634902308</v>
      </c>
      <c r="V198" s="6">
        <f ca="1"/>
        <v>0.99999998659287126</v>
      </c>
      <c r="X198" s="6">
        <f ca="1"/>
        <v>153.73100663655262</v>
      </c>
      <c r="Z198" s="6">
        <f t="shared" ca="1" si="39"/>
        <v>34.958995334581601</v>
      </c>
      <c r="AB198" s="6">
        <f ca="1"/>
        <v>27.690001999999993</v>
      </c>
      <c r="AC198" s="6">
        <f t="shared" ca="1" si="40"/>
        <v>27.690001999999993</v>
      </c>
      <c r="AD198" s="6">
        <f ca="1"/>
        <v>-14.779999000000004</v>
      </c>
      <c r="AE198" s="6">
        <f t="shared" ca="1" si="41"/>
        <v>0</v>
      </c>
      <c r="AG198" s="6">
        <v>0.98</v>
      </c>
      <c r="AH198" s="6">
        <v>0.02</v>
      </c>
      <c r="AI198" s="6">
        <f t="shared" ca="1" si="42"/>
        <v>25.911028842258332</v>
      </c>
      <c r="AJ198" s="6">
        <f t="shared" ca="1" si="43"/>
        <v>34.958995334581601</v>
      </c>
    </row>
    <row r="199" spans="1:36" x14ac:dyDescent="0.25">
      <c r="A199" s="5">
        <v>45327</v>
      </c>
      <c r="B199" s="6">
        <v>184.259995</v>
      </c>
      <c r="C199" s="6">
        <v>184.679993</v>
      </c>
      <c r="D199" s="6">
        <v>175.009995</v>
      </c>
      <c r="E199" s="6">
        <v>181.05999800000001</v>
      </c>
      <c r="F199" s="6">
        <v>181.05999800000001</v>
      </c>
      <c r="G199" s="6">
        <v>134294400</v>
      </c>
      <c r="H199" s="6"/>
      <c r="I199" s="6">
        <f t="shared" si="34"/>
        <v>-3.9012267056806778E-2</v>
      </c>
      <c r="K199" s="6">
        <f t="shared" ca="1" si="35"/>
        <v>161</v>
      </c>
      <c r="M199" s="6">
        <f t="shared" ca="1" si="33"/>
        <v>0.11648134872101784</v>
      </c>
      <c r="O199" s="6">
        <v>4.6752244222309232E-2</v>
      </c>
      <c r="P199" s="6">
        <v>3.3233844866618463E-2</v>
      </c>
      <c r="Q199" s="6">
        <f t="shared" si="36"/>
        <v>0.95485097289784238</v>
      </c>
      <c r="R199" s="6">
        <f t="shared" ca="1" si="37"/>
        <v>4.9116674161070684</v>
      </c>
      <c r="S199" s="6">
        <f ca="1"/>
        <v>0.99999954847432693</v>
      </c>
      <c r="U199" s="6">
        <f t="shared" ca="1" si="38"/>
        <v>4.8784335712404499</v>
      </c>
      <c r="V199" s="6">
        <f ca="1"/>
        <v>0.99999946534167472</v>
      </c>
      <c r="X199" s="6">
        <f ca="1"/>
        <v>156.59555955524615</v>
      </c>
      <c r="Z199" s="6">
        <f t="shared" ca="1" si="39"/>
        <v>28.084433782115326</v>
      </c>
      <c r="AB199" s="6">
        <f ca="1"/>
        <v>20.679992999999996</v>
      </c>
      <c r="AC199" s="6">
        <f t="shared" ca="1" si="40"/>
        <v>20.679992999999996</v>
      </c>
      <c r="AD199" s="6">
        <f ca="1"/>
        <v>-17.779999000000004</v>
      </c>
      <c r="AE199" s="6">
        <f t="shared" ca="1" si="41"/>
        <v>0</v>
      </c>
      <c r="AG199" s="6">
        <v>0.98</v>
      </c>
      <c r="AH199" s="6">
        <v>0.02</v>
      </c>
      <c r="AI199" s="6">
        <f t="shared" ca="1" si="42"/>
        <v>19.351385206859153</v>
      </c>
      <c r="AJ199" s="6">
        <f t="shared" ca="1" si="43"/>
        <v>28.084433782115326</v>
      </c>
    </row>
    <row r="200" spans="1:36" x14ac:dyDescent="0.25">
      <c r="A200" s="5">
        <v>45328</v>
      </c>
      <c r="B200" s="6">
        <v>177.21000699999999</v>
      </c>
      <c r="C200" s="6">
        <v>186.490005</v>
      </c>
      <c r="D200" s="6">
        <v>177.11000100000001</v>
      </c>
      <c r="E200" s="6">
        <v>185.10000600000001</v>
      </c>
      <c r="F200" s="6">
        <v>185.10000600000001</v>
      </c>
      <c r="G200" s="6">
        <v>122676000</v>
      </c>
      <c r="H200" s="6"/>
      <c r="I200" s="6">
        <f t="shared" si="34"/>
        <v>6.0063404891782392E-2</v>
      </c>
      <c r="K200" s="6">
        <f t="shared" ca="1" si="35"/>
        <v>164</v>
      </c>
      <c r="M200" s="6">
        <f t="shared" ca="1" si="33"/>
        <v>4.7436794565336095E-2</v>
      </c>
      <c r="O200" s="6">
        <v>4.6752244222309232E-2</v>
      </c>
      <c r="P200" s="6">
        <v>3.3233844866618463E-2</v>
      </c>
      <c r="Q200" s="6">
        <f t="shared" si="36"/>
        <v>0.95485097289784238</v>
      </c>
      <c r="R200" s="6">
        <f t="shared" ca="1" si="37"/>
        <v>2.8341300612573099</v>
      </c>
      <c r="S200" s="6">
        <f ca="1"/>
        <v>0.99770246869328227</v>
      </c>
      <c r="U200" s="6">
        <f t="shared" ca="1" si="38"/>
        <v>2.8008962163906914</v>
      </c>
      <c r="V200" s="6">
        <f ca="1"/>
        <v>0.99745195473270387</v>
      </c>
      <c r="X200" s="6">
        <f ca="1"/>
        <v>161.36981441973535</v>
      </c>
      <c r="Z200" s="6">
        <f t="shared" ca="1" si="39"/>
        <v>25.102901547303873</v>
      </c>
      <c r="AB200" s="6">
        <f ca="1"/>
        <v>17.490004999999996</v>
      </c>
      <c r="AC200" s="6">
        <f t="shared" ca="1" si="40"/>
        <v>17.490004999999996</v>
      </c>
      <c r="AD200" s="6">
        <f ca="1"/>
        <v>-22.779999000000004</v>
      </c>
      <c r="AE200" s="6">
        <f t="shared" ca="1" si="41"/>
        <v>0</v>
      </c>
      <c r="AG200" s="6">
        <v>0.98</v>
      </c>
      <c r="AH200" s="6">
        <v>0.02</v>
      </c>
      <c r="AI200" s="6">
        <f t="shared" ca="1" si="42"/>
        <v>16.36634132443336</v>
      </c>
      <c r="AJ200" s="6">
        <f t="shared" ca="1" si="43"/>
        <v>25.102901547303873</v>
      </c>
    </row>
    <row r="201" spans="1:36" x14ac:dyDescent="0.25">
      <c r="A201" s="5">
        <v>45329</v>
      </c>
      <c r="B201" s="6">
        <v>188.179993</v>
      </c>
      <c r="C201" s="6">
        <v>189.78999300000001</v>
      </c>
      <c r="D201" s="6">
        <v>182.679993</v>
      </c>
      <c r="E201" s="6">
        <v>187.58000200000001</v>
      </c>
      <c r="F201" s="6">
        <v>187.58000200000001</v>
      </c>
      <c r="G201" s="6">
        <v>111535200</v>
      </c>
      <c r="H201" s="6"/>
      <c r="I201" s="6">
        <f t="shared" si="34"/>
        <v>4.3481006794504409E-3</v>
      </c>
      <c r="K201" s="6">
        <f t="shared" ca="1" si="35"/>
        <v>169</v>
      </c>
      <c r="M201" s="6">
        <f t="shared" ca="1" si="33"/>
        <v>0.10160047732993009</v>
      </c>
      <c r="O201" s="6">
        <v>4.6752244222309232E-2</v>
      </c>
      <c r="P201" s="6">
        <v>3.3233844866618463E-2</v>
      </c>
      <c r="Q201" s="6">
        <f t="shared" si="36"/>
        <v>0.95485097289784238</v>
      </c>
      <c r="R201" s="6">
        <f t="shared" ca="1" si="37"/>
        <v>4.4639048580638754</v>
      </c>
      <c r="S201" s="6">
        <f ca="1"/>
        <v>0.99999597603442281</v>
      </c>
      <c r="U201" s="6">
        <f t="shared" ca="1" si="38"/>
        <v>4.4306710131972569</v>
      </c>
      <c r="V201" s="6">
        <f ca="1"/>
        <v>0.99999530298430039</v>
      </c>
      <c r="X201" s="6">
        <f ca="1"/>
        <v>162.32466539263319</v>
      </c>
      <c r="Z201" s="6">
        <f t="shared" ca="1" si="39"/>
        <v>27.465326340469886</v>
      </c>
      <c r="AB201" s="6">
        <f ca="1"/>
        <v>19.78999300000001</v>
      </c>
      <c r="AC201" s="6">
        <f t="shared" ca="1" si="40"/>
        <v>19.78999300000001</v>
      </c>
      <c r="AD201" s="6">
        <f ca="1"/>
        <v>-23.779999000000004</v>
      </c>
      <c r="AE201" s="6">
        <f t="shared" ca="1" si="41"/>
        <v>0</v>
      </c>
      <c r="AG201" s="6">
        <v>0.98</v>
      </c>
      <c r="AH201" s="6">
        <v>0.02</v>
      </c>
      <c r="AI201" s="6">
        <f t="shared" ca="1" si="42"/>
        <v>18.51856418829767</v>
      </c>
      <c r="AJ201" s="6">
        <f t="shared" ca="1" si="43"/>
        <v>27.465326340469886</v>
      </c>
    </row>
    <row r="202" spans="1:36" x14ac:dyDescent="0.25">
      <c r="A202" s="5">
        <v>45330</v>
      </c>
      <c r="B202" s="6">
        <v>189</v>
      </c>
      <c r="C202" s="6">
        <v>191.61999499999999</v>
      </c>
      <c r="D202" s="6">
        <v>185.58000200000001</v>
      </c>
      <c r="E202" s="6">
        <v>189.55999800000001</v>
      </c>
      <c r="F202" s="6">
        <v>189.55999800000001</v>
      </c>
      <c r="G202" s="6">
        <v>83034000</v>
      </c>
      <c r="H202" s="6"/>
      <c r="I202" s="6">
        <f t="shared" si="34"/>
        <v>6.2239402444198393E-3</v>
      </c>
      <c r="K202" s="6">
        <f t="shared" ca="1" si="35"/>
        <v>170</v>
      </c>
      <c r="M202" s="6">
        <f t="shared" ca="1" si="33"/>
        <v>0.16657319982581539</v>
      </c>
      <c r="O202" s="6">
        <v>4.6752244222309232E-2</v>
      </c>
      <c r="P202" s="6">
        <v>3.3233844866618463E-2</v>
      </c>
      <c r="Q202" s="6">
        <f t="shared" si="36"/>
        <v>0.95485097289784238</v>
      </c>
      <c r="R202" s="6">
        <f t="shared" ca="1" si="37"/>
        <v>6.4189215814267122</v>
      </c>
      <c r="S202" s="6">
        <f ca="1"/>
        <v>0.99999999993137845</v>
      </c>
      <c r="U202" s="6">
        <f t="shared" ca="1" si="38"/>
        <v>6.3856877365600937</v>
      </c>
      <c r="V202" s="6">
        <f ca="1"/>
        <v>0.99999999991468558</v>
      </c>
      <c r="X202" s="6">
        <f ca="1"/>
        <v>152.77615566365478</v>
      </c>
      <c r="Z202" s="6">
        <f t="shared" ca="1" si="39"/>
        <v>38.843839336229934</v>
      </c>
      <c r="AB202" s="6">
        <f ca="1"/>
        <v>31.619994999999989</v>
      </c>
      <c r="AC202" s="6">
        <f t="shared" ca="1" si="40"/>
        <v>31.619994999999989</v>
      </c>
      <c r="AD202" s="6">
        <f ca="1"/>
        <v>-13.779999000000004</v>
      </c>
      <c r="AE202" s="6">
        <f t="shared" ca="1" si="41"/>
        <v>0</v>
      </c>
      <c r="AG202" s="6">
        <v>0.98</v>
      </c>
      <c r="AH202" s="6">
        <v>0.02</v>
      </c>
      <c r="AI202" s="6">
        <f t="shared" ca="1" si="42"/>
        <v>29.588535328999402</v>
      </c>
      <c r="AJ202" s="6">
        <f t="shared" ca="1" si="43"/>
        <v>38.843839336229934</v>
      </c>
    </row>
    <row r="203" spans="1:36" x14ac:dyDescent="0.25">
      <c r="A203" s="5">
        <v>45331</v>
      </c>
      <c r="B203" s="6">
        <v>190.179993</v>
      </c>
      <c r="C203" s="6">
        <v>194.11999499999999</v>
      </c>
      <c r="D203" s="6">
        <v>189.479996</v>
      </c>
      <c r="E203" s="6">
        <v>193.570007</v>
      </c>
      <c r="F203" s="6">
        <v>193.570007</v>
      </c>
      <c r="G203" s="6">
        <v>84476300</v>
      </c>
      <c r="H203" s="6"/>
      <c r="I203" s="6">
        <f t="shared" si="34"/>
        <v>1.0097174541640276E-2</v>
      </c>
      <c r="K203" s="6">
        <f t="shared" ca="1" si="35"/>
        <v>160</v>
      </c>
      <c r="M203" s="6">
        <f t="shared" ca="1" si="33"/>
        <v>0.17279714007023531</v>
      </c>
      <c r="O203" s="6">
        <v>4.6752244222309232E-2</v>
      </c>
      <c r="P203" s="6">
        <v>3.3233844866618463E-2</v>
      </c>
      <c r="Q203" s="6">
        <f t="shared" si="36"/>
        <v>0.95485097289784238</v>
      </c>
      <c r="R203" s="6">
        <f t="shared" ca="1" si="37"/>
        <v>6.6061987462988254</v>
      </c>
      <c r="S203" s="6">
        <f ca="1"/>
        <v>0.99999999998028433</v>
      </c>
      <c r="U203" s="6">
        <f t="shared" ca="1" si="38"/>
        <v>6.5729649014322069</v>
      </c>
      <c r="V203" s="6">
        <f ca="1"/>
        <v>0.9999999999753385</v>
      </c>
      <c r="X203" s="6">
        <f ca="1"/>
        <v>152.77615566365478</v>
      </c>
      <c r="Z203" s="6">
        <f t="shared" ca="1" si="39"/>
        <v>41.343839336285697</v>
      </c>
      <c r="AB203" s="6">
        <f ca="1"/>
        <v>34.119994999999989</v>
      </c>
      <c r="AC203" s="6">
        <f t="shared" ca="1" si="40"/>
        <v>34.119994999999989</v>
      </c>
      <c r="AD203" s="6">
        <f ca="1"/>
        <v>-13.779999000000004</v>
      </c>
      <c r="AE203" s="6">
        <f t="shared" ca="1" si="41"/>
        <v>0</v>
      </c>
      <c r="AG203" s="6">
        <v>0.98</v>
      </c>
      <c r="AH203" s="6">
        <v>0.02</v>
      </c>
      <c r="AI203" s="6">
        <f t="shared" ca="1" si="42"/>
        <v>31.927920212599116</v>
      </c>
      <c r="AJ203" s="6">
        <f t="shared" ca="1" si="43"/>
        <v>41.343839336285697</v>
      </c>
    </row>
    <row r="204" spans="1:36" x14ac:dyDescent="0.25">
      <c r="A204" s="5">
        <v>45334</v>
      </c>
      <c r="B204" s="6">
        <v>192.11000100000001</v>
      </c>
      <c r="C204" s="6">
        <v>194.729996</v>
      </c>
      <c r="D204" s="6">
        <v>187.279999</v>
      </c>
      <c r="E204" s="6">
        <v>188.13000500000001</v>
      </c>
      <c r="F204" s="6">
        <v>188.13000500000001</v>
      </c>
      <c r="G204" s="6">
        <v>95498600</v>
      </c>
      <c r="H204" s="6"/>
      <c r="I204" s="6">
        <f t="shared" si="34"/>
        <v>-4.3186694364310781E-2</v>
      </c>
      <c r="K204" s="6">
        <f t="shared" ca="1" si="35"/>
        <v>160</v>
      </c>
      <c r="M204" s="6">
        <f t="shared" ca="1" si="33"/>
        <v>0.13410415044244345</v>
      </c>
      <c r="O204" s="6">
        <v>4.6752244222309232E-2</v>
      </c>
      <c r="P204" s="6">
        <v>3.3233844866618463E-2</v>
      </c>
      <c r="Q204" s="6">
        <f t="shared" si="36"/>
        <v>0.95485097289784238</v>
      </c>
      <c r="R204" s="6">
        <f t="shared" ca="1" si="37"/>
        <v>5.4419341304205462</v>
      </c>
      <c r="S204" s="6">
        <f ca="1"/>
        <v>0.99999997364741722</v>
      </c>
      <c r="U204" s="6">
        <f t="shared" ca="1" si="38"/>
        <v>5.4087002855539277</v>
      </c>
      <c r="V204" s="6">
        <f ca="1"/>
        <v>0.9999999682581171</v>
      </c>
      <c r="X204" s="6">
        <f ca="1"/>
        <v>160.41496344683753</v>
      </c>
      <c r="Z204" s="6">
        <f t="shared" ca="1" si="39"/>
        <v>34.315032513397114</v>
      </c>
      <c r="AB204" s="6">
        <f ca="1"/>
        <v>26.729996</v>
      </c>
      <c r="AC204" s="6">
        <f t="shared" ca="1" si="40"/>
        <v>26.729996</v>
      </c>
      <c r="AD204" s="6">
        <f ca="1"/>
        <v>-21.779999000000004</v>
      </c>
      <c r="AE204" s="6">
        <f t="shared" ca="1" si="41"/>
        <v>0</v>
      </c>
      <c r="AG204" s="6">
        <v>0.98</v>
      </c>
      <c r="AH204" s="6">
        <v>0.02</v>
      </c>
      <c r="AI204" s="6">
        <f t="shared" ca="1" si="42"/>
        <v>25.012699432432324</v>
      </c>
      <c r="AJ204" s="6">
        <f t="shared" ca="1" si="43"/>
        <v>34.315032513397114</v>
      </c>
    </row>
    <row r="205" spans="1:36" x14ac:dyDescent="0.25">
      <c r="A205" s="5">
        <v>45335</v>
      </c>
      <c r="B205" s="6">
        <v>183.990005</v>
      </c>
      <c r="C205" s="6">
        <v>187.259995</v>
      </c>
      <c r="D205" s="6">
        <v>182.11000100000001</v>
      </c>
      <c r="E205" s="6">
        <v>184.020004</v>
      </c>
      <c r="F205" s="6">
        <v>184.020004</v>
      </c>
      <c r="G205" s="6">
        <v>86759500</v>
      </c>
      <c r="H205" s="6"/>
      <c r="I205" s="6">
        <f t="shared" si="34"/>
        <v>7.0947139998846021E-3</v>
      </c>
      <c r="K205" s="6">
        <f t="shared" ca="1" si="35"/>
        <v>168</v>
      </c>
      <c r="M205" s="6">
        <f t="shared" ca="1" si="33"/>
        <v>0.1397076202475647</v>
      </c>
      <c r="O205" s="6">
        <v>4.6752244222309232E-2</v>
      </c>
      <c r="P205" s="6">
        <v>3.3233844866618463E-2</v>
      </c>
      <c r="Q205" s="6">
        <f t="shared" si="36"/>
        <v>0.95485097289784238</v>
      </c>
      <c r="R205" s="6">
        <f t="shared" ca="1" si="37"/>
        <v>5.6105414591124365</v>
      </c>
      <c r="S205" s="6">
        <f ca="1"/>
        <v>0.99999998991527284</v>
      </c>
      <c r="U205" s="6">
        <f t="shared" ca="1" si="38"/>
        <v>5.577307614245818</v>
      </c>
      <c r="V205" s="6">
        <f ca="1"/>
        <v>0.99999998778651522</v>
      </c>
      <c r="X205" s="6">
        <f ca="1"/>
        <v>152.77615566365478</v>
      </c>
      <c r="Z205" s="6">
        <f t="shared" ca="1" si="39"/>
        <v>34.483839313808517</v>
      </c>
      <c r="AB205" s="6">
        <f ca="1"/>
        <v>27.259995000000004</v>
      </c>
      <c r="AC205" s="6">
        <f t="shared" ca="1" si="40"/>
        <v>27.259995000000004</v>
      </c>
      <c r="AD205" s="6">
        <f ca="1"/>
        <v>-13.779999000000004</v>
      </c>
      <c r="AE205" s="6">
        <f t="shared" ca="1" si="41"/>
        <v>0</v>
      </c>
      <c r="AG205" s="6">
        <v>0.98</v>
      </c>
      <c r="AH205" s="6">
        <v>0.02</v>
      </c>
      <c r="AI205" s="6">
        <f t="shared" ca="1" si="42"/>
        <v>25.508648092001515</v>
      </c>
      <c r="AJ205" s="6">
        <f t="shared" ca="1" si="43"/>
        <v>34.483839313808517</v>
      </c>
    </row>
    <row r="206" spans="1:36" x14ac:dyDescent="0.25">
      <c r="A206" s="5">
        <v>45336</v>
      </c>
      <c r="B206" s="6">
        <v>185.300003</v>
      </c>
      <c r="C206" s="6">
        <v>188.88999899999999</v>
      </c>
      <c r="D206" s="6">
        <v>183.35000600000001</v>
      </c>
      <c r="E206" s="6">
        <v>188.71000699999999</v>
      </c>
      <c r="F206" s="6">
        <v>188.71000699999999</v>
      </c>
      <c r="G206" s="6">
        <v>81203000</v>
      </c>
      <c r="H206" s="6"/>
      <c r="I206" s="6">
        <f t="shared" si="34"/>
        <v>2.0617089440518249E-2</v>
      </c>
      <c r="K206" s="6">
        <f t="shared" ca="1" si="35"/>
        <v>160</v>
      </c>
      <c r="M206" s="6">
        <f t="shared" ca="1" si="33"/>
        <v>0.12210972165707777</v>
      </c>
      <c r="O206" s="6">
        <v>4.6752244222309232E-2</v>
      </c>
      <c r="P206" s="6">
        <v>3.3233844866618463E-2</v>
      </c>
      <c r="Q206" s="6">
        <f t="shared" si="36"/>
        <v>0.95485097289784238</v>
      </c>
      <c r="R206" s="6">
        <f t="shared" ca="1" si="37"/>
        <v>5.0810240752191573</v>
      </c>
      <c r="S206" s="6">
        <f ca="1"/>
        <v>0.99999981229723423</v>
      </c>
      <c r="U206" s="6">
        <f t="shared" ca="1" si="38"/>
        <v>5.0477902303525388</v>
      </c>
      <c r="V206" s="6">
        <f ca="1"/>
        <v>0.9999997765252544</v>
      </c>
      <c r="X206" s="6">
        <f ca="1"/>
        <v>156.59555955524615</v>
      </c>
      <c r="Z206" s="6">
        <f t="shared" ca="1" si="39"/>
        <v>32.294438984731443</v>
      </c>
      <c r="AB206" s="6">
        <f ca="1"/>
        <v>24.889998999999989</v>
      </c>
      <c r="AC206" s="6">
        <f t="shared" ca="1" si="40"/>
        <v>24.889998999999989</v>
      </c>
      <c r="AD206" s="6">
        <f ca="1"/>
        <v>-17.779999000000004</v>
      </c>
      <c r="AE206" s="6">
        <f t="shared" ca="1" si="41"/>
        <v>0</v>
      </c>
      <c r="AG206" s="6">
        <v>0.98</v>
      </c>
      <c r="AH206" s="6">
        <v>0.02</v>
      </c>
      <c r="AI206" s="6">
        <f t="shared" ca="1" si="42"/>
        <v>23.290914965364788</v>
      </c>
      <c r="AJ206" s="6">
        <f t="shared" ca="1" si="43"/>
        <v>32.294438984731443</v>
      </c>
    </row>
    <row r="207" spans="1:36" x14ac:dyDescent="0.25">
      <c r="A207" s="5">
        <v>45337</v>
      </c>
      <c r="B207" s="6">
        <v>189.16000399999999</v>
      </c>
      <c r="C207" s="6">
        <v>200.88000500000001</v>
      </c>
      <c r="D207" s="6">
        <v>188.86000100000001</v>
      </c>
      <c r="E207" s="6">
        <v>200.449997</v>
      </c>
      <c r="F207" s="6">
        <v>200.449997</v>
      </c>
      <c r="G207" s="6">
        <v>120831800</v>
      </c>
      <c r="H207" s="6"/>
      <c r="I207" s="6">
        <f t="shared" si="34"/>
        <v>6.5971434179741634E-2</v>
      </c>
      <c r="K207" s="6">
        <f t="shared" ca="1" si="35"/>
        <v>164</v>
      </c>
      <c r="M207" s="6">
        <f t="shared" ca="1" si="33"/>
        <v>0.1611888739373315</v>
      </c>
      <c r="O207" s="6">
        <v>4.6752244222309232E-2</v>
      </c>
      <c r="P207" s="6">
        <v>3.3233844866618463E-2</v>
      </c>
      <c r="Q207" s="6">
        <f t="shared" si="36"/>
        <v>0.95485097289784238</v>
      </c>
      <c r="R207" s="6">
        <f t="shared" ca="1" si="37"/>
        <v>6.2569082510373617</v>
      </c>
      <c r="S207" s="6">
        <f ca="1"/>
        <v>0.99999999980365784</v>
      </c>
      <c r="U207" s="6">
        <f t="shared" ca="1" si="38"/>
        <v>6.2236744061707432</v>
      </c>
      <c r="V207" s="6">
        <f ca="1"/>
        <v>0.99999999975717779</v>
      </c>
      <c r="X207" s="6">
        <f ca="1"/>
        <v>153.73100663655262</v>
      </c>
      <c r="Z207" s="6">
        <f t="shared" ca="1" si="39"/>
        <v>47.148998361335487</v>
      </c>
      <c r="AB207" s="6">
        <f ca="1"/>
        <v>39.880005000000011</v>
      </c>
      <c r="AC207" s="6">
        <f t="shared" ca="1" si="40"/>
        <v>39.880005000000011</v>
      </c>
      <c r="AD207" s="6">
        <f ca="1"/>
        <v>-14.779999000000004</v>
      </c>
      <c r="AE207" s="6">
        <f t="shared" ca="1" si="41"/>
        <v>0</v>
      </c>
      <c r="AG207" s="6">
        <v>0.98</v>
      </c>
      <c r="AH207" s="6">
        <v>0.02</v>
      </c>
      <c r="AI207" s="6">
        <f t="shared" ca="1" si="42"/>
        <v>37.317872341952409</v>
      </c>
      <c r="AJ207" s="6">
        <f t="shared" ca="1" si="43"/>
        <v>47.148998361335487</v>
      </c>
    </row>
    <row r="208" spans="1:36" x14ac:dyDescent="0.25">
      <c r="A208" s="5">
        <v>45338</v>
      </c>
      <c r="B208" s="6">
        <v>202.05999800000001</v>
      </c>
      <c r="C208" s="6">
        <v>203.16999799999999</v>
      </c>
      <c r="D208" s="6">
        <v>197.39999399999999</v>
      </c>
      <c r="E208" s="6">
        <v>199.949997</v>
      </c>
      <c r="F208" s="6">
        <v>199.949997</v>
      </c>
      <c r="G208" s="6">
        <v>111173600</v>
      </c>
      <c r="H208" s="6"/>
      <c r="I208" s="6">
        <f t="shared" si="34"/>
        <v>-2.9786942934821523E-2</v>
      </c>
      <c r="K208" s="6">
        <f t="shared" ca="1" si="35"/>
        <v>161</v>
      </c>
      <c r="M208" s="6">
        <f t="shared" ca="1" si="33"/>
        <v>0.21481447229477382</v>
      </c>
      <c r="O208" s="6">
        <v>4.6752244222309232E-2</v>
      </c>
      <c r="P208" s="6">
        <v>3.3233844866618463E-2</v>
      </c>
      <c r="Q208" s="6">
        <f t="shared" si="36"/>
        <v>0.95485097289784238</v>
      </c>
      <c r="R208" s="6">
        <f t="shared" ca="1" si="37"/>
        <v>7.8704921915252788</v>
      </c>
      <c r="S208" s="6">
        <f ca="1"/>
        <v>0.99999999999999822</v>
      </c>
      <c r="U208" s="6">
        <f t="shared" ca="1" si="38"/>
        <v>7.8372583466586603</v>
      </c>
      <c r="V208" s="6">
        <f ca="1"/>
        <v>0.99999999999999767</v>
      </c>
      <c r="X208" s="6">
        <f ca="1"/>
        <v>155.64070858234831</v>
      </c>
      <c r="Z208" s="6">
        <f t="shared" ca="1" si="39"/>
        <v>47.529289417651682</v>
      </c>
      <c r="AB208" s="6">
        <f ca="1"/>
        <v>40.169997999999993</v>
      </c>
      <c r="AC208" s="6">
        <f t="shared" ca="1" si="40"/>
        <v>40.169997999999993</v>
      </c>
      <c r="AD208" s="6">
        <f ca="1"/>
        <v>-16.779999000000004</v>
      </c>
      <c r="AE208" s="6">
        <f t="shared" ca="1" si="41"/>
        <v>0</v>
      </c>
      <c r="AG208" s="6">
        <v>0.98</v>
      </c>
      <c r="AH208" s="6">
        <v>0.02</v>
      </c>
      <c r="AI208" s="6">
        <f t="shared" ca="1" si="42"/>
        <v>37.589234438172291</v>
      </c>
      <c r="AJ208" s="6">
        <f t="shared" ca="1" si="43"/>
        <v>47.529289417651682</v>
      </c>
    </row>
    <row r="209" spans="1:36" x14ac:dyDescent="0.25">
      <c r="A209" s="5">
        <v>45342</v>
      </c>
      <c r="B209" s="6">
        <v>196.13000500000001</v>
      </c>
      <c r="C209" s="6">
        <v>198.60000600000001</v>
      </c>
      <c r="D209" s="6">
        <v>189.13000500000001</v>
      </c>
      <c r="E209" s="6">
        <v>193.759995</v>
      </c>
      <c r="F209" s="6">
        <v>193.759995</v>
      </c>
      <c r="G209" s="6">
        <v>104545800</v>
      </c>
      <c r="H209" s="6"/>
      <c r="I209" s="6">
        <f t="shared" si="34"/>
        <v>-1.42239885997865E-2</v>
      </c>
      <c r="K209" s="6">
        <f t="shared" ca="1" si="35"/>
        <v>163</v>
      </c>
      <c r="M209" s="6">
        <f t="shared" ca="1" si="33"/>
        <v>0.17283225626613399</v>
      </c>
      <c r="O209" s="6">
        <v>4.6752244222309232E-2</v>
      </c>
      <c r="P209" s="6">
        <v>3.3233844866618463E-2</v>
      </c>
      <c r="Q209" s="6">
        <f t="shared" si="36"/>
        <v>0.95485097289784238</v>
      </c>
      <c r="R209" s="6">
        <f t="shared" ca="1" si="37"/>
        <v>6.6072553858793377</v>
      </c>
      <c r="S209" s="6">
        <f ca="1"/>
        <v>0.99999999998042444</v>
      </c>
      <c r="U209" s="6">
        <f t="shared" ca="1" si="38"/>
        <v>6.5740215410127192</v>
      </c>
      <c r="V209" s="6">
        <f ca="1"/>
        <v>0.99999999997551292</v>
      </c>
      <c r="X209" s="6">
        <f ca="1"/>
        <v>157.550410528144</v>
      </c>
      <c r="Z209" s="6">
        <f t="shared" ca="1" si="39"/>
        <v>41.049595471826251</v>
      </c>
      <c r="AB209" s="6">
        <f ca="1"/>
        <v>33.600006000000008</v>
      </c>
      <c r="AC209" s="6">
        <f t="shared" ca="1" si="40"/>
        <v>33.600006000000008</v>
      </c>
      <c r="AD209" s="6">
        <f ca="1"/>
        <v>-18.779999000000004</v>
      </c>
      <c r="AE209" s="6">
        <f t="shared" ca="1" si="41"/>
        <v>0</v>
      </c>
      <c r="AG209" s="6">
        <v>0.98</v>
      </c>
      <c r="AH209" s="6">
        <v>0.02</v>
      </c>
      <c r="AI209" s="6">
        <f t="shared" ca="1" si="42"/>
        <v>31.441338450103881</v>
      </c>
      <c r="AJ209" s="6">
        <f t="shared" ca="1" si="43"/>
        <v>41.049595471826251</v>
      </c>
    </row>
    <row r="210" spans="1:36" x14ac:dyDescent="0.25">
      <c r="A210" s="5">
        <v>45343</v>
      </c>
      <c r="B210" s="6">
        <v>193.36000100000001</v>
      </c>
      <c r="C210" s="6">
        <v>199.44000199999999</v>
      </c>
      <c r="D210" s="6">
        <v>191.949997</v>
      </c>
      <c r="E210" s="6">
        <v>194.770004</v>
      </c>
      <c r="F210" s="6">
        <v>194.770004</v>
      </c>
      <c r="G210" s="6">
        <v>103844000</v>
      </c>
      <c r="H210" s="6"/>
      <c r="I210" s="6">
        <f t="shared" si="34"/>
        <v>3.3044174963999659E-3</v>
      </c>
      <c r="K210" s="6">
        <f t="shared" ca="1" si="35"/>
        <v>165</v>
      </c>
      <c r="M210" s="6">
        <f t="shared" ca="1" si="33"/>
        <v>0.14058976216366917</v>
      </c>
      <c r="O210" s="6">
        <v>4.6752244222309232E-2</v>
      </c>
      <c r="P210" s="6">
        <v>3.3233844866618463E-2</v>
      </c>
      <c r="Q210" s="6">
        <f t="shared" si="36"/>
        <v>0.95485097289784238</v>
      </c>
      <c r="R210" s="6">
        <f t="shared" ca="1" si="37"/>
        <v>5.637084939701122</v>
      </c>
      <c r="S210" s="6">
        <f ca="1"/>
        <v>0.99999999135235917</v>
      </c>
      <c r="U210" s="6">
        <f t="shared" ca="1" si="38"/>
        <v>5.6038510948345035</v>
      </c>
      <c r="V210" s="6">
        <f ca="1"/>
        <v>0.99999998951795865</v>
      </c>
      <c r="X210" s="6">
        <f ca="1"/>
        <v>160.41496344683753</v>
      </c>
      <c r="Z210" s="6">
        <f t="shared" ca="1" si="39"/>
        <v>39.025038509953248</v>
      </c>
      <c r="AB210" s="6">
        <f ca="1"/>
        <v>31.440001999999993</v>
      </c>
      <c r="AC210" s="6">
        <f t="shared" ca="1" si="40"/>
        <v>31.440001999999993</v>
      </c>
      <c r="AD210" s="6">
        <f ca="1"/>
        <v>-21.779999000000004</v>
      </c>
      <c r="AE210" s="6">
        <f t="shared" ca="1" si="41"/>
        <v>0</v>
      </c>
      <c r="AG210" s="6">
        <v>0.98</v>
      </c>
      <c r="AH210" s="6">
        <v>0.02</v>
      </c>
      <c r="AI210" s="6">
        <f t="shared" ca="1" si="42"/>
        <v>29.420106167657899</v>
      </c>
      <c r="AJ210" s="6">
        <f t="shared" ca="1" si="43"/>
        <v>39.025038509953248</v>
      </c>
    </row>
    <row r="211" spans="1:36" x14ac:dyDescent="0.25">
      <c r="A211" s="5">
        <v>45344</v>
      </c>
      <c r="B211" s="6">
        <v>194</v>
      </c>
      <c r="C211" s="6">
        <v>198.320007</v>
      </c>
      <c r="D211" s="6">
        <v>191.36000100000001</v>
      </c>
      <c r="E211" s="6">
        <v>197.41000399999999</v>
      </c>
      <c r="F211" s="6">
        <v>197.41000399999999</v>
      </c>
      <c r="G211" s="6">
        <v>92739500</v>
      </c>
      <c r="H211" s="6"/>
      <c r="I211" s="6">
        <f t="shared" si="34"/>
        <v>6.7298705453406413E-3</v>
      </c>
      <c r="K211" s="6">
        <f t="shared" ca="1" si="35"/>
        <v>168</v>
      </c>
      <c r="M211" s="6">
        <f t="shared" ca="1" si="33"/>
        <v>0.16191268516274754</v>
      </c>
      <c r="O211" s="6">
        <v>4.6752244222309232E-2</v>
      </c>
      <c r="P211" s="6">
        <v>3.3233844866618463E-2</v>
      </c>
      <c r="Q211" s="6">
        <f t="shared" si="36"/>
        <v>0.95485097289784238</v>
      </c>
      <c r="R211" s="6">
        <f t="shared" ca="1" si="37"/>
        <v>6.2786875915957889</v>
      </c>
      <c r="S211" s="6">
        <f ca="1"/>
        <v>0.99999999982927856</v>
      </c>
      <c r="U211" s="6">
        <f t="shared" ca="1" si="38"/>
        <v>6.2454537467291704</v>
      </c>
      <c r="V211" s="6">
        <f ca="1"/>
        <v>0.99999999978871423</v>
      </c>
      <c r="X211" s="6">
        <f ca="1"/>
        <v>157.550410528144</v>
      </c>
      <c r="Z211" s="6">
        <f t="shared" ca="1" si="39"/>
        <v>40.76959647128669</v>
      </c>
      <c r="AB211" s="6">
        <f ca="1"/>
        <v>33.320007000000004</v>
      </c>
      <c r="AC211" s="6">
        <f t="shared" ca="1" si="40"/>
        <v>33.320007000000004</v>
      </c>
      <c r="AD211" s="6">
        <f ca="1"/>
        <v>-18.779999000000004</v>
      </c>
      <c r="AE211" s="6">
        <f t="shared" ca="1" si="41"/>
        <v>0</v>
      </c>
      <c r="AG211" s="6">
        <v>0.98</v>
      </c>
      <c r="AH211" s="6">
        <v>0.02</v>
      </c>
      <c r="AI211" s="6">
        <f t="shared" ca="1" si="42"/>
        <v>31.179328278894662</v>
      </c>
      <c r="AJ211" s="6">
        <f t="shared" ca="1" si="43"/>
        <v>40.76959647128669</v>
      </c>
    </row>
    <row r="212" spans="1:36" x14ac:dyDescent="0.25">
      <c r="A212" s="5">
        <v>45345</v>
      </c>
      <c r="B212" s="6">
        <v>195.30999800000001</v>
      </c>
      <c r="C212" s="6">
        <v>197.570007</v>
      </c>
      <c r="D212" s="6">
        <v>191.5</v>
      </c>
      <c r="E212" s="6">
        <v>191.970001</v>
      </c>
      <c r="F212" s="6">
        <v>191.970001</v>
      </c>
      <c r="G212" s="6">
        <v>78841900</v>
      </c>
      <c r="H212" s="6"/>
      <c r="I212" s="6">
        <f t="shared" si="34"/>
        <v>-1.5583416849522762E-2</v>
      </c>
      <c r="K212" s="6">
        <f t="shared" ca="1" si="35"/>
        <v>165</v>
      </c>
      <c r="M212" s="6">
        <f t="shared" ca="1" si="33"/>
        <v>0.16864255570808828</v>
      </c>
      <c r="O212" s="6">
        <v>4.6752244222309232E-2</v>
      </c>
      <c r="P212" s="6">
        <v>3.3233844866618463E-2</v>
      </c>
      <c r="Q212" s="6">
        <f t="shared" si="36"/>
        <v>0.95485097289784238</v>
      </c>
      <c r="R212" s="6">
        <f t="shared" ca="1" si="37"/>
        <v>6.4811881019144293</v>
      </c>
      <c r="S212" s="6">
        <f ca="1"/>
        <v>0.9999999999544984</v>
      </c>
      <c r="U212" s="6">
        <f t="shared" ca="1" si="38"/>
        <v>6.4479542570478108</v>
      </c>
      <c r="V212" s="6">
        <f ca="1"/>
        <v>0.99999999994331501</v>
      </c>
      <c r="X212" s="6">
        <f ca="1"/>
        <v>157.550410528144</v>
      </c>
      <c r="Z212" s="6">
        <f t="shared" ca="1" si="39"/>
        <v>40.019596471797001</v>
      </c>
      <c r="AB212" s="6">
        <f ca="1"/>
        <v>32.570007000000004</v>
      </c>
      <c r="AC212" s="6">
        <f t="shared" ca="1" si="40"/>
        <v>32.570007000000004</v>
      </c>
      <c r="AD212" s="6">
        <f ca="1"/>
        <v>-18.779999000000004</v>
      </c>
      <c r="AE212" s="6">
        <f t="shared" ca="1" si="41"/>
        <v>0</v>
      </c>
      <c r="AG212" s="6">
        <v>0.98</v>
      </c>
      <c r="AH212" s="6">
        <v>0.02</v>
      </c>
      <c r="AI212" s="6">
        <f t="shared" ca="1" si="42"/>
        <v>30.477512813814748</v>
      </c>
      <c r="AJ212" s="6">
        <f t="shared" ca="1" si="43"/>
        <v>40.019596471797001</v>
      </c>
    </row>
    <row r="213" spans="1:36" x14ac:dyDescent="0.25">
      <c r="A213" s="5">
        <v>45348</v>
      </c>
      <c r="B213" s="6">
        <v>192.28999300000001</v>
      </c>
      <c r="C213" s="6">
        <v>201.779999</v>
      </c>
      <c r="D213" s="6">
        <v>192</v>
      </c>
      <c r="E213" s="6">
        <v>199.39999399999999</v>
      </c>
      <c r="F213" s="6">
        <v>199.39999399999999</v>
      </c>
      <c r="G213" s="6">
        <v>111747100</v>
      </c>
      <c r="H213" s="6"/>
      <c r="I213" s="6">
        <f t="shared" si="34"/>
        <v>5.9311405988580639E-2</v>
      </c>
      <c r="K213" s="6">
        <f t="shared" ca="1" si="35"/>
        <v>165</v>
      </c>
      <c r="M213" s="6">
        <f t="shared" ca="1" si="33"/>
        <v>0.12910589783607254</v>
      </c>
      <c r="O213" s="6">
        <v>4.6752244222309232E-2</v>
      </c>
      <c r="P213" s="6">
        <v>3.3233844866618463E-2</v>
      </c>
      <c r="Q213" s="6">
        <f t="shared" si="36"/>
        <v>0.95485097289784238</v>
      </c>
      <c r="R213" s="6">
        <f t="shared" ca="1" si="37"/>
        <v>5.2915376708345123</v>
      </c>
      <c r="S213" s="6">
        <f ca="1"/>
        <v>0.9999999393539003</v>
      </c>
      <c r="U213" s="6">
        <f t="shared" ca="1" si="38"/>
        <v>5.2583038259678938</v>
      </c>
      <c r="V213" s="6">
        <f ca="1"/>
        <v>0.99999992730491472</v>
      </c>
      <c r="X213" s="6">
        <f ca="1"/>
        <v>161.36981441973535</v>
      </c>
      <c r="Z213" s="6">
        <f t="shared" ca="1" si="39"/>
        <v>40.410184073887137</v>
      </c>
      <c r="AB213" s="6">
        <f ca="1"/>
        <v>32.779999000000004</v>
      </c>
      <c r="AC213" s="6">
        <f t="shared" ca="1" si="40"/>
        <v>32.779999000000004</v>
      </c>
      <c r="AD213" s="6">
        <f ca="1"/>
        <v>-22.779999000000004</v>
      </c>
      <c r="AE213" s="6">
        <f t="shared" ca="1" si="41"/>
        <v>0</v>
      </c>
      <c r="AG213" s="6">
        <v>0.98</v>
      </c>
      <c r="AH213" s="6">
        <v>0.02</v>
      </c>
      <c r="AI213" s="6">
        <f t="shared" ca="1" si="42"/>
        <v>30.674013658005499</v>
      </c>
      <c r="AJ213" s="6">
        <f t="shared" ca="1" si="43"/>
        <v>40.410184073887137</v>
      </c>
    </row>
    <row r="214" spans="1:36" x14ac:dyDescent="0.25">
      <c r="A214" s="5">
        <v>45349</v>
      </c>
      <c r="B214" s="6">
        <v>204.03999300000001</v>
      </c>
      <c r="C214" s="6">
        <v>205.60000600000001</v>
      </c>
      <c r="D214" s="6">
        <v>198.259995</v>
      </c>
      <c r="E214" s="6">
        <v>199.729996</v>
      </c>
      <c r="F214" s="6">
        <v>199.729996</v>
      </c>
      <c r="G214" s="6">
        <v>108645400</v>
      </c>
      <c r="H214" s="6"/>
      <c r="I214" s="6">
        <f t="shared" si="34"/>
        <v>-1.7900864096587966E-2</v>
      </c>
      <c r="K214" s="6">
        <f t="shared" ca="1" si="35"/>
        <v>169</v>
      </c>
      <c r="M214" s="6">
        <f t="shared" ca="1" si="33"/>
        <v>0.20632823039118348</v>
      </c>
      <c r="O214" s="6">
        <v>4.6752244222309232E-2</v>
      </c>
      <c r="P214" s="6">
        <v>3.3233844866618463E-2</v>
      </c>
      <c r="Q214" s="6">
        <f t="shared" si="36"/>
        <v>0.95485097289784238</v>
      </c>
      <c r="R214" s="6">
        <f t="shared" ca="1" si="37"/>
        <v>7.6151428048488565</v>
      </c>
      <c r="S214" s="6">
        <f ca="1"/>
        <v>0.99999999999998679</v>
      </c>
      <c r="U214" s="6">
        <f t="shared" ca="1" si="38"/>
        <v>7.581908959982238</v>
      </c>
      <c r="V214" s="6">
        <f ca="1"/>
        <v>0.99999999999998301</v>
      </c>
      <c r="X214" s="6">
        <f ca="1"/>
        <v>158.50526150104184</v>
      </c>
      <c r="Z214" s="6">
        <f t="shared" ca="1" si="39"/>
        <v>47.094744498958136</v>
      </c>
      <c r="AB214" s="6">
        <f ca="1"/>
        <v>39.600006000000008</v>
      </c>
      <c r="AC214" s="6">
        <f t="shared" ca="1" si="40"/>
        <v>39.600006000000008</v>
      </c>
      <c r="AD214" s="6">
        <f ca="1"/>
        <v>-19.779999000000004</v>
      </c>
      <c r="AE214" s="6">
        <f t="shared" ca="1" si="41"/>
        <v>0</v>
      </c>
      <c r="AG214" s="6">
        <v>0.98</v>
      </c>
      <c r="AH214" s="6">
        <v>0.02</v>
      </c>
      <c r="AI214" s="6">
        <f t="shared" ca="1" si="42"/>
        <v>37.055862170743197</v>
      </c>
      <c r="AJ214" s="6">
        <f t="shared" ca="1" si="43"/>
        <v>47.094744498958136</v>
      </c>
    </row>
    <row r="215" spans="1:36" x14ac:dyDescent="0.25">
      <c r="A215" s="5">
        <v>45350</v>
      </c>
      <c r="B215" s="6">
        <v>200.41999799999999</v>
      </c>
      <c r="C215" s="6">
        <v>205.300003</v>
      </c>
      <c r="D215" s="6">
        <v>198.44000199999999</v>
      </c>
      <c r="E215" s="6">
        <v>202.03999300000001</v>
      </c>
      <c r="F215" s="6">
        <v>202.03999300000001</v>
      </c>
      <c r="G215" s="6">
        <v>99806200</v>
      </c>
      <c r="H215" s="6"/>
      <c r="I215" s="6">
        <f t="shared" si="34"/>
        <v>1.8586768806254646E-2</v>
      </c>
      <c r="K215" s="6">
        <f t="shared" ca="1" si="35"/>
        <v>166</v>
      </c>
      <c r="M215" s="6">
        <f t="shared" ca="1" si="33"/>
        <v>0.19446968075055812</v>
      </c>
      <c r="O215" s="6">
        <v>4.6752244222309232E-2</v>
      </c>
      <c r="P215" s="6">
        <v>3.3233844866618463E-2</v>
      </c>
      <c r="Q215" s="6">
        <f t="shared" si="36"/>
        <v>0.95485097289784238</v>
      </c>
      <c r="R215" s="6">
        <f t="shared" ca="1" si="37"/>
        <v>7.2583213269783684</v>
      </c>
      <c r="S215" s="6">
        <f ca="1"/>
        <v>0.99999999999980405</v>
      </c>
      <c r="U215" s="6">
        <f t="shared" ca="1" si="38"/>
        <v>7.2250874821117499</v>
      </c>
      <c r="V215" s="6">
        <f ca="1"/>
        <v>0.99999999999974964</v>
      </c>
      <c r="X215" s="6">
        <f ca="1"/>
        <v>157.550410528144</v>
      </c>
      <c r="Z215" s="6">
        <f t="shared" ca="1" si="39"/>
        <v>47.749592471855237</v>
      </c>
      <c r="AB215" s="6">
        <f ca="1"/>
        <v>40.300003000000004</v>
      </c>
      <c r="AC215" s="6">
        <f t="shared" ca="1" si="40"/>
        <v>40.300003000000004</v>
      </c>
      <c r="AD215" s="6">
        <f ca="1"/>
        <v>-18.779999000000004</v>
      </c>
      <c r="AE215" s="6">
        <f t="shared" ca="1" si="41"/>
        <v>0</v>
      </c>
      <c r="AG215" s="6">
        <v>0.98</v>
      </c>
      <c r="AH215" s="6">
        <v>0.02</v>
      </c>
      <c r="AI215" s="6">
        <f t="shared" ca="1" si="42"/>
        <v>37.710887130889247</v>
      </c>
      <c r="AJ215" s="6">
        <f t="shared" ca="1" si="43"/>
        <v>47.749592471855237</v>
      </c>
    </row>
    <row r="216" spans="1:36" x14ac:dyDescent="0.25">
      <c r="A216" s="5">
        <v>45351</v>
      </c>
      <c r="B216" s="6">
        <v>204.179993</v>
      </c>
      <c r="C216" s="6">
        <v>205.279999</v>
      </c>
      <c r="D216" s="6">
        <v>198.449997</v>
      </c>
      <c r="E216" s="6">
        <v>201.88000500000001</v>
      </c>
      <c r="F216" s="6">
        <v>201.88000500000001</v>
      </c>
      <c r="G216" s="6">
        <v>85907000</v>
      </c>
      <c r="H216" s="6"/>
      <c r="I216" s="6">
        <f t="shared" si="34"/>
        <v>-1.808791111395611E-2</v>
      </c>
      <c r="K216" s="6">
        <f t="shared" ca="1" si="35"/>
        <v>165</v>
      </c>
      <c r="M216" s="6">
        <f t="shared" ca="1" si="33"/>
        <v>0.2438281082235664</v>
      </c>
      <c r="O216" s="6">
        <v>4.6752244222309232E-2</v>
      </c>
      <c r="P216" s="6">
        <v>3.3233844866618463E-2</v>
      </c>
      <c r="Q216" s="6">
        <f t="shared" si="36"/>
        <v>0.95485097289784238</v>
      </c>
      <c r="R216" s="6">
        <f t="shared" ca="1" si="37"/>
        <v>8.7435069162806176</v>
      </c>
      <c r="S216" s="6">
        <f ca="1"/>
        <v>1</v>
      </c>
      <c r="U216" s="6">
        <f t="shared" ca="1" si="38"/>
        <v>8.7102730714139991</v>
      </c>
      <c r="V216" s="6">
        <f ca="1"/>
        <v>1</v>
      </c>
      <c r="X216" s="6">
        <f ca="1"/>
        <v>152.77615566365478</v>
      </c>
      <c r="Z216" s="6">
        <f t="shared" ca="1" si="39"/>
        <v>52.503843336345227</v>
      </c>
      <c r="AB216" s="6">
        <f ca="1"/>
        <v>45.279999000000004</v>
      </c>
      <c r="AC216" s="6">
        <f t="shared" ca="1" si="40"/>
        <v>45.279999000000004</v>
      </c>
      <c r="AD216" s="6">
        <f ca="1"/>
        <v>-13.779999000000004</v>
      </c>
      <c r="AE216" s="6">
        <f t="shared" ca="1" si="41"/>
        <v>0</v>
      </c>
      <c r="AG216" s="6">
        <v>0.98</v>
      </c>
      <c r="AH216" s="6">
        <v>0.02</v>
      </c>
      <c r="AI216" s="6">
        <f t="shared" ca="1" si="42"/>
        <v>42.370938076004066</v>
      </c>
      <c r="AJ216" s="6">
        <f t="shared" ca="1" si="43"/>
        <v>52.503843336345227</v>
      </c>
    </row>
    <row r="217" spans="1:36" x14ac:dyDescent="0.25">
      <c r="A217" s="5">
        <v>45352</v>
      </c>
      <c r="B217" s="6">
        <v>200.520004</v>
      </c>
      <c r="C217" s="6">
        <v>204.520004</v>
      </c>
      <c r="D217" s="6">
        <v>198.5</v>
      </c>
      <c r="E217" s="6">
        <v>202.63999899999999</v>
      </c>
      <c r="F217" s="6">
        <v>202.63999899999999</v>
      </c>
      <c r="G217" s="6">
        <v>82099200</v>
      </c>
      <c r="H217" s="6"/>
      <c r="I217" s="6">
        <f t="shared" si="34"/>
        <v>-8.9669129310560296E-3</v>
      </c>
      <c r="K217" s="6">
        <f t="shared" ca="1" si="35"/>
        <v>160</v>
      </c>
      <c r="M217" s="6">
        <f t="shared" ca="1" si="33"/>
        <v>0.19496853844285675</v>
      </c>
      <c r="O217" s="6">
        <v>4.6752244222309232E-2</v>
      </c>
      <c r="P217" s="6">
        <v>3.3233844866618463E-2</v>
      </c>
      <c r="Q217" s="6">
        <f t="shared" si="36"/>
        <v>0.95485097289784238</v>
      </c>
      <c r="R217" s="6">
        <f t="shared" ca="1" si="37"/>
        <v>7.2733318589917646</v>
      </c>
      <c r="S217" s="6">
        <f ca="1"/>
        <v>0.99999999999982458</v>
      </c>
      <c r="U217" s="6">
        <f t="shared" ca="1" si="38"/>
        <v>7.2400980141251461</v>
      </c>
      <c r="V217" s="6">
        <f ca="1"/>
        <v>0.99999999999977585</v>
      </c>
      <c r="X217" s="6">
        <f ca="1"/>
        <v>157.550410528144</v>
      </c>
      <c r="Z217" s="6">
        <f t="shared" ca="1" si="39"/>
        <v>46.969593471855461</v>
      </c>
      <c r="AB217" s="6">
        <f ca="1"/>
        <v>39.520004</v>
      </c>
      <c r="AC217" s="6">
        <f t="shared" ca="1" si="40"/>
        <v>39.520004</v>
      </c>
      <c r="AD217" s="6">
        <f ca="1"/>
        <v>-18.779999000000004</v>
      </c>
      <c r="AE217" s="6">
        <f t="shared" ca="1" si="41"/>
        <v>0</v>
      </c>
      <c r="AG217" s="6">
        <v>0.98</v>
      </c>
      <c r="AH217" s="6">
        <v>0.02</v>
      </c>
      <c r="AI217" s="6">
        <f t="shared" ca="1" si="42"/>
        <v>36.980999982960093</v>
      </c>
      <c r="AJ217" s="6">
        <f t="shared" ca="1" si="43"/>
        <v>46.969593471855461</v>
      </c>
    </row>
    <row r="218" spans="1:36" x14ac:dyDescent="0.25">
      <c r="A218" s="5">
        <v>45355</v>
      </c>
      <c r="B218" s="6">
        <v>198.729996</v>
      </c>
      <c r="C218" s="6">
        <v>199.75</v>
      </c>
      <c r="D218" s="6">
        <v>186.720001</v>
      </c>
      <c r="E218" s="6">
        <v>188.13999899999999</v>
      </c>
      <c r="F218" s="6">
        <v>188.13999899999999</v>
      </c>
      <c r="G218" s="6">
        <v>134334900</v>
      </c>
      <c r="H218" s="6"/>
      <c r="I218" s="6">
        <f t="shared" si="34"/>
        <v>-8.2187743457171406E-2</v>
      </c>
      <c r="K218" s="6">
        <f t="shared" ca="1" si="35"/>
        <v>165</v>
      </c>
      <c r="M218" s="6">
        <f t="shared" ca="1" si="33"/>
        <v>0.18600162551180063</v>
      </c>
      <c r="O218" s="6">
        <v>4.6752244222309232E-2</v>
      </c>
      <c r="P218" s="6">
        <v>3.3233844866618463E-2</v>
      </c>
      <c r="Q218" s="6">
        <f t="shared" si="36"/>
        <v>0.95485097289784238</v>
      </c>
      <c r="R218" s="6">
        <f t="shared" ca="1" si="37"/>
        <v>7.0035191735488329</v>
      </c>
      <c r="S218" s="6">
        <f ca="1"/>
        <v>0.99999999999875189</v>
      </c>
      <c r="U218" s="6">
        <f t="shared" ca="1" si="38"/>
        <v>6.9702853286822144</v>
      </c>
      <c r="V218" s="6">
        <f ca="1"/>
        <v>0.99999999999841849</v>
      </c>
      <c r="X218" s="6">
        <f ca="1"/>
        <v>157.550410528144</v>
      </c>
      <c r="Z218" s="6">
        <f t="shared" ca="1" si="39"/>
        <v>42.199589471855859</v>
      </c>
      <c r="AB218" s="6">
        <f ca="1"/>
        <v>34.75</v>
      </c>
      <c r="AC218" s="6">
        <f t="shared" ca="1" si="40"/>
        <v>34.75</v>
      </c>
      <c r="AD218" s="6">
        <f ca="1"/>
        <v>-18.779999000000004</v>
      </c>
      <c r="AE218" s="6">
        <f t="shared" ca="1" si="41"/>
        <v>0</v>
      </c>
      <c r="AG218" s="6">
        <v>0.98</v>
      </c>
      <c r="AH218" s="6">
        <v>0.02</v>
      </c>
      <c r="AI218" s="6">
        <f t="shared" ca="1" si="42"/>
        <v>32.517449882036018</v>
      </c>
      <c r="AJ218" s="6">
        <f t="shared" ca="1" si="43"/>
        <v>42.199589471855859</v>
      </c>
    </row>
    <row r="219" spans="1:36" x14ac:dyDescent="0.25">
      <c r="A219" s="5">
        <v>45356</v>
      </c>
      <c r="B219" s="6">
        <v>183.050003</v>
      </c>
      <c r="C219" s="6">
        <v>184.58999600000001</v>
      </c>
      <c r="D219" s="6">
        <v>177.570007</v>
      </c>
      <c r="E219" s="6">
        <v>180.740005</v>
      </c>
      <c r="F219" s="6">
        <v>180.740005</v>
      </c>
      <c r="G219" s="6">
        <v>119660800</v>
      </c>
      <c r="H219" s="6"/>
      <c r="I219" s="6">
        <f t="shared" si="34"/>
        <v>-1.685803438450139E-2</v>
      </c>
      <c r="K219" s="6">
        <f t="shared" ca="1" si="35"/>
        <v>165</v>
      </c>
      <c r="M219" s="6">
        <f t="shared" ca="1" si="33"/>
        <v>9.7771567598666703E-2</v>
      </c>
      <c r="O219" s="6">
        <v>4.6752244222309232E-2</v>
      </c>
      <c r="P219" s="6">
        <v>3.3233844866618463E-2</v>
      </c>
      <c r="Q219" s="6">
        <f t="shared" si="36"/>
        <v>0.95485097289784238</v>
      </c>
      <c r="R219" s="6">
        <f t="shared" ca="1" si="37"/>
        <v>4.3486937006840884</v>
      </c>
      <c r="S219" s="6">
        <f ca="1"/>
        <v>0.99999315245861597</v>
      </c>
      <c r="U219" s="6">
        <f t="shared" ca="1" si="38"/>
        <v>4.3154598558174699</v>
      </c>
      <c r="V219" s="6">
        <f ca="1"/>
        <v>0.99999203645023005</v>
      </c>
      <c r="X219" s="6">
        <f ca="1"/>
        <v>158.50526150104184</v>
      </c>
      <c r="Z219" s="6">
        <f t="shared" ca="1" si="39"/>
        <v>26.084732775860232</v>
      </c>
      <c r="AB219" s="6">
        <f ca="1"/>
        <v>18.589996000000014</v>
      </c>
      <c r="AC219" s="6">
        <f t="shared" ca="1" si="40"/>
        <v>18.589996000000014</v>
      </c>
      <c r="AD219" s="6">
        <f ca="1"/>
        <v>-19.779999000000004</v>
      </c>
      <c r="AE219" s="6">
        <f t="shared" ca="1" si="41"/>
        <v>0</v>
      </c>
      <c r="AG219" s="6">
        <v>0.98</v>
      </c>
      <c r="AH219" s="6">
        <v>0.02</v>
      </c>
      <c r="AI219" s="6">
        <f t="shared" ca="1" si="42"/>
        <v>17.39566225143167</v>
      </c>
      <c r="AJ219" s="6">
        <f t="shared" ca="1" si="43"/>
        <v>26.084732775860232</v>
      </c>
    </row>
    <row r="220" spans="1:36" x14ac:dyDescent="0.25">
      <c r="A220" s="5">
        <v>45357</v>
      </c>
      <c r="B220" s="6">
        <v>179.990005</v>
      </c>
      <c r="C220" s="6">
        <v>181.58000200000001</v>
      </c>
      <c r="D220" s="6">
        <v>173.699997</v>
      </c>
      <c r="E220" s="6">
        <v>176.53999300000001</v>
      </c>
      <c r="F220" s="6">
        <v>176.53999300000001</v>
      </c>
      <c r="G220" s="6">
        <v>107920900</v>
      </c>
      <c r="H220" s="6"/>
      <c r="I220" s="6">
        <f t="shared" si="34"/>
        <v>-3.1836514035512811E-2</v>
      </c>
      <c r="K220" s="6">
        <f t="shared" ca="1" si="35"/>
        <v>166</v>
      </c>
      <c r="M220" s="6">
        <f t="shared" ca="1" si="33"/>
        <v>0.11772750633688162</v>
      </c>
      <c r="O220" s="6">
        <v>4.6752244222309232E-2</v>
      </c>
      <c r="P220" s="6">
        <v>3.3233844866618463E-2</v>
      </c>
      <c r="Q220" s="6">
        <f t="shared" si="36"/>
        <v>0.95485097289784238</v>
      </c>
      <c r="R220" s="6">
        <f t="shared" ca="1" si="37"/>
        <v>4.9491640590884973</v>
      </c>
      <c r="S220" s="6">
        <f ca="1"/>
        <v>0.99999962733548442</v>
      </c>
      <c r="U220" s="6">
        <f t="shared" ca="1" si="38"/>
        <v>4.9159302142218788</v>
      </c>
      <c r="V220" s="6">
        <f ca="1"/>
        <v>0.99999955819063702</v>
      </c>
      <c r="X220" s="6">
        <f ca="1"/>
        <v>152.77615566365478</v>
      </c>
      <c r="Z220" s="6">
        <f t="shared" ca="1" si="39"/>
        <v>28.803846165857749</v>
      </c>
      <c r="AB220" s="6">
        <f ca="1"/>
        <v>21.580002000000007</v>
      </c>
      <c r="AC220" s="6">
        <f t="shared" ca="1" si="40"/>
        <v>21.580002000000007</v>
      </c>
      <c r="AD220" s="6">
        <f ca="1"/>
        <v>-13.779999000000004</v>
      </c>
      <c r="AE220" s="6">
        <f t="shared" ca="1" si="41"/>
        <v>0</v>
      </c>
      <c r="AG220" s="6">
        <v>0.98</v>
      </c>
      <c r="AH220" s="6">
        <v>0.02</v>
      </c>
      <c r="AI220" s="6">
        <f t="shared" ca="1" si="42"/>
        <v>20.193572186740646</v>
      </c>
      <c r="AJ220" s="6">
        <f t="shared" ca="1" si="43"/>
        <v>28.803846165857749</v>
      </c>
    </row>
    <row r="221" spans="1:36" x14ac:dyDescent="0.25">
      <c r="A221" s="5">
        <v>45358</v>
      </c>
      <c r="B221" s="6">
        <v>174.35000600000001</v>
      </c>
      <c r="C221" s="6">
        <v>180.03999300000001</v>
      </c>
      <c r="D221" s="6">
        <v>173.699997</v>
      </c>
      <c r="E221" s="6">
        <v>178.64999399999999</v>
      </c>
      <c r="F221" s="6">
        <v>178.64999399999999</v>
      </c>
      <c r="G221" s="6">
        <v>102129000</v>
      </c>
      <c r="H221" s="6"/>
      <c r="I221" s="6">
        <f t="shared" si="34"/>
        <v>4.019084616970995E-2</v>
      </c>
      <c r="K221" s="6">
        <f t="shared" ca="1" si="35"/>
        <v>160</v>
      </c>
      <c r="M221" s="6">
        <f t="shared" ca="1" si="33"/>
        <v>7.3468472302811491E-2</v>
      </c>
      <c r="O221" s="6">
        <v>4.6752244222309232E-2</v>
      </c>
      <c r="P221" s="6">
        <v>3.3233844866618463E-2</v>
      </c>
      <c r="Q221" s="6">
        <f t="shared" si="36"/>
        <v>0.95485097289784238</v>
      </c>
      <c r="R221" s="6">
        <f t="shared" ca="1" si="37"/>
        <v>3.6174182375712931</v>
      </c>
      <c r="S221" s="6">
        <f ca="1"/>
        <v>0.99985122185902853</v>
      </c>
      <c r="U221" s="6">
        <f t="shared" ca="1" si="38"/>
        <v>3.5841843927046746</v>
      </c>
      <c r="V221" s="6">
        <f ca="1"/>
        <v>0.9998309334234613</v>
      </c>
      <c r="X221" s="6">
        <f ca="1"/>
        <v>154.68585760945047</v>
      </c>
      <c r="Z221" s="6">
        <f t="shared" ca="1" si="39"/>
        <v>25.353501583475463</v>
      </c>
      <c r="AB221" s="6">
        <f ca="1"/>
        <v>18.03999300000001</v>
      </c>
      <c r="AC221" s="6">
        <f t="shared" ca="1" si="40"/>
        <v>18.03999300000001</v>
      </c>
      <c r="AD221" s="6">
        <f ca="1"/>
        <v>-15.779999000000004</v>
      </c>
      <c r="AE221" s="6">
        <f t="shared" ca="1" si="41"/>
        <v>0</v>
      </c>
      <c r="AG221" s="6">
        <v>0.98</v>
      </c>
      <c r="AH221" s="6">
        <v>0.02</v>
      </c>
      <c r="AI221" s="6">
        <f t="shared" ca="1" si="42"/>
        <v>16.880994769777871</v>
      </c>
      <c r="AJ221" s="6">
        <f t="shared" ca="1" si="43"/>
        <v>25.353501583475463</v>
      </c>
    </row>
    <row r="222" spans="1:36" x14ac:dyDescent="0.25">
      <c r="A222" s="5">
        <v>45359</v>
      </c>
      <c r="B222" s="6">
        <v>181.5</v>
      </c>
      <c r="C222" s="6">
        <v>182.729996</v>
      </c>
      <c r="D222" s="6">
        <v>174.699997</v>
      </c>
      <c r="E222" s="6">
        <v>175.33999600000001</v>
      </c>
      <c r="F222" s="6">
        <v>175.33999600000001</v>
      </c>
      <c r="G222" s="6">
        <v>85315300</v>
      </c>
      <c r="H222" s="6"/>
      <c r="I222" s="6">
        <f t="shared" si="34"/>
        <v>-3.3901568774570116E-2</v>
      </c>
      <c r="K222" s="6">
        <f t="shared" ca="1" si="35"/>
        <v>162</v>
      </c>
      <c r="M222" s="6">
        <f t="shared" ca="1" si="33"/>
        <v>8.3261841288150326E-2</v>
      </c>
      <c r="O222" s="6">
        <v>4.6752244222309232E-2</v>
      </c>
      <c r="P222" s="6">
        <v>3.3233844866618463E-2</v>
      </c>
      <c r="Q222" s="6">
        <f t="shared" si="36"/>
        <v>0.95485097289784238</v>
      </c>
      <c r="R222" s="6">
        <f t="shared" ca="1" si="37"/>
        <v>3.9120988267310426</v>
      </c>
      <c r="S222" s="6">
        <f ca="1"/>
        <v>0.99995425127393156</v>
      </c>
      <c r="U222" s="6">
        <f t="shared" ca="1" si="38"/>
        <v>3.8788649818644241</v>
      </c>
      <c r="V222" s="6">
        <f ca="1"/>
        <v>0.99994752751005278</v>
      </c>
      <c r="X222" s="6">
        <f ca="1"/>
        <v>159.46011247393969</v>
      </c>
      <c r="Z222" s="6">
        <f t="shared" ca="1" si="39"/>
        <v>23.269891130677593</v>
      </c>
      <c r="AB222" s="6">
        <f ca="1"/>
        <v>15.729996</v>
      </c>
      <c r="AC222" s="6">
        <f t="shared" ca="1" si="40"/>
        <v>15.729996</v>
      </c>
      <c r="AD222" s="6">
        <f ca="1"/>
        <v>-20.779999000000004</v>
      </c>
      <c r="AE222" s="6">
        <f t="shared" ca="1" si="41"/>
        <v>0</v>
      </c>
      <c r="AG222" s="6">
        <v>0.98</v>
      </c>
      <c r="AH222" s="6">
        <v>0.02</v>
      </c>
      <c r="AI222" s="6">
        <f t="shared" ca="1" si="42"/>
        <v>14.719405944593584</v>
      </c>
      <c r="AJ222" s="6">
        <f t="shared" ca="1" si="43"/>
        <v>23.269891130677593</v>
      </c>
    </row>
    <row r="223" spans="1:36" x14ac:dyDescent="0.25">
      <c r="A223" s="5">
        <v>45362</v>
      </c>
      <c r="B223" s="6">
        <v>175.449997</v>
      </c>
      <c r="C223" s="6">
        <v>182.86999499999999</v>
      </c>
      <c r="D223" s="6">
        <v>174.800003</v>
      </c>
      <c r="E223" s="6">
        <v>177.770004</v>
      </c>
      <c r="F223" s="6">
        <v>177.770004</v>
      </c>
      <c r="G223" s="6">
        <v>85391500</v>
      </c>
      <c r="H223" s="6"/>
      <c r="I223" s="6">
        <f t="shared" si="34"/>
        <v>1.3136517505242798E-2</v>
      </c>
      <c r="K223" s="6">
        <f t="shared" ca="1" si="35"/>
        <v>167</v>
      </c>
      <c r="M223" s="6">
        <f t="shared" ca="1" si="33"/>
        <v>6.1408611029754832E-2</v>
      </c>
      <c r="O223" s="6">
        <v>4.6752244222309232E-2</v>
      </c>
      <c r="P223" s="6">
        <v>3.3233844866618463E-2</v>
      </c>
      <c r="Q223" s="6">
        <f t="shared" si="36"/>
        <v>0.95485097289784238</v>
      </c>
      <c r="R223" s="6">
        <f t="shared" ca="1" si="37"/>
        <v>3.2545393314002493</v>
      </c>
      <c r="S223" s="6">
        <f ca="1"/>
        <v>0.99943211784014607</v>
      </c>
      <c r="U223" s="6">
        <f t="shared" ca="1" si="38"/>
        <v>3.2213054865336308</v>
      </c>
      <c r="V223" s="6">
        <f ca="1"/>
        <v>0.99936195974742714</v>
      </c>
      <c r="X223" s="6">
        <f ca="1"/>
        <v>157.550410528144</v>
      </c>
      <c r="Z223" s="6">
        <f t="shared" ca="1" si="39"/>
        <v>25.316259367849227</v>
      </c>
      <c r="AB223" s="6">
        <f ca="1"/>
        <v>17.869994999999989</v>
      </c>
      <c r="AC223" s="6">
        <f t="shared" ca="1" si="40"/>
        <v>17.869994999999989</v>
      </c>
      <c r="AD223" s="6">
        <f ca="1"/>
        <v>-18.779999000000004</v>
      </c>
      <c r="AE223" s="6">
        <f t="shared" ca="1" si="41"/>
        <v>0</v>
      </c>
      <c r="AG223" s="6">
        <v>0.98</v>
      </c>
      <c r="AH223" s="6">
        <v>0.02</v>
      </c>
      <c r="AI223" s="6">
        <f t="shared" ca="1" si="42"/>
        <v>16.721918469200975</v>
      </c>
      <c r="AJ223" s="6">
        <f t="shared" ca="1" si="43"/>
        <v>25.316259367849227</v>
      </c>
    </row>
    <row r="224" spans="1:36" x14ac:dyDescent="0.25">
      <c r="A224" s="5">
        <v>45363</v>
      </c>
      <c r="B224" s="6">
        <v>177.770004</v>
      </c>
      <c r="C224" s="6">
        <v>179.429993</v>
      </c>
      <c r="D224" s="6">
        <v>172.41000399999999</v>
      </c>
      <c r="E224" s="6">
        <v>177.53999300000001</v>
      </c>
      <c r="F224" s="6">
        <v>177.53999300000001</v>
      </c>
      <c r="G224" s="6">
        <v>87391700</v>
      </c>
      <c r="H224" s="6"/>
      <c r="I224" s="6">
        <f t="shared" si="34"/>
        <v>-2.691001501819509E-2</v>
      </c>
      <c r="K224" s="6">
        <f t="shared" ca="1" si="35"/>
        <v>165</v>
      </c>
      <c r="M224" s="6">
        <f t="shared" ca="1" si="33"/>
        <v>9.9086237451115194E-2</v>
      </c>
      <c r="O224" s="6">
        <v>4.6752244222309232E-2</v>
      </c>
      <c r="P224" s="6">
        <v>3.3233844866618463E-2</v>
      </c>
      <c r="Q224" s="6">
        <f t="shared" si="36"/>
        <v>0.95485097289784238</v>
      </c>
      <c r="R224" s="6">
        <f t="shared" ca="1" si="37"/>
        <v>4.3882518636870396</v>
      </c>
      <c r="S224" s="6">
        <f ca="1"/>
        <v>0.99999428672978508</v>
      </c>
      <c r="U224" s="6">
        <f t="shared" ca="1" si="38"/>
        <v>4.3550180188204211</v>
      </c>
      <c r="V224" s="6">
        <f ca="1"/>
        <v>0.99999334720136124</v>
      </c>
      <c r="X224" s="6">
        <f ca="1"/>
        <v>153.73100663655262</v>
      </c>
      <c r="Z224" s="6">
        <f t="shared" ca="1" si="39"/>
        <v>25.698983972844388</v>
      </c>
      <c r="AB224" s="6">
        <f ca="1"/>
        <v>18.429992999999996</v>
      </c>
      <c r="AC224" s="6">
        <f t="shared" ca="1" si="40"/>
        <v>18.429992999999996</v>
      </c>
      <c r="AD224" s="6">
        <f ca="1"/>
        <v>-14.779999000000004</v>
      </c>
      <c r="AE224" s="6">
        <f t="shared" ca="1" si="41"/>
        <v>0</v>
      </c>
      <c r="AG224" s="6">
        <v>0.98</v>
      </c>
      <c r="AH224" s="6">
        <v>0.02</v>
      </c>
      <c r="AI224" s="6">
        <f t="shared" ca="1" si="42"/>
        <v>17.245938811619414</v>
      </c>
      <c r="AJ224" s="6">
        <f t="shared" ca="1" si="43"/>
        <v>25.698983972844388</v>
      </c>
    </row>
    <row r="225" spans="1:36" x14ac:dyDescent="0.25">
      <c r="A225" s="5">
        <v>45364</v>
      </c>
      <c r="B225" s="6">
        <v>173.050003</v>
      </c>
      <c r="C225" s="6">
        <v>176.050003</v>
      </c>
      <c r="D225" s="6">
        <v>169.14999399999999</v>
      </c>
      <c r="E225" s="6">
        <v>169.479996</v>
      </c>
      <c r="F225" s="6">
        <v>169.479996</v>
      </c>
      <c r="G225" s="6">
        <v>106524500</v>
      </c>
      <c r="H225" s="6"/>
      <c r="I225" s="6">
        <f t="shared" si="34"/>
        <v>-3.0986569792909483E-2</v>
      </c>
      <c r="K225" s="6">
        <f t="shared" ca="1" si="35"/>
        <v>161</v>
      </c>
      <c r="M225" s="6">
        <f t="shared" ca="1" si="33"/>
        <v>3.5586775000627999E-2</v>
      </c>
      <c r="O225" s="6">
        <v>4.6752244222309232E-2</v>
      </c>
      <c r="P225" s="6">
        <v>3.3233844866618463E-2</v>
      </c>
      <c r="Q225" s="6">
        <f t="shared" si="36"/>
        <v>0.95485097289784238</v>
      </c>
      <c r="R225" s="6">
        <f t="shared" ca="1" si="37"/>
        <v>2.4775652517305384</v>
      </c>
      <c r="S225" s="6">
        <f ca="1"/>
        <v>0.99338588908769432</v>
      </c>
      <c r="U225" s="6">
        <f t="shared" ca="1" si="38"/>
        <v>2.4443314068639199</v>
      </c>
      <c r="V225" s="6">
        <f ca="1"/>
        <v>0.99274395549984373</v>
      </c>
      <c r="X225" s="6">
        <f ca="1"/>
        <v>159.46011247393969</v>
      </c>
      <c r="Z225" s="6">
        <f t="shared" ca="1" si="39"/>
        <v>16.582525952217395</v>
      </c>
      <c r="AB225" s="6">
        <f ca="1"/>
        <v>9.0500030000000038</v>
      </c>
      <c r="AC225" s="6">
        <f t="shared" ca="1" si="40"/>
        <v>9.0500030000000038</v>
      </c>
      <c r="AD225" s="6">
        <f ca="1"/>
        <v>-20.779999000000004</v>
      </c>
      <c r="AE225" s="6">
        <f t="shared" ca="1" si="41"/>
        <v>0</v>
      </c>
      <c r="AG225" s="6">
        <v>0.98</v>
      </c>
      <c r="AH225" s="6">
        <v>0.02</v>
      </c>
      <c r="AI225" s="6">
        <f t="shared" ca="1" si="42"/>
        <v>8.4685760858928276</v>
      </c>
      <c r="AJ225" s="6">
        <f t="shared" ca="1" si="43"/>
        <v>16.582525952217395</v>
      </c>
    </row>
    <row r="226" spans="1:36" x14ac:dyDescent="0.25">
      <c r="A226" s="5">
        <v>45365</v>
      </c>
      <c r="B226" s="6">
        <v>167.770004</v>
      </c>
      <c r="C226" s="6">
        <v>171.16999799999999</v>
      </c>
      <c r="D226" s="6">
        <v>160.509995</v>
      </c>
      <c r="E226" s="6">
        <v>162.5</v>
      </c>
      <c r="F226" s="6">
        <v>162.5</v>
      </c>
      <c r="G226" s="6">
        <v>126325700</v>
      </c>
      <c r="H226" s="6"/>
      <c r="I226" s="6">
        <f t="shared" si="34"/>
        <v>-2.7862678659303728E-2</v>
      </c>
      <c r="K226" s="6">
        <f t="shared" ca="1" si="35"/>
        <v>167</v>
      </c>
      <c r="M226" s="6">
        <f t="shared" ca="1" si="33"/>
        <v>-7.3046972985997731E-3</v>
      </c>
      <c r="O226" s="6">
        <v>4.6752244222309232E-2</v>
      </c>
      <c r="P226" s="6">
        <v>3.3233844866618463E-2</v>
      </c>
      <c r="Q226" s="6">
        <f t="shared" si="36"/>
        <v>0.95485097289784238</v>
      </c>
      <c r="R226" s="6">
        <f t="shared" ca="1" si="37"/>
        <v>1.1869690997845486</v>
      </c>
      <c r="S226" s="6">
        <f ca="1"/>
        <v>0.882380095418555</v>
      </c>
      <c r="U226" s="6">
        <f t="shared" ca="1" si="38"/>
        <v>1.1537352549179301</v>
      </c>
      <c r="V226" s="6">
        <f ca="1"/>
        <v>0.87569563728501332</v>
      </c>
      <c r="X226" s="6">
        <f ca="1"/>
        <v>161.36981441973535</v>
      </c>
      <c r="Z226" s="6">
        <f t="shared" ca="1" si="39"/>
        <v>9.7261566911793977</v>
      </c>
      <c r="AB226" s="6">
        <f ca="1"/>
        <v>2.1699979999999925</v>
      </c>
      <c r="AC226" s="6">
        <f t="shared" ca="1" si="40"/>
        <v>2.1699979999999925</v>
      </c>
      <c r="AD226" s="6">
        <f ca="1"/>
        <v>-22.779999000000004</v>
      </c>
      <c r="AE226" s="6">
        <f t="shared" ca="1" si="41"/>
        <v>0</v>
      </c>
      <c r="AG226" s="6">
        <v>0.98</v>
      </c>
      <c r="AH226" s="6">
        <v>0.02</v>
      </c>
      <c r="AI226" s="6">
        <f t="shared" ca="1" si="42"/>
        <v>2.0305842074566378</v>
      </c>
      <c r="AJ226" s="6">
        <f t="shared" ca="1" si="43"/>
        <v>9.7261566911793977</v>
      </c>
    </row>
    <row r="227" spans="1:36" x14ac:dyDescent="0.25">
      <c r="A227" s="5">
        <v>45366</v>
      </c>
      <c r="B227" s="6">
        <v>163.16000399999999</v>
      </c>
      <c r="C227" s="6">
        <v>165.179993</v>
      </c>
      <c r="D227" s="6">
        <v>160.759995</v>
      </c>
      <c r="E227" s="6">
        <v>163.570007</v>
      </c>
      <c r="F227" s="6">
        <v>163.570007</v>
      </c>
      <c r="G227" s="6">
        <v>96971900</v>
      </c>
      <c r="H227" s="6"/>
      <c r="I227" s="6">
        <f t="shared" si="34"/>
        <v>4.1184761750686451E-2</v>
      </c>
      <c r="K227" s="6">
        <f t="shared" ca="1" si="35"/>
        <v>169</v>
      </c>
      <c r="M227" s="6">
        <f t="shared" ca="1" si="33"/>
        <v>9.8113815840761461E-4</v>
      </c>
      <c r="O227" s="6">
        <v>4.6752244222309232E-2</v>
      </c>
      <c r="P227" s="6">
        <v>3.3233844866618463E-2</v>
      </c>
      <c r="Q227" s="6">
        <f t="shared" si="36"/>
        <v>0.95485097289784238</v>
      </c>
      <c r="R227" s="6">
        <f t="shared" ca="1" si="37"/>
        <v>1.4362882950284923</v>
      </c>
      <c r="S227" s="6">
        <f ca="1"/>
        <v>0.92453983833808362</v>
      </c>
      <c r="U227" s="6">
        <f t="shared" ca="1" si="38"/>
        <v>1.4030544501618738</v>
      </c>
      <c r="V227" s="6">
        <f ca="1"/>
        <v>0.91969969869630142</v>
      </c>
      <c r="X227" s="6">
        <f ca="1"/>
        <v>155.64070858234831</v>
      </c>
      <c r="Z227" s="6">
        <f t="shared" ca="1" si="39"/>
        <v>9.5727712368411915</v>
      </c>
      <c r="AB227" s="6">
        <f ca="1"/>
        <v>2.1799929999999961</v>
      </c>
      <c r="AC227" s="6">
        <f t="shared" ca="1" si="40"/>
        <v>2.1799929999999961</v>
      </c>
      <c r="AD227" s="6">
        <f ca="1"/>
        <v>-16.779999000000004</v>
      </c>
      <c r="AE227" s="6">
        <f t="shared" ca="1" si="41"/>
        <v>0</v>
      </c>
      <c r="AG227" s="6">
        <v>0.98</v>
      </c>
      <c r="AH227" s="6">
        <v>0.02</v>
      </c>
      <c r="AI227" s="6">
        <f t="shared" ca="1" si="42"/>
        <v>2.0399370682212727</v>
      </c>
      <c r="AJ227" s="6">
        <f t="shared" ca="1" si="43"/>
        <v>9.5727712368411915</v>
      </c>
    </row>
    <row r="228" spans="1:36" x14ac:dyDescent="0.25">
      <c r="A228" s="5">
        <v>45369</v>
      </c>
      <c r="B228" s="6">
        <v>170.020004</v>
      </c>
      <c r="C228" s="6">
        <v>174.720001</v>
      </c>
      <c r="D228" s="6">
        <v>165.89999399999999</v>
      </c>
      <c r="E228" s="6">
        <v>173.800003</v>
      </c>
      <c r="F228" s="6">
        <v>173.800003</v>
      </c>
      <c r="G228" s="6">
        <v>108214400</v>
      </c>
      <c r="H228" s="6"/>
      <c r="I228" s="6">
        <f t="shared" si="34"/>
        <v>1.3669217833591105E-2</v>
      </c>
      <c r="K228" s="6">
        <f t="shared" ca="1" si="35"/>
        <v>163</v>
      </c>
      <c r="M228" s="6">
        <f t="shared" ca="1" si="33"/>
        <v>1.7922288299101446E-2</v>
      </c>
      <c r="O228" s="6">
        <v>4.6752244222309232E-2</v>
      </c>
      <c r="P228" s="6">
        <v>3.3233844866618463E-2</v>
      </c>
      <c r="Q228" s="6">
        <f t="shared" si="36"/>
        <v>0.95485097289784238</v>
      </c>
      <c r="R228" s="6">
        <f t="shared" ca="1" si="37"/>
        <v>1.9460442443833099</v>
      </c>
      <c r="S228" s="6">
        <f ca="1"/>
        <v>0.97417528743647863</v>
      </c>
      <c r="U228" s="6">
        <f t="shared" ca="1" si="38"/>
        <v>1.9128103995166914</v>
      </c>
      <c r="V228" s="6">
        <f ca="1"/>
        <v>0.97211383533187279</v>
      </c>
      <c r="X228" s="6">
        <f ca="1"/>
        <v>159.46011247393969</v>
      </c>
      <c r="Z228" s="6">
        <f t="shared" ca="1" si="39"/>
        <v>15.19452567558352</v>
      </c>
      <c r="AB228" s="6">
        <f ca="1"/>
        <v>7.7200009999999963</v>
      </c>
      <c r="AC228" s="6">
        <f t="shared" ca="1" si="40"/>
        <v>7.7200009999999963</v>
      </c>
      <c r="AD228" s="6">
        <f ca="1"/>
        <v>-20.779999000000004</v>
      </c>
      <c r="AE228" s="6">
        <f t="shared" ca="1" si="41"/>
        <v>0</v>
      </c>
      <c r="AG228" s="6">
        <v>0.98</v>
      </c>
      <c r="AH228" s="6">
        <v>0.02</v>
      </c>
      <c r="AI228" s="6">
        <f t="shared" ca="1" si="42"/>
        <v>7.2240214563098668</v>
      </c>
      <c r="AJ228" s="6">
        <f t="shared" ca="1" si="43"/>
        <v>15.19452567558352</v>
      </c>
    </row>
    <row r="229" spans="1:36" x14ac:dyDescent="0.25">
      <c r="A229" s="5">
        <v>45370</v>
      </c>
      <c r="B229" s="6">
        <v>172.36000100000001</v>
      </c>
      <c r="C229" s="6">
        <v>172.820007</v>
      </c>
      <c r="D229" s="6">
        <v>167.41999799999999</v>
      </c>
      <c r="E229" s="6">
        <v>171.320007</v>
      </c>
      <c r="F229" s="6">
        <v>171.320007</v>
      </c>
      <c r="G229" s="6">
        <v>77271400</v>
      </c>
      <c r="H229" s="6"/>
      <c r="I229" s="6">
        <f t="shared" si="34"/>
        <v>3.7062759483313893E-3</v>
      </c>
      <c r="K229" s="6">
        <f t="shared" ca="1" si="35"/>
        <v>167</v>
      </c>
      <c r="M229" s="6">
        <f t="shared" ca="1" si="33"/>
        <v>6.8180953564984451E-2</v>
      </c>
      <c r="O229" s="6">
        <v>4.6752244222309232E-2</v>
      </c>
      <c r="P229" s="6">
        <v>3.3233844866618463E-2</v>
      </c>
      <c r="Q229" s="6">
        <f t="shared" si="36"/>
        <v>0.95485097289784238</v>
      </c>
      <c r="R229" s="6">
        <f t="shared" ca="1" si="37"/>
        <v>3.4583178157257892</v>
      </c>
      <c r="S229" s="6">
        <f ca="1"/>
        <v>0.99972822012038898</v>
      </c>
      <c r="U229" s="6">
        <f t="shared" ca="1" si="38"/>
        <v>3.4250839708591707</v>
      </c>
      <c r="V229" s="6">
        <f ca="1"/>
        <v>0.99969269528526639</v>
      </c>
      <c r="X229" s="6">
        <f ca="1"/>
        <v>153.73100663655262</v>
      </c>
      <c r="Z229" s="6">
        <f t="shared" ca="1" si="39"/>
        <v>19.089273625890712</v>
      </c>
      <c r="AB229" s="6">
        <f ca="1"/>
        <v>11.820007000000004</v>
      </c>
      <c r="AC229" s="6">
        <f t="shared" ca="1" si="40"/>
        <v>11.820007000000004</v>
      </c>
      <c r="AD229" s="6">
        <f ca="1"/>
        <v>-14.779999000000004</v>
      </c>
      <c r="AE229" s="6">
        <f t="shared" ca="1" si="41"/>
        <v>0</v>
      </c>
      <c r="AG229" s="6">
        <v>0.98</v>
      </c>
      <c r="AH229" s="6">
        <v>0.02</v>
      </c>
      <c r="AI229" s="6">
        <f t="shared" ca="1" si="42"/>
        <v>11.060618279937124</v>
      </c>
      <c r="AJ229" s="6">
        <f t="shared" ca="1" si="43"/>
        <v>19.089273625890712</v>
      </c>
    </row>
    <row r="230" spans="1:36" x14ac:dyDescent="0.25">
      <c r="A230" s="5">
        <v>45371</v>
      </c>
      <c r="B230" s="6">
        <v>173</v>
      </c>
      <c r="C230" s="6">
        <v>176.25</v>
      </c>
      <c r="D230" s="6">
        <v>170.820007</v>
      </c>
      <c r="E230" s="6">
        <v>175.66000399999999</v>
      </c>
      <c r="F230" s="6">
        <v>175.66000399999999</v>
      </c>
      <c r="G230" s="6">
        <v>83846700</v>
      </c>
      <c r="H230" s="6"/>
      <c r="I230" s="6">
        <f t="shared" si="34"/>
        <v>1.9405852456351139E-2</v>
      </c>
      <c r="K230" s="6">
        <f t="shared" ca="1" si="35"/>
        <v>161</v>
      </c>
      <c r="M230" s="6">
        <f t="shared" ca="1" si="33"/>
        <v>5.3425166673580569E-2</v>
      </c>
      <c r="O230" s="6">
        <v>4.6752244222309232E-2</v>
      </c>
      <c r="P230" s="6">
        <v>3.3233844866618463E-2</v>
      </c>
      <c r="Q230" s="6">
        <f t="shared" si="36"/>
        <v>0.95485097289784238</v>
      </c>
      <c r="R230" s="6">
        <f t="shared" ca="1" si="37"/>
        <v>3.0143190262199364</v>
      </c>
      <c r="S230" s="6">
        <f ca="1"/>
        <v>0.99871221590868819</v>
      </c>
      <c r="U230" s="6">
        <f t="shared" ca="1" si="38"/>
        <v>2.9810851813533179</v>
      </c>
      <c r="V230" s="6">
        <f ca="1"/>
        <v>0.99856385556716698</v>
      </c>
      <c r="X230" s="6">
        <f ca="1"/>
        <v>156.59555955524615</v>
      </c>
      <c r="Z230" s="6">
        <f t="shared" ca="1" si="39"/>
        <v>19.652362339721776</v>
      </c>
      <c r="AB230" s="6">
        <f ca="1"/>
        <v>12.25</v>
      </c>
      <c r="AC230" s="6">
        <f t="shared" ca="1" si="40"/>
        <v>12.25</v>
      </c>
      <c r="AD230" s="6">
        <f ca="1"/>
        <v>-17.779999000000004</v>
      </c>
      <c r="AE230" s="6">
        <f t="shared" ca="1" si="41"/>
        <v>0</v>
      </c>
      <c r="AG230" s="6">
        <v>0.98</v>
      </c>
      <c r="AH230" s="6">
        <v>0.02</v>
      </c>
      <c r="AI230" s="6">
        <f t="shared" ca="1" si="42"/>
        <v>11.462985929638597</v>
      </c>
      <c r="AJ230" s="6">
        <f t="shared" ca="1" si="43"/>
        <v>19.652362339721776</v>
      </c>
    </row>
    <row r="231" spans="1:36" x14ac:dyDescent="0.25">
      <c r="A231" s="5">
        <v>45372</v>
      </c>
      <c r="B231" s="6">
        <v>176.38999899999999</v>
      </c>
      <c r="C231" s="6">
        <v>178.179993</v>
      </c>
      <c r="D231" s="6">
        <v>171.800003</v>
      </c>
      <c r="E231" s="6">
        <v>172.820007</v>
      </c>
      <c r="F231" s="6">
        <v>172.820007</v>
      </c>
      <c r="G231" s="6">
        <v>73178000</v>
      </c>
      <c r="H231" s="6"/>
      <c r="I231" s="6">
        <f t="shared" si="34"/>
        <v>-5.6561635000813397E-2</v>
      </c>
      <c r="K231" s="6">
        <f t="shared" ca="1" si="35"/>
        <v>164</v>
      </c>
      <c r="M231" s="6">
        <f t="shared" ca="1" si="33"/>
        <v>7.8947246147367686E-2</v>
      </c>
      <c r="O231" s="6">
        <v>4.6752244222309232E-2</v>
      </c>
      <c r="P231" s="6">
        <v>3.3233844866618463E-2</v>
      </c>
      <c r="Q231" s="6">
        <f t="shared" si="36"/>
        <v>0.95485097289784238</v>
      </c>
      <c r="R231" s="6">
        <f t="shared" ca="1" si="37"/>
        <v>3.7822734887931979</v>
      </c>
      <c r="S231" s="6">
        <f ca="1"/>
        <v>0.99992229875751382</v>
      </c>
      <c r="U231" s="6">
        <f t="shared" ca="1" si="38"/>
        <v>3.7490396439265794</v>
      </c>
      <c r="V231" s="6">
        <f ca="1"/>
        <v>0.99991124348697635</v>
      </c>
      <c r="X231" s="6">
        <f ca="1"/>
        <v>155.64070858234831</v>
      </c>
      <c r="Z231" s="6">
        <f t="shared" ca="1" si="39"/>
        <v>22.539253737387696</v>
      </c>
      <c r="AB231" s="6">
        <f ca="1"/>
        <v>15.179992999999996</v>
      </c>
      <c r="AC231" s="6">
        <f t="shared" ca="1" si="40"/>
        <v>15.179992999999996</v>
      </c>
      <c r="AD231" s="6">
        <f ca="1"/>
        <v>-16.779999000000004</v>
      </c>
      <c r="AE231" s="6">
        <f t="shared" ca="1" si="41"/>
        <v>0</v>
      </c>
      <c r="AG231" s="6">
        <v>0.98</v>
      </c>
      <c r="AH231" s="6">
        <v>0.02</v>
      </c>
      <c r="AI231" s="6">
        <f t="shared" ca="1" si="42"/>
        <v>14.204738462939785</v>
      </c>
      <c r="AJ231" s="6">
        <f t="shared" ca="1" si="43"/>
        <v>22.539253737387696</v>
      </c>
    </row>
    <row r="232" spans="1:36" x14ac:dyDescent="0.25">
      <c r="A232" s="5">
        <v>45373</v>
      </c>
      <c r="B232" s="6">
        <v>166.69000199999999</v>
      </c>
      <c r="C232" s="6">
        <v>171.199997</v>
      </c>
      <c r="D232" s="6">
        <v>166.300003</v>
      </c>
      <c r="E232" s="6">
        <v>170.83000200000001</v>
      </c>
      <c r="F232" s="6">
        <v>170.83000200000001</v>
      </c>
      <c r="G232" s="6">
        <v>75454700</v>
      </c>
      <c r="H232" s="6"/>
      <c r="I232" s="6">
        <f t="shared" si="34"/>
        <v>1.2341745674946775E-2</v>
      </c>
      <c r="K232" s="6">
        <f t="shared" ca="1" si="35"/>
        <v>163</v>
      </c>
      <c r="M232" s="6">
        <f t="shared" ca="1" si="33"/>
        <v>2.238561114655449E-2</v>
      </c>
      <c r="O232" s="6">
        <v>4.6752244222309232E-2</v>
      </c>
      <c r="P232" s="6">
        <v>3.3233844866618463E-2</v>
      </c>
      <c r="Q232" s="6">
        <f t="shared" si="36"/>
        <v>0.95485097289784238</v>
      </c>
      <c r="R232" s="6">
        <f t="shared" ca="1" si="37"/>
        <v>2.080344770409301</v>
      </c>
      <c r="S232" s="6">
        <f ca="1"/>
        <v>0.98125303943873521</v>
      </c>
      <c r="U232" s="6">
        <f t="shared" ca="1" si="38"/>
        <v>2.0471109255426825</v>
      </c>
      <c r="V232" s="6">
        <f ca="1"/>
        <v>0.97967640275513246</v>
      </c>
      <c r="X232" s="6">
        <f ca="1"/>
        <v>155.64070858234831</v>
      </c>
      <c r="Z232" s="6">
        <f t="shared" ca="1" si="39"/>
        <v>15.512987901937493</v>
      </c>
      <c r="AB232" s="6">
        <f ca="1"/>
        <v>8.1999969999999962</v>
      </c>
      <c r="AC232" s="6">
        <f t="shared" ca="1" si="40"/>
        <v>8.1999969999999962</v>
      </c>
      <c r="AD232" s="6">
        <f ca="1"/>
        <v>-16.779999000000004</v>
      </c>
      <c r="AE232" s="6">
        <f t="shared" ca="1" si="41"/>
        <v>0</v>
      </c>
      <c r="AG232" s="6">
        <v>0.98</v>
      </c>
      <c r="AH232" s="6">
        <v>0.02</v>
      </c>
      <c r="AI232" s="6">
        <f t="shared" ca="1" si="42"/>
        <v>7.6731796109451977</v>
      </c>
      <c r="AJ232" s="6">
        <f t="shared" ca="1" si="43"/>
        <v>15.512987901937493</v>
      </c>
    </row>
    <row r="233" spans="1:36" x14ac:dyDescent="0.25">
      <c r="A233" s="5">
        <v>45376</v>
      </c>
      <c r="B233" s="6">
        <v>168.759995</v>
      </c>
      <c r="C233" s="6">
        <v>175.240005</v>
      </c>
      <c r="D233" s="6">
        <v>168.729996</v>
      </c>
      <c r="E233" s="6">
        <v>172.63000500000001</v>
      </c>
      <c r="F233" s="6">
        <v>172.63000500000001</v>
      </c>
      <c r="G233" s="6">
        <v>74228600</v>
      </c>
      <c r="H233" s="6"/>
      <c r="I233" s="6">
        <f t="shared" si="34"/>
        <v>5.6559133660269205E-2</v>
      </c>
      <c r="K233" s="6">
        <f t="shared" ca="1" si="35"/>
        <v>163</v>
      </c>
      <c r="M233" s="6">
        <f t="shared" ca="1" si="33"/>
        <v>2.8611129804065116E-2</v>
      </c>
      <c r="O233" s="6">
        <v>4.6752244222309232E-2</v>
      </c>
      <c r="P233" s="6">
        <v>3.3233844866618463E-2</v>
      </c>
      <c r="Q233" s="6">
        <f t="shared" si="36"/>
        <v>0.95485097289784238</v>
      </c>
      <c r="R233" s="6">
        <f t="shared" ca="1" si="37"/>
        <v>2.2676694294277286</v>
      </c>
      <c r="S233" s="6">
        <f ca="1"/>
        <v>0.98832531876579344</v>
      </c>
      <c r="U233" s="6">
        <f t="shared" ca="1" si="38"/>
        <v>2.2344355845611101</v>
      </c>
      <c r="V233" s="6">
        <f ca="1"/>
        <v>0.98727278674505903</v>
      </c>
      <c r="X233" s="6">
        <f ca="1"/>
        <v>156.59555955524615</v>
      </c>
      <c r="Z233" s="6">
        <f t="shared" ca="1" si="39"/>
        <v>18.591599328134492</v>
      </c>
      <c r="AB233" s="6">
        <f ca="1"/>
        <v>11.240004999999996</v>
      </c>
      <c r="AC233" s="6">
        <f t="shared" ca="1" si="40"/>
        <v>11.240004999999996</v>
      </c>
      <c r="AD233" s="6">
        <f ca="1"/>
        <v>-17.779999000000004</v>
      </c>
      <c r="AE233" s="6">
        <f t="shared" ca="1" si="41"/>
        <v>0</v>
      </c>
      <c r="AG233" s="6">
        <v>0.98</v>
      </c>
      <c r="AH233" s="6">
        <v>0.02</v>
      </c>
      <c r="AI233" s="6">
        <f t="shared" ca="1" si="42"/>
        <v>10.517879115434077</v>
      </c>
      <c r="AJ233" s="6">
        <f t="shared" ca="1" si="43"/>
        <v>18.591599328134492</v>
      </c>
    </row>
    <row r="234" spans="1:36" x14ac:dyDescent="0.25">
      <c r="A234" s="5">
        <v>45377</v>
      </c>
      <c r="B234" s="6">
        <v>178.58000200000001</v>
      </c>
      <c r="C234" s="6">
        <v>184.25</v>
      </c>
      <c r="D234" s="6">
        <v>177.38000500000001</v>
      </c>
      <c r="E234" s="6">
        <v>177.66999799999999</v>
      </c>
      <c r="F234" s="6">
        <v>177.66999799999999</v>
      </c>
      <c r="G234" s="6">
        <v>113186200</v>
      </c>
      <c r="H234" s="6"/>
      <c r="I234" s="6">
        <f t="shared" si="34"/>
        <v>1.5722993714199347E-2</v>
      </c>
      <c r="K234" s="6">
        <f t="shared" ca="1" si="35"/>
        <v>164</v>
      </c>
      <c r="M234" s="6">
        <f t="shared" ca="1" si="33"/>
        <v>6.1072711885273787E-2</v>
      </c>
      <c r="O234" s="6">
        <v>4.6752244222309232E-2</v>
      </c>
      <c r="P234" s="6">
        <v>3.3233844866618463E-2</v>
      </c>
      <c r="Q234" s="6">
        <f t="shared" si="36"/>
        <v>0.95485097289784238</v>
      </c>
      <c r="R234" s="6">
        <f t="shared" ca="1" si="37"/>
        <v>3.2444321907480274</v>
      </c>
      <c r="S234" s="6">
        <f ca="1"/>
        <v>0.99941157482994869</v>
      </c>
      <c r="U234" s="6">
        <f t="shared" ca="1" si="38"/>
        <v>3.2111983458814088</v>
      </c>
      <c r="V234" s="6">
        <f ca="1"/>
        <v>0.99933908667153648</v>
      </c>
      <c r="X234" s="6">
        <f ca="1"/>
        <v>160.41496344683753</v>
      </c>
      <c r="Z234" s="6">
        <f t="shared" ca="1" si="39"/>
        <v>23.832639603007522</v>
      </c>
      <c r="AB234" s="6">
        <f ca="1"/>
        <v>16.25</v>
      </c>
      <c r="AC234" s="6">
        <f t="shared" ca="1" si="40"/>
        <v>16.25</v>
      </c>
      <c r="AD234" s="6">
        <f ca="1"/>
        <v>-21.779999000000004</v>
      </c>
      <c r="AE234" s="6">
        <f t="shared" ca="1" si="41"/>
        <v>0</v>
      </c>
      <c r="AG234" s="6">
        <v>0.98</v>
      </c>
      <c r="AH234" s="6">
        <v>0.02</v>
      </c>
      <c r="AI234" s="6">
        <f t="shared" ca="1" si="42"/>
        <v>15.206001743398138</v>
      </c>
      <c r="AJ234" s="6">
        <f t="shared" ca="1" si="43"/>
        <v>23.832639603007522</v>
      </c>
    </row>
    <row r="235" spans="1:36" x14ac:dyDescent="0.25">
      <c r="A235" s="5">
        <v>45378</v>
      </c>
      <c r="B235" s="6">
        <v>181.41000399999999</v>
      </c>
      <c r="C235" s="6">
        <v>181.91000399999999</v>
      </c>
      <c r="D235" s="6">
        <v>176</v>
      </c>
      <c r="E235" s="6">
        <v>179.83000200000001</v>
      </c>
      <c r="F235" s="6">
        <v>179.83000200000001</v>
      </c>
      <c r="G235" s="6">
        <v>81804000</v>
      </c>
      <c r="H235" s="6"/>
      <c r="I235" s="6">
        <f t="shared" si="34"/>
        <v>-2.2070822816397488E-2</v>
      </c>
      <c r="K235" s="6">
        <f t="shared" ca="1" si="35"/>
        <v>168</v>
      </c>
      <c r="M235" s="6">
        <f t="shared" ca="1" si="33"/>
        <v>7.6795705599473199E-2</v>
      </c>
      <c r="O235" s="6">
        <v>4.6752244222309232E-2</v>
      </c>
      <c r="P235" s="6">
        <v>3.3233844866618463E-2</v>
      </c>
      <c r="Q235" s="6">
        <f t="shared" si="36"/>
        <v>0.95485097289784238</v>
      </c>
      <c r="R235" s="6">
        <f t="shared" ca="1" si="37"/>
        <v>3.7175340475239276</v>
      </c>
      <c r="S235" s="6">
        <f ca="1"/>
        <v>0.99989941155956641</v>
      </c>
      <c r="U235" s="6">
        <f t="shared" ca="1" si="38"/>
        <v>3.6843002026573091</v>
      </c>
      <c r="V235" s="6">
        <f ca="1"/>
        <v>0.99988533408527991</v>
      </c>
      <c r="X235" s="6">
        <f ca="1"/>
        <v>160.41496344683753</v>
      </c>
      <c r="Z235" s="6">
        <f t="shared" ca="1" si="39"/>
        <v>21.495136638079259</v>
      </c>
      <c r="AB235" s="6">
        <f ca="1"/>
        <v>13.910003999999986</v>
      </c>
      <c r="AC235" s="6">
        <f t="shared" ca="1" si="40"/>
        <v>13.910003999999986</v>
      </c>
      <c r="AD235" s="6">
        <f ca="1"/>
        <v>-21.779999000000004</v>
      </c>
      <c r="AE235" s="6">
        <f t="shared" ca="1" si="41"/>
        <v>0</v>
      </c>
      <c r="AG235" s="6">
        <v>0.98</v>
      </c>
      <c r="AH235" s="6">
        <v>0.02</v>
      </c>
      <c r="AI235" s="6">
        <f t="shared" ca="1" si="42"/>
        <v>13.016341235364608</v>
      </c>
      <c r="AJ235" s="6">
        <f t="shared" ca="1" si="43"/>
        <v>21.495136638079259</v>
      </c>
    </row>
    <row r="236" spans="1:36" x14ac:dyDescent="0.25">
      <c r="A236" s="5">
        <v>45379</v>
      </c>
      <c r="B236" s="6">
        <v>177.449997</v>
      </c>
      <c r="C236" s="6">
        <v>179.570007</v>
      </c>
      <c r="D236" s="6">
        <v>175.300003</v>
      </c>
      <c r="E236" s="6">
        <v>175.78999300000001</v>
      </c>
      <c r="F236" s="6">
        <v>175.78999300000001</v>
      </c>
      <c r="G236" s="6">
        <v>77654800</v>
      </c>
      <c r="H236" s="6"/>
      <c r="I236" s="6">
        <f t="shared" si="34"/>
        <v>-7.2394355999564923E-3</v>
      </c>
      <c r="K236" s="6">
        <f t="shared" ca="1" si="35"/>
        <v>168</v>
      </c>
      <c r="M236" s="6">
        <f t="shared" ca="1" si="33"/>
        <v>9.7284497201871656E-2</v>
      </c>
      <c r="O236" s="6">
        <v>4.6752244222309232E-2</v>
      </c>
      <c r="P236" s="6">
        <v>3.3233844866618463E-2</v>
      </c>
      <c r="Q236" s="6">
        <f t="shared" si="36"/>
        <v>0.95485097289784238</v>
      </c>
      <c r="R236" s="6">
        <f t="shared" ca="1" si="37"/>
        <v>4.3340378461252831</v>
      </c>
      <c r="S236" s="6">
        <f ca="1"/>
        <v>0.99999268005051012</v>
      </c>
      <c r="U236" s="6">
        <f t="shared" ca="1" si="38"/>
        <v>4.3008040012586646</v>
      </c>
      <c r="V236" s="6">
        <f ca="1"/>
        <v>0.99999149102337781</v>
      </c>
      <c r="X236" s="6">
        <f ca="1"/>
        <v>153.73100663655262</v>
      </c>
      <c r="Z236" s="6">
        <f t="shared" ca="1" si="39"/>
        <v>25.838994013607817</v>
      </c>
      <c r="AB236" s="6">
        <f ca="1"/>
        <v>18.570007000000004</v>
      </c>
      <c r="AC236" s="6">
        <f t="shared" ca="1" si="40"/>
        <v>18.570007000000004</v>
      </c>
      <c r="AD236" s="6">
        <f ca="1"/>
        <v>-14.779999000000004</v>
      </c>
      <c r="AE236" s="6">
        <f t="shared" ca="1" si="41"/>
        <v>0</v>
      </c>
      <c r="AG236" s="6">
        <v>0.98</v>
      </c>
      <c r="AH236" s="6">
        <v>0.02</v>
      </c>
      <c r="AI236" s="6">
        <f t="shared" ca="1" si="42"/>
        <v>17.376957465656353</v>
      </c>
      <c r="AJ236" s="6">
        <f t="shared" ca="1" si="43"/>
        <v>25.838994013607817</v>
      </c>
    </row>
    <row r="237" spans="1:36" x14ac:dyDescent="0.25">
      <c r="A237" s="5">
        <v>45383</v>
      </c>
      <c r="B237" s="6">
        <v>176.16999799999999</v>
      </c>
      <c r="C237" s="6">
        <v>176.75</v>
      </c>
      <c r="D237" s="6">
        <v>170.21000699999999</v>
      </c>
      <c r="E237" s="6">
        <v>175.220001</v>
      </c>
      <c r="F237" s="6">
        <v>175.220001</v>
      </c>
      <c r="G237" s="6">
        <v>81562100</v>
      </c>
      <c r="H237" s="6"/>
      <c r="I237" s="6">
        <f t="shared" si="34"/>
        <v>-6.7020253203761412E-2</v>
      </c>
      <c r="K237" s="6">
        <f t="shared" ca="1" si="35"/>
        <v>161</v>
      </c>
      <c r="M237" s="6">
        <f t="shared" ca="1" si="33"/>
        <v>5.3455614169622946E-2</v>
      </c>
      <c r="O237" s="6">
        <v>4.6752244222309232E-2</v>
      </c>
      <c r="P237" s="6">
        <v>3.3233844866618463E-2</v>
      </c>
      <c r="Q237" s="6">
        <f t="shared" si="36"/>
        <v>0.95485097289784238</v>
      </c>
      <c r="R237" s="6">
        <f t="shared" ca="1" si="37"/>
        <v>3.0152351855197277</v>
      </c>
      <c r="S237" s="6">
        <f ca="1"/>
        <v>0.99871609969879405</v>
      </c>
      <c r="U237" s="6">
        <f t="shared" ca="1" si="38"/>
        <v>2.9820013406531092</v>
      </c>
      <c r="V237" s="6">
        <f ca="1"/>
        <v>0.99856814627575663</v>
      </c>
      <c r="X237" s="6">
        <f ca="1"/>
        <v>159.46011247393969</v>
      </c>
      <c r="Z237" s="6">
        <f t="shared" ca="1" si="39"/>
        <v>17.291281703736246</v>
      </c>
      <c r="AB237" s="6">
        <f ca="1"/>
        <v>9.75</v>
      </c>
      <c r="AC237" s="6">
        <f t="shared" ca="1" si="40"/>
        <v>9.75</v>
      </c>
      <c r="AD237" s="6">
        <f ca="1"/>
        <v>-20.779999000000004</v>
      </c>
      <c r="AE237" s="6">
        <f t="shared" ca="1" si="41"/>
        <v>0</v>
      </c>
      <c r="AG237" s="6">
        <v>0.98</v>
      </c>
      <c r="AH237" s="6">
        <v>0.02</v>
      </c>
      <c r="AI237" s="6">
        <f t="shared" ca="1" si="42"/>
        <v>9.1236010460388837</v>
      </c>
      <c r="AJ237" s="6">
        <f t="shared" ca="1" si="43"/>
        <v>17.291281703736246</v>
      </c>
    </row>
    <row r="238" spans="1:36" x14ac:dyDescent="0.25">
      <c r="A238" s="5">
        <v>45384</v>
      </c>
      <c r="B238" s="6">
        <v>164.75</v>
      </c>
      <c r="C238" s="6">
        <v>167.69000199999999</v>
      </c>
      <c r="D238" s="6">
        <v>163.429993</v>
      </c>
      <c r="E238" s="6">
        <v>166.63000500000001</v>
      </c>
      <c r="F238" s="6">
        <v>166.63000500000001</v>
      </c>
      <c r="G238" s="6">
        <v>116650600</v>
      </c>
      <c r="H238" s="6"/>
      <c r="I238" s="6">
        <f t="shared" si="34"/>
        <v>-4.4407773870819428E-3</v>
      </c>
      <c r="K238" s="6">
        <f t="shared" ca="1" si="35"/>
        <v>167</v>
      </c>
      <c r="M238" s="6">
        <f t="shared" ca="1" si="33"/>
        <v>-1.9534806020642368E-2</v>
      </c>
      <c r="O238" s="6">
        <v>4.6752244222309232E-2</v>
      </c>
      <c r="P238" s="6">
        <v>3.3233844866618463E-2</v>
      </c>
      <c r="Q238" s="6">
        <f t="shared" si="36"/>
        <v>0.95485097289784238</v>
      </c>
      <c r="R238" s="6">
        <f t="shared" ca="1" si="37"/>
        <v>0.81896748061808688</v>
      </c>
      <c r="S238" s="6">
        <f ca="1"/>
        <v>0.79359751627741215</v>
      </c>
      <c r="U238" s="6">
        <f t="shared" ca="1" si="38"/>
        <v>0.78573363575146837</v>
      </c>
      <c r="V238" s="6">
        <f ca="1"/>
        <v>0.78398822334899232</v>
      </c>
      <c r="X238" s="6">
        <f ca="1"/>
        <v>160.41496344683753</v>
      </c>
      <c r="Z238" s="6">
        <f t="shared" ca="1" si="39"/>
        <v>7.3149269004745605</v>
      </c>
      <c r="AB238" s="6">
        <f ca="1"/>
        <v>-0.30999800000000732</v>
      </c>
      <c r="AC238" s="6">
        <f t="shared" ca="1" si="40"/>
        <v>0</v>
      </c>
      <c r="AD238" s="6">
        <f ca="1"/>
        <v>-21.779999000000004</v>
      </c>
      <c r="AE238" s="6">
        <f t="shared" ca="1" si="41"/>
        <v>0</v>
      </c>
      <c r="AG238" s="6">
        <v>0.98</v>
      </c>
      <c r="AH238" s="6">
        <v>0.02</v>
      </c>
      <c r="AI238" s="6">
        <f t="shared" ca="1" si="42"/>
        <v>0</v>
      </c>
      <c r="AJ238" s="6">
        <f t="shared" ca="1" si="43"/>
        <v>7.3149269004745605</v>
      </c>
    </row>
    <row r="239" spans="1:36" x14ac:dyDescent="0.25">
      <c r="A239" s="5">
        <v>45385</v>
      </c>
      <c r="B239" s="6">
        <v>164.020004</v>
      </c>
      <c r="C239" s="6">
        <v>168.820007</v>
      </c>
      <c r="D239" s="6">
        <v>163.279999</v>
      </c>
      <c r="E239" s="6">
        <v>168.38000500000001</v>
      </c>
      <c r="F239" s="6">
        <v>168.38000500000001</v>
      </c>
      <c r="G239" s="6">
        <v>82950100</v>
      </c>
      <c r="H239" s="6"/>
      <c r="I239" s="6">
        <f t="shared" si="34"/>
        <v>3.6221762168308969E-2</v>
      </c>
      <c r="K239" s="6">
        <f t="shared" ca="1" si="35"/>
        <v>168</v>
      </c>
      <c r="M239" s="6">
        <f t="shared" ca="1" si="33"/>
        <v>-3.5810041054727036E-2</v>
      </c>
      <c r="O239" s="6">
        <v>4.6752244222309232E-2</v>
      </c>
      <c r="P239" s="6">
        <v>3.3233844866618463E-2</v>
      </c>
      <c r="Q239" s="6">
        <f t="shared" si="36"/>
        <v>0.95485097289784238</v>
      </c>
      <c r="R239" s="6">
        <f t="shared" ca="1" si="37"/>
        <v>0.32924878874225671</v>
      </c>
      <c r="S239" s="6">
        <f ca="1"/>
        <v>0.62901617566507517</v>
      </c>
      <c r="U239" s="6">
        <f t="shared" ca="1" si="38"/>
        <v>0.29601494387563826</v>
      </c>
      <c r="V239" s="6">
        <f ca="1"/>
        <v>0.6163906654991147</v>
      </c>
      <c r="X239" s="6">
        <f ca="1"/>
        <v>162.32466539263319</v>
      </c>
      <c r="Z239" s="6">
        <f t="shared" ca="1" si="39"/>
        <v>6.135106650604925</v>
      </c>
      <c r="AB239" s="6">
        <f ca="1"/>
        <v>-1.1799929999999961</v>
      </c>
      <c r="AC239" s="6">
        <f t="shared" ca="1" si="40"/>
        <v>0</v>
      </c>
      <c r="AD239" s="6">
        <f ca="1"/>
        <v>-23.779999000000004</v>
      </c>
      <c r="AE239" s="6">
        <f t="shared" ca="1" si="41"/>
        <v>0</v>
      </c>
      <c r="AG239" s="6">
        <v>0.98</v>
      </c>
      <c r="AH239" s="6">
        <v>0.02</v>
      </c>
      <c r="AI239" s="6">
        <f t="shared" ca="1" si="42"/>
        <v>0</v>
      </c>
      <c r="AJ239" s="6">
        <f t="shared" ca="1" si="43"/>
        <v>6.135106650604925</v>
      </c>
    </row>
    <row r="240" spans="1:36" x14ac:dyDescent="0.25">
      <c r="A240" s="5">
        <v>45386</v>
      </c>
      <c r="B240" s="6">
        <v>170.070007</v>
      </c>
      <c r="C240" s="6">
        <v>177.19000199999999</v>
      </c>
      <c r="D240" s="6">
        <v>168.009995</v>
      </c>
      <c r="E240" s="6">
        <v>171.11000100000001</v>
      </c>
      <c r="F240" s="6">
        <v>171.11000100000001</v>
      </c>
      <c r="G240" s="6">
        <v>123162000</v>
      </c>
      <c r="H240" s="6"/>
      <c r="I240" s="6">
        <f t="shared" si="34"/>
        <v>-5.8381706365344425E-3</v>
      </c>
      <c r="K240" s="6">
        <f t="shared" ca="1" si="35"/>
        <v>170</v>
      </c>
      <c r="M240" s="6">
        <f t="shared" ca="1" si="33"/>
        <v>4.2459957357081517E-2</v>
      </c>
      <c r="O240" s="6">
        <v>4.6752244222309232E-2</v>
      </c>
      <c r="P240" s="6">
        <v>3.3233844866618463E-2</v>
      </c>
      <c r="Q240" s="6">
        <f t="shared" si="36"/>
        <v>0.95485097289784238</v>
      </c>
      <c r="R240" s="6">
        <f t="shared" ca="1" si="37"/>
        <v>2.6843779868816626</v>
      </c>
      <c r="S240" s="6">
        <f ca="1"/>
        <v>0.99636675494456861</v>
      </c>
      <c r="U240" s="6">
        <f t="shared" ca="1" si="38"/>
        <v>2.6511441420150441</v>
      </c>
      <c r="V240" s="6">
        <f ca="1"/>
        <v>0.99598902011169088</v>
      </c>
      <c r="X240" s="6">
        <f ca="1"/>
        <v>155.64070858234831</v>
      </c>
      <c r="Z240" s="6">
        <f t="shared" ca="1" si="39"/>
        <v>21.529790470939304</v>
      </c>
      <c r="AB240" s="6">
        <f ca="1"/>
        <v>14.190001999999993</v>
      </c>
      <c r="AC240" s="6">
        <f t="shared" ca="1" si="40"/>
        <v>14.190001999999993</v>
      </c>
      <c r="AD240" s="6">
        <f ca="1"/>
        <v>-16.779999000000004</v>
      </c>
      <c r="AE240" s="6">
        <f t="shared" ca="1" si="41"/>
        <v>0</v>
      </c>
      <c r="AG240" s="6">
        <v>0.98</v>
      </c>
      <c r="AH240" s="6">
        <v>0.02</v>
      </c>
      <c r="AI240" s="6">
        <f t="shared" ca="1" si="42"/>
        <v>13.278350470819875</v>
      </c>
      <c r="AJ240" s="6">
        <f t="shared" ca="1" si="43"/>
        <v>21.529790470939304</v>
      </c>
    </row>
    <row r="241" spans="1:36" x14ac:dyDescent="0.25">
      <c r="A241" s="5">
        <v>45387</v>
      </c>
      <c r="B241" s="6">
        <v>169.08000200000001</v>
      </c>
      <c r="C241" s="6">
        <v>170.86000100000001</v>
      </c>
      <c r="D241" s="6">
        <v>160.509995</v>
      </c>
      <c r="E241" s="6">
        <v>164.89999399999999</v>
      </c>
      <c r="F241" s="6">
        <v>164.89999399999999</v>
      </c>
      <c r="G241" s="6">
        <v>141250700</v>
      </c>
      <c r="H241" s="6"/>
      <c r="I241" s="6">
        <f t="shared" si="34"/>
        <v>1.5365170657043376E-3</v>
      </c>
      <c r="K241" s="6">
        <f t="shared" ca="1" si="35"/>
        <v>163</v>
      </c>
      <c r="M241" s="6">
        <f t="shared" ca="1" si="33"/>
        <v>6.4080081240502568E-3</v>
      </c>
      <c r="O241" s="6">
        <v>4.6752244222309232E-2</v>
      </c>
      <c r="P241" s="6">
        <v>3.3233844866618463E-2</v>
      </c>
      <c r="Q241" s="6">
        <f t="shared" si="36"/>
        <v>0.95485097289784238</v>
      </c>
      <c r="R241" s="6">
        <f t="shared" ca="1" si="37"/>
        <v>1.5995817685168285</v>
      </c>
      <c r="S241" s="6">
        <f ca="1"/>
        <v>0.94515430219152707</v>
      </c>
      <c r="U241" s="6">
        <f t="shared" ca="1" si="38"/>
        <v>1.56634792365021</v>
      </c>
      <c r="V241" s="6">
        <f ca="1"/>
        <v>0.94136640632137525</v>
      </c>
      <c r="X241" s="6">
        <f ca="1"/>
        <v>160.41496344683753</v>
      </c>
      <c r="Z241" s="6">
        <f t="shared" ca="1" si="39"/>
        <v>10.479807357474414</v>
      </c>
      <c r="AB241" s="6">
        <f ca="1"/>
        <v>2.8600010000000111</v>
      </c>
      <c r="AC241" s="6">
        <f t="shared" ca="1" si="40"/>
        <v>2.8600010000000111</v>
      </c>
      <c r="AD241" s="6">
        <f ca="1"/>
        <v>-21.779999000000004</v>
      </c>
      <c r="AE241" s="6">
        <f t="shared" ca="1" si="41"/>
        <v>0</v>
      </c>
      <c r="AG241" s="6">
        <v>0.98</v>
      </c>
      <c r="AH241" s="6">
        <v>0.02</v>
      </c>
      <c r="AI241" s="6">
        <f t="shared" ca="1" si="42"/>
        <v>2.6762572425920363</v>
      </c>
      <c r="AJ241" s="6">
        <f t="shared" ca="1" si="43"/>
        <v>10.479807357474414</v>
      </c>
    </row>
    <row r="242" spans="1:36" x14ac:dyDescent="0.25">
      <c r="A242" s="5">
        <v>45390</v>
      </c>
      <c r="B242" s="6">
        <v>169.33999600000001</v>
      </c>
      <c r="C242" s="6">
        <v>174.5</v>
      </c>
      <c r="D242" s="6">
        <v>167.78999300000001</v>
      </c>
      <c r="E242" s="6">
        <v>172.979996</v>
      </c>
      <c r="F242" s="6">
        <v>172.979996</v>
      </c>
      <c r="G242" s="6">
        <v>104423300</v>
      </c>
      <c r="H242" s="6"/>
      <c r="I242" s="6">
        <f t="shared" si="34"/>
        <v>2.0862746457105862E-2</v>
      </c>
      <c r="K242" s="6">
        <f t="shared" ca="1" si="35"/>
        <v>168</v>
      </c>
      <c r="M242" s="6">
        <f t="shared" ca="1" si="33"/>
        <v>7.9445251897546729E-3</v>
      </c>
      <c r="O242" s="6">
        <v>4.6752244222309232E-2</v>
      </c>
      <c r="P242" s="6">
        <v>3.3233844866618463E-2</v>
      </c>
      <c r="Q242" s="6">
        <f t="shared" si="36"/>
        <v>0.95485097289784238</v>
      </c>
      <c r="R242" s="6">
        <f t="shared" ca="1" si="37"/>
        <v>1.6458152714976335</v>
      </c>
      <c r="S242" s="6">
        <f ca="1"/>
        <v>0.95009910141258991</v>
      </c>
      <c r="U242" s="6">
        <f t="shared" ca="1" si="38"/>
        <v>1.612581426631015</v>
      </c>
      <c r="V242" s="6">
        <f ca="1"/>
        <v>0.94658226182770377</v>
      </c>
      <c r="X242" s="6">
        <f ca="1"/>
        <v>160.41496344683753</v>
      </c>
      <c r="Z242" s="6">
        <f t="shared" ca="1" si="39"/>
        <v>13.946334265981022</v>
      </c>
      <c r="AB242" s="6">
        <f ca="1"/>
        <v>6.5</v>
      </c>
      <c r="AC242" s="6">
        <f t="shared" ca="1" si="40"/>
        <v>6.5</v>
      </c>
      <c r="AD242" s="6">
        <f ca="1"/>
        <v>-21.779999000000004</v>
      </c>
      <c r="AE242" s="6">
        <f t="shared" ca="1" si="41"/>
        <v>0</v>
      </c>
      <c r="AG242" s="6">
        <v>0.98</v>
      </c>
      <c r="AH242" s="6">
        <v>0.02</v>
      </c>
      <c r="AI242" s="6">
        <f t="shared" ca="1" si="42"/>
        <v>6.0824006973592564</v>
      </c>
      <c r="AJ242" s="6">
        <f t="shared" ca="1" si="43"/>
        <v>13.946334265981022</v>
      </c>
    </row>
    <row r="243" spans="1:36" x14ac:dyDescent="0.25">
      <c r="A243" s="5">
        <v>45391</v>
      </c>
      <c r="B243" s="6">
        <v>172.91000399999999</v>
      </c>
      <c r="C243" s="6">
        <v>179.220001</v>
      </c>
      <c r="D243" s="6">
        <v>171.91999799999999</v>
      </c>
      <c r="E243" s="6">
        <v>176.88000500000001</v>
      </c>
      <c r="F243" s="6">
        <v>176.88000500000001</v>
      </c>
      <c r="G243" s="6">
        <v>103232700</v>
      </c>
      <c r="H243" s="6"/>
      <c r="I243" s="6">
        <f t="shared" si="34"/>
        <v>7.5149014160842632E-4</v>
      </c>
      <c r="K243" s="6">
        <f t="shared" ca="1" si="35"/>
        <v>168</v>
      </c>
      <c r="M243" s="6">
        <f t="shared" ca="1" si="33"/>
        <v>3.4777438633364501E-2</v>
      </c>
      <c r="O243" s="6">
        <v>4.6752244222309232E-2</v>
      </c>
      <c r="P243" s="6">
        <v>3.3233844866618463E-2</v>
      </c>
      <c r="Q243" s="6">
        <f t="shared" si="36"/>
        <v>0.95485097289784238</v>
      </c>
      <c r="R243" s="6">
        <f t="shared" ca="1" si="37"/>
        <v>2.4532124761034115</v>
      </c>
      <c r="S243" s="6">
        <f ca="1"/>
        <v>0.99292066605544615</v>
      </c>
      <c r="U243" s="6">
        <f t="shared" ca="1" si="38"/>
        <v>2.419978631236793</v>
      </c>
      <c r="V243" s="6">
        <f ca="1"/>
        <v>0.99223929041297176</v>
      </c>
      <c r="X243" s="6">
        <f ca="1"/>
        <v>159.46011247393969</v>
      </c>
      <c r="Z243" s="6">
        <f t="shared" ca="1" si="39"/>
        <v>19.728653913063141</v>
      </c>
      <c r="AB243" s="6">
        <f ca="1"/>
        <v>12.220000999999996</v>
      </c>
      <c r="AC243" s="6">
        <f t="shared" ca="1" si="40"/>
        <v>12.220000999999996</v>
      </c>
      <c r="AD243" s="6">
        <f ca="1"/>
        <v>-20.779999000000004</v>
      </c>
      <c r="AE243" s="6">
        <f t="shared" ca="1" si="41"/>
        <v>0</v>
      </c>
      <c r="AG243" s="6">
        <v>0.98</v>
      </c>
      <c r="AH243" s="6">
        <v>0.02</v>
      </c>
      <c r="AI243" s="6">
        <f t="shared" ca="1" si="42"/>
        <v>11.434914246789351</v>
      </c>
      <c r="AJ243" s="6">
        <f t="shared" ca="1" si="43"/>
        <v>19.728653913063141</v>
      </c>
    </row>
    <row r="244" spans="1:36" x14ac:dyDescent="0.25">
      <c r="A244" s="5">
        <v>45392</v>
      </c>
      <c r="B244" s="6">
        <v>173.03999300000001</v>
      </c>
      <c r="C244" s="6">
        <v>174.929993</v>
      </c>
      <c r="D244" s="6">
        <v>170.009995</v>
      </c>
      <c r="E244" s="6">
        <v>171.759995</v>
      </c>
      <c r="F244" s="6">
        <v>171.759995</v>
      </c>
      <c r="G244" s="6">
        <v>84532400</v>
      </c>
      <c r="H244" s="6"/>
      <c r="I244" s="6">
        <f t="shared" si="34"/>
        <v>-2.8356742614510213E-3</v>
      </c>
      <c r="K244" s="6">
        <f t="shared" ca="1" si="35"/>
        <v>167</v>
      </c>
      <c r="M244" s="6">
        <f t="shared" ca="1" si="33"/>
        <v>4.757726729114755E-2</v>
      </c>
      <c r="O244" s="6">
        <v>4.6752244222309232E-2</v>
      </c>
      <c r="P244" s="6">
        <v>3.3233844866618463E-2</v>
      </c>
      <c r="Q244" s="6">
        <f t="shared" si="36"/>
        <v>0.95485097289784238</v>
      </c>
      <c r="R244" s="6">
        <f t="shared" ca="1" si="37"/>
        <v>2.8383568585591341</v>
      </c>
      <c r="S244" s="6">
        <f ca="1"/>
        <v>0.99773267733626414</v>
      </c>
      <c r="U244" s="6">
        <f t="shared" ca="1" si="38"/>
        <v>2.8051230136925156</v>
      </c>
      <c r="V244" s="6">
        <f ca="1"/>
        <v>0.99748513100618674</v>
      </c>
      <c r="X244" s="6">
        <f ca="1"/>
        <v>157.550410528144</v>
      </c>
      <c r="Z244" s="6">
        <f t="shared" ca="1" si="39"/>
        <v>17.379178376559736</v>
      </c>
      <c r="AB244" s="6">
        <f ca="1"/>
        <v>9.9299929999999961</v>
      </c>
      <c r="AC244" s="6">
        <f t="shared" ca="1" si="40"/>
        <v>9.9299929999999961</v>
      </c>
      <c r="AD244" s="6">
        <f ca="1"/>
        <v>-18.779999000000004</v>
      </c>
      <c r="AE244" s="6">
        <f t="shared" ca="1" si="41"/>
        <v>0</v>
      </c>
      <c r="AG244" s="6">
        <v>0.98</v>
      </c>
      <c r="AH244" s="6">
        <v>0.02</v>
      </c>
      <c r="AI244" s="6">
        <f t="shared" ca="1" si="42"/>
        <v>9.2920302073803853</v>
      </c>
      <c r="AJ244" s="6">
        <f t="shared" ca="1" si="43"/>
        <v>17.379178376559736</v>
      </c>
    </row>
    <row r="245" spans="1:36" x14ac:dyDescent="0.25">
      <c r="A245" s="5">
        <v>45393</v>
      </c>
      <c r="B245" s="6">
        <v>172.550003</v>
      </c>
      <c r="C245" s="6">
        <v>175.88000500000001</v>
      </c>
      <c r="D245" s="6">
        <v>168.509995</v>
      </c>
      <c r="E245" s="6">
        <v>174.60000600000001</v>
      </c>
      <c r="F245" s="6">
        <v>174.60000600000001</v>
      </c>
      <c r="G245" s="6">
        <v>94516000</v>
      </c>
      <c r="H245" s="6"/>
      <c r="I245" s="6">
        <f t="shared" si="34"/>
        <v>-1.2178203285904791E-3</v>
      </c>
      <c r="K245" s="6">
        <f t="shared" ca="1" si="35"/>
        <v>165</v>
      </c>
      <c r="M245" s="6">
        <f t="shared" ca="1" si="33"/>
        <v>6.3090731697893102E-2</v>
      </c>
      <c r="O245" s="6">
        <v>4.6752244222309232E-2</v>
      </c>
      <c r="P245" s="6">
        <v>3.3233844866618463E-2</v>
      </c>
      <c r="Q245" s="6">
        <f t="shared" si="36"/>
        <v>0.95485097289784238</v>
      </c>
      <c r="R245" s="6">
        <f t="shared" ca="1" si="37"/>
        <v>3.3051540187735986</v>
      </c>
      <c r="S245" s="6">
        <f ca="1"/>
        <v>0.99952537889671855</v>
      </c>
      <c r="U245" s="6">
        <f t="shared" ca="1" si="38"/>
        <v>3.2719201739069801</v>
      </c>
      <c r="V245" s="6">
        <f ca="1"/>
        <v>0.99946590134211777</v>
      </c>
      <c r="X245" s="6">
        <f ca="1"/>
        <v>154.68585760945047</v>
      </c>
      <c r="Z245" s="6">
        <f t="shared" ca="1" si="39"/>
        <v>21.193288537473876</v>
      </c>
      <c r="AB245" s="6">
        <f ca="1"/>
        <v>13.880005000000011</v>
      </c>
      <c r="AC245" s="6">
        <f t="shared" ca="1" si="40"/>
        <v>13.880005000000011</v>
      </c>
      <c r="AD245" s="6">
        <f ca="1"/>
        <v>-15.779999000000004</v>
      </c>
      <c r="AE245" s="6">
        <f t="shared" ca="1" si="41"/>
        <v>0</v>
      </c>
      <c r="AG245" s="6">
        <v>0.98</v>
      </c>
      <c r="AH245" s="6">
        <v>0.02</v>
      </c>
      <c r="AI245" s="6">
        <f t="shared" ca="1" si="42"/>
        <v>12.988269552515389</v>
      </c>
      <c r="AJ245" s="6">
        <f t="shared" ca="1" si="43"/>
        <v>21.193288537473876</v>
      </c>
    </row>
    <row r="246" spans="1:36" x14ac:dyDescent="0.25">
      <c r="A246" s="5">
        <v>45394</v>
      </c>
      <c r="B246" s="6">
        <v>172.33999600000001</v>
      </c>
      <c r="C246" s="6">
        <v>173.80999800000001</v>
      </c>
      <c r="D246" s="6">
        <v>170.36000100000001</v>
      </c>
      <c r="E246" s="6">
        <v>171.050003</v>
      </c>
      <c r="F246" s="6">
        <v>171.050003</v>
      </c>
      <c r="G246" s="6">
        <v>64506600</v>
      </c>
      <c r="H246" s="6"/>
      <c r="I246" s="6">
        <f t="shared" si="34"/>
        <v>-1.2260011078106833E-2</v>
      </c>
      <c r="K246" s="6">
        <f t="shared" ca="1" si="35"/>
        <v>162</v>
      </c>
      <c r="M246" s="6">
        <f t="shared" ca="1" si="33"/>
        <v>7.4295431367859752E-2</v>
      </c>
      <c r="O246" s="6">
        <v>4.6752244222309232E-2</v>
      </c>
      <c r="P246" s="6">
        <v>3.3233844866618463E-2</v>
      </c>
      <c r="Q246" s="6">
        <f t="shared" si="36"/>
        <v>0.95485097289784238</v>
      </c>
      <c r="R246" s="6">
        <f t="shared" ca="1" si="37"/>
        <v>3.6423012767852994</v>
      </c>
      <c r="S246" s="6">
        <f ca="1"/>
        <v>0.99986489421966451</v>
      </c>
      <c r="U246" s="6">
        <f t="shared" ca="1" si="38"/>
        <v>3.6090674319186808</v>
      </c>
      <c r="V246" s="6">
        <f ca="1"/>
        <v>0.99984635013491019</v>
      </c>
      <c r="X246" s="6">
        <f ca="1"/>
        <v>152.77615566365478</v>
      </c>
      <c r="Z246" s="6">
        <f t="shared" ca="1" si="39"/>
        <v>21.033833636642015</v>
      </c>
      <c r="AB246" s="6">
        <f ca="1"/>
        <v>13.809998000000007</v>
      </c>
      <c r="AC246" s="6">
        <f t="shared" ca="1" si="40"/>
        <v>13.809998000000007</v>
      </c>
      <c r="AD246" s="6">
        <f ca="1"/>
        <v>-13.779999000000004</v>
      </c>
      <c r="AE246" s="6">
        <f t="shared" ca="1" si="41"/>
        <v>0</v>
      </c>
      <c r="AG246" s="6">
        <v>0.98</v>
      </c>
      <c r="AH246" s="6">
        <v>0.02</v>
      </c>
      <c r="AI246" s="6">
        <f t="shared" ca="1" si="42"/>
        <v>12.922760225496919</v>
      </c>
      <c r="AJ246" s="6">
        <f t="shared" ca="1" si="43"/>
        <v>21.033833636642015</v>
      </c>
    </row>
    <row r="247" spans="1:36" x14ac:dyDescent="0.25">
      <c r="A247" s="5">
        <v>45397</v>
      </c>
      <c r="B247" s="6">
        <v>170.240005</v>
      </c>
      <c r="C247" s="6">
        <v>170.69000199999999</v>
      </c>
      <c r="D247" s="6">
        <v>161.38000500000001</v>
      </c>
      <c r="E247" s="6">
        <v>161.479996</v>
      </c>
      <c r="F247" s="6">
        <v>161.479996</v>
      </c>
      <c r="G247" s="6">
        <v>100245300</v>
      </c>
      <c r="H247" s="6"/>
      <c r="I247" s="6">
        <f t="shared" si="34"/>
        <v>-8.2620821998900112E-2</v>
      </c>
      <c r="K247" s="6">
        <f t="shared" ca="1" si="35"/>
        <v>160</v>
      </c>
      <c r="M247" s="6">
        <f t="shared" ca="1" si="33"/>
        <v>1.9215423106824843E-2</v>
      </c>
      <c r="O247" s="6">
        <v>4.6752244222309232E-2</v>
      </c>
      <c r="P247" s="6">
        <v>3.3233844866618463E-2</v>
      </c>
      <c r="Q247" s="6">
        <f t="shared" si="36"/>
        <v>0.95485097289784238</v>
      </c>
      <c r="R247" s="6">
        <f t="shared" ca="1" si="37"/>
        <v>1.9849544220324296</v>
      </c>
      <c r="S247" s="6">
        <f ca="1"/>
        <v>0.97642522868041592</v>
      </c>
      <c r="U247" s="6">
        <f t="shared" ca="1" si="38"/>
        <v>1.951720577165811</v>
      </c>
      <c r="V247" s="6">
        <f ca="1"/>
        <v>0.97451430589783805</v>
      </c>
      <c r="X247" s="6">
        <f ca="1"/>
        <v>159.46011247393969</v>
      </c>
      <c r="Z247" s="6">
        <f t="shared" ca="1" si="39"/>
        <v>11.269863410378122</v>
      </c>
      <c r="AB247" s="6">
        <f ca="1"/>
        <v>3.6900019999999927</v>
      </c>
      <c r="AC247" s="6">
        <f t="shared" ca="1" si="40"/>
        <v>3.6900019999999927</v>
      </c>
      <c r="AD247" s="6">
        <f ca="1"/>
        <v>-20.779999000000004</v>
      </c>
      <c r="AE247" s="6">
        <f t="shared" ca="1" si="41"/>
        <v>0</v>
      </c>
      <c r="AG247" s="6">
        <v>0.98</v>
      </c>
      <c r="AH247" s="6">
        <v>0.02</v>
      </c>
      <c r="AI247" s="6">
        <f t="shared" ca="1" si="42"/>
        <v>3.4529339597010775</v>
      </c>
      <c r="AJ247" s="6">
        <f t="shared" ca="1" si="43"/>
        <v>11.269863410378122</v>
      </c>
    </row>
    <row r="248" spans="1:36" x14ac:dyDescent="0.25">
      <c r="A248" s="5">
        <v>45398</v>
      </c>
      <c r="B248" s="6">
        <v>156.740005</v>
      </c>
      <c r="C248" s="6">
        <v>158.19000199999999</v>
      </c>
      <c r="D248" s="6">
        <v>153.75</v>
      </c>
      <c r="E248" s="6">
        <v>157.11000100000001</v>
      </c>
      <c r="F248" s="6">
        <v>157.11000100000001</v>
      </c>
      <c r="G248" s="6">
        <v>97000000</v>
      </c>
      <c r="H248" s="6"/>
      <c r="I248" s="6">
        <f t="shared" si="34"/>
        <v>5.7255324585555531E-3</v>
      </c>
      <c r="K248" s="6">
        <f t="shared" ca="1" si="35"/>
        <v>167</v>
      </c>
      <c r="M248" s="6">
        <f t="shared" ca="1" si="33"/>
        <v>-6.9375565878579182E-2</v>
      </c>
      <c r="O248" s="6">
        <v>4.6752244222309232E-2</v>
      </c>
      <c r="P248" s="6">
        <v>3.3233844866618463E-2</v>
      </c>
      <c r="Q248" s="6">
        <f t="shared" si="36"/>
        <v>0.95485097289784238</v>
      </c>
      <c r="R248" s="6">
        <f t="shared" ca="1" si="37"/>
        <v>-0.68073139737719035</v>
      </c>
      <c r="S248" s="6">
        <f ca="1"/>
        <v>0.24802073282434572</v>
      </c>
      <c r="U248" s="6">
        <f t="shared" ca="1" si="38"/>
        <v>-0.71396524224380886</v>
      </c>
      <c r="V248" s="6">
        <f ca="1"/>
        <v>0.23762433621120416</v>
      </c>
      <c r="X248" s="6">
        <f ca="1"/>
        <v>160.41496344683753</v>
      </c>
      <c r="Z248" s="6">
        <f t="shared" ca="1" si="39"/>
        <v>1.1159010141253702</v>
      </c>
      <c r="AB248" s="6">
        <f ca="1"/>
        <v>-9.8099980000000073</v>
      </c>
      <c r="AC248" s="6">
        <f t="shared" ca="1" si="40"/>
        <v>0</v>
      </c>
      <c r="AD248" s="6">
        <f ca="1"/>
        <v>-21.779999000000004</v>
      </c>
      <c r="AE248" s="6">
        <f t="shared" ca="1" si="41"/>
        <v>0</v>
      </c>
      <c r="AG248" s="6">
        <v>0.98</v>
      </c>
      <c r="AH248" s="6">
        <v>0.02</v>
      </c>
      <c r="AI248" s="6">
        <f t="shared" ca="1" si="42"/>
        <v>0</v>
      </c>
      <c r="AJ248" s="6">
        <f t="shared" ca="1" si="43"/>
        <v>1.1159010141253702</v>
      </c>
    </row>
    <row r="249" spans="1:36" x14ac:dyDescent="0.25">
      <c r="A249" s="5">
        <v>45399</v>
      </c>
      <c r="B249" s="6">
        <v>157.63999899999999</v>
      </c>
      <c r="C249" s="6">
        <v>158.33000200000001</v>
      </c>
      <c r="D249" s="6">
        <v>153.779999</v>
      </c>
      <c r="E249" s="6">
        <v>155.449997</v>
      </c>
      <c r="F249" s="6">
        <v>155.449997</v>
      </c>
      <c r="G249" s="6">
        <v>82439700</v>
      </c>
      <c r="H249" s="6"/>
      <c r="I249" s="6">
        <f t="shared" si="34"/>
        <v>-4.1379849072284335E-2</v>
      </c>
      <c r="K249" s="6">
        <f t="shared" ca="1" si="35"/>
        <v>168</v>
      </c>
      <c r="M249" s="6">
        <f t="shared" ca="1" si="33"/>
        <v>-5.1673842373307972E-2</v>
      </c>
      <c r="O249" s="6">
        <v>4.6752244222309232E-2</v>
      </c>
      <c r="P249" s="6">
        <v>3.3233844866618463E-2</v>
      </c>
      <c r="Q249" s="6">
        <f t="shared" si="36"/>
        <v>0.95485097289784238</v>
      </c>
      <c r="R249" s="6">
        <f t="shared" ca="1" si="37"/>
        <v>-0.1480899417672317</v>
      </c>
      <c r="S249" s="6">
        <f ca="1"/>
        <v>0.44113589361455563</v>
      </c>
      <c r="U249" s="6">
        <f t="shared" ca="1" si="38"/>
        <v>-0.18132378663385015</v>
      </c>
      <c r="V249" s="6">
        <f ca="1"/>
        <v>0.42805671822408775</v>
      </c>
      <c r="X249" s="6">
        <f ca="1"/>
        <v>158.50526150104184</v>
      </c>
      <c r="Z249" s="6">
        <f t="shared" ca="1" si="39"/>
        <v>1.9958048588775767</v>
      </c>
      <c r="AB249" s="6">
        <f ca="1"/>
        <v>-7.6699979999999925</v>
      </c>
      <c r="AC249" s="6">
        <f t="shared" ca="1" si="40"/>
        <v>0</v>
      </c>
      <c r="AD249" s="6">
        <f ca="1"/>
        <v>-19.779999000000004</v>
      </c>
      <c r="AE249" s="6">
        <f t="shared" ca="1" si="41"/>
        <v>0</v>
      </c>
      <c r="AG249" s="6">
        <v>0.98</v>
      </c>
      <c r="AH249" s="6">
        <v>0.02</v>
      </c>
      <c r="AI249" s="6">
        <f t="shared" ca="1" si="42"/>
        <v>0</v>
      </c>
      <c r="AJ249" s="6">
        <f t="shared" ca="1" si="43"/>
        <v>1.9958048588775767</v>
      </c>
    </row>
    <row r="250" spans="1:36" x14ac:dyDescent="0.25">
      <c r="A250" s="5">
        <v>45400</v>
      </c>
      <c r="B250" s="6">
        <v>151.25</v>
      </c>
      <c r="C250" s="6">
        <v>152.199997</v>
      </c>
      <c r="D250" s="6">
        <v>148.699997</v>
      </c>
      <c r="E250" s="6">
        <v>149.929993</v>
      </c>
      <c r="F250" s="6">
        <v>149.929993</v>
      </c>
      <c r="G250" s="6">
        <v>96098800</v>
      </c>
      <c r="H250" s="6"/>
      <c r="I250" s="6">
        <f t="shared" si="34"/>
        <v>-1.5189146806688309E-2</v>
      </c>
      <c r="K250" s="6">
        <f t="shared" ca="1" si="35"/>
        <v>166</v>
      </c>
      <c r="M250" s="6">
        <f t="shared" ca="1" si="33"/>
        <v>-9.3053691445592376E-2</v>
      </c>
      <c r="O250" s="6">
        <v>4.6752244222309232E-2</v>
      </c>
      <c r="P250" s="6">
        <v>3.3233844866618463E-2</v>
      </c>
      <c r="Q250" s="6">
        <f t="shared" si="36"/>
        <v>0.95485097289784238</v>
      </c>
      <c r="R250" s="6">
        <f t="shared" ca="1" si="37"/>
        <v>-1.3932016415527761</v>
      </c>
      <c r="S250" s="6">
        <f ca="1"/>
        <v>8.1779411761280049E-2</v>
      </c>
      <c r="U250" s="6">
        <f t="shared" ca="1" si="38"/>
        <v>-1.4264354864193947</v>
      </c>
      <c r="V250" s="6">
        <f ca="1"/>
        <v>7.6871338270328077E-2</v>
      </c>
      <c r="X250" s="6">
        <f ca="1"/>
        <v>158.50526150104184</v>
      </c>
      <c r="Z250" s="6">
        <f t="shared" ca="1" si="39"/>
        <v>0.26231465025519007</v>
      </c>
      <c r="AB250" s="6">
        <f ca="1"/>
        <v>-13.800003000000004</v>
      </c>
      <c r="AC250" s="6">
        <f t="shared" ca="1" si="40"/>
        <v>0</v>
      </c>
      <c r="AD250" s="6">
        <f ca="1"/>
        <v>-19.779999000000004</v>
      </c>
      <c r="AE250" s="6">
        <f t="shared" ca="1" si="41"/>
        <v>0</v>
      </c>
      <c r="AG250" s="6">
        <v>0.98</v>
      </c>
      <c r="AH250" s="6">
        <v>0.02</v>
      </c>
      <c r="AI250" s="6">
        <f t="shared" ca="1" si="42"/>
        <v>0</v>
      </c>
      <c r="AJ250" s="6">
        <f t="shared" ca="1" si="43"/>
        <v>0.26231465025519007</v>
      </c>
    </row>
    <row r="251" spans="1:36" x14ac:dyDescent="0.25">
      <c r="A251" s="5">
        <v>45401</v>
      </c>
      <c r="B251" s="6">
        <v>148.970001</v>
      </c>
      <c r="C251" s="6">
        <v>150.94000199999999</v>
      </c>
      <c r="D251" s="6">
        <v>146.220001</v>
      </c>
      <c r="E251" s="6">
        <v>147.050003</v>
      </c>
      <c r="F251" s="6">
        <v>147.050003</v>
      </c>
      <c r="G251" s="6">
        <v>86005100</v>
      </c>
      <c r="H251" s="6"/>
      <c r="I251" s="6"/>
      <c r="K251" s="6">
        <f t="shared" ca="1" si="35"/>
        <v>166</v>
      </c>
      <c r="M251" s="6">
        <f ca="1">LN(B251/K251)</f>
        <v>-0.1082428382522808</v>
      </c>
      <c r="O251" s="6">
        <v>4.6752244222309232E-2</v>
      </c>
      <c r="P251" s="6">
        <v>3.3233844866618463E-2</v>
      </c>
      <c r="Q251" s="6">
        <f t="shared" si="36"/>
        <v>0.95485097289784238</v>
      </c>
      <c r="R251" s="6">
        <f t="shared" ca="1" si="37"/>
        <v>-1.8502401475591959</v>
      </c>
      <c r="S251" s="6">
        <f ca="1"/>
        <v>3.2139472435874512E-2</v>
      </c>
      <c r="U251" s="6">
        <f t="shared" ca="1" si="38"/>
        <v>-1.8834739924258144</v>
      </c>
      <c r="V251" s="6">
        <f ca="1"/>
        <v>2.98180805774063E-2</v>
      </c>
      <c r="X251" s="6" t="e">
        <f ca="1"/>
        <v>#N/A</v>
      </c>
      <c r="Z251" s="6" t="e">
        <f t="shared" ca="1" si="39"/>
        <v>#N/A</v>
      </c>
      <c r="AB251" s="6" t="e">
        <f ca="1"/>
        <v>#N/A</v>
      </c>
      <c r="AC251" s="6" t="e">
        <f t="shared" ca="1" si="40"/>
        <v>#N/A</v>
      </c>
      <c r="AD251" s="6"/>
      <c r="AE251" s="6">
        <f t="shared" si="41"/>
        <v>0</v>
      </c>
      <c r="AG251" s="6">
        <v>0.98</v>
      </c>
      <c r="AH251" s="6">
        <v>0.02</v>
      </c>
      <c r="AI251" s="6" t="e">
        <f t="shared" ca="1" si="42"/>
        <v>#N/A</v>
      </c>
      <c r="AJ251" s="6"/>
    </row>
    <row r="255" spans="1:36" x14ac:dyDescent="0.25">
      <c r="B255" t="s">
        <v>8</v>
      </c>
      <c r="C255">
        <f>_xlfn.STDEV.P(I2:I250)</f>
        <v>3.3233844866618463E-2</v>
      </c>
    </row>
    <row r="257" spans="2:3" x14ac:dyDescent="0.25">
      <c r="B257" t="s">
        <v>9</v>
      </c>
      <c r="C257">
        <f>_xlfn.VAR.P(I2:I250)</f>
        <v>1.1044884446184623E-3</v>
      </c>
    </row>
    <row r="259" spans="2:3" x14ac:dyDescent="0.25">
      <c r="B259" t="s">
        <v>13</v>
      </c>
      <c r="C259">
        <f>0.0462+C257/2</f>
        <v>4.6752244222309232E-2</v>
      </c>
    </row>
    <row r="261" spans="2:3" x14ac:dyDescent="0.25">
      <c r="B261" t="s">
        <v>19</v>
      </c>
      <c r="C261">
        <f>EXP(-0.0462)</f>
        <v>0.95485097289784238</v>
      </c>
    </row>
    <row r="263" spans="2:3" x14ac:dyDescent="0.25">
      <c r="B263" t="s">
        <v>25</v>
      </c>
      <c r="C263">
        <v>0.98</v>
      </c>
    </row>
    <row r="264" spans="2:3" x14ac:dyDescent="0.25">
      <c r="B264" t="s">
        <v>26</v>
      </c>
      <c r="C264">
        <v>0.02</v>
      </c>
    </row>
    <row r="270" spans="2:3" ht="20.25" x14ac:dyDescent="0.3">
      <c r="B27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9B49-45A1-8D44-855D-DB329C153655}">
  <dimension ref="A1:G10"/>
  <sheetViews>
    <sheetView zoomScale="60" zoomScaleNormal="60" workbookViewId="0">
      <selection activeCell="O14" sqref="O14"/>
    </sheetView>
  </sheetViews>
  <sheetFormatPr defaultColWidth="11" defaultRowHeight="15.75" x14ac:dyDescent="0.25"/>
  <sheetData>
    <row r="1" spans="1:7" x14ac:dyDescent="0.25">
      <c r="A1" t="s">
        <v>28</v>
      </c>
    </row>
    <row r="10" spans="1:7" ht="18.75" x14ac:dyDescent="0.3">
      <c r="G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Shaw</dc:creator>
  <cp:lastModifiedBy>madhurimadutta2001@gmail.com</cp:lastModifiedBy>
  <dcterms:created xsi:type="dcterms:W3CDTF">2024-04-22T05:30:07Z</dcterms:created>
  <dcterms:modified xsi:type="dcterms:W3CDTF">2024-04-22T08:48:22Z</dcterms:modified>
</cp:coreProperties>
</file>