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cian/Library/CloudStorage/OneDrive-UvA/Statistics/assignment2/"/>
    </mc:Choice>
  </mc:AlternateContent>
  <xr:revisionPtr revIDLastSave="0" documentId="13_ncr:1_{FF7D9371-3A32-6842-B508-A56D4C95B86F}" xr6:coauthVersionLast="47" xr6:coauthVersionMax="47" xr10:uidLastSave="{00000000-0000-0000-0000-000000000000}"/>
  <bookViews>
    <workbookView xWindow="80" yWindow="680" windowWidth="30160" windowHeight="18960" activeTab="2" xr2:uid="{4E1BD276-A7DD-3C43-9B09-7B12A178A663}"/>
  </bookViews>
  <sheets>
    <sheet name="2.3a_optimal_product_mix" sheetId="1" r:id="rId1"/>
    <sheet name="2.3c_optical_product_mix" sheetId="3" r:id="rId2"/>
    <sheet name="2.5a_Call_Center_Staffing" sheetId="4" r:id="rId3"/>
    <sheet name="Shift scheduling" sheetId="5" r:id="rId4"/>
  </sheets>
  <definedNames>
    <definedName name="solver_adj" localSheetId="0" hidden="1">'2.3a_optimal_product_mix'!$A$10:$A$14</definedName>
    <definedName name="solver_adj" localSheetId="1" hidden="1">'2.3c_optical_product_mix'!$A$10:$A$14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itr" localSheetId="0" hidden="1">2147483647</definedName>
    <definedName name="solver_itr" localSheetId="1" hidden="1">2147483647</definedName>
    <definedName name="solver_lhs1" localSheetId="0" hidden="1">'2.3a_optimal_product_mix'!$D$15</definedName>
    <definedName name="solver_lhs1" localSheetId="1" hidden="1">'2.3c_optical_product_mix'!$A$10:$A$14</definedName>
    <definedName name="solver_lhs2" localSheetId="0" hidden="1">'2.3a_optimal_product_mix'!$E$15</definedName>
    <definedName name="solver_lhs2" localSheetId="1" hidden="1">'2.3c_optical_product_mix'!$D$15</definedName>
    <definedName name="solver_lhs3" localSheetId="0" hidden="1">'2.3a_optimal_product_mix'!$F$15</definedName>
    <definedName name="solver_lhs3" localSheetId="1" hidden="1">'2.3c_optical_product_mix'!$E$15</definedName>
    <definedName name="solver_lhs4" localSheetId="0" hidden="1">'2.3a_optimal_product_mix'!$G$15</definedName>
    <definedName name="solver_lhs4" localSheetId="1" hidden="1">'2.3c_optical_product_mix'!$F$15</definedName>
    <definedName name="solver_lhs5" localSheetId="1" hidden="1">'2.3c_optical_product_mix'!$G$15</definedName>
    <definedName name="solver_lin" localSheetId="0" hidden="1">1</definedName>
    <definedName name="solver_lin" localSheetId="1" hidden="1">1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4</definedName>
    <definedName name="solver_num" localSheetId="1" hidden="1">5</definedName>
    <definedName name="solver_opt" localSheetId="0" hidden="1">'2.3a_optimal_product_mix'!$C$15</definedName>
    <definedName name="solver_opt" localSheetId="1" hidden="1">'2.3c_optical_product_mix'!$C$15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3</definedName>
    <definedName name="solver_rel1" localSheetId="1" hidden="1">4</definedName>
    <definedName name="solver_rel2" localSheetId="0" hidden="1">3</definedName>
    <definedName name="solver_rel2" localSheetId="1" hidden="1">3</definedName>
    <definedName name="solver_rel3" localSheetId="0" hidden="1">3</definedName>
    <definedName name="solver_rel3" localSheetId="1" hidden="1">3</definedName>
    <definedName name="solver_rel4" localSheetId="0" hidden="1">3</definedName>
    <definedName name="solver_rel4" localSheetId="1" hidden="1">3</definedName>
    <definedName name="solver_rel5" localSheetId="1" hidden="1">3</definedName>
    <definedName name="solver_rhs1" localSheetId="0" hidden="1">'2.3a_optimal_product_mix'!$D$16</definedName>
    <definedName name="solver_rhs1" localSheetId="1" hidden="1">"integer"</definedName>
    <definedName name="solver_rhs2" localSheetId="0" hidden="1">'2.3a_optimal_product_mix'!$E$16</definedName>
    <definedName name="solver_rhs2" localSheetId="1" hidden="1">'2.3c_optical_product_mix'!$D$16</definedName>
    <definedName name="solver_rhs3" localSheetId="0" hidden="1">'2.3a_optimal_product_mix'!$F$16</definedName>
    <definedName name="solver_rhs3" localSheetId="1" hidden="1">'2.3c_optical_product_mix'!$E$16</definedName>
    <definedName name="solver_rhs4" localSheetId="0" hidden="1">'2.3a_optimal_product_mix'!$G$16</definedName>
    <definedName name="solver_rhs4" localSheetId="1" hidden="1">'2.3c_optical_product_mix'!$F$16</definedName>
    <definedName name="solver_rhs5" localSheetId="1" hidden="1">'2.3c_optical_product_mix'!$G$16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2</definedName>
    <definedName name="solver_ver" localSheetId="1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5" l="1"/>
  <c r="E18" i="5"/>
  <c r="D18" i="5"/>
  <c r="C18" i="5"/>
  <c r="B14" i="5"/>
  <c r="G15" i="3" l="1"/>
  <c r="F15" i="3"/>
  <c r="E15" i="3"/>
  <c r="D15" i="3"/>
  <c r="C15" i="3"/>
  <c r="C15" i="1"/>
  <c r="G15" i="1"/>
  <c r="F15" i="1"/>
  <c r="E15" i="1"/>
  <c r="D15" i="1"/>
</calcChain>
</file>

<file path=xl/sharedStrings.xml><?xml version="1.0" encoding="utf-8"?>
<sst xmlns="http://schemas.openxmlformats.org/spreadsheetml/2006/main" count="129" uniqueCount="83">
  <si>
    <t>Foods </t>
  </si>
  <si>
    <t>Price ($)</t>
  </si>
  <si>
    <t>per serving</t>
  </si>
  <si>
    <t>Calories</t>
  </si>
  <si>
    <t>Fat (g)</t>
  </si>
  <si>
    <t>Protein (g)</t>
  </si>
  <si>
    <t>Carbohydrate (g)</t>
  </si>
  <si>
    <t>Objective</t>
  </si>
  <si>
    <t>Color coding:</t>
  </si>
  <si>
    <t>PARAMETERS</t>
  </si>
  <si>
    <t>FORMULAS</t>
  </si>
  <si>
    <t>DECISION VARIABLES</t>
  </si>
  <si>
    <t>OBJECTIVE</t>
  </si>
  <si>
    <t>You are interested in finding the cheapest diet that satisfies the following (you can take</t>
  </si>
  <si>
    <t>fractions of servings):</t>
  </si>
  <si>
    <t>Calories must be at least 2000,</t>
  </si>
  <si>
    <t>Fat must be at least 50g,</t>
  </si>
  <si>
    <t>Protein must be at least 100g,</t>
  </si>
  <si>
    <t>Carbohydrates must be at least 250g.</t>
  </si>
  <si>
    <t>Raw carrots x1</t>
  </si>
  <si>
    <t>Baked potatoes x2</t>
  </si>
  <si>
    <t>Wheat bread x3</t>
  </si>
  <si>
    <t>Cheddar cheese x4</t>
  </si>
  <si>
    <t>Peanut butter x5</t>
  </si>
  <si>
    <t>DECISION VARIABLES: X SERVINGS</t>
  </si>
  <si>
    <t>minimize</t>
  </si>
  <si>
    <t>Shift scheduling</t>
  </si>
  <si>
    <t>a_{iu} = 1 if u in S_i, 0 else.</t>
  </si>
  <si>
    <t>Time interval</t>
  </si>
  <si>
    <t>9-10h</t>
  </si>
  <si>
    <t>10-11h</t>
  </si>
  <si>
    <t>11-12h</t>
  </si>
  <si>
    <t>12-13h</t>
  </si>
  <si>
    <t>Decision variables</t>
  </si>
  <si>
    <t>Shift working time</t>
  </si>
  <si>
    <t>Shift i \ Hour u</t>
  </si>
  <si>
    <t>Shift i</t>
  </si>
  <si>
    <t>Costs c_i</t>
  </si>
  <si>
    <t>x_i</t>
  </si>
  <si>
    <t>9-11h</t>
  </si>
  <si>
    <t>10-12h</t>
  </si>
  <si>
    <t>11-13h</t>
  </si>
  <si>
    <t>9-13h</t>
  </si>
  <si>
    <t>Hour u</t>
  </si>
  <si>
    <t>Required staffing b_u</t>
  </si>
  <si>
    <t>Restrictions</t>
  </si>
  <si>
    <t>Number of workers</t>
  </si>
  <si>
    <t xml:space="preserve">Considering the solution for part a was the optimal solution, with positive real numbers, any deviation from this would be less optimal. </t>
  </si>
  <si>
    <t>For this reason, an optimal integer solution would not be able to properly minimize the objective function. Thus, the price/serving increased slightly, from ~2.31 to ~2.43.</t>
  </si>
  <si>
    <t>09:00 - 09:30 </t>
  </si>
  <si>
    <t>09:30 - 10:00 </t>
  </si>
  <si>
    <t>10:00 - 10:30 </t>
  </si>
  <si>
    <t>10:30 - 11:00 </t>
  </si>
  <si>
    <t>11:00 - 11:30 </t>
  </si>
  <si>
    <t>11:30 - 12:00 </t>
  </si>
  <si>
    <t>12:00 - 12:30 </t>
  </si>
  <si>
    <t>12:30 - 13:00 </t>
  </si>
  <si>
    <t>13:00 - 13:30 </t>
  </si>
  <si>
    <t>13:30 - 14:00 </t>
  </si>
  <si>
    <t>14:00 - 14:30 </t>
  </si>
  <si>
    <t>14:30 - 15:00 </t>
  </si>
  <si>
    <t>15:00 - 15:30 </t>
  </si>
  <si>
    <t>15:30 - 16:00 </t>
  </si>
  <si>
    <t>16:00 - 16:30 </t>
  </si>
  <si>
    <t>16:30 - 17:00 </t>
  </si>
  <si>
    <t>17:00 - 17:30 </t>
  </si>
  <si>
    <t>17:30 - 18:00 </t>
  </si>
  <si>
    <t>18:00 - 18:30 </t>
  </si>
  <si>
    <t>18:30 - 19:00 </t>
  </si>
  <si>
    <t>19:00 - 19:30 </t>
  </si>
  <si>
    <t>19:30 - 20:00 </t>
  </si>
  <si>
    <t>20:00 - 20:30 </t>
  </si>
  <si>
    <t>20:30 - 21:00</t>
  </si>
  <si>
    <t>Decision var X</t>
  </si>
  <si>
    <t>Required number of workers</t>
  </si>
  <si>
    <t>Shift A</t>
  </si>
  <si>
    <t>Shift B</t>
  </si>
  <si>
    <t>hours</t>
  </si>
  <si>
    <t>euros/hr</t>
  </si>
  <si>
    <t>shift start</t>
  </si>
  <si>
    <t>9:00-12:30</t>
  </si>
  <si>
    <t>9:00-17:00</t>
  </si>
  <si>
    <t>minimize salary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</si>
</sst>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Helvetica"/>
      <family val="2"/>
    </font>
    <font>
      <b/>
      <sz val="12"/>
      <color theme="1"/>
      <name val="Aptos Narrow"/>
      <family val="2"/>
      <scheme val="minor"/>
    </font>
    <font>
      <sz val="12"/>
      <name val="Aptos Narrow"/>
      <family val="2"/>
      <scheme val="minor"/>
    </font>
    <font>
      <sz val="11"/>
      <color rgb="FF000000"/>
      <name val="Helvetic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3" fillId="0" borderId="0" xfId="0" applyFont="1"/>
    <xf numFmtId="0" fontId="0" fillId="4" borderId="0" xfId="0" applyFill="1"/>
    <xf numFmtId="0" fontId="0" fillId="5" borderId="0" xfId="0" applyFill="1"/>
    <xf numFmtId="0" fontId="4" fillId="0" borderId="0" xfId="0" applyFont="1"/>
    <xf numFmtId="0" fontId="1" fillId="0" borderId="0" xfId="0" applyFont="1" applyAlignment="1">
      <alignment horizontal="left" vertical="top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2" fontId="0" fillId="2" borderId="0" xfId="0" applyNumberFormat="1" applyFill="1"/>
    <xf numFmtId="0" fontId="1" fillId="0" borderId="0" xfId="0" applyFont="1"/>
    <xf numFmtId="0" fontId="4" fillId="0" borderId="0" xfId="0" applyFont="1"/>
    <xf numFmtId="2" fontId="1" fillId="5" borderId="0" xfId="0" applyNumberFormat="1" applyFont="1" applyFill="1" applyAlignment="1">
      <alignment horizontal="left" vertical="top"/>
    </xf>
    <xf numFmtId="2" fontId="0" fillId="5" borderId="0" xfId="0" applyNumberFormat="1" applyFill="1" applyAlignment="1">
      <alignment horizontal="left" vertical="top"/>
    </xf>
    <xf numFmtId="166" fontId="0" fillId="6" borderId="0" xfId="0" applyNumberFormat="1" applyFill="1" applyAlignment="1">
      <alignment horizontal="center" vertical="center"/>
    </xf>
    <xf numFmtId="0" fontId="0" fillId="7" borderId="0" xfId="0" applyFill="1"/>
    <xf numFmtId="0" fontId="0" fillId="8" borderId="0" xfId="0" applyFill="1"/>
    <xf numFmtId="0" fontId="0" fillId="0" borderId="0" xfId="0"/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5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0</xdr:rowOff>
    </xdr:from>
    <xdr:to>
      <xdr:col>4</xdr:col>
      <xdr:colOff>434344</xdr:colOff>
      <xdr:row>52</xdr:row>
      <xdr:rowOff>158259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AAB91C-900F-0343-A143-1F1F3085E2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876800"/>
          <a:ext cx="5361944" cy="5847859"/>
        </a:xfrm>
        <a:prstGeom prst="rect">
          <a:avLst/>
        </a:prstGeom>
      </xdr:spPr>
    </xdr:pic>
    <xdr:clientData/>
  </xdr:twoCellAnchor>
  <xdr:twoCellAnchor editAs="oneCell">
    <xdr:from>
      <xdr:col>6</xdr:col>
      <xdr:colOff>495301</xdr:colOff>
      <xdr:row>10</xdr:row>
      <xdr:rowOff>190500</xdr:rowOff>
    </xdr:from>
    <xdr:to>
      <xdr:col>12</xdr:col>
      <xdr:colOff>148726</xdr:colOff>
      <xdr:row>27</xdr:row>
      <xdr:rowOff>87001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8539536-B1C3-D445-A255-F6E88CC6B1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54701" y="2222500"/>
          <a:ext cx="4390525" cy="3350901"/>
        </a:xfrm>
        <a:prstGeom prst="rect">
          <a:avLst/>
        </a:prstGeom>
      </xdr:spPr>
    </xdr:pic>
    <xdr:clientData/>
  </xdr:twoCellAnchor>
  <xdr:twoCellAnchor editAs="oneCell">
    <xdr:from>
      <xdr:col>13</xdr:col>
      <xdr:colOff>438242</xdr:colOff>
      <xdr:row>9</xdr:row>
      <xdr:rowOff>201705</xdr:rowOff>
    </xdr:from>
    <xdr:to>
      <xdr:col>19</xdr:col>
      <xdr:colOff>419084</xdr:colOff>
      <xdr:row>29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7E6C52-300A-BA4C-B141-163512BC0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356942" y="2030505"/>
          <a:ext cx="4933842" cy="38622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6F52E-9D9C-5B41-B89A-093EFBA3A711}">
  <dimension ref="A1:M21"/>
  <sheetViews>
    <sheetView zoomScale="150" workbookViewId="0">
      <selection activeCell="A23" sqref="A23"/>
    </sheetView>
  </sheetViews>
  <sheetFormatPr baseColWidth="10" defaultRowHeight="16" x14ac:dyDescent="0.2"/>
  <cols>
    <col min="1" max="1" width="20" customWidth="1"/>
    <col min="2" max="2" width="17.5" customWidth="1"/>
    <col min="4" max="6" width="11.33203125" bestFit="1" customWidth="1"/>
    <col min="7" max="7" width="16.83203125" bestFit="1" customWidth="1"/>
  </cols>
  <sheetData>
    <row r="1" spans="1:13" x14ac:dyDescent="0.2">
      <c r="A1" s="15" t="s">
        <v>13</v>
      </c>
      <c r="B1" s="15"/>
      <c r="C1" s="15"/>
      <c r="D1" s="15"/>
      <c r="E1" s="15"/>
      <c r="F1" s="15"/>
    </row>
    <row r="2" spans="1:13" x14ac:dyDescent="0.2">
      <c r="A2" s="15" t="s">
        <v>14</v>
      </c>
      <c r="B2" s="15"/>
      <c r="C2" s="15"/>
      <c r="D2" s="15"/>
      <c r="E2" s="15"/>
      <c r="F2" s="15"/>
    </row>
    <row r="3" spans="1:13" x14ac:dyDescent="0.2">
      <c r="A3" s="15" t="s">
        <v>15</v>
      </c>
      <c r="B3" s="15"/>
      <c r="C3" s="15"/>
      <c r="D3" s="15"/>
      <c r="E3" s="15"/>
      <c r="F3" s="15"/>
    </row>
    <row r="4" spans="1:13" x14ac:dyDescent="0.2">
      <c r="A4" s="15" t="s">
        <v>16</v>
      </c>
      <c r="B4" s="15"/>
      <c r="C4" s="15"/>
      <c r="D4" s="15"/>
      <c r="E4" s="15"/>
      <c r="F4" s="15"/>
    </row>
    <row r="5" spans="1:13" x14ac:dyDescent="0.2">
      <c r="A5" s="15" t="s">
        <v>17</v>
      </c>
      <c r="B5" s="15"/>
      <c r="C5" s="15"/>
      <c r="D5" s="15"/>
      <c r="E5" s="15"/>
      <c r="F5" s="15"/>
    </row>
    <row r="6" spans="1:13" x14ac:dyDescent="0.2">
      <c r="A6" s="15" t="s">
        <v>18</v>
      </c>
      <c r="B6" s="15"/>
      <c r="C6" s="15"/>
      <c r="D6" s="15"/>
      <c r="E6" s="15"/>
      <c r="F6" s="15"/>
    </row>
    <row r="7" spans="1:13" x14ac:dyDescent="0.2">
      <c r="A7" s="8"/>
      <c r="B7" s="8"/>
      <c r="C7" s="8"/>
      <c r="D7" s="8"/>
      <c r="E7" s="8"/>
      <c r="F7" s="8"/>
    </row>
    <row r="8" spans="1:13" x14ac:dyDescent="0.2">
      <c r="B8" s="14" t="s">
        <v>0</v>
      </c>
      <c r="C8" s="1" t="s">
        <v>1</v>
      </c>
      <c r="D8" s="1" t="s">
        <v>3</v>
      </c>
      <c r="E8" s="1" t="s">
        <v>4</v>
      </c>
      <c r="F8" s="1" t="s">
        <v>5</v>
      </c>
      <c r="G8" s="1" t="s">
        <v>6</v>
      </c>
    </row>
    <row r="9" spans="1:13" ht="34" x14ac:dyDescent="0.2">
      <c r="A9" s="10" t="s">
        <v>24</v>
      </c>
      <c r="B9" s="14"/>
      <c r="C9" s="1" t="s">
        <v>2</v>
      </c>
      <c r="D9" s="1" t="s">
        <v>2</v>
      </c>
      <c r="E9" s="1" t="s">
        <v>2</v>
      </c>
      <c r="F9" s="1" t="s">
        <v>2</v>
      </c>
      <c r="G9" s="1" t="s">
        <v>2</v>
      </c>
    </row>
    <row r="10" spans="1:13" x14ac:dyDescent="0.2">
      <c r="A10" s="13">
        <v>0</v>
      </c>
      <c r="B10" s="1" t="s">
        <v>19</v>
      </c>
      <c r="C10" s="16">
        <v>0.14000000000000001</v>
      </c>
      <c r="D10" s="16">
        <v>23</v>
      </c>
      <c r="E10" s="16">
        <v>0.1</v>
      </c>
      <c r="F10" s="16">
        <v>0.6</v>
      </c>
      <c r="G10" s="16">
        <v>6</v>
      </c>
    </row>
    <row r="11" spans="1:13" x14ac:dyDescent="0.2">
      <c r="A11" s="13">
        <v>7.7146690518783503</v>
      </c>
      <c r="B11" s="1" t="s">
        <v>20</v>
      </c>
      <c r="C11" s="16">
        <v>0.12</v>
      </c>
      <c r="D11" s="16">
        <v>171</v>
      </c>
      <c r="E11" s="16">
        <v>0.2</v>
      </c>
      <c r="F11" s="16">
        <v>3.7</v>
      </c>
      <c r="G11" s="16">
        <v>30</v>
      </c>
      <c r="I11" s="1"/>
      <c r="M11" s="9"/>
    </row>
    <row r="12" spans="1:13" x14ac:dyDescent="0.2">
      <c r="A12" s="13">
        <v>0</v>
      </c>
      <c r="B12" s="1" t="s">
        <v>21</v>
      </c>
      <c r="C12" s="16">
        <v>0.2</v>
      </c>
      <c r="D12" s="16">
        <v>65</v>
      </c>
      <c r="E12" s="16">
        <v>0</v>
      </c>
      <c r="F12" s="16">
        <v>2.2000000000000002</v>
      </c>
      <c r="G12" s="16">
        <v>13</v>
      </c>
      <c r="I12" s="12"/>
      <c r="M12" s="9"/>
    </row>
    <row r="13" spans="1:13" x14ac:dyDescent="0.2">
      <c r="A13" s="13">
        <v>0</v>
      </c>
      <c r="B13" s="1" t="s">
        <v>22</v>
      </c>
      <c r="C13" s="16">
        <v>0.75</v>
      </c>
      <c r="D13" s="16">
        <v>112</v>
      </c>
      <c r="E13" s="16">
        <v>9.3000000000000007</v>
      </c>
      <c r="F13" s="16">
        <v>7</v>
      </c>
      <c r="G13" s="16">
        <v>0</v>
      </c>
      <c r="M13" s="9"/>
    </row>
    <row r="14" spans="1:13" x14ac:dyDescent="0.2">
      <c r="A14" s="13">
        <v>9.2799642218246898</v>
      </c>
      <c r="B14" s="1" t="s">
        <v>23</v>
      </c>
      <c r="C14" s="16">
        <v>0.15</v>
      </c>
      <c r="D14" s="17">
        <v>188</v>
      </c>
      <c r="E14" s="16">
        <v>16</v>
      </c>
      <c r="F14" s="16">
        <v>7.7</v>
      </c>
      <c r="G14" s="16">
        <v>2</v>
      </c>
      <c r="M14" s="9"/>
    </row>
    <row r="15" spans="1:13" x14ac:dyDescent="0.2">
      <c r="C15" s="6">
        <f>SUMPRODUCT(C10:C14,A10:A14)</f>
        <v>2.3177549194991052</v>
      </c>
      <c r="D15" s="18">
        <f>SUMPRODUCT(D10:D14,$A$10:$A$14)</f>
        <v>3063.8416815742394</v>
      </c>
      <c r="E15" s="18">
        <f>SUMPRODUCT(E10:E14,$A$10:$A$14)</f>
        <v>150.02236135957071</v>
      </c>
      <c r="F15" s="18">
        <f>SUMPRODUCT(F10:F14,$A$10:$A$14)</f>
        <v>100</v>
      </c>
      <c r="G15" s="18">
        <f>SUMPRODUCT(G10:G14,$A$10:$A$14)</f>
        <v>249.99999999999989</v>
      </c>
    </row>
    <row r="16" spans="1:13" ht="16" customHeight="1" x14ac:dyDescent="0.2">
      <c r="B16" s="1"/>
      <c r="C16" s="11" t="s">
        <v>25</v>
      </c>
      <c r="D16" s="11">
        <v>2000</v>
      </c>
      <c r="E16" s="11">
        <v>50</v>
      </c>
      <c r="F16" s="11">
        <v>100</v>
      </c>
      <c r="G16" s="11">
        <v>250</v>
      </c>
    </row>
    <row r="17" spans="1:7" x14ac:dyDescent="0.2">
      <c r="B17" s="1"/>
      <c r="C17" s="11"/>
      <c r="D17" s="11"/>
      <c r="E17" s="11"/>
      <c r="F17" s="11"/>
      <c r="G17" s="11"/>
    </row>
    <row r="18" spans="1:7" x14ac:dyDescent="0.2">
      <c r="A18" s="5" t="s">
        <v>8</v>
      </c>
      <c r="B18" s="7" t="s">
        <v>9</v>
      </c>
      <c r="C18" s="11"/>
      <c r="D18" s="11"/>
      <c r="E18" s="11"/>
      <c r="F18" s="11"/>
      <c r="G18" s="11"/>
    </row>
    <row r="19" spans="1:7" x14ac:dyDescent="0.2">
      <c r="B19" s="4" t="s">
        <v>10</v>
      </c>
      <c r="C19" s="11"/>
      <c r="D19" s="11"/>
      <c r="E19" s="11"/>
      <c r="F19" s="11"/>
      <c r="G19" s="11"/>
    </row>
    <row r="20" spans="1:7" x14ac:dyDescent="0.2">
      <c r="B20" s="3" t="s">
        <v>11</v>
      </c>
      <c r="C20" s="11"/>
      <c r="D20" s="11"/>
      <c r="E20" s="11"/>
      <c r="F20" s="11"/>
      <c r="G20" s="11"/>
    </row>
    <row r="21" spans="1:7" x14ac:dyDescent="0.2">
      <c r="B21" s="6" t="s">
        <v>12</v>
      </c>
    </row>
  </sheetData>
  <scenarios current="0">
    <scenario name="test1" count="5" user="Work" comment="Created by Work on 10/9/2025">
      <inputCells r="A10" val="0"/>
      <inputCells r="A11" val="7.46753246753247"/>
      <inputCells r="A12" val="0"/>
      <inputCells r="A13" val="0"/>
      <inputCells r="A14" val="12.987012987013"/>
    </scenario>
  </scenarios>
  <mergeCells count="7">
    <mergeCell ref="B8:B9"/>
    <mergeCell ref="A1:F1"/>
    <mergeCell ref="A2:F2"/>
    <mergeCell ref="A3:F3"/>
    <mergeCell ref="A4:F4"/>
    <mergeCell ref="A5:F5"/>
    <mergeCell ref="A6:F6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C5785-3DE2-7B42-9C80-7E2A1D45009E}">
  <dimension ref="A1:M24"/>
  <sheetViews>
    <sheetView topLeftCell="A4" zoomScale="150" workbookViewId="0">
      <selection activeCell="A18" sqref="A18:B21"/>
    </sheetView>
  </sheetViews>
  <sheetFormatPr baseColWidth="10" defaultRowHeight="16" x14ac:dyDescent="0.2"/>
  <cols>
    <col min="1" max="1" width="20" customWidth="1"/>
    <col min="2" max="2" width="17.5" customWidth="1"/>
    <col min="4" max="6" width="11.33203125" bestFit="1" customWidth="1"/>
    <col min="7" max="7" width="16.83203125" bestFit="1" customWidth="1"/>
  </cols>
  <sheetData>
    <row r="1" spans="1:13" x14ac:dyDescent="0.2">
      <c r="A1" s="15" t="s">
        <v>13</v>
      </c>
      <c r="B1" s="15"/>
      <c r="C1" s="15"/>
      <c r="D1" s="15"/>
      <c r="E1" s="15"/>
      <c r="F1" s="15"/>
    </row>
    <row r="2" spans="1:13" x14ac:dyDescent="0.2">
      <c r="A2" s="15" t="s">
        <v>14</v>
      </c>
      <c r="B2" s="15"/>
      <c r="C2" s="15"/>
      <c r="D2" s="15"/>
      <c r="E2" s="15"/>
      <c r="F2" s="15"/>
    </row>
    <row r="3" spans="1:13" x14ac:dyDescent="0.2">
      <c r="A3" s="15" t="s">
        <v>15</v>
      </c>
      <c r="B3" s="15"/>
      <c r="C3" s="15"/>
      <c r="D3" s="15"/>
      <c r="E3" s="15"/>
      <c r="F3" s="15"/>
    </row>
    <row r="4" spans="1:13" x14ac:dyDescent="0.2">
      <c r="A4" s="15" t="s">
        <v>16</v>
      </c>
      <c r="B4" s="15"/>
      <c r="C4" s="15"/>
      <c r="D4" s="15"/>
      <c r="E4" s="15"/>
      <c r="F4" s="15"/>
    </row>
    <row r="5" spans="1:13" x14ac:dyDescent="0.2">
      <c r="A5" s="15" t="s">
        <v>17</v>
      </c>
      <c r="B5" s="15"/>
      <c r="C5" s="15"/>
      <c r="D5" s="15"/>
      <c r="E5" s="15"/>
      <c r="F5" s="15"/>
    </row>
    <row r="6" spans="1:13" x14ac:dyDescent="0.2">
      <c r="A6" s="15" t="s">
        <v>18</v>
      </c>
      <c r="B6" s="15"/>
      <c r="C6" s="15"/>
      <c r="D6" s="15"/>
      <c r="E6" s="15"/>
      <c r="F6" s="15"/>
    </row>
    <row r="7" spans="1:13" x14ac:dyDescent="0.2">
      <c r="A7" s="8"/>
      <c r="B7" s="8"/>
      <c r="C7" s="8"/>
      <c r="D7" s="8"/>
      <c r="E7" s="8"/>
      <c r="F7" s="8"/>
    </row>
    <row r="8" spans="1:13" x14ac:dyDescent="0.2">
      <c r="B8" s="14" t="s">
        <v>0</v>
      </c>
      <c r="C8" s="1" t="s">
        <v>1</v>
      </c>
      <c r="D8" s="1" t="s">
        <v>3</v>
      </c>
      <c r="E8" s="1" t="s">
        <v>4</v>
      </c>
      <c r="F8" s="1" t="s">
        <v>5</v>
      </c>
      <c r="G8" s="1" t="s">
        <v>6</v>
      </c>
    </row>
    <row r="9" spans="1:13" ht="34" x14ac:dyDescent="0.2">
      <c r="A9" s="10" t="s">
        <v>24</v>
      </c>
      <c r="B9" s="14"/>
      <c r="C9" s="1" t="s">
        <v>2</v>
      </c>
      <c r="D9" s="1" t="s">
        <v>2</v>
      </c>
      <c r="E9" s="1" t="s">
        <v>2</v>
      </c>
      <c r="F9" s="1" t="s">
        <v>2</v>
      </c>
      <c r="G9" s="1" t="s">
        <v>2</v>
      </c>
    </row>
    <row r="10" spans="1:13" x14ac:dyDescent="0.2">
      <c r="A10" s="13">
        <v>0</v>
      </c>
      <c r="B10" s="1" t="s">
        <v>19</v>
      </c>
      <c r="C10" s="16">
        <v>0.14000000000000001</v>
      </c>
      <c r="D10" s="16">
        <v>23</v>
      </c>
      <c r="E10" s="16">
        <v>0.1</v>
      </c>
      <c r="F10" s="16">
        <v>0.6</v>
      </c>
      <c r="G10" s="16">
        <v>6</v>
      </c>
    </row>
    <row r="11" spans="1:13" x14ac:dyDescent="0.2">
      <c r="A11" s="13">
        <v>9</v>
      </c>
      <c r="B11" s="1" t="s">
        <v>20</v>
      </c>
      <c r="C11" s="16">
        <v>0.12</v>
      </c>
      <c r="D11" s="16">
        <v>171</v>
      </c>
      <c r="E11" s="16">
        <v>0.2</v>
      </c>
      <c r="F11" s="16">
        <v>3.7</v>
      </c>
      <c r="G11" s="16">
        <v>30</v>
      </c>
      <c r="I11" s="1"/>
      <c r="M11" s="9"/>
    </row>
    <row r="12" spans="1:13" x14ac:dyDescent="0.2">
      <c r="A12" s="13">
        <v>0</v>
      </c>
      <c r="B12" s="1" t="s">
        <v>21</v>
      </c>
      <c r="C12" s="16">
        <v>0.2</v>
      </c>
      <c r="D12" s="16">
        <v>65</v>
      </c>
      <c r="E12" s="16">
        <v>0</v>
      </c>
      <c r="F12" s="16">
        <v>2.2000000000000002</v>
      </c>
      <c r="G12" s="16">
        <v>13</v>
      </c>
      <c r="I12" s="12"/>
      <c r="M12" s="9"/>
    </row>
    <row r="13" spans="1:13" x14ac:dyDescent="0.2">
      <c r="A13" s="13">
        <v>0</v>
      </c>
      <c r="B13" s="1" t="s">
        <v>22</v>
      </c>
      <c r="C13" s="16">
        <v>0.75</v>
      </c>
      <c r="D13" s="16">
        <v>112</v>
      </c>
      <c r="E13" s="16">
        <v>9.3000000000000007</v>
      </c>
      <c r="F13" s="16">
        <v>7</v>
      </c>
      <c r="G13" s="16">
        <v>0</v>
      </c>
      <c r="M13" s="9"/>
    </row>
    <row r="14" spans="1:13" x14ac:dyDescent="0.2">
      <c r="A14" s="13">
        <v>9</v>
      </c>
      <c r="B14" s="1" t="s">
        <v>23</v>
      </c>
      <c r="C14" s="16">
        <v>0.15</v>
      </c>
      <c r="D14" s="17">
        <v>188</v>
      </c>
      <c r="E14" s="16">
        <v>16</v>
      </c>
      <c r="F14" s="16">
        <v>7.7</v>
      </c>
      <c r="G14" s="16">
        <v>2</v>
      </c>
      <c r="M14" s="9"/>
    </row>
    <row r="15" spans="1:13" x14ac:dyDescent="0.2">
      <c r="C15" s="6">
        <f>SUMPRODUCT(C10:C14,A10:A14)</f>
        <v>2.4299999999999997</v>
      </c>
      <c r="D15" s="18">
        <f>SUMPRODUCT(D10:D14,$A$10:$A$14)</f>
        <v>3231</v>
      </c>
      <c r="E15" s="18">
        <f>SUMPRODUCT(E10:E14,$A$10:$A$14)</f>
        <v>145.80000000000001</v>
      </c>
      <c r="F15" s="18">
        <f>SUMPRODUCT(F10:F14,$A$10:$A$14)</f>
        <v>102.6</v>
      </c>
      <c r="G15" s="18">
        <f>SUMPRODUCT(G10:G14,$A$10:$A$14)</f>
        <v>288</v>
      </c>
    </row>
    <row r="16" spans="1:13" ht="16" customHeight="1" x14ac:dyDescent="0.2">
      <c r="B16" s="1"/>
      <c r="C16" s="11" t="s">
        <v>25</v>
      </c>
      <c r="D16" s="11">
        <v>2000</v>
      </c>
      <c r="E16" s="11">
        <v>50</v>
      </c>
      <c r="F16" s="11">
        <v>100</v>
      </c>
      <c r="G16" s="11">
        <v>250</v>
      </c>
    </row>
    <row r="17" spans="1:10" x14ac:dyDescent="0.2">
      <c r="B17" s="1"/>
      <c r="C17" s="11"/>
      <c r="D17" s="11"/>
      <c r="E17" s="11"/>
      <c r="F17" s="11"/>
      <c r="G17" s="11"/>
    </row>
    <row r="18" spans="1:10" x14ac:dyDescent="0.2">
      <c r="A18" s="5" t="s">
        <v>8</v>
      </c>
      <c r="B18" s="7" t="s">
        <v>9</v>
      </c>
      <c r="C18" s="11"/>
      <c r="D18" s="11"/>
      <c r="E18" s="11"/>
      <c r="F18" s="11"/>
      <c r="G18" s="11"/>
    </row>
    <row r="19" spans="1:10" x14ac:dyDescent="0.2">
      <c r="B19" s="4" t="s">
        <v>10</v>
      </c>
      <c r="C19" s="11"/>
      <c r="D19" s="11"/>
      <c r="E19" s="11"/>
      <c r="F19" s="11"/>
      <c r="G19" s="11"/>
    </row>
    <row r="20" spans="1:10" x14ac:dyDescent="0.2">
      <c r="B20" s="3" t="s">
        <v>11</v>
      </c>
      <c r="C20" s="11"/>
      <c r="D20" s="11"/>
      <c r="E20" s="11"/>
      <c r="F20" s="11"/>
      <c r="G20" s="11"/>
    </row>
    <row r="21" spans="1:10" x14ac:dyDescent="0.2">
      <c r="B21" s="6" t="s">
        <v>12</v>
      </c>
    </row>
    <row r="23" spans="1:10" x14ac:dyDescent="0.2">
      <c r="A23" s="21" t="s">
        <v>47</v>
      </c>
      <c r="B23" s="21"/>
      <c r="C23" s="21"/>
      <c r="D23" s="21"/>
      <c r="E23" s="21"/>
      <c r="F23" s="21"/>
      <c r="G23" s="21"/>
      <c r="H23" s="21"/>
      <c r="I23" s="21"/>
      <c r="J23" s="21"/>
    </row>
    <row r="24" spans="1:10" x14ac:dyDescent="0.2">
      <c r="A24" s="21" t="s">
        <v>48</v>
      </c>
      <c r="B24" s="21"/>
      <c r="C24" s="21"/>
      <c r="D24" s="21"/>
      <c r="E24" s="21"/>
      <c r="F24" s="21"/>
      <c r="G24" s="21"/>
      <c r="H24" s="21"/>
      <c r="I24" s="21"/>
      <c r="J24" s="21"/>
    </row>
  </sheetData>
  <scenarios current="0">
    <scenario name="test1" count="5" user="Work" comment="Created by Work on 10/9/2025">
      <inputCells r="A10" val="0"/>
      <inputCells r="A11" val="7.46753246753247"/>
      <inputCells r="A12" val="0"/>
      <inputCells r="A13" val="0"/>
      <inputCells r="A14" val="12.987012987013"/>
    </scenario>
  </scenarios>
  <mergeCells count="9">
    <mergeCell ref="B8:B9"/>
    <mergeCell ref="A23:J23"/>
    <mergeCell ref="A24:J24"/>
    <mergeCell ref="A1:F1"/>
    <mergeCell ref="A2:F2"/>
    <mergeCell ref="A3:F3"/>
    <mergeCell ref="A4:F4"/>
    <mergeCell ref="A5:F5"/>
    <mergeCell ref="A6:F6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E7F8A-EF78-4D45-9C23-F898677D94D8}">
  <dimension ref="A1:G32"/>
  <sheetViews>
    <sheetView tabSelected="1" zoomScale="125" workbookViewId="0">
      <selection activeCell="G12" sqref="G12"/>
    </sheetView>
  </sheetViews>
  <sheetFormatPr baseColWidth="10" defaultRowHeight="16" x14ac:dyDescent="0.2"/>
  <cols>
    <col min="1" max="1" width="15.6640625" customWidth="1"/>
    <col min="2" max="2" width="14.83203125" customWidth="1"/>
    <col min="3" max="3" width="17.33203125" bestFit="1" customWidth="1"/>
  </cols>
  <sheetData>
    <row r="1" spans="1:7" x14ac:dyDescent="0.2">
      <c r="A1" s="24" t="s">
        <v>73</v>
      </c>
      <c r="B1" s="25" t="s">
        <v>28</v>
      </c>
      <c r="C1" s="26" t="s">
        <v>74</v>
      </c>
    </row>
    <row r="2" spans="1:7" x14ac:dyDescent="0.2">
      <c r="A2" s="24"/>
      <c r="B2" s="25"/>
      <c r="C2" s="26"/>
      <c r="F2" t="s">
        <v>75</v>
      </c>
      <c r="G2" t="s">
        <v>76</v>
      </c>
    </row>
    <row r="3" spans="1:7" x14ac:dyDescent="0.2">
      <c r="A3" s="3"/>
      <c r="B3" s="23" t="s">
        <v>49</v>
      </c>
      <c r="C3" s="22">
        <v>10</v>
      </c>
      <c r="E3" t="s">
        <v>77</v>
      </c>
      <c r="F3" s="27">
        <v>8</v>
      </c>
      <c r="G3" s="27">
        <v>4</v>
      </c>
    </row>
    <row r="4" spans="1:7" x14ac:dyDescent="0.2">
      <c r="A4" s="3"/>
      <c r="B4" s="23" t="s">
        <v>50</v>
      </c>
      <c r="C4" s="22">
        <v>11</v>
      </c>
      <c r="E4" t="s">
        <v>78</v>
      </c>
      <c r="F4" s="27">
        <v>20</v>
      </c>
      <c r="G4" s="27">
        <v>24</v>
      </c>
    </row>
    <row r="5" spans="1:7" x14ac:dyDescent="0.2">
      <c r="A5" s="3"/>
      <c r="B5" s="23" t="s">
        <v>51</v>
      </c>
      <c r="C5" s="22">
        <v>13</v>
      </c>
      <c r="E5" t="s">
        <v>79</v>
      </c>
      <c r="F5" s="7" t="s">
        <v>80</v>
      </c>
      <c r="G5" s="7" t="s">
        <v>81</v>
      </c>
    </row>
    <row r="6" spans="1:7" x14ac:dyDescent="0.2">
      <c r="A6" s="3"/>
      <c r="B6" s="23" t="s">
        <v>52</v>
      </c>
      <c r="C6" s="22">
        <v>16</v>
      </c>
    </row>
    <row r="7" spans="1:7" x14ac:dyDescent="0.2">
      <c r="A7" s="3"/>
      <c r="B7" s="23" t="s">
        <v>53</v>
      </c>
      <c r="C7" s="22">
        <v>16</v>
      </c>
    </row>
    <row r="8" spans="1:7" x14ac:dyDescent="0.2">
      <c r="A8" s="3"/>
      <c r="B8" s="23" t="s">
        <v>54</v>
      </c>
      <c r="C8" s="22">
        <v>13</v>
      </c>
    </row>
    <row r="9" spans="1:7" x14ac:dyDescent="0.2">
      <c r="A9" s="3"/>
      <c r="B9" s="23" t="s">
        <v>55</v>
      </c>
      <c r="C9" s="22">
        <v>11</v>
      </c>
    </row>
    <row r="10" spans="1:7" x14ac:dyDescent="0.2">
      <c r="A10" s="3"/>
      <c r="B10" s="23" t="s">
        <v>56</v>
      </c>
      <c r="C10" s="22">
        <v>10</v>
      </c>
    </row>
    <row r="11" spans="1:7" x14ac:dyDescent="0.2">
      <c r="A11" s="3"/>
      <c r="B11" s="23" t="s">
        <v>57</v>
      </c>
      <c r="C11" s="22">
        <v>10</v>
      </c>
    </row>
    <row r="12" spans="1:7" x14ac:dyDescent="0.2">
      <c r="A12" s="3"/>
      <c r="B12" s="23" t="s">
        <v>58</v>
      </c>
      <c r="C12" s="22">
        <v>11</v>
      </c>
    </row>
    <row r="13" spans="1:7" x14ac:dyDescent="0.2">
      <c r="A13" s="3"/>
      <c r="B13" s="23" t="s">
        <v>59</v>
      </c>
      <c r="C13" s="22">
        <v>12</v>
      </c>
    </row>
    <row r="14" spans="1:7" x14ac:dyDescent="0.2">
      <c r="A14" s="3"/>
      <c r="B14" s="23" t="s">
        <v>60</v>
      </c>
      <c r="C14" s="22">
        <v>13</v>
      </c>
    </row>
    <row r="15" spans="1:7" x14ac:dyDescent="0.2">
      <c r="A15" s="3"/>
      <c r="B15" s="23" t="s">
        <v>61</v>
      </c>
      <c r="C15" s="22">
        <v>14</v>
      </c>
    </row>
    <row r="16" spans="1:7" x14ac:dyDescent="0.2">
      <c r="A16" s="3"/>
      <c r="B16" s="23" t="s">
        <v>62</v>
      </c>
      <c r="C16" s="22">
        <v>14</v>
      </c>
    </row>
    <row r="17" spans="1:3" x14ac:dyDescent="0.2">
      <c r="A17" s="3"/>
      <c r="B17" s="23" t="s">
        <v>63</v>
      </c>
      <c r="C17" s="22">
        <v>13</v>
      </c>
    </row>
    <row r="18" spans="1:3" x14ac:dyDescent="0.2">
      <c r="A18" s="3"/>
      <c r="B18" s="23" t="s">
        <v>64</v>
      </c>
      <c r="C18" s="22">
        <v>11</v>
      </c>
    </row>
    <row r="19" spans="1:3" x14ac:dyDescent="0.2">
      <c r="A19" s="3"/>
      <c r="B19" s="23" t="s">
        <v>65</v>
      </c>
      <c r="C19" s="22">
        <v>10</v>
      </c>
    </row>
    <row r="20" spans="1:3" x14ac:dyDescent="0.2">
      <c r="A20" s="3"/>
      <c r="B20" s="23" t="s">
        <v>66</v>
      </c>
      <c r="C20" s="22">
        <v>9</v>
      </c>
    </row>
    <row r="21" spans="1:3" x14ac:dyDescent="0.2">
      <c r="A21" s="3"/>
      <c r="B21" s="23" t="s">
        <v>67</v>
      </c>
      <c r="C21" s="22">
        <v>9</v>
      </c>
    </row>
    <row r="22" spans="1:3" x14ac:dyDescent="0.2">
      <c r="A22" s="3"/>
      <c r="B22" s="23" t="s">
        <v>68</v>
      </c>
      <c r="C22" s="22">
        <v>10</v>
      </c>
    </row>
    <row r="23" spans="1:3" x14ac:dyDescent="0.2">
      <c r="A23" s="3"/>
      <c r="B23" s="23" t="s">
        <v>69</v>
      </c>
      <c r="C23" s="22">
        <v>9</v>
      </c>
    </row>
    <row r="24" spans="1:3" x14ac:dyDescent="0.2">
      <c r="A24" s="3"/>
      <c r="B24" s="23" t="s">
        <v>70</v>
      </c>
      <c r="C24" s="22">
        <v>8</v>
      </c>
    </row>
    <row r="25" spans="1:3" x14ac:dyDescent="0.2">
      <c r="A25" s="3"/>
      <c r="B25" s="23" t="s">
        <v>71</v>
      </c>
      <c r="C25" s="22">
        <v>8</v>
      </c>
    </row>
    <row r="26" spans="1:3" x14ac:dyDescent="0.2">
      <c r="A26" s="3"/>
      <c r="B26" s="23" t="s">
        <v>72</v>
      </c>
      <c r="C26" s="22">
        <v>8</v>
      </c>
    </row>
    <row r="29" spans="1:3" x14ac:dyDescent="0.2">
      <c r="A29" s="5" t="s">
        <v>8</v>
      </c>
      <c r="B29" s="7" t="s">
        <v>9</v>
      </c>
    </row>
    <row r="30" spans="1:3" x14ac:dyDescent="0.2">
      <c r="B30" s="4" t="s">
        <v>10</v>
      </c>
    </row>
    <row r="31" spans="1:3" x14ac:dyDescent="0.2">
      <c r="B31" s="3" t="s">
        <v>11</v>
      </c>
    </row>
    <row r="32" spans="1:3" x14ac:dyDescent="0.2">
      <c r="B32" s="6" t="s">
        <v>12</v>
      </c>
      <c r="C32" s="6" t="s">
        <v>82</v>
      </c>
    </row>
  </sheetData>
  <mergeCells count="3">
    <mergeCell ref="A1:A2"/>
    <mergeCell ref="B1:B2"/>
    <mergeCell ref="C1:C2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19E90-5300-F64F-AFEB-021EFBB1C68D}">
  <dimension ref="A1:L23"/>
  <sheetViews>
    <sheetView zoomScale="135" workbookViewId="0">
      <selection activeCell="I3" sqref="I3"/>
    </sheetView>
  </sheetViews>
  <sheetFormatPr baseColWidth="10" defaultColWidth="8.83203125" defaultRowHeight="16" x14ac:dyDescent="0.2"/>
  <cols>
    <col min="1" max="1" width="15.83203125" customWidth="1"/>
    <col min="2" max="2" width="19.1640625" customWidth="1"/>
    <col min="11" max="11" width="7.5" customWidth="1"/>
    <col min="12" max="12" width="8.1640625" customWidth="1"/>
  </cols>
  <sheetData>
    <row r="1" spans="1:12" x14ac:dyDescent="0.2">
      <c r="A1" s="2" t="s">
        <v>26</v>
      </c>
    </row>
    <row r="3" spans="1:12" x14ac:dyDescent="0.2">
      <c r="A3" t="s">
        <v>27</v>
      </c>
    </row>
    <row r="4" spans="1:12" x14ac:dyDescent="0.2">
      <c r="B4" t="s">
        <v>28</v>
      </c>
      <c r="C4" t="s">
        <v>29</v>
      </c>
      <c r="D4" t="s">
        <v>30</v>
      </c>
      <c r="E4" t="s">
        <v>31</v>
      </c>
      <c r="F4" t="s">
        <v>32</v>
      </c>
      <c r="K4" s="2" t="s">
        <v>33</v>
      </c>
    </row>
    <row r="5" spans="1:12" x14ac:dyDescent="0.2">
      <c r="A5" t="s">
        <v>34</v>
      </c>
      <c r="B5" t="s">
        <v>35</v>
      </c>
      <c r="C5">
        <v>1</v>
      </c>
      <c r="D5">
        <v>2</v>
      </c>
      <c r="E5">
        <v>3</v>
      </c>
      <c r="F5">
        <v>4</v>
      </c>
      <c r="H5" t="s">
        <v>36</v>
      </c>
      <c r="I5" t="s">
        <v>37</v>
      </c>
      <c r="K5" t="s">
        <v>36</v>
      </c>
      <c r="L5" t="s">
        <v>38</v>
      </c>
    </row>
    <row r="6" spans="1:12" x14ac:dyDescent="0.2">
      <c r="A6" t="s">
        <v>39</v>
      </c>
      <c r="B6">
        <v>1</v>
      </c>
      <c r="C6" s="19">
        <v>1</v>
      </c>
      <c r="D6" s="19">
        <v>1</v>
      </c>
      <c r="E6" s="19">
        <v>0</v>
      </c>
      <c r="F6" s="19">
        <v>0</v>
      </c>
      <c r="H6">
        <v>1</v>
      </c>
      <c r="I6" s="19">
        <v>40</v>
      </c>
      <c r="K6">
        <v>1</v>
      </c>
      <c r="L6" s="3">
        <v>0</v>
      </c>
    </row>
    <row r="7" spans="1:12" x14ac:dyDescent="0.2">
      <c r="A7" t="s">
        <v>40</v>
      </c>
      <c r="B7">
        <v>2</v>
      </c>
      <c r="C7" s="19">
        <v>0</v>
      </c>
      <c r="D7" s="19">
        <v>1</v>
      </c>
      <c r="E7" s="19">
        <v>1</v>
      </c>
      <c r="F7" s="19">
        <v>0</v>
      </c>
      <c r="H7">
        <v>2</v>
      </c>
      <c r="I7" s="19">
        <v>40</v>
      </c>
      <c r="K7">
        <v>2</v>
      </c>
      <c r="L7" s="3">
        <v>5</v>
      </c>
    </row>
    <row r="8" spans="1:12" x14ac:dyDescent="0.2">
      <c r="A8" t="s">
        <v>41</v>
      </c>
      <c r="B8">
        <v>3</v>
      </c>
      <c r="C8" s="19">
        <v>0</v>
      </c>
      <c r="D8" s="19">
        <v>0</v>
      </c>
      <c r="E8" s="19">
        <v>1</v>
      </c>
      <c r="F8" s="19">
        <v>1</v>
      </c>
      <c r="H8">
        <v>3</v>
      </c>
      <c r="I8" s="19">
        <v>40</v>
      </c>
      <c r="K8">
        <v>3</v>
      </c>
      <c r="L8" s="3">
        <v>0</v>
      </c>
    </row>
    <row r="9" spans="1:12" x14ac:dyDescent="0.2">
      <c r="A9" t="s">
        <v>42</v>
      </c>
      <c r="B9">
        <v>4</v>
      </c>
      <c r="C9" s="19">
        <v>1</v>
      </c>
      <c r="D9" s="19">
        <v>1</v>
      </c>
      <c r="E9" s="19">
        <v>1</v>
      </c>
      <c r="F9" s="19">
        <v>1</v>
      </c>
      <c r="H9">
        <v>4</v>
      </c>
      <c r="I9" s="19">
        <v>60</v>
      </c>
      <c r="K9">
        <v>4</v>
      </c>
      <c r="L9" s="3">
        <v>5</v>
      </c>
    </row>
    <row r="11" spans="1:12" x14ac:dyDescent="0.2">
      <c r="B11" t="s">
        <v>43</v>
      </c>
      <c r="C11">
        <v>1</v>
      </c>
      <c r="D11">
        <v>2</v>
      </c>
      <c r="E11">
        <v>3</v>
      </c>
      <c r="F11">
        <v>4</v>
      </c>
      <c r="K11" s="2"/>
    </row>
    <row r="12" spans="1:12" x14ac:dyDescent="0.2">
      <c r="B12" t="s">
        <v>44</v>
      </c>
      <c r="C12" s="19">
        <v>5</v>
      </c>
      <c r="D12" s="19">
        <v>9</v>
      </c>
      <c r="E12" s="19">
        <v>10</v>
      </c>
      <c r="F12" s="19">
        <v>5</v>
      </c>
      <c r="K12" s="2"/>
    </row>
    <row r="14" spans="1:12" x14ac:dyDescent="0.2">
      <c r="A14" s="2" t="s">
        <v>7</v>
      </c>
      <c r="B14" s="20">
        <f>SUMPRODUCT(L6:L9,I6:I9)</f>
        <v>500</v>
      </c>
    </row>
    <row r="16" spans="1:12" x14ac:dyDescent="0.2">
      <c r="B16" s="2" t="s">
        <v>45</v>
      </c>
    </row>
    <row r="17" spans="1:6" x14ac:dyDescent="0.2">
      <c r="B17" t="s">
        <v>43</v>
      </c>
      <c r="C17">
        <v>1</v>
      </c>
      <c r="D17">
        <v>2</v>
      </c>
      <c r="E17">
        <v>3</v>
      </c>
      <c r="F17">
        <v>4</v>
      </c>
    </row>
    <row r="18" spans="1:6" x14ac:dyDescent="0.2">
      <c r="B18" t="s">
        <v>46</v>
      </c>
      <c r="C18" s="4">
        <f>SUMPRODUCT(C6:C9,$L$6:$L$9)</f>
        <v>5</v>
      </c>
      <c r="D18" s="4">
        <f t="shared" ref="D18:E18" si="0">SUMPRODUCT(D6:D9,$L$6:$L$9)</f>
        <v>10</v>
      </c>
      <c r="E18" s="4">
        <f t="shared" si="0"/>
        <v>10</v>
      </c>
      <c r="F18" s="4">
        <f>SUMPRODUCT(F6:F9,$L$6:$L$9)</f>
        <v>5</v>
      </c>
    </row>
    <row r="20" spans="1:6" x14ac:dyDescent="0.2">
      <c r="A20" s="5" t="s">
        <v>8</v>
      </c>
      <c r="B20" s="19" t="s">
        <v>9</v>
      </c>
    </row>
    <row r="21" spans="1:6" x14ac:dyDescent="0.2">
      <c r="B21" s="4" t="s">
        <v>10</v>
      </c>
    </row>
    <row r="22" spans="1:6" x14ac:dyDescent="0.2">
      <c r="B22" s="3" t="s">
        <v>11</v>
      </c>
    </row>
    <row r="23" spans="1:6" x14ac:dyDescent="0.2">
      <c r="B23" s="20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2.3a_optimal_product_mix</vt:lpstr>
      <vt:lpstr>2.3c_optical_product_mix</vt:lpstr>
      <vt:lpstr>2.5a_Call_Center_Staffing</vt:lpstr>
      <vt:lpstr>Shift scheduling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 Truşcă</dc:creator>
  <cp:lastModifiedBy>Lucian Truşcă</cp:lastModifiedBy>
  <dcterms:created xsi:type="dcterms:W3CDTF">2025-10-09T10:18:35Z</dcterms:created>
  <dcterms:modified xsi:type="dcterms:W3CDTF">2025-10-09T16:08:33Z</dcterms:modified>
</cp:coreProperties>
</file>