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n/Library/CloudStorage/OneDrive-UvA/Statistics/assignment2/"/>
    </mc:Choice>
  </mc:AlternateContent>
  <xr:revisionPtr revIDLastSave="0" documentId="13_ncr:1_{58244E47-2819-AF49-ACE6-7D414E2A9956}" xr6:coauthVersionLast="47" xr6:coauthVersionMax="47" xr10:uidLastSave="{00000000-0000-0000-0000-000000000000}"/>
  <bookViews>
    <workbookView xWindow="80" yWindow="680" windowWidth="30160" windowHeight="18960" xr2:uid="{4E1BD276-A7DD-3C43-9B09-7B12A178A663}"/>
  </bookViews>
  <sheets>
    <sheet name="2.3a_optimal_product_mix" sheetId="1" r:id="rId1"/>
    <sheet name="Ex. 1c-a Transportation problem" sheetId="2" r:id="rId2"/>
  </sheets>
  <definedNames>
    <definedName name="solver_adj" localSheetId="0" hidden="1">'2.3a_optimal_product_mix'!$A$10:$A$14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'2.3a_optimal_product_mix'!$D$15</definedName>
    <definedName name="solver_lhs2" localSheetId="0" hidden="1">'2.3a_optimal_product_mix'!$E$15</definedName>
    <definedName name="solver_lhs3" localSheetId="0" hidden="1">'2.3a_optimal_product_mix'!$F$15</definedName>
    <definedName name="solver_lhs4" localSheetId="0" hidden="1">'2.3a_optimal_product_mix'!$G$15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'2.3a_optimal_product_mix'!$C$15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'2.3a_optimal_product_mix'!$D$16</definedName>
    <definedName name="solver_rhs2" localSheetId="0" hidden="1">'2.3a_optimal_product_mix'!$E$16</definedName>
    <definedName name="solver_rhs3" localSheetId="0" hidden="1">'2.3a_optimal_product_mix'!$F$16</definedName>
    <definedName name="solver_rhs4" localSheetId="0" hidden="1">'2.3a_optimal_product_mix'!$G$16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G15" i="1"/>
  <c r="F15" i="1"/>
  <c r="E15" i="1"/>
  <c r="D15" i="1"/>
  <c r="B16" i="2"/>
  <c r="C14" i="2"/>
  <c r="B14" i="2"/>
  <c r="D13" i="2"/>
  <c r="D12" i="2"/>
  <c r="D11" i="2"/>
</calcChain>
</file>

<file path=xl/sharedStrings.xml><?xml version="1.0" encoding="utf-8"?>
<sst xmlns="http://schemas.openxmlformats.org/spreadsheetml/2006/main" count="43" uniqueCount="34">
  <si>
    <t>Foods </t>
  </si>
  <si>
    <t>Price ($)</t>
  </si>
  <si>
    <t>per serving</t>
  </si>
  <si>
    <t>Calories</t>
  </si>
  <si>
    <t>Fat (g)</t>
  </si>
  <si>
    <t>Protein (g)</t>
  </si>
  <si>
    <t>Carbohydrate (g)</t>
  </si>
  <si>
    <t>Exercise 1c for 1a: Transportation problem</t>
  </si>
  <si>
    <t>Source\destination</t>
  </si>
  <si>
    <t>Supply</t>
  </si>
  <si>
    <t>Demand</t>
  </si>
  <si>
    <t>Decision variables x_{ij}</t>
  </si>
  <si>
    <t>Source i\destination j</t>
  </si>
  <si>
    <t>Outflow</t>
  </si>
  <si>
    <t>Inflow</t>
  </si>
  <si>
    <t>Objective</t>
  </si>
  <si>
    <t>Color coding:</t>
  </si>
  <si>
    <t>PARAMETERS</t>
  </si>
  <si>
    <t>FORMULAS</t>
  </si>
  <si>
    <t>DECISION VARIABLES</t>
  </si>
  <si>
    <t>OBJECTIVE</t>
  </si>
  <si>
    <t>You are interested in finding the cheapest diet that satisfies the following (you can take</t>
  </si>
  <si>
    <t>fractions of servings):</t>
  </si>
  <si>
    <t>Calories must be at least 2000,</t>
  </si>
  <si>
    <t>Fat must be at least 50g,</t>
  </si>
  <si>
    <t>Protein must be at least 100g,</t>
  </si>
  <si>
    <t>Carbohydrates must be at least 250g.</t>
  </si>
  <si>
    <t>Raw carrots x1</t>
  </si>
  <si>
    <t>Baked potatoes x2</t>
  </si>
  <si>
    <t>Wheat bread x3</t>
  </si>
  <si>
    <t>Cheddar cheese x4</t>
  </si>
  <si>
    <t>Peanut butter x5</t>
  </si>
  <si>
    <t>DECISION VARIABLES: X SERVINGS</t>
  </si>
  <si>
    <t>minimize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</si>
</sst>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4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2" fontId="0" fillId="2" borderId="0" xfId="0" applyNumberFormat="1" applyFill="1"/>
    <xf numFmtId="0" fontId="1" fillId="0" borderId="0" xfId="0" applyFont="1"/>
    <xf numFmtId="0" fontId="4" fillId="0" borderId="0" xfId="0" applyFont="1"/>
    <xf numFmtId="2" fontId="1" fillId="5" borderId="0" xfId="0" applyNumberFormat="1" applyFont="1" applyFill="1" applyAlignment="1">
      <alignment horizontal="left" vertical="top"/>
    </xf>
    <xf numFmtId="2" fontId="0" fillId="5" borderId="0" xfId="0" applyNumberFormat="1" applyFill="1" applyAlignment="1">
      <alignment horizontal="left" vertical="top"/>
    </xf>
    <xf numFmtId="166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6</xdr:col>
      <xdr:colOff>44547</xdr:colOff>
      <xdr:row>48</xdr:row>
      <xdr:rowOff>47890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DAFD81-7322-F247-83C2-8170D8DD6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70400"/>
          <a:ext cx="5518247" cy="5331090"/>
        </a:xfrm>
        <a:prstGeom prst="rect">
          <a:avLst/>
        </a:prstGeom>
      </xdr:spPr>
    </xdr:pic>
    <xdr:clientData/>
  </xdr:twoCellAnchor>
  <xdr:twoCellAnchor editAs="oneCell">
    <xdr:from>
      <xdr:col>4</xdr:col>
      <xdr:colOff>596348</xdr:colOff>
      <xdr:row>1</xdr:row>
      <xdr:rowOff>74542</xdr:rowOff>
    </xdr:from>
    <xdr:to>
      <xdr:col>7</xdr:col>
      <xdr:colOff>763656</xdr:colOff>
      <xdr:row>17</xdr:row>
      <xdr:rowOff>114178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7C2BA-AED1-3545-A9ED-A2DF69F82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0648" y="277742"/>
          <a:ext cx="2643808" cy="3290836"/>
        </a:xfrm>
        <a:prstGeom prst="rect">
          <a:avLst/>
        </a:prstGeom>
      </xdr:spPr>
    </xdr:pic>
    <xdr:clientData/>
  </xdr:twoCellAnchor>
  <xdr:twoCellAnchor editAs="oneCell">
    <xdr:from>
      <xdr:col>8</xdr:col>
      <xdr:colOff>91109</xdr:colOff>
      <xdr:row>3</xdr:row>
      <xdr:rowOff>49696</xdr:rowOff>
    </xdr:from>
    <xdr:to>
      <xdr:col>11</xdr:col>
      <xdr:colOff>188409</xdr:colOff>
      <xdr:row>12</xdr:row>
      <xdr:rowOff>186028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6048ED-00BB-ED46-A03F-1A745C01B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009" y="659296"/>
          <a:ext cx="2573800" cy="1965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F52E-9D9C-5B41-B89A-093EFBA3A711}">
  <dimension ref="A1:M21"/>
  <sheetViews>
    <sheetView tabSelected="1" zoomScale="150" workbookViewId="0">
      <selection activeCell="E7" sqref="E7"/>
    </sheetView>
  </sheetViews>
  <sheetFormatPr baseColWidth="10" defaultRowHeight="16" x14ac:dyDescent="0.2"/>
  <cols>
    <col min="1" max="1" width="20" customWidth="1"/>
    <col min="2" max="2" width="17.5" customWidth="1"/>
    <col min="4" max="6" width="11.33203125" bestFit="1" customWidth="1"/>
    <col min="7" max="7" width="16.83203125" bestFit="1" customWidth="1"/>
  </cols>
  <sheetData>
    <row r="1" spans="1:13" x14ac:dyDescent="0.2">
      <c r="A1" s="15" t="s">
        <v>21</v>
      </c>
      <c r="B1" s="15"/>
      <c r="C1" s="15"/>
      <c r="D1" s="15"/>
      <c r="E1" s="15"/>
      <c r="F1" s="15"/>
    </row>
    <row r="2" spans="1:13" x14ac:dyDescent="0.2">
      <c r="A2" s="15" t="s">
        <v>22</v>
      </c>
      <c r="B2" s="15"/>
      <c r="C2" s="15"/>
      <c r="D2" s="15"/>
      <c r="E2" s="15"/>
      <c r="F2" s="15"/>
    </row>
    <row r="3" spans="1:13" x14ac:dyDescent="0.2">
      <c r="A3" s="15" t="s">
        <v>23</v>
      </c>
      <c r="B3" s="15"/>
      <c r="C3" s="15"/>
      <c r="D3" s="15"/>
      <c r="E3" s="15"/>
      <c r="F3" s="15"/>
    </row>
    <row r="4" spans="1:13" x14ac:dyDescent="0.2">
      <c r="A4" s="15" t="s">
        <v>24</v>
      </c>
      <c r="B4" s="15"/>
      <c r="C4" s="15"/>
      <c r="D4" s="15"/>
      <c r="E4" s="15"/>
      <c r="F4" s="15"/>
    </row>
    <row r="5" spans="1:13" x14ac:dyDescent="0.2">
      <c r="A5" s="15" t="s">
        <v>25</v>
      </c>
      <c r="B5" s="15"/>
      <c r="C5" s="15"/>
      <c r="D5" s="15"/>
      <c r="E5" s="15"/>
      <c r="F5" s="15"/>
    </row>
    <row r="6" spans="1:13" x14ac:dyDescent="0.2">
      <c r="A6" s="15" t="s">
        <v>26</v>
      </c>
      <c r="B6" s="15"/>
      <c r="C6" s="15"/>
      <c r="D6" s="15"/>
      <c r="E6" s="15"/>
      <c r="F6" s="15"/>
    </row>
    <row r="7" spans="1:13" x14ac:dyDescent="0.2">
      <c r="A7" s="8"/>
      <c r="B7" s="8"/>
      <c r="C7" s="8"/>
      <c r="D7" s="8"/>
      <c r="E7" s="8"/>
      <c r="F7" s="8"/>
    </row>
    <row r="8" spans="1:13" x14ac:dyDescent="0.2">
      <c r="B8" s="14" t="s">
        <v>0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</row>
    <row r="9" spans="1:13" ht="34" x14ac:dyDescent="0.2">
      <c r="A9" s="10" t="s">
        <v>32</v>
      </c>
      <c r="B9" s="14"/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</row>
    <row r="10" spans="1:13" x14ac:dyDescent="0.2">
      <c r="A10" s="13">
        <v>0</v>
      </c>
      <c r="B10" s="1" t="s">
        <v>27</v>
      </c>
      <c r="C10" s="16">
        <v>0.14000000000000001</v>
      </c>
      <c r="D10" s="16">
        <v>23</v>
      </c>
      <c r="E10" s="16">
        <v>0.1</v>
      </c>
      <c r="F10" s="16">
        <v>0.6</v>
      </c>
      <c r="G10" s="16">
        <v>6</v>
      </c>
    </row>
    <row r="11" spans="1:13" x14ac:dyDescent="0.2">
      <c r="A11" s="13">
        <v>7.7146690518783547</v>
      </c>
      <c r="B11" s="1" t="s">
        <v>28</v>
      </c>
      <c r="C11" s="16">
        <v>0.12</v>
      </c>
      <c r="D11" s="16">
        <v>171</v>
      </c>
      <c r="E11" s="16">
        <v>0.2</v>
      </c>
      <c r="F11" s="16">
        <v>3.7</v>
      </c>
      <c r="G11" s="16">
        <v>30</v>
      </c>
      <c r="I11" s="1"/>
      <c r="M11" s="9"/>
    </row>
    <row r="12" spans="1:13" x14ac:dyDescent="0.2">
      <c r="A12" s="13">
        <v>0</v>
      </c>
      <c r="B12" s="1" t="s">
        <v>29</v>
      </c>
      <c r="C12" s="16">
        <v>0.2</v>
      </c>
      <c r="D12" s="16">
        <v>65</v>
      </c>
      <c r="E12" s="16">
        <v>0</v>
      </c>
      <c r="F12" s="16">
        <v>2.2000000000000002</v>
      </c>
      <c r="G12" s="16">
        <v>13</v>
      </c>
      <c r="I12" s="12"/>
      <c r="M12" s="9"/>
    </row>
    <row r="13" spans="1:13" x14ac:dyDescent="0.2">
      <c r="A13" s="13">
        <v>0</v>
      </c>
      <c r="B13" s="1" t="s">
        <v>30</v>
      </c>
      <c r="C13" s="16">
        <v>0.75</v>
      </c>
      <c r="D13" s="16">
        <v>112</v>
      </c>
      <c r="E13" s="16">
        <v>9.3000000000000007</v>
      </c>
      <c r="F13" s="16">
        <v>7</v>
      </c>
      <c r="G13" s="16">
        <v>0</v>
      </c>
      <c r="M13" s="9"/>
    </row>
    <row r="14" spans="1:13" x14ac:dyDescent="0.2">
      <c r="A14" s="13">
        <v>9.2799642218246898</v>
      </c>
      <c r="B14" s="1" t="s">
        <v>31</v>
      </c>
      <c r="C14" s="16">
        <v>0.15</v>
      </c>
      <c r="D14" s="17">
        <v>188</v>
      </c>
      <c r="E14" s="16">
        <v>16</v>
      </c>
      <c r="F14" s="16">
        <v>7.7</v>
      </c>
      <c r="G14" s="16">
        <v>2</v>
      </c>
      <c r="M14" s="9"/>
    </row>
    <row r="15" spans="1:13" x14ac:dyDescent="0.2">
      <c r="C15" s="6">
        <f>SUMPRODUCT(C10:C14,A10:A14)</f>
        <v>2.3177549194991061</v>
      </c>
      <c r="D15" s="18">
        <f>SUMPRODUCT(D10:D14,$A$10:$A$14)</f>
        <v>3063.8416815742403</v>
      </c>
      <c r="E15" s="18">
        <f>SUMPRODUCT(E10:E14,$A$10:$A$14)</f>
        <v>150.02236135957071</v>
      </c>
      <c r="F15" s="18">
        <f>SUMPRODUCT(F10:F14,$A$10:$A$14)</f>
        <v>100.00000000000003</v>
      </c>
      <c r="G15" s="18">
        <f>SUMPRODUCT(G10:G14,$A$10:$A$14)</f>
        <v>250</v>
      </c>
    </row>
    <row r="16" spans="1:13" ht="16" customHeight="1" x14ac:dyDescent="0.2">
      <c r="B16" s="1"/>
      <c r="C16" s="11" t="s">
        <v>33</v>
      </c>
      <c r="D16" s="11">
        <v>2000</v>
      </c>
      <c r="E16" s="11">
        <v>50</v>
      </c>
      <c r="F16" s="11">
        <v>100</v>
      </c>
      <c r="G16" s="11">
        <v>250</v>
      </c>
    </row>
    <row r="17" spans="1:7" x14ac:dyDescent="0.2">
      <c r="B17" s="1"/>
      <c r="C17" s="11"/>
      <c r="D17" s="11"/>
      <c r="E17" s="11"/>
      <c r="F17" s="11"/>
      <c r="G17" s="11"/>
    </row>
    <row r="18" spans="1:7" x14ac:dyDescent="0.2">
      <c r="A18" s="5" t="s">
        <v>16</v>
      </c>
      <c r="B18" s="7" t="s">
        <v>17</v>
      </c>
      <c r="C18" s="11"/>
      <c r="D18" s="11"/>
      <c r="E18" s="11"/>
      <c r="F18" s="11"/>
      <c r="G18" s="11"/>
    </row>
    <row r="19" spans="1:7" x14ac:dyDescent="0.2">
      <c r="B19" s="4" t="s">
        <v>18</v>
      </c>
      <c r="C19" s="11"/>
      <c r="D19" s="11"/>
      <c r="E19" s="11"/>
      <c r="F19" s="11"/>
      <c r="G19" s="11"/>
    </row>
    <row r="20" spans="1:7" x14ac:dyDescent="0.2">
      <c r="B20" s="3" t="s">
        <v>19</v>
      </c>
      <c r="C20" s="11"/>
      <c r="D20" s="11"/>
      <c r="E20" s="11"/>
      <c r="F20" s="11"/>
      <c r="G20" s="11"/>
    </row>
    <row r="21" spans="1:7" x14ac:dyDescent="0.2">
      <c r="B21" s="6" t="s">
        <v>20</v>
      </c>
    </row>
  </sheetData>
  <scenarios current="0">
    <scenario name="test1" count="5" user="Work" comment="Created by Work on 10/9/2025">
      <inputCells r="A10" val="0"/>
      <inputCells r="A11" val="7.46753246753247"/>
      <inputCells r="A12" val="0"/>
      <inputCells r="A13" val="0"/>
      <inputCells r="A14" val="12.987012987013"/>
    </scenario>
  </scenarios>
  <mergeCells count="7">
    <mergeCell ref="B8:B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8AF5-EC68-3D4E-B9DD-116B8E7B9596}">
  <dimension ref="A1:D21"/>
  <sheetViews>
    <sheetView zoomScale="142" workbookViewId="0">
      <selection activeCell="B14" sqref="B14"/>
    </sheetView>
  </sheetViews>
  <sheetFormatPr baseColWidth="10" defaultColWidth="11.1640625" defaultRowHeight="16" x14ac:dyDescent="0.2"/>
  <cols>
    <col min="1" max="1" width="18" customWidth="1"/>
  </cols>
  <sheetData>
    <row r="1" spans="1:4" x14ac:dyDescent="0.2">
      <c r="A1" s="2" t="s">
        <v>7</v>
      </c>
    </row>
    <row r="3" spans="1:4" x14ac:dyDescent="0.2">
      <c r="A3" t="s">
        <v>8</v>
      </c>
      <c r="B3">
        <v>1</v>
      </c>
      <c r="C3">
        <v>2</v>
      </c>
      <c r="D3" t="s">
        <v>9</v>
      </c>
    </row>
    <row r="4" spans="1:4" x14ac:dyDescent="0.2">
      <c r="A4">
        <v>1</v>
      </c>
      <c r="B4" s="7">
        <v>1</v>
      </c>
      <c r="C4" s="7">
        <v>2</v>
      </c>
      <c r="D4" s="7">
        <v>100</v>
      </c>
    </row>
    <row r="5" spans="1:4" x14ac:dyDescent="0.2">
      <c r="A5">
        <v>2</v>
      </c>
      <c r="B5" s="7">
        <v>3</v>
      </c>
      <c r="C5" s="7">
        <v>6</v>
      </c>
      <c r="D5" s="7">
        <v>200</v>
      </c>
    </row>
    <row r="6" spans="1:4" x14ac:dyDescent="0.2">
      <c r="A6">
        <v>3</v>
      </c>
      <c r="B6" s="7">
        <v>5</v>
      </c>
      <c r="C6" s="7">
        <v>7</v>
      </c>
      <c r="D6" s="7">
        <v>100</v>
      </c>
    </row>
    <row r="7" spans="1:4" x14ac:dyDescent="0.2">
      <c r="A7" t="s">
        <v>10</v>
      </c>
      <c r="B7" s="7">
        <v>200</v>
      </c>
      <c r="C7" s="7">
        <v>200</v>
      </c>
    </row>
    <row r="9" spans="1:4" x14ac:dyDescent="0.2">
      <c r="A9" t="s">
        <v>11</v>
      </c>
    </row>
    <row r="10" spans="1:4" x14ac:dyDescent="0.2">
      <c r="A10" t="s">
        <v>12</v>
      </c>
      <c r="B10">
        <v>1</v>
      </c>
      <c r="C10">
        <v>2</v>
      </c>
      <c r="D10" t="s">
        <v>13</v>
      </c>
    </row>
    <row r="11" spans="1:4" x14ac:dyDescent="0.2">
      <c r="A11">
        <v>1</v>
      </c>
      <c r="B11" s="3">
        <v>0</v>
      </c>
      <c r="C11" s="3">
        <v>100</v>
      </c>
      <c r="D11" s="4">
        <f>SUM(B11:C11)</f>
        <v>100</v>
      </c>
    </row>
    <row r="12" spans="1:4" x14ac:dyDescent="0.2">
      <c r="A12">
        <v>2</v>
      </c>
      <c r="B12" s="3">
        <v>200</v>
      </c>
      <c r="C12" s="3">
        <v>0</v>
      </c>
      <c r="D12" s="4">
        <f>SUM(B12:C12)</f>
        <v>200</v>
      </c>
    </row>
    <row r="13" spans="1:4" x14ac:dyDescent="0.2">
      <c r="A13">
        <v>3</v>
      </c>
      <c r="B13" s="3">
        <v>0</v>
      </c>
      <c r="C13" s="3">
        <v>100</v>
      </c>
      <c r="D13" s="4">
        <f>SUM(B13:C13)</f>
        <v>100</v>
      </c>
    </row>
    <row r="14" spans="1:4" x14ac:dyDescent="0.2">
      <c r="A14" t="s">
        <v>14</v>
      </c>
      <c r="B14" s="4">
        <f>SUM(B11:B13)</f>
        <v>200</v>
      </c>
      <c r="C14" s="4">
        <f>SUM(C11:C13)</f>
        <v>200</v>
      </c>
    </row>
    <row r="16" spans="1:4" x14ac:dyDescent="0.2">
      <c r="A16" t="s">
        <v>15</v>
      </c>
      <c r="B16" s="6">
        <f>SUMPRODUCT(B4:C6,B11:C13)</f>
        <v>1500</v>
      </c>
    </row>
    <row r="18" spans="1:2" x14ac:dyDescent="0.2">
      <c r="A18" s="5" t="s">
        <v>16</v>
      </c>
      <c r="B18" s="7" t="s">
        <v>17</v>
      </c>
    </row>
    <row r="19" spans="1:2" x14ac:dyDescent="0.2">
      <c r="B19" s="4" t="s">
        <v>18</v>
      </c>
    </row>
    <row r="20" spans="1:2" x14ac:dyDescent="0.2">
      <c r="B20" s="3" t="s">
        <v>19</v>
      </c>
    </row>
    <row r="21" spans="1:2" x14ac:dyDescent="0.2">
      <c r="B21" s="6" t="s">
        <v>20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2.3a_optimal_product_mix</vt:lpstr>
      <vt:lpstr>Ex. 1c-a Transportation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Truşcă</dc:creator>
  <cp:lastModifiedBy>Lucian Truşcă</cp:lastModifiedBy>
  <dcterms:created xsi:type="dcterms:W3CDTF">2025-10-09T10:18:35Z</dcterms:created>
  <dcterms:modified xsi:type="dcterms:W3CDTF">2025-10-09T15:04:21Z</dcterms:modified>
</cp:coreProperties>
</file>