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shitaS/Desktop/UVA - Period 1/SSO /SO/Assignment 2/Assignment-2-SSO/"/>
    </mc:Choice>
  </mc:AlternateContent>
  <xr:revisionPtr revIDLastSave="0" documentId="13_ncr:1_{AAE80878-4C42-384D-B2ED-4B2D0DFEB2DE}" xr6:coauthVersionLast="47" xr6:coauthVersionMax="47" xr10:uidLastSave="{00000000-0000-0000-0000-000000000000}"/>
  <bookViews>
    <workbookView xWindow="160" yWindow="660" windowWidth="25820" windowHeight="15700" activeTab="2" xr2:uid="{4E1BD276-A7DD-3C43-9B09-7B12A178A663}"/>
  </bookViews>
  <sheets>
    <sheet name="2.3a_optimal_product_mix" sheetId="1" r:id="rId1"/>
    <sheet name="2.3c_optical_product_mix" sheetId="3" r:id="rId2"/>
    <sheet name="2.3b_optimial_product_mix" sheetId="4" r:id="rId3"/>
  </sheets>
  <definedNames>
    <definedName name="solver_adj" localSheetId="0" hidden="1">'2.3a_optimal_product_mix'!$A$10:$A$14</definedName>
    <definedName name="solver_adj" localSheetId="2" hidden="1">'2.3b_optimial_product_mix'!$A$11:$A$16</definedName>
    <definedName name="solver_adj" localSheetId="1" hidden="1">'2.3c_optical_product_mix'!$A$10:$A$14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'2.3a_optimal_product_mix'!$D$15</definedName>
    <definedName name="solver_lhs1" localSheetId="2" hidden="1">'2.3b_optimial_product_mix'!$A$11:$A$15</definedName>
    <definedName name="solver_lhs1" localSheetId="1" hidden="1">'2.3c_optical_product_mix'!$A$10:$A$14</definedName>
    <definedName name="solver_lhs2" localSheetId="0" hidden="1">'2.3a_optimal_product_mix'!$E$15</definedName>
    <definedName name="solver_lhs2" localSheetId="2" hidden="1">'2.3b_optimial_product_mix'!$A$15</definedName>
    <definedName name="solver_lhs2" localSheetId="1" hidden="1">'2.3c_optical_product_mix'!$D$15</definedName>
    <definedName name="solver_lhs3" localSheetId="0" hidden="1">'2.3a_optimal_product_mix'!$F$15</definedName>
    <definedName name="solver_lhs3" localSheetId="2" hidden="1">'2.3b_optimial_product_mix'!$D$16</definedName>
    <definedName name="solver_lhs3" localSheetId="1" hidden="1">'2.3c_optical_product_mix'!$E$15</definedName>
    <definedName name="solver_lhs4" localSheetId="0" hidden="1">'2.3a_optimal_product_mix'!$G$15</definedName>
    <definedName name="solver_lhs4" localSheetId="2" hidden="1">'2.3b_optimial_product_mix'!$E$16</definedName>
    <definedName name="solver_lhs4" localSheetId="1" hidden="1">'2.3c_optical_product_mix'!$F$15</definedName>
    <definedName name="solver_lhs5" localSheetId="2" hidden="1">'2.3b_optimial_product_mix'!$F$16</definedName>
    <definedName name="solver_lhs5" localSheetId="1" hidden="1">'2.3c_optical_product_mix'!$G$15</definedName>
    <definedName name="solver_lhs6" localSheetId="2" hidden="1">'2.3b_optimial_product_mix'!$G$16</definedName>
    <definedName name="solver_lhs7" localSheetId="2" hidden="1">'2.3b_optimial_product_mix'!$G$16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4</definedName>
    <definedName name="solver_num" localSheetId="2" hidden="1">7</definedName>
    <definedName name="solver_num" localSheetId="1" hidden="1">5</definedName>
    <definedName name="solver_opt" localSheetId="0" hidden="1">'2.3a_optimal_product_mix'!$C$15</definedName>
    <definedName name="solver_opt" localSheetId="2" hidden="1">'2.3b_optimial_product_mix'!$C$16</definedName>
    <definedName name="solver_opt" localSheetId="1" hidden="1">'2.3c_optical_product_mix'!$C$15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3</definedName>
    <definedName name="solver_rel1" localSheetId="2" hidden="1">3</definedName>
    <definedName name="solver_rel1" localSheetId="1" hidden="1">4</definedName>
    <definedName name="solver_rel2" localSheetId="0" hidden="1">3</definedName>
    <definedName name="solver_rel2" localSheetId="2" hidden="1">1</definedName>
    <definedName name="solver_rel2" localSheetId="1" hidden="1">3</definedName>
    <definedName name="solver_rel3" localSheetId="0" hidden="1">3</definedName>
    <definedName name="solver_rel3" localSheetId="2" hidden="1">3</definedName>
    <definedName name="solver_rel3" localSheetId="1" hidden="1">3</definedName>
    <definedName name="solver_rel4" localSheetId="0" hidden="1">3</definedName>
    <definedName name="solver_rel4" localSheetId="2" hidden="1">3</definedName>
    <definedName name="solver_rel4" localSheetId="1" hidden="1">3</definedName>
    <definedName name="solver_rel5" localSheetId="2" hidden="1">3</definedName>
    <definedName name="solver_rel5" localSheetId="1" hidden="1">3</definedName>
    <definedName name="solver_rel6" localSheetId="2" hidden="1">3</definedName>
    <definedName name="solver_rel7" localSheetId="2" hidden="1">3</definedName>
    <definedName name="solver_rhs1" localSheetId="0" hidden="1">'2.3a_optimal_product_mix'!$D$16</definedName>
    <definedName name="solver_rhs1" localSheetId="2" hidden="1">0</definedName>
    <definedName name="solver_rhs1" localSheetId="1" hidden="1">"integer"</definedName>
    <definedName name="solver_rhs2" localSheetId="0" hidden="1">'2.3a_optimal_product_mix'!$E$16</definedName>
    <definedName name="solver_rhs2" localSheetId="2" hidden="1">5</definedName>
    <definedName name="solver_rhs2" localSheetId="1" hidden="1">'2.3c_optical_product_mix'!$D$16</definedName>
    <definedName name="solver_rhs3" localSheetId="0" hidden="1">'2.3a_optimal_product_mix'!$F$16</definedName>
    <definedName name="solver_rhs3" localSheetId="2" hidden="1">'2.3b_optimial_product_mix'!$D$17</definedName>
    <definedName name="solver_rhs3" localSheetId="1" hidden="1">'2.3c_optical_product_mix'!$E$16</definedName>
    <definedName name="solver_rhs4" localSheetId="0" hidden="1">'2.3a_optimal_product_mix'!$G$16</definedName>
    <definedName name="solver_rhs4" localSheetId="2" hidden="1">'2.3b_optimial_product_mix'!$E$17</definedName>
    <definedName name="solver_rhs4" localSheetId="1" hidden="1">'2.3c_optical_product_mix'!$F$16</definedName>
    <definedName name="solver_rhs5" localSheetId="2" hidden="1">'2.3b_optimial_product_mix'!$F$17</definedName>
    <definedName name="solver_rhs5" localSheetId="1" hidden="1">'2.3c_optical_product_mix'!$G$16</definedName>
    <definedName name="solver_rhs6" localSheetId="2" hidden="1">'2.3b_optimial_product_mix'!$G$17</definedName>
    <definedName name="solver_rhs7" localSheetId="2" hidden="1">'2.3b_optimial_product_mix'!$G$17</definedName>
    <definedName name="solver_rlx" localSheetId="0" hidden="1">2</definedName>
    <definedName name="solver_rlx" localSheetId="2" hidden="1">1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2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D15" i="1"/>
  <c r="C15" i="1"/>
  <c r="G15" i="3"/>
  <c r="F15" i="3"/>
  <c r="E15" i="3"/>
  <c r="D15" i="3"/>
  <c r="C15" i="3"/>
  <c r="G15" i="1"/>
  <c r="F15" i="1"/>
  <c r="E15" i="1"/>
</calcChain>
</file>

<file path=xl/sharedStrings.xml><?xml version="1.0" encoding="utf-8"?>
<sst xmlns="http://schemas.openxmlformats.org/spreadsheetml/2006/main" count="87" uniqueCount="27">
  <si>
    <t>Foods </t>
  </si>
  <si>
    <t>Price ($)</t>
  </si>
  <si>
    <t>per serving</t>
  </si>
  <si>
    <t>Calories</t>
  </si>
  <si>
    <t>Fat (g)</t>
  </si>
  <si>
    <t>Protein (g)</t>
  </si>
  <si>
    <t>Carbohydrate (g)</t>
  </si>
  <si>
    <t>Color coding:</t>
  </si>
  <si>
    <t>PARAMETERS</t>
  </si>
  <si>
    <t>FORMULAS</t>
  </si>
  <si>
    <t>DECISION VARIABLES</t>
  </si>
  <si>
    <t>OBJECTIVE</t>
  </si>
  <si>
    <t>You are interested in finding the cheapest diet that satisfies the following (you can take</t>
  </si>
  <si>
    <t>fractions of servings):</t>
  </si>
  <si>
    <t>Calories must be at least 2000,</t>
  </si>
  <si>
    <t>Fat must be at least 50g,</t>
  </si>
  <si>
    <t>Protein must be at least 100g,</t>
  </si>
  <si>
    <t>Carbohydrates must be at least 250g.</t>
  </si>
  <si>
    <t>Raw carrots x1</t>
  </si>
  <si>
    <t>Baked potatoes x2</t>
  </si>
  <si>
    <t>Wheat bread x3</t>
  </si>
  <si>
    <t>Cheddar cheese x4</t>
  </si>
  <si>
    <t>Peanut butter x5</t>
  </si>
  <si>
    <t>DECISION VARIABLES: X SERVINGS</t>
  </si>
  <si>
    <t>minimize</t>
  </si>
  <si>
    <t xml:space="preserve">You are interested in finding the cheapest diet that satisfies the following (you can take </t>
  </si>
  <si>
    <t>pb_cheap 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</si>
</sst>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name val="Aptos Narrow"/>
      <family val="2"/>
      <scheme val="minor"/>
    </font>
    <font>
      <sz val="11"/>
      <color rgb="FF000000"/>
      <name val="Helvetica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2" fontId="0" fillId="2" borderId="0" xfId="0" applyNumberFormat="1" applyFill="1"/>
    <xf numFmtId="2" fontId="1" fillId="5" borderId="0" xfId="0" applyNumberFormat="1" applyFont="1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164" fontId="0" fillId="6" borderId="0" xfId="0" applyNumberFormat="1" applyFill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F52E-9D9C-5B41-B89A-093EFBA3A711}">
  <dimension ref="A1:M21"/>
  <sheetViews>
    <sheetView topLeftCell="A2" zoomScale="150" workbookViewId="0">
      <selection activeCell="C10" sqref="C10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7" t="s">
        <v>25</v>
      </c>
      <c r="B1" s="17"/>
      <c r="C1" s="17"/>
      <c r="D1" s="17"/>
      <c r="E1" s="17"/>
      <c r="F1" s="17"/>
    </row>
    <row r="2" spans="1:13" x14ac:dyDescent="0.2">
      <c r="A2" s="17" t="s">
        <v>13</v>
      </c>
      <c r="B2" s="17"/>
      <c r="C2" s="17"/>
      <c r="D2" s="17"/>
      <c r="E2" s="17"/>
      <c r="F2" s="17"/>
    </row>
    <row r="3" spans="1:13" x14ac:dyDescent="0.2">
      <c r="A3" s="17" t="s">
        <v>14</v>
      </c>
      <c r="B3" s="17"/>
      <c r="C3" s="17"/>
      <c r="D3" s="17"/>
      <c r="E3" s="17"/>
      <c r="F3" s="17"/>
    </row>
    <row r="4" spans="1:13" x14ac:dyDescent="0.2">
      <c r="A4" s="17" t="s">
        <v>15</v>
      </c>
      <c r="B4" s="17"/>
      <c r="C4" s="17"/>
      <c r="D4" s="17"/>
      <c r="E4" s="17"/>
      <c r="F4" s="17"/>
    </row>
    <row r="5" spans="1:13" x14ac:dyDescent="0.2">
      <c r="A5" s="17" t="s">
        <v>16</v>
      </c>
      <c r="B5" s="17"/>
      <c r="C5" s="17"/>
      <c r="D5" s="17"/>
      <c r="E5" s="17"/>
      <c r="F5" s="17"/>
    </row>
    <row r="6" spans="1:13" x14ac:dyDescent="0.2">
      <c r="A6" s="17" t="s">
        <v>17</v>
      </c>
      <c r="B6" s="17"/>
      <c r="C6" s="17"/>
      <c r="D6" s="17"/>
      <c r="E6" s="17"/>
      <c r="F6" s="17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6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6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3">
        <v>0.14000000000000001</v>
      </c>
      <c r="D10" s="13">
        <v>23</v>
      </c>
      <c r="E10" s="13">
        <v>0.1</v>
      </c>
      <c r="F10" s="13">
        <v>0.6</v>
      </c>
      <c r="G10" s="13">
        <v>6</v>
      </c>
    </row>
    <row r="11" spans="1:13" x14ac:dyDescent="0.2">
      <c r="A11" s="12">
        <v>7.7146690518783547</v>
      </c>
      <c r="B11" s="1" t="s">
        <v>19</v>
      </c>
      <c r="C11" s="13">
        <v>0.12</v>
      </c>
      <c r="D11" s="13">
        <v>171</v>
      </c>
      <c r="E11" s="13">
        <v>0.2</v>
      </c>
      <c r="F11" s="13">
        <v>3.7</v>
      </c>
      <c r="G11" s="13">
        <v>30</v>
      </c>
      <c r="I11" s="1"/>
      <c r="M11" s="8"/>
    </row>
    <row r="12" spans="1:13" x14ac:dyDescent="0.2">
      <c r="A12" s="12">
        <v>0</v>
      </c>
      <c r="B12" s="1" t="s">
        <v>20</v>
      </c>
      <c r="C12" s="13">
        <v>0.2</v>
      </c>
      <c r="D12" s="13">
        <v>65</v>
      </c>
      <c r="E12" s="13">
        <v>0</v>
      </c>
      <c r="F12" s="13">
        <v>2.2000000000000002</v>
      </c>
      <c r="G12" s="13">
        <v>13</v>
      </c>
      <c r="I12" s="11"/>
      <c r="M12" s="8"/>
    </row>
    <row r="13" spans="1:13" x14ac:dyDescent="0.2">
      <c r="A13" s="12">
        <v>0</v>
      </c>
      <c r="B13" s="1" t="s">
        <v>21</v>
      </c>
      <c r="C13" s="13">
        <v>0.75</v>
      </c>
      <c r="D13" s="13">
        <v>112</v>
      </c>
      <c r="E13" s="13">
        <v>9.3000000000000007</v>
      </c>
      <c r="F13" s="13">
        <v>7</v>
      </c>
      <c r="G13" s="13">
        <v>0</v>
      </c>
      <c r="M13" s="8"/>
    </row>
    <row r="14" spans="1:13" x14ac:dyDescent="0.2">
      <c r="A14" s="12">
        <v>9.2799642218246898</v>
      </c>
      <c r="B14" s="1" t="s">
        <v>22</v>
      </c>
      <c r="C14" s="13">
        <v>0.15</v>
      </c>
      <c r="D14" s="14">
        <v>188</v>
      </c>
      <c r="E14" s="13">
        <v>16</v>
      </c>
      <c r="F14" s="13">
        <v>7.7</v>
      </c>
      <c r="G14" s="13">
        <v>2</v>
      </c>
      <c r="M14" s="8"/>
    </row>
    <row r="15" spans="1:13" x14ac:dyDescent="0.2">
      <c r="C15" s="5">
        <f>SUMPRODUCT(C10:C14,A10:A14)</f>
        <v>2.3177549194991061</v>
      </c>
      <c r="D15" s="15">
        <f>SUMPRODUCT(D10:D14,$A$10:$A$14)</f>
        <v>3063.8416815742403</v>
      </c>
      <c r="E15" s="15">
        <f>SUMPRODUCT(E10:E14,$A$10:$A$14)</f>
        <v>150.02236135957071</v>
      </c>
      <c r="F15" s="15">
        <f>SUMPRODUCT(F10:F14,$A$10:$A$14)</f>
        <v>100.00000000000003</v>
      </c>
      <c r="G15" s="15">
        <f>SUMPRODUCT(G10:G14,$A$10:$A$14)</f>
        <v>250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785-3DE2-7B42-9C80-7E2A1D45009E}">
  <dimension ref="A1:M21"/>
  <sheetViews>
    <sheetView zoomScale="150" workbookViewId="0">
      <selection activeCell="C21" sqref="C21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7" t="s">
        <v>12</v>
      </c>
      <c r="B1" s="17"/>
      <c r="C1" s="17"/>
      <c r="D1" s="17"/>
      <c r="E1" s="17"/>
      <c r="F1" s="17"/>
    </row>
    <row r="2" spans="1:13" x14ac:dyDescent="0.2">
      <c r="A2" s="17" t="s">
        <v>13</v>
      </c>
      <c r="B2" s="17"/>
      <c r="C2" s="17"/>
      <c r="D2" s="17"/>
      <c r="E2" s="17"/>
      <c r="F2" s="17"/>
    </row>
    <row r="3" spans="1:13" x14ac:dyDescent="0.2">
      <c r="A3" s="17" t="s">
        <v>14</v>
      </c>
      <c r="B3" s="17"/>
      <c r="C3" s="17"/>
      <c r="D3" s="17"/>
      <c r="E3" s="17"/>
      <c r="F3" s="17"/>
    </row>
    <row r="4" spans="1:13" x14ac:dyDescent="0.2">
      <c r="A4" s="17" t="s">
        <v>15</v>
      </c>
      <c r="B4" s="17"/>
      <c r="C4" s="17"/>
      <c r="D4" s="17"/>
      <c r="E4" s="17"/>
      <c r="F4" s="17"/>
    </row>
    <row r="5" spans="1:13" x14ac:dyDescent="0.2">
      <c r="A5" s="17" t="s">
        <v>16</v>
      </c>
      <c r="B5" s="17"/>
      <c r="C5" s="17"/>
      <c r="D5" s="17"/>
      <c r="E5" s="17"/>
      <c r="F5" s="17"/>
    </row>
    <row r="6" spans="1:13" x14ac:dyDescent="0.2">
      <c r="A6" s="17" t="s">
        <v>17</v>
      </c>
      <c r="B6" s="17"/>
      <c r="C6" s="17"/>
      <c r="D6" s="17"/>
      <c r="E6" s="17"/>
      <c r="F6" s="17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6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6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3">
        <v>0.14000000000000001</v>
      </c>
      <c r="D10" s="13">
        <v>23</v>
      </c>
      <c r="E10" s="13">
        <v>0.1</v>
      </c>
      <c r="F10" s="13">
        <v>0.6</v>
      </c>
      <c r="G10" s="13">
        <v>6</v>
      </c>
    </row>
    <row r="11" spans="1:13" x14ac:dyDescent="0.2">
      <c r="A11" s="12">
        <v>9</v>
      </c>
      <c r="B11" s="1" t="s">
        <v>19</v>
      </c>
      <c r="C11" s="13">
        <v>0.12</v>
      </c>
      <c r="D11" s="13">
        <v>171</v>
      </c>
      <c r="E11" s="13">
        <v>0.2</v>
      </c>
      <c r="F11" s="13">
        <v>3.7</v>
      </c>
      <c r="G11" s="13">
        <v>30</v>
      </c>
      <c r="I11" s="1"/>
      <c r="M11" s="8"/>
    </row>
    <row r="12" spans="1:13" x14ac:dyDescent="0.2">
      <c r="A12" s="12">
        <v>0</v>
      </c>
      <c r="B12" s="1" t="s">
        <v>20</v>
      </c>
      <c r="C12" s="13">
        <v>0.2</v>
      </c>
      <c r="D12" s="13">
        <v>65</v>
      </c>
      <c r="E12" s="13">
        <v>0</v>
      </c>
      <c r="F12" s="13">
        <v>2.2000000000000002</v>
      </c>
      <c r="G12" s="13">
        <v>13</v>
      </c>
      <c r="I12" s="11"/>
      <c r="M12" s="8"/>
    </row>
    <row r="13" spans="1:13" x14ac:dyDescent="0.2">
      <c r="A13" s="12">
        <v>0</v>
      </c>
      <c r="B13" s="1" t="s">
        <v>21</v>
      </c>
      <c r="C13" s="13">
        <v>0.75</v>
      </c>
      <c r="D13" s="13">
        <v>112</v>
      </c>
      <c r="E13" s="13">
        <v>9.3000000000000007</v>
      </c>
      <c r="F13" s="13">
        <v>7</v>
      </c>
      <c r="G13" s="13">
        <v>0</v>
      </c>
      <c r="M13" s="8"/>
    </row>
    <row r="14" spans="1:13" x14ac:dyDescent="0.2">
      <c r="A14" s="12">
        <v>9</v>
      </c>
      <c r="B14" s="1" t="s">
        <v>22</v>
      </c>
      <c r="C14" s="13">
        <v>0.15</v>
      </c>
      <c r="D14" s="14">
        <v>188</v>
      </c>
      <c r="E14" s="13">
        <v>16</v>
      </c>
      <c r="F14" s="13">
        <v>7.7</v>
      </c>
      <c r="G14" s="13">
        <v>2</v>
      </c>
      <c r="M14" s="8"/>
    </row>
    <row r="15" spans="1:13" x14ac:dyDescent="0.2">
      <c r="C15" s="5">
        <f>SUMPRODUCT(C10:C14,A10:A14)</f>
        <v>2.4299999999999997</v>
      </c>
      <c r="D15" s="15">
        <f>SUMPRODUCT(D10:D14,$A$10:$A$14)</f>
        <v>3231</v>
      </c>
      <c r="E15" s="15">
        <f>SUMPRODUCT(E10:E14,$A$10:$A$14)</f>
        <v>145.80000000000001</v>
      </c>
      <c r="F15" s="15">
        <f>SUMPRODUCT(F10:F14,$A$10:$A$14)</f>
        <v>102.6</v>
      </c>
      <c r="G15" s="15">
        <f>SUMPRODUCT(G10:G14,$A$10:$A$14)</f>
        <v>288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2A1C-2719-EA4E-B181-9338F34F0D88}">
  <dimension ref="A1:L22"/>
  <sheetViews>
    <sheetView tabSelected="1" zoomScale="131" workbookViewId="0">
      <selection activeCell="B16" sqref="B16"/>
    </sheetView>
  </sheetViews>
  <sheetFormatPr baseColWidth="10" defaultRowHeight="16" x14ac:dyDescent="0.2"/>
  <cols>
    <col min="1" max="1" width="21.33203125" customWidth="1"/>
    <col min="2" max="2" width="22.83203125" customWidth="1"/>
    <col min="3" max="3" width="18.6640625" customWidth="1"/>
    <col min="4" max="4" width="15.5" customWidth="1"/>
    <col min="5" max="5" width="15.83203125" customWidth="1"/>
    <col min="6" max="6" width="16.6640625" customWidth="1"/>
    <col min="7" max="7" width="15.33203125" customWidth="1"/>
  </cols>
  <sheetData>
    <row r="1" spans="1:12" x14ac:dyDescent="0.2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">
      <c r="A2" s="17" t="s">
        <v>13</v>
      </c>
      <c r="B2" s="17"/>
      <c r="C2" s="17"/>
      <c r="D2" s="17"/>
      <c r="E2" s="17"/>
      <c r="F2" s="17"/>
    </row>
    <row r="3" spans="1:12" x14ac:dyDescent="0.2">
      <c r="A3" s="17" t="s">
        <v>14</v>
      </c>
      <c r="B3" s="17"/>
      <c r="C3" s="17"/>
      <c r="D3" s="17"/>
      <c r="E3" s="17"/>
      <c r="F3" s="17"/>
    </row>
    <row r="4" spans="1:12" x14ac:dyDescent="0.2">
      <c r="A4" s="17" t="s">
        <v>15</v>
      </c>
      <c r="B4" s="17"/>
      <c r="C4" s="17"/>
      <c r="D4" s="17"/>
      <c r="E4" s="17"/>
      <c r="F4" s="17"/>
    </row>
    <row r="5" spans="1:12" x14ac:dyDescent="0.2">
      <c r="A5" s="17" t="s">
        <v>16</v>
      </c>
      <c r="B5" s="17"/>
      <c r="C5" s="17"/>
      <c r="D5" s="17"/>
      <c r="E5" s="17"/>
      <c r="F5" s="17"/>
    </row>
    <row r="6" spans="1:12" x14ac:dyDescent="0.2">
      <c r="A6" s="17" t="s">
        <v>17</v>
      </c>
      <c r="B6" s="17"/>
      <c r="C6" s="17"/>
      <c r="D6" s="17"/>
      <c r="E6" s="17"/>
      <c r="F6" s="17"/>
    </row>
    <row r="9" spans="1:12" x14ac:dyDescent="0.2">
      <c r="B9" s="1" t="s">
        <v>0</v>
      </c>
      <c r="C9" s="1" t="s">
        <v>1</v>
      </c>
      <c r="D9" s="1" t="s">
        <v>3</v>
      </c>
      <c r="E9" s="1" t="s">
        <v>4</v>
      </c>
      <c r="F9" s="1" t="s">
        <v>5</v>
      </c>
      <c r="G9" s="1" t="s">
        <v>6</v>
      </c>
    </row>
    <row r="10" spans="1:12" ht="34" x14ac:dyDescent="0.2">
      <c r="A10" s="9" t="s">
        <v>23</v>
      </c>
      <c r="B10" s="1"/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</row>
    <row r="11" spans="1:12" x14ac:dyDescent="0.2">
      <c r="A11" s="12">
        <v>0</v>
      </c>
      <c r="B11" s="1" t="s">
        <v>18</v>
      </c>
      <c r="C11" s="13">
        <v>0.14000000000000001</v>
      </c>
      <c r="D11" s="13">
        <v>23</v>
      </c>
      <c r="E11" s="13">
        <v>0.1</v>
      </c>
      <c r="F11" s="13">
        <v>0.6</v>
      </c>
      <c r="G11" s="13">
        <v>6</v>
      </c>
    </row>
    <row r="12" spans="1:12" x14ac:dyDescent="0.2">
      <c r="A12" s="12">
        <v>16.621621621621657</v>
      </c>
      <c r="B12" s="1" t="s">
        <v>19</v>
      </c>
      <c r="C12" s="13">
        <v>0.12</v>
      </c>
      <c r="D12" s="13">
        <v>171</v>
      </c>
      <c r="E12" s="13">
        <v>0.2</v>
      </c>
      <c r="F12" s="13">
        <v>3.7</v>
      </c>
      <c r="G12" s="13">
        <v>30</v>
      </c>
    </row>
    <row r="13" spans="1:12" x14ac:dyDescent="0.2">
      <c r="A13" s="12">
        <v>0</v>
      </c>
      <c r="B13" s="1" t="s">
        <v>20</v>
      </c>
      <c r="C13" s="13">
        <v>0.2</v>
      </c>
      <c r="D13" s="13">
        <v>65</v>
      </c>
      <c r="E13" s="13">
        <v>0</v>
      </c>
      <c r="F13" s="13">
        <v>2.2000000000000002</v>
      </c>
      <c r="G13" s="13">
        <v>13</v>
      </c>
    </row>
    <row r="14" spans="1:12" x14ac:dyDescent="0.2">
      <c r="A14" s="12">
        <v>0</v>
      </c>
      <c r="B14" s="1" t="s">
        <v>21</v>
      </c>
      <c r="C14" s="13">
        <v>0.75</v>
      </c>
      <c r="D14" s="13">
        <v>112</v>
      </c>
      <c r="E14" s="13">
        <v>9.3000000000000007</v>
      </c>
      <c r="F14" s="13">
        <v>7</v>
      </c>
      <c r="G14" s="13">
        <v>0</v>
      </c>
    </row>
    <row r="15" spans="1:12" x14ac:dyDescent="0.2">
      <c r="A15" s="12">
        <v>5</v>
      </c>
      <c r="B15" s="1" t="s">
        <v>26</v>
      </c>
      <c r="C15" s="13">
        <v>0.15</v>
      </c>
      <c r="D15" s="14">
        <v>188</v>
      </c>
      <c r="E15" s="13">
        <v>16</v>
      </c>
      <c r="F15" s="13">
        <v>7.7</v>
      </c>
      <c r="G15" s="13">
        <v>2</v>
      </c>
    </row>
    <row r="16" spans="1:12" x14ac:dyDescent="0.2">
      <c r="B16" s="1"/>
      <c r="C16" s="5">
        <f>SUMPRODUCT(C11:C15,A11:A15)</f>
        <v>2.7445945945945986</v>
      </c>
      <c r="D16" s="5">
        <f>SUMPRODUCT(D11:D15,$A$11:$A$15)</f>
        <v>3782.2972972973034</v>
      </c>
      <c r="E16" s="5">
        <f>SUMPRODUCT(E11:E15,$A$11:$A$15)</f>
        <v>83.324324324324337</v>
      </c>
      <c r="F16" s="5">
        <f>SUMPRODUCT(F11:F15,$A$11:$A$15)</f>
        <v>100.00000000000014</v>
      </c>
      <c r="G16" s="5">
        <f>SUMPRODUCT(G11:G15,$A$11:$A$15)</f>
        <v>508.64864864864967</v>
      </c>
    </row>
    <row r="17" spans="1:7" x14ac:dyDescent="0.2">
      <c r="C17" s="10" t="s">
        <v>24</v>
      </c>
      <c r="D17" s="10">
        <v>2000</v>
      </c>
      <c r="E17" s="10">
        <v>50</v>
      </c>
      <c r="F17" s="10">
        <v>100</v>
      </c>
      <c r="G17" s="10">
        <v>250</v>
      </c>
    </row>
    <row r="19" spans="1:7" x14ac:dyDescent="0.2">
      <c r="A19" s="4" t="s">
        <v>7</v>
      </c>
      <c r="B19" s="6" t="s">
        <v>8</v>
      </c>
    </row>
    <row r="20" spans="1:7" x14ac:dyDescent="0.2">
      <c r="B20" s="3" t="s">
        <v>9</v>
      </c>
    </row>
    <row r="21" spans="1:7" x14ac:dyDescent="0.2">
      <c r="B21" s="2" t="s">
        <v>10</v>
      </c>
    </row>
    <row r="22" spans="1:7" x14ac:dyDescent="0.2">
      <c r="B22" s="5" t="s">
        <v>11</v>
      </c>
    </row>
  </sheetData>
  <mergeCells count="7">
    <mergeCell ref="A1:F1"/>
    <mergeCell ref="A2:F2"/>
    <mergeCell ref="A3:F3"/>
    <mergeCell ref="A4:F4"/>
    <mergeCell ref="A5:F5"/>
    <mergeCell ref="A6:F6"/>
    <mergeCell ref="G1:L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2.3a_optimal_product_mix</vt:lpstr>
      <vt:lpstr>2.3c_optical_product_mix</vt:lpstr>
      <vt:lpstr>2.3b_optimial_product_mix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Truşcă</dc:creator>
  <cp:lastModifiedBy>Kumar, V.S. (Vanshita Sharma)</cp:lastModifiedBy>
  <dcterms:created xsi:type="dcterms:W3CDTF">2025-10-09T10:18:35Z</dcterms:created>
  <dcterms:modified xsi:type="dcterms:W3CDTF">2025-10-09T18:11:37Z</dcterms:modified>
</cp:coreProperties>
</file>