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anshitaS/Desktop/UVA - Period 1/SSO /SO/Assignment 2/Assignment-2-SSO/"/>
    </mc:Choice>
  </mc:AlternateContent>
  <xr:revisionPtr revIDLastSave="0" documentId="13_ncr:1_{5493049F-CF6E-384C-BFAB-683AFD7F8961}" xr6:coauthVersionLast="47" xr6:coauthVersionMax="47" xr10:uidLastSave="{00000000-0000-0000-0000-000000000000}"/>
  <bookViews>
    <workbookView xWindow="0" yWindow="500" windowWidth="28800" windowHeight="16020" activeTab="1" xr2:uid="{F3E6DEA9-584F-C246-93D8-BDE251EAC39F}"/>
  </bookViews>
  <sheets>
    <sheet name="Exercise 2.4a" sheetId="1" r:id="rId1"/>
    <sheet name="Exercise 2.4b" sheetId="2" r:id="rId2"/>
  </sheets>
  <definedNames>
    <definedName name="solver_adj" localSheetId="0" hidden="1">'Exercise 2.4a'!$B$11:$E$13</definedName>
    <definedName name="solver_adj" localSheetId="1" hidden="1">'Exercise 2.4b'!$B$11:$E$13,'Exercise 2.4b'!$B$18:$E$20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ng" localSheetId="1" hidden="1">2</definedName>
    <definedName name="solver_itr" localSheetId="0" hidden="1">2147483647</definedName>
    <definedName name="solver_lhs1" localSheetId="0" hidden="1">'Exercise 2.4a'!$B$11:$E$13</definedName>
    <definedName name="solver_lhs2" localSheetId="0" hidden="1">'Exercise 2.4a'!$B$14</definedName>
    <definedName name="solver_lhs3" localSheetId="0" hidden="1">'Exercise 2.4a'!$C$14</definedName>
    <definedName name="solver_lhs4" localSheetId="0" hidden="1">'Exercise 2.4a'!$D$14</definedName>
    <definedName name="solver_lhs5" localSheetId="0" hidden="1">'Exercise 2.4a'!$E$14</definedName>
    <definedName name="solver_lhs6" localSheetId="0" hidden="1">'Exercise 2.4a'!$F$11</definedName>
    <definedName name="solver_lhs7" localSheetId="0" hidden="1">'Exercise 2.4a'!$F$12</definedName>
    <definedName name="solver_lhs8" localSheetId="0" hidden="1">'Exercise 2.4a'!$F$13</definedName>
    <definedName name="solver_lin" localSheetId="0" hidden="1">1</definedName>
    <definedName name="solver_lin" localSheetId="1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8</definedName>
    <definedName name="solver_num" localSheetId="1" hidden="1">0</definedName>
    <definedName name="solver_opt" localSheetId="0" hidden="1">'Exercise 2.4a'!$B$16</definedName>
    <definedName name="solver_opt" localSheetId="1" hidden="1">'Exercise 2.4b'!$B$24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hs1" localSheetId="0" hidden="1">0</definedName>
    <definedName name="solver_rhs2" localSheetId="0" hidden="1">10</definedName>
    <definedName name="solver_rhs3" localSheetId="0" hidden="1">15</definedName>
    <definedName name="solver_rhs4" localSheetId="0" hidden="1">15</definedName>
    <definedName name="solver_rhs5" localSheetId="0" hidden="1">20</definedName>
    <definedName name="solver_rhs6" localSheetId="0" hidden="1">20</definedName>
    <definedName name="solver_rhs7" localSheetId="0" hidden="1">25</definedName>
    <definedName name="solver_rhs8" localSheetId="0" hidden="1">15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19" i="2"/>
  <c r="C19" i="2"/>
  <c r="D19" i="2"/>
  <c r="E19" i="2"/>
  <c r="B20" i="2"/>
  <c r="C20" i="2"/>
  <c r="D20" i="2"/>
  <c r="E20" i="2"/>
  <c r="C18" i="2"/>
  <c r="D18" i="2"/>
  <c r="E18" i="2"/>
  <c r="B18" i="2"/>
  <c r="E14" i="2"/>
  <c r="D14" i="2"/>
  <c r="C14" i="2"/>
  <c r="B14" i="2"/>
  <c r="F13" i="2"/>
  <c r="F12" i="2"/>
  <c r="F11" i="2"/>
  <c r="B16" i="1"/>
  <c r="F12" i="1"/>
  <c r="F13" i="1"/>
  <c r="F11" i="1"/>
  <c r="D14" i="1"/>
  <c r="E14" i="1"/>
  <c r="C14" i="1"/>
  <c r="B14" i="1"/>
</calcChain>
</file>

<file path=xl/sharedStrings.xml><?xml version="1.0" encoding="utf-8"?>
<sst xmlns="http://schemas.openxmlformats.org/spreadsheetml/2006/main" count="65" uniqueCount="23">
  <si>
    <t>Source\destination</t>
  </si>
  <si>
    <t>Supply</t>
  </si>
  <si>
    <t>Demand</t>
  </si>
  <si>
    <t>Exercise 2.4b</t>
  </si>
  <si>
    <t>D1</t>
  </si>
  <si>
    <t>D2</t>
  </si>
  <si>
    <t>D3</t>
  </si>
  <si>
    <t>D4</t>
  </si>
  <si>
    <t>S1</t>
  </si>
  <si>
    <t>S2</t>
  </si>
  <si>
    <t>S3</t>
  </si>
  <si>
    <t>Decision variables x_{ij}</t>
  </si>
  <si>
    <t>Source i\destination j</t>
  </si>
  <si>
    <t>Outflow</t>
  </si>
  <si>
    <t>Inflow</t>
  </si>
  <si>
    <t>Objective</t>
  </si>
  <si>
    <t>Color coding:</t>
  </si>
  <si>
    <t>PARAMETERS</t>
  </si>
  <si>
    <t>FORMULAS</t>
  </si>
  <si>
    <t>DECISION VARIABLES</t>
  </si>
  <si>
    <t>OBJECTIVE</t>
  </si>
  <si>
    <t>Decision variables y_{ij}</t>
  </si>
  <si>
    <t>Exercise 2.4a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</si>
</sst>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233680</xdr:colOff>
      <xdr:row>3</xdr:row>
      <xdr:rowOff>20320</xdr:rowOff>
    </xdr:from>
    <xdr:to>
      <xdr:col>14</xdr:col>
      <xdr:colOff>577273</xdr:colOff>
      <xdr:row>16</xdr:row>
      <xdr:rowOff>12813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0B22E14-CC90-C373-D84C-E136B5C30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83316" y="643775"/>
          <a:ext cx="6993775" cy="2694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414868</xdr:colOff>
      <xdr:row>5</xdr:row>
      <xdr:rowOff>108471</xdr:rowOff>
    </xdr:from>
    <xdr:to>
      <xdr:col>18</xdr:col>
      <xdr:colOff>21167</xdr:colOff>
      <xdr:row>16</xdr:row>
      <xdr:rowOff>65279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EBDEC381-6992-3331-7080-D126CFCE25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29868" y="1166804"/>
          <a:ext cx="9512299" cy="2285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61990-AD92-4F4E-8310-14E8A6F29609}">
  <dimension ref="A1:F21"/>
  <sheetViews>
    <sheetView zoomScale="110" workbookViewId="0"/>
  </sheetViews>
  <sheetFormatPr baseColWidth="10" defaultRowHeight="16" x14ac:dyDescent="0.2"/>
  <cols>
    <col min="1" max="1" width="20.83203125" customWidth="1"/>
  </cols>
  <sheetData>
    <row r="1" spans="1:6" x14ac:dyDescent="0.2">
      <c r="A1" s="1" t="s">
        <v>22</v>
      </c>
    </row>
    <row r="3" spans="1:6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1</v>
      </c>
    </row>
    <row r="4" spans="1:6" x14ac:dyDescent="0.2">
      <c r="A4" s="3" t="s">
        <v>8</v>
      </c>
      <c r="B4" s="2">
        <v>10</v>
      </c>
      <c r="C4" s="2">
        <v>0</v>
      </c>
      <c r="D4" s="2">
        <v>20</v>
      </c>
      <c r="E4" s="2">
        <v>11</v>
      </c>
      <c r="F4" s="2">
        <v>20</v>
      </c>
    </row>
    <row r="5" spans="1:6" x14ac:dyDescent="0.2">
      <c r="A5" s="3" t="s">
        <v>9</v>
      </c>
      <c r="B5" s="2">
        <v>12</v>
      </c>
      <c r="C5" s="2">
        <v>7</v>
      </c>
      <c r="D5" s="2">
        <v>9</v>
      </c>
      <c r="E5" s="2">
        <v>20</v>
      </c>
      <c r="F5" s="2">
        <v>25</v>
      </c>
    </row>
    <row r="6" spans="1:6" x14ac:dyDescent="0.2">
      <c r="A6" s="3" t="s">
        <v>10</v>
      </c>
      <c r="B6" s="2">
        <v>0</v>
      </c>
      <c r="C6" s="2">
        <v>14</v>
      </c>
      <c r="D6" s="2">
        <v>16</v>
      </c>
      <c r="E6" s="2">
        <v>18</v>
      </c>
      <c r="F6" s="2">
        <v>15</v>
      </c>
    </row>
    <row r="7" spans="1:6" x14ac:dyDescent="0.2">
      <c r="A7" t="s">
        <v>2</v>
      </c>
      <c r="B7" s="2">
        <v>10</v>
      </c>
      <c r="C7" s="2">
        <v>15</v>
      </c>
      <c r="D7" s="2">
        <v>15</v>
      </c>
      <c r="E7" s="2">
        <v>20</v>
      </c>
    </row>
    <row r="9" spans="1:6" x14ac:dyDescent="0.2">
      <c r="A9" t="s">
        <v>11</v>
      </c>
    </row>
    <row r="10" spans="1:6" x14ac:dyDescent="0.2">
      <c r="A10" t="s">
        <v>12</v>
      </c>
      <c r="B10" t="s">
        <v>4</v>
      </c>
      <c r="C10" t="s">
        <v>5</v>
      </c>
      <c r="D10" t="s">
        <v>6</v>
      </c>
      <c r="E10" t="s">
        <v>7</v>
      </c>
      <c r="F10" t="s">
        <v>13</v>
      </c>
    </row>
    <row r="11" spans="1:6" x14ac:dyDescent="0.2">
      <c r="A11" s="3" t="s">
        <v>8</v>
      </c>
      <c r="B11" s="4">
        <v>0</v>
      </c>
      <c r="C11" s="4">
        <v>5</v>
      </c>
      <c r="D11" s="4">
        <v>0</v>
      </c>
      <c r="E11" s="4">
        <v>15</v>
      </c>
      <c r="F11" s="5">
        <f>SUM(B11:E11)</f>
        <v>20</v>
      </c>
    </row>
    <row r="12" spans="1:6" x14ac:dyDescent="0.2">
      <c r="A12" s="3" t="s">
        <v>9</v>
      </c>
      <c r="B12" s="4">
        <v>0</v>
      </c>
      <c r="C12" s="4">
        <v>10</v>
      </c>
      <c r="D12" s="4">
        <v>15</v>
      </c>
      <c r="E12" s="4">
        <v>0</v>
      </c>
      <c r="F12" s="5">
        <f t="shared" ref="F12:F13" si="0">SUM(B12:E12)</f>
        <v>25</v>
      </c>
    </row>
    <row r="13" spans="1:6" x14ac:dyDescent="0.2">
      <c r="A13" s="3" t="s">
        <v>10</v>
      </c>
      <c r="B13" s="4">
        <v>10</v>
      </c>
      <c r="C13" s="4">
        <v>0</v>
      </c>
      <c r="D13" s="4">
        <v>0</v>
      </c>
      <c r="E13" s="4">
        <v>5</v>
      </c>
      <c r="F13" s="5">
        <f t="shared" si="0"/>
        <v>15</v>
      </c>
    </row>
    <row r="14" spans="1:6" x14ac:dyDescent="0.2">
      <c r="A14" t="s">
        <v>14</v>
      </c>
      <c r="B14" s="5">
        <f>SUM(B11:B13)</f>
        <v>10</v>
      </c>
      <c r="C14" s="5">
        <f>SUM(C11:C13)</f>
        <v>15</v>
      </c>
      <c r="D14" s="5">
        <f>SUM(D11:D13)</f>
        <v>15</v>
      </c>
      <c r="E14" s="5">
        <f>SUM(E11:E13)</f>
        <v>20</v>
      </c>
    </row>
    <row r="16" spans="1:6" x14ac:dyDescent="0.2">
      <c r="A16" t="s">
        <v>15</v>
      </c>
      <c r="B16" s="7">
        <f>SUMPRODUCT(B4:E6,B11:E13)</f>
        <v>460</v>
      </c>
    </row>
    <row r="18" spans="1:2" x14ac:dyDescent="0.2">
      <c r="A18" s="6" t="s">
        <v>16</v>
      </c>
      <c r="B18" s="2" t="s">
        <v>17</v>
      </c>
    </row>
    <row r="19" spans="1:2" x14ac:dyDescent="0.2">
      <c r="B19" s="5" t="s">
        <v>18</v>
      </c>
    </row>
    <row r="20" spans="1:2" x14ac:dyDescent="0.2">
      <c r="B20" s="4" t="s">
        <v>19</v>
      </c>
    </row>
    <row r="21" spans="1:2" x14ac:dyDescent="0.2">
      <c r="B21" s="7" t="s">
        <v>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9B12-A7D8-F14E-8113-68D9A026A299}">
  <dimension ref="A1:G34"/>
  <sheetViews>
    <sheetView tabSelected="1" workbookViewId="0">
      <selection activeCell="I22" sqref="I22"/>
    </sheetView>
  </sheetViews>
  <sheetFormatPr baseColWidth="10" defaultRowHeight="16" x14ac:dyDescent="0.2"/>
  <cols>
    <col min="1" max="1" width="20.83203125" customWidth="1"/>
  </cols>
  <sheetData>
    <row r="1" spans="1:6" x14ac:dyDescent="0.2">
      <c r="A1" s="1" t="s">
        <v>3</v>
      </c>
    </row>
    <row r="3" spans="1:6" x14ac:dyDescent="0.2">
      <c r="A3" t="s">
        <v>0</v>
      </c>
      <c r="B3" t="s">
        <v>4</v>
      </c>
      <c r="C3" t="s">
        <v>5</v>
      </c>
      <c r="D3" t="s">
        <v>6</v>
      </c>
      <c r="E3" t="s">
        <v>7</v>
      </c>
      <c r="F3" t="s">
        <v>1</v>
      </c>
    </row>
    <row r="4" spans="1:6" x14ac:dyDescent="0.2">
      <c r="A4" s="3" t="s">
        <v>8</v>
      </c>
      <c r="B4" s="2">
        <v>10</v>
      </c>
      <c r="C4" s="2">
        <v>0</v>
      </c>
      <c r="D4" s="2">
        <v>20</v>
      </c>
      <c r="E4" s="2">
        <v>11</v>
      </c>
      <c r="F4" s="2">
        <v>20</v>
      </c>
    </row>
    <row r="5" spans="1:6" x14ac:dyDescent="0.2">
      <c r="A5" s="3" t="s">
        <v>9</v>
      </c>
      <c r="B5" s="2">
        <v>12</v>
      </c>
      <c r="C5" s="2">
        <v>7</v>
      </c>
      <c r="D5" s="2">
        <v>9</v>
      </c>
      <c r="E5" s="2">
        <v>20</v>
      </c>
      <c r="F5" s="2">
        <v>25</v>
      </c>
    </row>
    <row r="6" spans="1:6" x14ac:dyDescent="0.2">
      <c r="A6" s="3" t="s">
        <v>10</v>
      </c>
      <c r="B6" s="2">
        <v>0</v>
      </c>
      <c r="C6" s="2">
        <v>14</v>
      </c>
      <c r="D6" s="2">
        <v>16</v>
      </c>
      <c r="E6" s="2">
        <v>18</v>
      </c>
      <c r="F6" s="2">
        <v>15</v>
      </c>
    </row>
    <row r="7" spans="1:6" x14ac:dyDescent="0.2">
      <c r="A7" t="s">
        <v>2</v>
      </c>
      <c r="B7" s="2">
        <v>10</v>
      </c>
      <c r="C7" s="2">
        <v>15</v>
      </c>
      <c r="D7" s="2">
        <v>15</v>
      </c>
      <c r="E7" s="2">
        <v>20</v>
      </c>
    </row>
    <row r="9" spans="1:6" x14ac:dyDescent="0.2">
      <c r="A9" t="s">
        <v>11</v>
      </c>
    </row>
    <row r="10" spans="1:6" x14ac:dyDescent="0.2">
      <c r="A10" t="s">
        <v>12</v>
      </c>
      <c r="B10" t="s">
        <v>4</v>
      </c>
      <c r="C10" t="s">
        <v>5</v>
      </c>
      <c r="D10" t="s">
        <v>6</v>
      </c>
      <c r="E10" t="s">
        <v>7</v>
      </c>
      <c r="F10" t="s">
        <v>13</v>
      </c>
    </row>
    <row r="11" spans="1:6" x14ac:dyDescent="0.2">
      <c r="A11" s="3" t="s">
        <v>8</v>
      </c>
      <c r="B11" s="4">
        <v>0</v>
      </c>
      <c r="C11" s="4">
        <v>5</v>
      </c>
      <c r="D11" s="4">
        <v>0</v>
      </c>
      <c r="E11" s="4">
        <v>15</v>
      </c>
      <c r="F11" s="5">
        <f>SUM(B11:E11)</f>
        <v>20</v>
      </c>
    </row>
    <row r="12" spans="1:6" x14ac:dyDescent="0.2">
      <c r="A12" s="3" t="s">
        <v>9</v>
      </c>
      <c r="B12" s="4">
        <v>0</v>
      </c>
      <c r="C12" s="4">
        <v>10</v>
      </c>
      <c r="D12" s="4">
        <v>15</v>
      </c>
      <c r="E12" s="4">
        <v>0</v>
      </c>
      <c r="F12" s="5">
        <f t="shared" ref="F12:F13" si="0">SUM(B12:E12)</f>
        <v>25</v>
      </c>
    </row>
    <row r="13" spans="1:6" x14ac:dyDescent="0.2">
      <c r="A13" s="3" t="s">
        <v>10</v>
      </c>
      <c r="B13" s="4">
        <v>10</v>
      </c>
      <c r="C13" s="4">
        <v>0</v>
      </c>
      <c r="D13" s="4">
        <v>0</v>
      </c>
      <c r="E13" s="4">
        <v>5</v>
      </c>
      <c r="F13" s="5">
        <f t="shared" si="0"/>
        <v>15</v>
      </c>
    </row>
    <row r="14" spans="1:6" x14ac:dyDescent="0.2">
      <c r="A14" t="s">
        <v>14</v>
      </c>
      <c r="B14" s="5">
        <f>SUM(B11:B13)</f>
        <v>10</v>
      </c>
      <c r="C14" s="5">
        <f>SUM(C11:C13)</f>
        <v>15</v>
      </c>
      <c r="D14" s="5">
        <f>SUM(D11:D13)</f>
        <v>15</v>
      </c>
      <c r="E14" s="5">
        <f>SUM(E11:E13)</f>
        <v>20</v>
      </c>
    </row>
    <row r="16" spans="1:6" x14ac:dyDescent="0.2">
      <c r="A16" t="s">
        <v>21</v>
      </c>
    </row>
    <row r="17" spans="1:7" x14ac:dyDescent="0.2">
      <c r="A17" t="s">
        <v>12</v>
      </c>
      <c r="B17" t="s">
        <v>4</v>
      </c>
      <c r="C17" t="s">
        <v>5</v>
      </c>
      <c r="D17" t="s">
        <v>6</v>
      </c>
      <c r="E17" t="s">
        <v>7</v>
      </c>
    </row>
    <row r="18" spans="1:7" x14ac:dyDescent="0.2">
      <c r="A18" s="3" t="s">
        <v>8</v>
      </c>
      <c r="B18" s="8">
        <f>IF(B11&gt;0,1,0)</f>
        <v>0</v>
      </c>
      <c r="C18" s="8">
        <f t="shared" ref="C18:E18" si="1">IF(C11&gt;0,1,0)</f>
        <v>1</v>
      </c>
      <c r="D18" s="8">
        <f t="shared" si="1"/>
        <v>0</v>
      </c>
      <c r="E18" s="8">
        <f t="shared" si="1"/>
        <v>1</v>
      </c>
    </row>
    <row r="19" spans="1:7" x14ac:dyDescent="0.2">
      <c r="A19" s="3" t="s">
        <v>9</v>
      </c>
      <c r="B19" s="8">
        <f t="shared" ref="B19:E19" si="2">IF(B12&gt;0,1,0)</f>
        <v>0</v>
      </c>
      <c r="C19" s="8">
        <f t="shared" si="2"/>
        <v>1</v>
      </c>
      <c r="D19" s="8">
        <f t="shared" si="2"/>
        <v>1</v>
      </c>
      <c r="E19" s="8">
        <f t="shared" si="2"/>
        <v>0</v>
      </c>
    </row>
    <row r="20" spans="1:7" x14ac:dyDescent="0.2">
      <c r="A20" s="3" t="s">
        <v>10</v>
      </c>
      <c r="B20" s="8">
        <f t="shared" ref="B20:E20" si="3">IF(B13&gt;0,1,0)</f>
        <v>1</v>
      </c>
      <c r="C20" s="8">
        <f t="shared" si="3"/>
        <v>0</v>
      </c>
      <c r="D20" s="8">
        <f t="shared" si="3"/>
        <v>0</v>
      </c>
      <c r="E20" s="8">
        <f t="shared" si="3"/>
        <v>1</v>
      </c>
    </row>
    <row r="24" spans="1:7" x14ac:dyDescent="0.2">
      <c r="A24" t="s">
        <v>15</v>
      </c>
      <c r="B24" s="7">
        <f>SUMPRODUCT(B4:E6,B11:E13)+100*SUM(B18:E20)</f>
        <v>1060</v>
      </c>
    </row>
    <row r="26" spans="1:7" x14ac:dyDescent="0.2">
      <c r="A26" s="6" t="s">
        <v>16</v>
      </c>
      <c r="B26" s="2" t="s">
        <v>17</v>
      </c>
    </row>
    <row r="27" spans="1:7" x14ac:dyDescent="0.2">
      <c r="B27" s="5" t="s">
        <v>18</v>
      </c>
    </row>
    <row r="28" spans="1:7" x14ac:dyDescent="0.2">
      <c r="B28" s="4" t="s">
        <v>19</v>
      </c>
    </row>
    <row r="29" spans="1:7" x14ac:dyDescent="0.2">
      <c r="B29" s="7" t="s">
        <v>20</v>
      </c>
    </row>
    <row r="32" spans="1:7" x14ac:dyDescent="0.2">
      <c r="G32" s="3"/>
    </row>
    <row r="33" spans="7:7" x14ac:dyDescent="0.2">
      <c r="G33" s="3"/>
    </row>
    <row r="34" spans="7:7" x14ac:dyDescent="0.2">
      <c r="G3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2.4a</vt:lpstr>
      <vt:lpstr>Exercise 2.4b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Xander Poortvliet</dc:creator>
  <cp:lastModifiedBy>Kumar, V.S. (Vanshita Sharma)</cp:lastModifiedBy>
  <dcterms:created xsi:type="dcterms:W3CDTF">2025-10-09T17:49:44Z</dcterms:created>
  <dcterms:modified xsi:type="dcterms:W3CDTF">2025-10-10T13:29:49Z</dcterms:modified>
</cp:coreProperties>
</file>