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iex-Mini-PCB\Vapeix-Mini-PCB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44" i="1"/>
  <c r="K53" i="1"/>
  <c r="K52" i="1"/>
  <c r="K38" i="1"/>
  <c r="K37" i="1"/>
  <c r="K36" i="1"/>
  <c r="K35" i="1" l="1"/>
  <c r="K34" i="1"/>
  <c r="K33" i="1"/>
  <c r="K31" i="1"/>
  <c r="K32" i="1"/>
  <c r="K39" i="1"/>
  <c r="K30" i="1"/>
  <c r="K29" i="1"/>
  <c r="K41" i="1"/>
  <c r="K28" i="1" l="1"/>
  <c r="K20" i="1"/>
  <c r="K19" i="1"/>
  <c r="K18" i="1"/>
  <c r="K11" i="1"/>
  <c r="K12" i="1"/>
  <c r="K13" i="1"/>
  <c r="K14" i="1"/>
  <c r="K15" i="1"/>
  <c r="K16" i="1"/>
  <c r="K17" i="1"/>
  <c r="K22" i="1"/>
  <c r="K23" i="1"/>
  <c r="K24" i="1"/>
  <c r="K42" i="1"/>
  <c r="K25" i="1"/>
  <c r="K26" i="1"/>
  <c r="K27" i="1"/>
  <c r="K45" i="1"/>
  <c r="K46" i="1"/>
  <c r="K40" i="1"/>
  <c r="K43" i="1"/>
  <c r="K47" i="1"/>
  <c r="K48" i="1"/>
  <c r="K49" i="1"/>
  <c r="K50" i="1"/>
  <c r="K51" i="1"/>
  <c r="K54" i="1"/>
  <c r="I55" i="1" l="1"/>
  <c r="K55" i="1" l="1"/>
</calcChain>
</file>

<file path=xl/sharedStrings.xml><?xml version="1.0" encoding="utf-8"?>
<sst xmlns="http://schemas.openxmlformats.org/spreadsheetml/2006/main" count="333" uniqueCount="236">
  <si>
    <t>0603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</si>
  <si>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</si>
  <si>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</si>
  <si>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</si>
  <si>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</si>
  <si>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</si>
  <si>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</si>
  <si>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</si>
  <si>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</si>
  <si>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</si>
  <si>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10uF</t>
  </si>
  <si>
    <t>0805</t>
  </si>
  <si>
    <t>19.6K</t>
  </si>
  <si>
    <t>10K</t>
  </si>
  <si>
    <t>4.7K</t>
  </si>
  <si>
    <t>27K</t>
  </si>
  <si>
    <t>Digi-Key</t>
  </si>
  <si>
    <t>MOSFET 2P-CH 20V 6A POWERPAK</t>
  </si>
  <si>
    <t>TRANS 2NPN 45V 0.1A 6DFN</t>
  </si>
  <si>
    <t>DIODE SCHOTTKY 20V 2A MICROSMP</t>
  </si>
  <si>
    <t>Manufacturer</t>
  </si>
  <si>
    <t>MuRata</t>
  </si>
  <si>
    <t>Vishay Semiconductor Diodes Division</t>
  </si>
  <si>
    <t>Diodes Incorporated</t>
  </si>
  <si>
    <t>Vishay Siliconix</t>
  </si>
  <si>
    <t>CAP CER 10UF 6.3V X5R 0805</t>
  </si>
  <si>
    <t>Yageo</t>
  </si>
  <si>
    <t>MMBT2222ALT1G</t>
  </si>
  <si>
    <t>TRANS NPN 40V 0.6A SOT23</t>
  </si>
  <si>
    <t>ON Semiconductor</t>
  </si>
  <si>
    <t>Samsung Electro-Mechanics America, Inc.</t>
  </si>
  <si>
    <t>1K</t>
  </si>
  <si>
    <t>Production Quantity :      1</t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</si>
  <si>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</si>
  <si>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</si>
  <si>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490-3340-1-ND</t>
  </si>
  <si>
    <t>402K</t>
  </si>
  <si>
    <t>SI5999EDU-T1-GE3CT-ND</t>
  </si>
  <si>
    <t>BC847CDLPDICT-ND</t>
  </si>
  <si>
    <t>MSS2P2-M3/89AGICT-ND</t>
  </si>
  <si>
    <t>MMBT2222ALT1GOSCT-ND</t>
  </si>
  <si>
    <t>Order Number</t>
  </si>
  <si>
    <t>SI5999EDU-T1-GE3</t>
  </si>
  <si>
    <t>C847CDLP-7</t>
  </si>
  <si>
    <t>MSS2P2-M3/89A</t>
  </si>
  <si>
    <t>GRM219R60J106KE19D</t>
  </si>
  <si>
    <t>U1</t>
  </si>
  <si>
    <t>Part Number</t>
  </si>
  <si>
    <t>12pF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</si>
  <si>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Mini_PCB.PrjPcb</t>
    </r>
  </si>
  <si>
    <t>Version:                           1.0</t>
  </si>
  <si>
    <t>0.8pF</t>
  </si>
  <si>
    <t>100nF</t>
  </si>
  <si>
    <t>N.C.</t>
  </si>
  <si>
    <t>100pF</t>
  </si>
  <si>
    <t>4.7µF</t>
  </si>
  <si>
    <t>1.0µF</t>
  </si>
  <si>
    <t>3.9nH</t>
  </si>
  <si>
    <t>10µH</t>
  </si>
  <si>
    <t>15nH</t>
  </si>
  <si>
    <t>32MHz</t>
  </si>
  <si>
    <t>32.768kHz</t>
  </si>
  <si>
    <t>C7</t>
  </si>
  <si>
    <t>L1</t>
  </si>
  <si>
    <t>L2</t>
  </si>
  <si>
    <t>L3</t>
  </si>
  <si>
    <t>X1</t>
  </si>
  <si>
    <t>X2</t>
  </si>
  <si>
    <t>Capacitor, NP0, ±2%</t>
  </si>
  <si>
    <t>Capacitor, NP0, ±5%</t>
  </si>
  <si>
    <t>Capacitor, X7R, ±10%</t>
  </si>
  <si>
    <t>Not mounted</t>
  </si>
  <si>
    <t>Capacitor, X5R, ±10%</t>
  </si>
  <si>
    <t>High frequency chip inductor ±5%</t>
  </si>
  <si>
    <t>Chip inductor, IDC,min = 50 mA, ±20%</t>
  </si>
  <si>
    <t>High frequency chip inductor ±10%</t>
  </si>
  <si>
    <t>XTAL SMD 2016, 32MHz, Cl=8pF, Total Tol: ±40ppm</t>
  </si>
  <si>
    <t>XTAL SMD 3215, 32.768kHz, 9pF, ±20ppm</t>
  </si>
  <si>
    <t>0402</t>
  </si>
  <si>
    <t>QFN-48</t>
  </si>
  <si>
    <t>XTAL_2016</t>
  </si>
  <si>
    <t>XTAL_3215</t>
  </si>
  <si>
    <t>C9, C10, C11, C12</t>
  </si>
  <si>
    <t>C14</t>
  </si>
  <si>
    <t>C13</t>
  </si>
  <si>
    <t>C5</t>
  </si>
  <si>
    <t>Murata Electronics North America</t>
  </si>
  <si>
    <t>399-8815-1-ND</t>
  </si>
  <si>
    <t>CBR04C120F5GAC</t>
  </si>
  <si>
    <t>Kemet</t>
  </si>
  <si>
    <t>490-6269-1-ND</t>
  </si>
  <si>
    <t>GRM1555C1HR80BA01D</t>
  </si>
  <si>
    <t xml:space="preserve"> Murata Electronics North America</t>
  </si>
  <si>
    <t>1276-1001-1-ND</t>
  </si>
  <si>
    <t>CL05B104KO5NNNC</t>
  </si>
  <si>
    <t>490-5922-1-ND</t>
  </si>
  <si>
    <t>GRM1555C1H101JA01D</t>
  </si>
  <si>
    <t>712-1459-1-ND</t>
  </si>
  <si>
    <t>L-07C3N9SV6T</t>
  </si>
  <si>
    <t xml:space="preserve"> Johanson Technology Inc.</t>
  </si>
  <si>
    <t>Johanson Technology Inc.</t>
  </si>
  <si>
    <t>1276-2087-1-ND</t>
  </si>
  <si>
    <t>CL10B475KQ8NQNC
GRM155R60J475ME47D</t>
  </si>
  <si>
    <t>311-1085-1-ND</t>
  </si>
  <si>
    <t>CC0603KRX7R9BB103</t>
  </si>
  <si>
    <t>490-4025-1-ND</t>
  </si>
  <si>
    <t>LQM18FN100M00D</t>
  </si>
  <si>
    <t>490-1148-1-ND</t>
  </si>
  <si>
    <t>LQW15AN15NJ00D</t>
  </si>
  <si>
    <t>1490-1052-1-ND</t>
  </si>
  <si>
    <t>NRF52832-QFAA-R</t>
  </si>
  <si>
    <t>Nordic Semiconductor ASA</t>
  </si>
  <si>
    <t xml:space="preserve"> FA-128 32.0000MF10Z-AJ3-ND</t>
  </si>
  <si>
    <t xml:space="preserve"> 
FA-128 32.0000MF10Z-AJ3</t>
  </si>
  <si>
    <t>FC-135 32.7680KA-AC-ND</t>
  </si>
  <si>
    <t>FC-135 32.7680KA-AC</t>
  </si>
  <si>
    <t>EPSON</t>
  </si>
  <si>
    <t>311-4.7KJRCT-ND</t>
  </si>
  <si>
    <t>RC0402JR-074K7L</t>
  </si>
  <si>
    <t>RES SMD 4.7K OHM 5% 1/16W 0402</t>
  </si>
  <si>
    <t>C15</t>
  </si>
  <si>
    <t>C16</t>
  </si>
  <si>
    <t>1.2pF</t>
  </si>
  <si>
    <t>10pF</t>
  </si>
  <si>
    <t>CAP CER 1.2PF 200V NP0 0402</t>
  </si>
  <si>
    <t>490-5927-1-ND</t>
  </si>
  <si>
    <t>GRM1555C1H1R2CA01D</t>
  </si>
  <si>
    <t>712-1253-1-ND</t>
  </si>
  <si>
    <t>250R05L100GV4T</t>
  </si>
  <si>
    <t>CAP CER 10PF 25V NP0 0201</t>
  </si>
  <si>
    <t>ANT1</t>
  </si>
  <si>
    <t>712-1005-1-ND</t>
  </si>
  <si>
    <t>2450AT18A100E</t>
  </si>
  <si>
    <t>ANTENNA CHIP 2.4GHZ</t>
  </si>
  <si>
    <t>ANT2</t>
  </si>
  <si>
    <t xml:space="preserve"> H122041-ND</t>
  </si>
  <si>
    <t>U.FL-R-SMT-1(01)</t>
  </si>
  <si>
    <t>Hirose Electric Co Ltd</t>
  </si>
  <si>
    <t>CONN UMC JACK STR 50 OHM SMD</t>
  </si>
  <si>
    <t>SD103ATW-FDICT-ND</t>
  </si>
  <si>
    <t>SD103ATW-7-F</t>
  </si>
  <si>
    <t>DIODE ARRAY SCHOTTKY 40V SOT363</t>
  </si>
  <si>
    <t>AP7333-33SAG-7DICT-ND</t>
  </si>
  <si>
    <t>AP7333-33SAG-7</t>
  </si>
  <si>
    <t>IC REG LDO 3.3V 0.3A SOT23-3</t>
  </si>
  <si>
    <t>U2</t>
  </si>
  <si>
    <t>C20</t>
  </si>
  <si>
    <t>490-3298-1-ND</t>
  </si>
  <si>
    <t>GRM188R60G106ME47D</t>
  </si>
  <si>
    <t>CAP CER 10UF 4V X5R 0603</t>
  </si>
  <si>
    <t>J2</t>
  </si>
  <si>
    <t>609-4616-1-ND</t>
  </si>
  <si>
    <t>10118193-0001LF</t>
  </si>
  <si>
    <t>Amphenol FCI</t>
  </si>
  <si>
    <t>311-10KJRCT-ND</t>
  </si>
  <si>
    <t>RC0402JR-0710KL</t>
  </si>
  <si>
    <t xml:space="preserve"> RES SMD 10K OHM 5% 1/16W 0402</t>
  </si>
  <si>
    <t>C3, C4, C17, C8, C21, C22,C23,C24</t>
  </si>
  <si>
    <t>311-1.0KJRCT-ND</t>
  </si>
  <si>
    <t>RC0402JR-071KL</t>
  </si>
  <si>
    <t>RES SMD 1K OHM 5% 1/16W 0402</t>
  </si>
  <si>
    <t>R32,R33,R4,R7,R8,</t>
  </si>
  <si>
    <t>R9</t>
  </si>
  <si>
    <t>311-27.0KLRCT-ND</t>
  </si>
  <si>
    <t>RC0402FR-0727KL</t>
  </si>
  <si>
    <t>RES SMD 27K OHM 1% 1/16W 0402</t>
  </si>
  <si>
    <t>Q4</t>
  </si>
  <si>
    <t>R11</t>
  </si>
  <si>
    <t>R12</t>
  </si>
  <si>
    <t>R15</t>
  </si>
  <si>
    <t>C6,C1,C2,C26</t>
  </si>
  <si>
    <t>Q2,Q7</t>
  </si>
  <si>
    <t>C27</t>
  </si>
  <si>
    <t>YAG3026CT-ND</t>
  </si>
  <si>
    <t>RC0402FR-0719K6L</t>
  </si>
  <si>
    <t>RES SMD 19.6K OHM 1% 1/16W 0402</t>
  </si>
  <si>
    <t>R14</t>
  </si>
  <si>
    <t>MCF0402FT402KCT-ND</t>
  </si>
  <si>
    <t>RES SMD 402K OHM 1% 1/16W 0402</t>
  </si>
  <si>
    <t>RMCF0402FT402K</t>
  </si>
  <si>
    <t>2.2K</t>
  </si>
  <si>
    <t>P2.2KJCT-ND</t>
  </si>
  <si>
    <t>ERJ-2GEJ222X</t>
  </si>
  <si>
    <t>Panasonic Electronic Components</t>
  </si>
  <si>
    <t>RES SMD 2.2K OHM 5% 1/10W 0402</t>
  </si>
  <si>
    <t>P33JCT-ND</t>
  </si>
  <si>
    <t>ERJ-2GEJ330X</t>
  </si>
  <si>
    <t>RES SMD 33 OHM 5% 1/10W 0402</t>
  </si>
  <si>
    <t xml:space="preserve"> RES SMD 4.7K OHM 5% 1/16W 0402</t>
  </si>
  <si>
    <t>D2, D3, D5</t>
  </si>
  <si>
    <t>R6,R17,R18</t>
  </si>
  <si>
    <t>Q5, Q6</t>
  </si>
  <si>
    <t>SW2(Atom_Button), SW3(BLE_Button)</t>
  </si>
  <si>
    <t>688-SKHUALE010</t>
  </si>
  <si>
    <t>mouser</t>
  </si>
  <si>
    <t>SKHUALE010</t>
  </si>
  <si>
    <t>ALPS</t>
  </si>
  <si>
    <t>R25, R26</t>
  </si>
  <si>
    <t>R27</t>
  </si>
  <si>
    <t>15K</t>
  </si>
  <si>
    <t>311-15KJRCT-ND</t>
  </si>
  <si>
    <t>RC0402JR-0715KL</t>
  </si>
  <si>
    <t>RES SMD 15K OHM 5% 1/16W 0402</t>
  </si>
  <si>
    <t>R28,R29,R30,R19,R22,R34</t>
  </si>
  <si>
    <t>311-300KJRCT-ND</t>
  </si>
  <si>
    <t>RC0402JR-07300KL</t>
  </si>
  <si>
    <t xml:space="preserve"> RES SMD 300K OHM 5% 1/16W 0402</t>
  </si>
  <si>
    <t>311-51JRCT-ND</t>
  </si>
  <si>
    <t>RC0402JR-0751RL</t>
  </si>
  <si>
    <t>RES SMD 51 OHM 5% 1/16W 0402</t>
  </si>
  <si>
    <t>MOSFET 2N-CH 30V 6A PWRPK CHPFET</t>
  </si>
  <si>
    <t xml:space="preserve"> SI5936DU-T1-GE3CT-ND</t>
  </si>
  <si>
    <t xml:space="preserve"> 
SI5936DU-T1-GE3</t>
  </si>
  <si>
    <t>Q1,Q3,Q8</t>
  </si>
  <si>
    <t>P23</t>
  </si>
  <si>
    <t>WM12846CT-ND</t>
  </si>
  <si>
    <t>Molex, LLC</t>
  </si>
  <si>
    <t>R1, R2</t>
  </si>
  <si>
    <t>311-0.0JRCT-ND</t>
  </si>
  <si>
    <t>RC0402JR-070RL</t>
  </si>
  <si>
    <t xml:space="preserve"> RES SMD 0.0OHM JUMPER 1/16W 0402</t>
  </si>
  <si>
    <t>CONN USB MICRO B RECPT SMT R/A</t>
  </si>
  <si>
    <t>CONN FFC FPC 5POS 0.50MM R/A</t>
  </si>
  <si>
    <t>U5</t>
  </si>
  <si>
    <t>IC USB-TO-UART BRIDGE 28VQFN</t>
  </si>
  <si>
    <t>336-1160-1-ND</t>
  </si>
  <si>
    <t xml:space="preserve">CP2102-GMR </t>
  </si>
  <si>
    <t>Silicon Labs</t>
  </si>
  <si>
    <t>IC SOC 2.4GHZ 512KB FLASH 48QFN</t>
  </si>
  <si>
    <t>SOT-23-3</t>
  </si>
  <si>
    <t>28-QFN (5x5)</t>
  </si>
  <si>
    <r>
      <t>Source Data From :       Mini_PCB.</t>
    </r>
    <r>
      <rPr>
        <b/>
        <u/>
        <sz val="14"/>
        <rFont val="Arial"/>
        <family val="2"/>
      </rPr>
      <t>PrjPcb</t>
    </r>
  </si>
  <si>
    <t xml:space="preserve"> USB-micro B USB 2.0 Receptacle Connector 5 Position Surface Mount, Right Angle, Horizontal</t>
  </si>
  <si>
    <t>D1</t>
  </si>
  <si>
    <t>R3, R5, R10, R13</t>
  </si>
  <si>
    <t>R20,R21,R23,R24,R35,R36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</si>
</sst>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6" borderId="0" xfId="0" applyFill="1"/>
    <xf numFmtId="0" fontId="2" fillId="6" borderId="0" xfId="0" applyFont="1" applyFill="1"/>
    <xf numFmtId="0" fontId="10" fillId="0" borderId="0" xfId="0" applyFont="1"/>
    <xf numFmtId="0" fontId="3" fillId="4" borderId="9" xfId="0" quotePrefix="1" applyFont="1" applyFill="1" applyBorder="1" applyAlignment="1">
      <alignment horizontal="center"/>
    </xf>
    <xf numFmtId="0" fontId="3" fillId="4" borderId="9" xfId="0" quotePrefix="1" applyFont="1" applyFill="1" applyBorder="1" applyAlignment="1">
      <alignment horizontal="left" wrapText="1"/>
    </xf>
    <xf numFmtId="49" fontId="3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3" fillId="8" borderId="4" xfId="0" quotePrefix="1" applyFont="1" applyFill="1" applyBorder="1" applyAlignment="1">
      <alignment horizontal="center"/>
    </xf>
    <xf numFmtId="0" fontId="3" fillId="10" borderId="4" xfId="0" quotePrefix="1" applyFont="1" applyFill="1" applyBorder="1" applyAlignment="1">
      <alignment horizontal="left" wrapText="1"/>
    </xf>
    <xf numFmtId="0" fontId="9" fillId="10" borderId="4" xfId="0" quotePrefix="1" applyFont="1" applyFill="1" applyBorder="1"/>
    <xf numFmtId="0" fontId="8" fillId="10" borderId="4" xfId="0" quotePrefix="1" applyFont="1" applyFill="1" applyBorder="1"/>
    <xf numFmtId="49" fontId="3" fillId="12" borderId="4" xfId="0" quotePrefix="1" applyNumberFormat="1" applyFont="1" applyFill="1" applyBorder="1" applyAlignment="1">
      <alignment horizontal="center"/>
    </xf>
    <xf numFmtId="0" fontId="8" fillId="11" borderId="4" xfId="0" quotePrefix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5" fillId="13" borderId="10" xfId="0" quotePrefix="1" applyNumberFormat="1" applyFont="1" applyFill="1" applyBorder="1" applyAlignment="1">
      <alignment horizontal="right"/>
    </xf>
    <xf numFmtId="1" fontId="4" fillId="3" borderId="4" xfId="0" quotePrefix="1" applyNumberFormat="1" applyFont="1" applyFill="1" applyBorder="1" applyAlignment="1">
      <alignment horizontal="right"/>
    </xf>
    <xf numFmtId="0" fontId="12" fillId="7" borderId="4" xfId="0" applyFont="1" applyFill="1" applyBorder="1"/>
    <xf numFmtId="164" fontId="12" fillId="3" borderId="4" xfId="0" applyNumberFormat="1" applyFont="1" applyFill="1" applyBorder="1"/>
    <xf numFmtId="49" fontId="4" fillId="9" borderId="4" xfId="0" quotePrefix="1" applyNumberFormat="1" applyFont="1" applyFill="1" applyBorder="1" applyAlignment="1">
      <alignment horizontal="center"/>
    </xf>
    <xf numFmtId="164" fontId="13" fillId="13" borderId="4" xfId="0" applyNumberFormat="1" applyFont="1" applyFill="1" applyBorder="1"/>
    <xf numFmtId="0" fontId="1" fillId="12" borderId="0" xfId="0" applyFont="1" applyFill="1" applyBorder="1" applyAlignment="1"/>
    <xf numFmtId="49" fontId="4" fillId="9" borderId="4" xfId="0" quotePrefix="1" applyNumberFormat="1" applyFont="1" applyFill="1" applyBorder="1" applyAlignment="1">
      <alignment horizontal="center" wrapText="1"/>
    </xf>
    <xf numFmtId="0" fontId="8" fillId="11" borderId="4" xfId="0" quotePrefix="1" applyFont="1" applyFill="1" applyBorder="1" applyAlignment="1">
      <alignment horizontal="center" wrapText="1"/>
    </xf>
    <xf numFmtId="0" fontId="3" fillId="8" borderId="18" xfId="0" quotePrefix="1" applyFont="1" applyFill="1" applyBorder="1" applyAlignment="1">
      <alignment horizontal="center"/>
    </xf>
    <xf numFmtId="0" fontId="3" fillId="9" borderId="19" xfId="0" quotePrefix="1" applyFont="1" applyFill="1" applyBorder="1" applyAlignment="1">
      <alignment horizontal="center"/>
    </xf>
    <xf numFmtId="0" fontId="3" fillId="10" borderId="18" xfId="0" quotePrefix="1" applyFont="1" applyFill="1" applyBorder="1" applyAlignment="1">
      <alignment horizontal="left" wrapText="1"/>
    </xf>
    <xf numFmtId="49" fontId="3" fillId="12" borderId="20" xfId="0" quotePrefix="1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3" fillId="9" borderId="17" xfId="0" quotePrefix="1" applyFont="1" applyFill="1" applyBorder="1" applyAlignment="1">
      <alignment horizontal="center"/>
    </xf>
    <xf numFmtId="0" fontId="9" fillId="9" borderId="17" xfId="0" quotePrefix="1" applyFont="1" applyFill="1" applyBorder="1" applyAlignment="1">
      <alignment horizontal="center"/>
    </xf>
    <xf numFmtId="0" fontId="8" fillId="9" borderId="17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6" xfId="0" quotePrefix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6" xfId="0" quotePrefix="1" applyFont="1" applyFill="1" applyBorder="1" applyAlignment="1">
      <alignment horizontal="center" vertical="center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" fontId="14" fillId="5" borderId="6" xfId="0" quotePrefix="1" applyNumberFormat="1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left"/>
    </xf>
    <xf numFmtId="0" fontId="5" fillId="12" borderId="14" xfId="0" applyFont="1" applyFill="1" applyBorder="1" applyAlignment="1"/>
    <xf numFmtId="0" fontId="5" fillId="12" borderId="0" xfId="0" applyFont="1" applyFill="1" applyBorder="1" applyAlignment="1"/>
    <xf numFmtId="0" fontId="1" fillId="12" borderId="0" xfId="0" applyFont="1" applyFill="1" applyBorder="1" applyAlignment="1"/>
    <xf numFmtId="0" fontId="7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6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55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topLeftCell="A31" zoomScale="130" zoomScaleNormal="130" workbookViewId="0">
      <selection activeCell="B35" sqref="B35"/>
    </sheetView>
  </sheetViews>
  <sheetFormatPr defaultRowHeight="15" x14ac:dyDescent="0.25"/>
  <cols>
    <col min="1" max="1" width="33.42578125" style="51" customWidth="1"/>
    <col min="2" max="2" width="18.140625" customWidth="1"/>
    <col min="3" max="3" width="56.7109375" customWidth="1"/>
    <col min="4" max="4" width="17.140625" customWidth="1"/>
    <col min="5" max="5" width="26.28515625" customWidth="1"/>
    <col min="6" max="6" width="12.28515625" customWidth="1"/>
    <col min="7" max="7" width="23.42578125" customWidth="1"/>
    <col min="8" max="8" width="49.7109375" customWidth="1"/>
    <col min="9" max="9" width="10.7109375" style="13" customWidth="1"/>
    <col min="10" max="10" width="25.140625" customWidth="1"/>
    <col min="11" max="11" width="23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46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63" t="s">
        <v>9</v>
      </c>
      <c r="B2" s="64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59" t="s">
        <v>231</v>
      </c>
      <c r="B3" s="27"/>
      <c r="C3" s="21"/>
      <c r="D3" s="22"/>
      <c r="E3" s="22"/>
      <c r="F3" s="22"/>
      <c r="G3" s="22"/>
      <c r="H3" s="22"/>
      <c r="I3" s="23"/>
      <c r="J3" s="22"/>
      <c r="K3" s="22"/>
    </row>
    <row r="4" spans="1:11" ht="18" x14ac:dyDescent="0.25">
      <c r="A4" s="60" t="s">
        <v>49</v>
      </c>
      <c r="B4" s="65"/>
      <c r="C4" s="21"/>
      <c r="D4" s="22"/>
      <c r="E4" s="22"/>
      <c r="F4" s="22"/>
      <c r="G4" s="22"/>
      <c r="H4" s="22"/>
      <c r="I4" s="23"/>
      <c r="J4" s="22"/>
      <c r="K4" s="22"/>
    </row>
    <row r="5" spans="1:11" ht="18.75" thickBot="1" x14ac:dyDescent="0.3">
      <c r="A5" s="60" t="s">
        <v>33</v>
      </c>
      <c r="B5" s="65"/>
      <c r="C5" s="24"/>
      <c r="D5" s="25"/>
      <c r="E5" s="25"/>
      <c r="F5" s="25"/>
      <c r="G5" s="25"/>
      <c r="H5" s="25"/>
      <c r="I5" s="26"/>
      <c r="J5" s="25"/>
      <c r="K5" s="25"/>
    </row>
    <row r="6" spans="1:11" ht="18" x14ac:dyDescent="0.25">
      <c r="A6" s="60" t="s">
        <v>32</v>
      </c>
      <c r="B6" s="62"/>
      <c r="C6" s="28"/>
      <c r="D6" s="28"/>
      <c r="E6" s="28"/>
      <c r="F6" s="28"/>
      <c r="G6" s="28"/>
      <c r="H6" s="28"/>
      <c r="I6" s="29"/>
      <c r="J6" s="28"/>
      <c r="K6" s="30"/>
    </row>
    <row r="7" spans="1:11" ht="18" x14ac:dyDescent="0.25">
      <c r="A7" s="60" t="s">
        <v>34</v>
      </c>
      <c r="B7" s="61"/>
      <c r="C7" s="28"/>
      <c r="D7" s="28"/>
      <c r="E7" s="28"/>
      <c r="F7" s="28"/>
      <c r="G7" s="28"/>
      <c r="H7" s="28"/>
      <c r="I7" s="29"/>
      <c r="J7" s="28"/>
      <c r="K7" s="31"/>
    </row>
    <row r="8" spans="1:11" ht="18" x14ac:dyDescent="0.25">
      <c r="A8" s="60" t="s">
        <v>50</v>
      </c>
      <c r="B8" s="62"/>
      <c r="C8" s="28"/>
      <c r="D8" s="28"/>
      <c r="E8" s="28"/>
      <c r="F8" s="28"/>
      <c r="G8" s="28"/>
      <c r="H8" s="28"/>
      <c r="I8" s="29"/>
      <c r="J8" s="28"/>
      <c r="K8" s="31"/>
    </row>
    <row r="9" spans="1:11" ht="18.75" thickBot="1" x14ac:dyDescent="0.3">
      <c r="A9" s="47"/>
      <c r="B9" s="39"/>
      <c r="C9" s="28"/>
      <c r="D9" s="28"/>
      <c r="E9" s="28"/>
      <c r="F9" s="28"/>
      <c r="G9" s="28"/>
      <c r="H9" s="28"/>
      <c r="I9" s="29"/>
      <c r="J9" s="28"/>
      <c r="K9" s="32"/>
    </row>
    <row r="10" spans="1:11" s="20" customFormat="1" ht="31.5" customHeight="1" thickTop="1" thickBot="1" x14ac:dyDescent="0.3">
      <c r="A10" s="54" t="s">
        <v>8</v>
      </c>
      <c r="B10" s="55" t="s">
        <v>7</v>
      </c>
      <c r="C10" s="55" t="s">
        <v>6</v>
      </c>
      <c r="D10" s="52" t="s">
        <v>5</v>
      </c>
      <c r="E10" s="52" t="s">
        <v>41</v>
      </c>
      <c r="F10" s="53" t="s">
        <v>3</v>
      </c>
      <c r="G10" s="56" t="s">
        <v>47</v>
      </c>
      <c r="H10" s="52" t="s">
        <v>20</v>
      </c>
      <c r="I10" s="57" t="s">
        <v>4</v>
      </c>
      <c r="J10" s="53" t="s">
        <v>2</v>
      </c>
      <c r="K10" s="58" t="s">
        <v>1</v>
      </c>
    </row>
    <row r="11" spans="1:11" ht="20.100000000000001" customHeight="1" thickBot="1" x14ac:dyDescent="0.35">
      <c r="A11" s="43" t="s">
        <v>82</v>
      </c>
      <c r="B11" s="42" t="s">
        <v>48</v>
      </c>
      <c r="C11" s="44" t="s">
        <v>68</v>
      </c>
      <c r="D11" s="45" t="s">
        <v>78</v>
      </c>
      <c r="E11" s="18" t="s">
        <v>87</v>
      </c>
      <c r="F11" s="19" t="s">
        <v>16</v>
      </c>
      <c r="G11" s="19" t="s">
        <v>88</v>
      </c>
      <c r="H11" s="37" t="s">
        <v>89</v>
      </c>
      <c r="I11" s="34">
        <v>4</v>
      </c>
      <c r="J11" s="35">
        <v>0.3</v>
      </c>
      <c r="K11" s="36">
        <f t="shared" ref="K11:K54" si="0">I11*J11</f>
        <v>1.2</v>
      </c>
    </row>
    <row r="12" spans="1:11" ht="20.100000000000001" customHeight="1" thickBot="1" x14ac:dyDescent="0.35">
      <c r="A12" s="43" t="s">
        <v>62</v>
      </c>
      <c r="B12" s="42" t="s">
        <v>51</v>
      </c>
      <c r="C12" s="44" t="s">
        <v>69</v>
      </c>
      <c r="D12" s="45" t="s">
        <v>78</v>
      </c>
      <c r="E12" s="18" t="s">
        <v>90</v>
      </c>
      <c r="F12" s="19" t="s">
        <v>16</v>
      </c>
      <c r="G12" s="19" t="s">
        <v>91</v>
      </c>
      <c r="H12" s="37" t="s">
        <v>92</v>
      </c>
      <c r="I12" s="34">
        <v>1</v>
      </c>
      <c r="J12" s="35">
        <v>0.1</v>
      </c>
      <c r="K12" s="36">
        <f t="shared" si="0"/>
        <v>0.1</v>
      </c>
    </row>
    <row r="13" spans="1:11" ht="20.100000000000001" customHeight="1" thickBot="1" x14ac:dyDescent="0.35">
      <c r="A13" s="43" t="s">
        <v>157</v>
      </c>
      <c r="B13" s="42" t="s">
        <v>52</v>
      </c>
      <c r="C13" s="44" t="s">
        <v>70</v>
      </c>
      <c r="D13" s="45" t="s">
        <v>78</v>
      </c>
      <c r="E13" s="18" t="s">
        <v>93</v>
      </c>
      <c r="F13" s="19" t="s">
        <v>16</v>
      </c>
      <c r="G13" s="19" t="s">
        <v>94</v>
      </c>
      <c r="H13" s="37" t="s">
        <v>30</v>
      </c>
      <c r="I13" s="34">
        <v>8</v>
      </c>
      <c r="J13" s="35">
        <v>0.02</v>
      </c>
      <c r="K13" s="36">
        <f t="shared" si="0"/>
        <v>0.16</v>
      </c>
    </row>
    <row r="14" spans="1:11" ht="20.100000000000001" customHeight="1" thickBot="1" x14ac:dyDescent="0.35">
      <c r="A14" s="43" t="s">
        <v>83</v>
      </c>
      <c r="B14" s="42" t="s">
        <v>53</v>
      </c>
      <c r="C14" s="44" t="s">
        <v>71</v>
      </c>
      <c r="D14" s="45" t="s">
        <v>78</v>
      </c>
      <c r="E14" s="18"/>
      <c r="F14" s="19"/>
      <c r="G14" s="19"/>
      <c r="H14" s="37"/>
      <c r="I14" s="34"/>
      <c r="J14" s="35"/>
      <c r="K14" s="36">
        <f t="shared" si="0"/>
        <v>0</v>
      </c>
    </row>
    <row r="15" spans="1:11" ht="20.100000000000001" customHeight="1" thickBot="1" x14ac:dyDescent="0.35">
      <c r="A15" s="43" t="s">
        <v>84</v>
      </c>
      <c r="B15" s="42" t="s">
        <v>54</v>
      </c>
      <c r="C15" s="44" t="s">
        <v>69</v>
      </c>
      <c r="D15" s="45" t="s">
        <v>78</v>
      </c>
      <c r="E15" s="18" t="s">
        <v>95</v>
      </c>
      <c r="F15" s="19" t="s">
        <v>16</v>
      </c>
      <c r="G15" s="19" t="s">
        <v>96</v>
      </c>
      <c r="H15" s="40" t="s">
        <v>86</v>
      </c>
      <c r="I15" s="34">
        <v>1</v>
      </c>
      <c r="J15" s="35">
        <v>0.1</v>
      </c>
      <c r="K15" s="36">
        <f t="shared" si="0"/>
        <v>0.1</v>
      </c>
    </row>
    <row r="16" spans="1:11" ht="20.100000000000001" customHeight="1" thickBot="1" x14ac:dyDescent="0.35">
      <c r="A16" s="43" t="s">
        <v>85</v>
      </c>
      <c r="B16" s="42" t="s">
        <v>55</v>
      </c>
      <c r="C16" s="44" t="s">
        <v>72</v>
      </c>
      <c r="D16" s="45" t="s">
        <v>0</v>
      </c>
      <c r="E16" s="18" t="s">
        <v>101</v>
      </c>
      <c r="F16" s="19" t="s">
        <v>16</v>
      </c>
      <c r="G16" s="41" t="s">
        <v>102</v>
      </c>
      <c r="H16" s="40" t="s">
        <v>30</v>
      </c>
      <c r="I16" s="34">
        <v>1</v>
      </c>
      <c r="J16" s="35">
        <v>0.1</v>
      </c>
      <c r="K16" s="36">
        <f t="shared" si="0"/>
        <v>0.1</v>
      </c>
    </row>
    <row r="17" spans="1:11" ht="20.100000000000001" customHeight="1" thickBot="1" x14ac:dyDescent="0.35">
      <c r="A17" s="43" t="s">
        <v>170</v>
      </c>
      <c r="B17" s="42" t="s">
        <v>56</v>
      </c>
      <c r="C17" s="44" t="s">
        <v>70</v>
      </c>
      <c r="D17" s="45" t="s">
        <v>0</v>
      </c>
      <c r="E17" s="18" t="s">
        <v>103</v>
      </c>
      <c r="F17" s="19" t="s">
        <v>16</v>
      </c>
      <c r="G17" s="19" t="s">
        <v>104</v>
      </c>
      <c r="H17" s="37" t="s">
        <v>26</v>
      </c>
      <c r="I17" s="34">
        <v>4</v>
      </c>
      <c r="J17" s="35">
        <v>0.1</v>
      </c>
      <c r="K17" s="36">
        <f t="shared" si="0"/>
        <v>0.4</v>
      </c>
    </row>
    <row r="18" spans="1:11" ht="20.100000000000001" customHeight="1" thickBot="1" x14ac:dyDescent="0.35">
      <c r="A18" s="43" t="s">
        <v>120</v>
      </c>
      <c r="B18" s="42" t="s">
        <v>122</v>
      </c>
      <c r="C18" s="44" t="s">
        <v>124</v>
      </c>
      <c r="D18" s="45" t="s">
        <v>78</v>
      </c>
      <c r="E18" s="18" t="s">
        <v>125</v>
      </c>
      <c r="F18" s="19" t="s">
        <v>16</v>
      </c>
      <c r="G18" s="19" t="s">
        <v>126</v>
      </c>
      <c r="H18" s="37" t="s">
        <v>86</v>
      </c>
      <c r="I18" s="34">
        <v>1</v>
      </c>
      <c r="J18" s="35">
        <v>0.1</v>
      </c>
      <c r="K18" s="36">
        <f t="shared" si="0"/>
        <v>0.1</v>
      </c>
    </row>
    <row r="19" spans="1:11" ht="20.100000000000001" customHeight="1" thickBot="1" x14ac:dyDescent="0.35">
      <c r="A19" s="43" t="s">
        <v>121</v>
      </c>
      <c r="B19" s="42" t="s">
        <v>123</v>
      </c>
      <c r="C19" s="44" t="s">
        <v>129</v>
      </c>
      <c r="D19" s="45" t="s">
        <v>78</v>
      </c>
      <c r="E19" s="18" t="s">
        <v>127</v>
      </c>
      <c r="F19" s="19" t="s">
        <v>16</v>
      </c>
      <c r="G19" s="19" t="s">
        <v>128</v>
      </c>
      <c r="H19" s="37" t="s">
        <v>100</v>
      </c>
      <c r="I19" s="34">
        <v>1</v>
      </c>
      <c r="J19" s="35">
        <v>0.23</v>
      </c>
      <c r="K19" s="36">
        <f t="shared" si="0"/>
        <v>0.23</v>
      </c>
    </row>
    <row r="20" spans="1:11" ht="20.100000000000001" customHeight="1" thickBot="1" x14ac:dyDescent="0.35">
      <c r="A20" s="43" t="s">
        <v>146</v>
      </c>
      <c r="B20" s="42" t="s">
        <v>10</v>
      </c>
      <c r="C20" s="44" t="s">
        <v>149</v>
      </c>
      <c r="D20" s="45" t="s">
        <v>0</v>
      </c>
      <c r="E20" s="18" t="s">
        <v>147</v>
      </c>
      <c r="F20" s="19" t="s">
        <v>16</v>
      </c>
      <c r="G20" s="19" t="s">
        <v>148</v>
      </c>
      <c r="H20" s="37" t="s">
        <v>86</v>
      </c>
      <c r="I20" s="34">
        <v>1</v>
      </c>
      <c r="J20" s="35">
        <v>0.13</v>
      </c>
      <c r="K20" s="36">
        <f t="shared" si="0"/>
        <v>0.13</v>
      </c>
    </row>
    <row r="21" spans="1:11" ht="20.100000000000001" customHeight="1" thickBot="1" x14ac:dyDescent="0.35">
      <c r="A21" s="43" t="s">
        <v>172</v>
      </c>
      <c r="B21" s="14" t="s">
        <v>10</v>
      </c>
      <c r="C21" s="16" t="s">
        <v>25</v>
      </c>
      <c r="D21" s="18" t="s">
        <v>11</v>
      </c>
      <c r="E21" s="18" t="s">
        <v>35</v>
      </c>
      <c r="F21" s="19" t="s">
        <v>16</v>
      </c>
      <c r="G21" s="19" t="s">
        <v>45</v>
      </c>
      <c r="H21" s="37" t="s">
        <v>21</v>
      </c>
      <c r="I21" s="34">
        <v>1</v>
      </c>
      <c r="J21" s="35">
        <v>0.15</v>
      </c>
      <c r="K21" s="36">
        <f t="shared" si="0"/>
        <v>0.15</v>
      </c>
    </row>
    <row r="22" spans="1:11" ht="20.100000000000001" customHeight="1" thickBot="1" x14ac:dyDescent="0.35">
      <c r="A22" s="43" t="s">
        <v>63</v>
      </c>
      <c r="B22" s="42" t="s">
        <v>57</v>
      </c>
      <c r="C22" s="44" t="s">
        <v>73</v>
      </c>
      <c r="D22" s="45" t="s">
        <v>78</v>
      </c>
      <c r="E22" s="18" t="s">
        <v>97</v>
      </c>
      <c r="F22" s="19" t="s">
        <v>16</v>
      </c>
      <c r="G22" s="19" t="s">
        <v>98</v>
      </c>
      <c r="H22" s="37" t="s">
        <v>99</v>
      </c>
      <c r="I22" s="34">
        <v>1</v>
      </c>
      <c r="J22" s="35">
        <v>0.1</v>
      </c>
      <c r="K22" s="36">
        <f t="shared" si="0"/>
        <v>0.1</v>
      </c>
    </row>
    <row r="23" spans="1:11" ht="20.100000000000001" customHeight="1" thickBot="1" x14ac:dyDescent="0.35">
      <c r="A23" s="43" t="s">
        <v>64</v>
      </c>
      <c r="B23" s="42" t="s">
        <v>58</v>
      </c>
      <c r="C23" s="44" t="s">
        <v>74</v>
      </c>
      <c r="D23" s="45" t="s">
        <v>0</v>
      </c>
      <c r="E23" s="18" t="s">
        <v>105</v>
      </c>
      <c r="F23" s="19" t="s">
        <v>16</v>
      </c>
      <c r="G23" s="19" t="s">
        <v>106</v>
      </c>
      <c r="H23" s="37" t="s">
        <v>86</v>
      </c>
      <c r="I23" s="34">
        <v>1</v>
      </c>
      <c r="J23" s="35">
        <v>0.14000000000000001</v>
      </c>
      <c r="K23" s="36">
        <f t="shared" si="0"/>
        <v>0.14000000000000001</v>
      </c>
    </row>
    <row r="24" spans="1:11" ht="20.100000000000001" customHeight="1" thickBot="1" x14ac:dyDescent="0.35">
      <c r="A24" s="43" t="s">
        <v>65</v>
      </c>
      <c r="B24" s="42" t="s">
        <v>59</v>
      </c>
      <c r="C24" s="44" t="s">
        <v>75</v>
      </c>
      <c r="D24" s="45" t="s">
        <v>78</v>
      </c>
      <c r="E24" s="18" t="s">
        <v>107</v>
      </c>
      <c r="F24" s="19" t="s">
        <v>16</v>
      </c>
      <c r="G24" s="19" t="s">
        <v>108</v>
      </c>
      <c r="H24" s="37" t="s">
        <v>86</v>
      </c>
      <c r="I24" s="34">
        <v>1</v>
      </c>
      <c r="J24" s="35">
        <v>0.17</v>
      </c>
      <c r="K24" s="36">
        <f t="shared" si="0"/>
        <v>0.17</v>
      </c>
    </row>
    <row r="25" spans="1:11" ht="20.100000000000001" customHeight="1" thickBot="1" x14ac:dyDescent="0.35">
      <c r="A25" s="43" t="s">
        <v>66</v>
      </c>
      <c r="B25" s="42" t="s">
        <v>60</v>
      </c>
      <c r="C25" s="44" t="s">
        <v>76</v>
      </c>
      <c r="D25" s="45" t="s">
        <v>80</v>
      </c>
      <c r="E25" s="18" t="s">
        <v>112</v>
      </c>
      <c r="F25" s="19" t="s">
        <v>16</v>
      </c>
      <c r="G25" s="41" t="s">
        <v>113</v>
      </c>
      <c r="H25" s="37" t="s">
        <v>116</v>
      </c>
      <c r="I25" s="34">
        <v>1</v>
      </c>
      <c r="J25" s="35">
        <v>0.76</v>
      </c>
      <c r="K25" s="36">
        <f t="shared" si="0"/>
        <v>0.76</v>
      </c>
    </row>
    <row r="26" spans="1:11" ht="20.100000000000001" customHeight="1" thickBot="1" x14ac:dyDescent="0.35">
      <c r="A26" s="43" t="s">
        <v>67</v>
      </c>
      <c r="B26" s="42" t="s">
        <v>61</v>
      </c>
      <c r="C26" s="44" t="s">
        <v>77</v>
      </c>
      <c r="D26" s="45" t="s">
        <v>81</v>
      </c>
      <c r="E26" s="18" t="s">
        <v>114</v>
      </c>
      <c r="F26" s="19" t="s">
        <v>16</v>
      </c>
      <c r="G26" s="19" t="s">
        <v>115</v>
      </c>
      <c r="H26" s="37" t="s">
        <v>116</v>
      </c>
      <c r="I26" s="34">
        <v>1</v>
      </c>
      <c r="J26" s="35">
        <v>1.17</v>
      </c>
      <c r="K26" s="36">
        <f t="shared" si="0"/>
        <v>1.17</v>
      </c>
    </row>
    <row r="27" spans="1:11" ht="20.100000000000001" customHeight="1" thickBot="1" x14ac:dyDescent="0.35">
      <c r="A27" s="48" t="s">
        <v>161</v>
      </c>
      <c r="B27" s="14" t="s">
        <v>14</v>
      </c>
      <c r="C27" s="15" t="s">
        <v>119</v>
      </c>
      <c r="D27" s="18" t="s">
        <v>78</v>
      </c>
      <c r="E27" s="18" t="s">
        <v>117</v>
      </c>
      <c r="F27" s="19" t="s">
        <v>16</v>
      </c>
      <c r="G27" s="19" t="s">
        <v>118</v>
      </c>
      <c r="H27" s="37" t="s">
        <v>26</v>
      </c>
      <c r="I27" s="34">
        <v>5</v>
      </c>
      <c r="J27" s="35">
        <v>0.1</v>
      </c>
      <c r="K27" s="36">
        <f t="shared" si="0"/>
        <v>0.5</v>
      </c>
    </row>
    <row r="28" spans="1:11" ht="20.100000000000001" customHeight="1" thickBot="1" x14ac:dyDescent="0.35">
      <c r="A28" s="48" t="s">
        <v>234</v>
      </c>
      <c r="B28" s="14" t="s">
        <v>13</v>
      </c>
      <c r="C28" s="15" t="s">
        <v>156</v>
      </c>
      <c r="D28" s="18" t="s">
        <v>78</v>
      </c>
      <c r="E28" s="18" t="s">
        <v>154</v>
      </c>
      <c r="F28" s="19" t="s">
        <v>16</v>
      </c>
      <c r="G28" s="19" t="s">
        <v>155</v>
      </c>
      <c r="H28" s="37" t="s">
        <v>26</v>
      </c>
      <c r="I28" s="34">
        <v>4</v>
      </c>
      <c r="J28" s="35">
        <v>0.1</v>
      </c>
      <c r="K28" s="36">
        <f t="shared" si="0"/>
        <v>0.4</v>
      </c>
    </row>
    <row r="29" spans="1:11" ht="20.100000000000001" customHeight="1" thickBot="1" x14ac:dyDescent="0.35">
      <c r="A29" s="48" t="s">
        <v>190</v>
      </c>
      <c r="B29" s="14" t="s">
        <v>31</v>
      </c>
      <c r="C29" s="15" t="s">
        <v>160</v>
      </c>
      <c r="D29" s="18" t="s">
        <v>78</v>
      </c>
      <c r="E29" s="18" t="s">
        <v>158</v>
      </c>
      <c r="F29" s="19" t="s">
        <v>16</v>
      </c>
      <c r="G29" s="19" t="s">
        <v>159</v>
      </c>
      <c r="H29" s="37" t="s">
        <v>26</v>
      </c>
      <c r="I29" s="34">
        <v>3</v>
      </c>
      <c r="J29" s="35">
        <v>0.1</v>
      </c>
      <c r="K29" s="36">
        <f t="shared" si="0"/>
        <v>0.30000000000000004</v>
      </c>
    </row>
    <row r="30" spans="1:11" ht="20.100000000000001" customHeight="1" thickBot="1" x14ac:dyDescent="0.35">
      <c r="A30" s="48" t="s">
        <v>162</v>
      </c>
      <c r="B30" s="14" t="s">
        <v>15</v>
      </c>
      <c r="C30" s="15" t="s">
        <v>165</v>
      </c>
      <c r="D30" s="18" t="s">
        <v>78</v>
      </c>
      <c r="E30" s="18" t="s">
        <v>163</v>
      </c>
      <c r="F30" s="19" t="s">
        <v>16</v>
      </c>
      <c r="G30" s="19" t="s">
        <v>164</v>
      </c>
      <c r="H30" s="37" t="s">
        <v>26</v>
      </c>
      <c r="I30" s="34">
        <v>1</v>
      </c>
      <c r="J30" s="35">
        <v>0.1</v>
      </c>
      <c r="K30" s="36">
        <f t="shared" si="0"/>
        <v>0.1</v>
      </c>
    </row>
    <row r="31" spans="1:11" ht="20.100000000000001" customHeight="1" thickBot="1" x14ac:dyDescent="0.35">
      <c r="A31" s="48" t="s">
        <v>167</v>
      </c>
      <c r="B31" s="14" t="s">
        <v>36</v>
      </c>
      <c r="C31" s="15" t="s">
        <v>178</v>
      </c>
      <c r="D31" s="18" t="s">
        <v>78</v>
      </c>
      <c r="E31" s="18" t="s">
        <v>177</v>
      </c>
      <c r="F31" s="19" t="s">
        <v>16</v>
      </c>
      <c r="G31" s="19" t="s">
        <v>179</v>
      </c>
      <c r="H31" s="37" t="s">
        <v>26</v>
      </c>
      <c r="I31" s="34">
        <v>1</v>
      </c>
      <c r="J31" s="35">
        <v>0.1</v>
      </c>
      <c r="K31" s="36">
        <f t="shared" si="0"/>
        <v>0.1</v>
      </c>
    </row>
    <row r="32" spans="1:11" ht="20.100000000000001" customHeight="1" thickBot="1" x14ac:dyDescent="0.35">
      <c r="A32" s="48" t="s">
        <v>168</v>
      </c>
      <c r="B32" s="14" t="s">
        <v>180</v>
      </c>
      <c r="C32" s="15" t="s">
        <v>184</v>
      </c>
      <c r="D32" s="18" t="s">
        <v>78</v>
      </c>
      <c r="E32" s="18" t="s">
        <v>181</v>
      </c>
      <c r="F32" s="19" t="s">
        <v>16</v>
      </c>
      <c r="G32" s="19" t="s">
        <v>182</v>
      </c>
      <c r="H32" s="37" t="s">
        <v>183</v>
      </c>
      <c r="I32" s="34">
        <v>1</v>
      </c>
      <c r="J32" s="35">
        <v>0.1</v>
      </c>
      <c r="K32" s="36">
        <f t="shared" si="0"/>
        <v>0.1</v>
      </c>
    </row>
    <row r="33" spans="1:11" ht="20.100000000000001" customHeight="1" thickBot="1" x14ac:dyDescent="0.35">
      <c r="A33" s="48" t="s">
        <v>169</v>
      </c>
      <c r="B33" s="14">
        <v>33</v>
      </c>
      <c r="C33" s="17" t="s">
        <v>187</v>
      </c>
      <c r="D33" s="18" t="s">
        <v>78</v>
      </c>
      <c r="E33" s="18" t="s">
        <v>185</v>
      </c>
      <c r="F33" s="19" t="s">
        <v>16</v>
      </c>
      <c r="G33" s="19" t="s">
        <v>186</v>
      </c>
      <c r="H33" s="37" t="s">
        <v>183</v>
      </c>
      <c r="I33" s="34">
        <v>1</v>
      </c>
      <c r="J33" s="35">
        <v>0.1</v>
      </c>
      <c r="K33" s="36">
        <f t="shared" si="0"/>
        <v>0.1</v>
      </c>
    </row>
    <row r="34" spans="1:11" ht="20.100000000000001" customHeight="1" thickBot="1" x14ac:dyDescent="0.35">
      <c r="A34" s="48" t="s">
        <v>176</v>
      </c>
      <c r="B34" s="14" t="s">
        <v>12</v>
      </c>
      <c r="C34" s="17" t="s">
        <v>175</v>
      </c>
      <c r="D34" s="18" t="s">
        <v>78</v>
      </c>
      <c r="E34" s="18" t="s">
        <v>173</v>
      </c>
      <c r="F34" s="19" t="s">
        <v>16</v>
      </c>
      <c r="G34" s="19" t="s">
        <v>174</v>
      </c>
      <c r="H34" s="37" t="s">
        <v>26</v>
      </c>
      <c r="I34" s="34">
        <v>1</v>
      </c>
      <c r="J34" s="35">
        <v>0.1</v>
      </c>
      <c r="K34" s="36">
        <f t="shared" si="0"/>
        <v>0.1</v>
      </c>
    </row>
    <row r="35" spans="1:11" ht="20.100000000000001" customHeight="1" thickBot="1" x14ac:dyDescent="0.35">
      <c r="A35" s="48" t="s">
        <v>197</v>
      </c>
      <c r="B35" s="14" t="s">
        <v>14</v>
      </c>
      <c r="C35" s="17" t="s">
        <v>188</v>
      </c>
      <c r="D35" s="18" t="s">
        <v>78</v>
      </c>
      <c r="E35" s="18" t="s">
        <v>117</v>
      </c>
      <c r="F35" s="19" t="s">
        <v>16</v>
      </c>
      <c r="G35" s="19" t="s">
        <v>118</v>
      </c>
      <c r="H35" s="37" t="s">
        <v>26</v>
      </c>
      <c r="I35" s="34">
        <v>2</v>
      </c>
      <c r="J35" s="35">
        <v>0.1</v>
      </c>
      <c r="K35" s="36">
        <f t="shared" si="0"/>
        <v>0.2</v>
      </c>
    </row>
    <row r="36" spans="1:11" ht="20.100000000000001" customHeight="1" thickBot="1" x14ac:dyDescent="0.35">
      <c r="A36" s="48" t="s">
        <v>198</v>
      </c>
      <c r="B36" s="14" t="s">
        <v>199</v>
      </c>
      <c r="C36" s="17" t="s">
        <v>202</v>
      </c>
      <c r="D36" s="18" t="s">
        <v>78</v>
      </c>
      <c r="E36" s="18" t="s">
        <v>200</v>
      </c>
      <c r="F36" s="19" t="s">
        <v>16</v>
      </c>
      <c r="G36" s="19" t="s">
        <v>201</v>
      </c>
      <c r="H36" s="37" t="s">
        <v>26</v>
      </c>
      <c r="I36" s="34">
        <v>1</v>
      </c>
      <c r="J36" s="35">
        <v>0.1</v>
      </c>
      <c r="K36" s="36">
        <f t="shared" si="0"/>
        <v>0.1</v>
      </c>
    </row>
    <row r="37" spans="1:11" ht="20.100000000000001" customHeight="1" thickBot="1" x14ac:dyDescent="0.35">
      <c r="A37" s="48" t="s">
        <v>203</v>
      </c>
      <c r="B37" s="14">
        <v>300</v>
      </c>
      <c r="C37" s="17" t="s">
        <v>206</v>
      </c>
      <c r="D37" s="18" t="s">
        <v>78</v>
      </c>
      <c r="E37" s="18" t="s">
        <v>204</v>
      </c>
      <c r="F37" s="19" t="s">
        <v>16</v>
      </c>
      <c r="G37" s="19" t="s">
        <v>205</v>
      </c>
      <c r="H37" s="37" t="s">
        <v>26</v>
      </c>
      <c r="I37" s="34">
        <v>6</v>
      </c>
      <c r="J37" s="35">
        <v>0.1</v>
      </c>
      <c r="K37" s="36">
        <f t="shared" si="0"/>
        <v>0.60000000000000009</v>
      </c>
    </row>
    <row r="38" spans="1:11" ht="20.100000000000001" customHeight="1" thickBot="1" x14ac:dyDescent="0.35">
      <c r="A38" s="48" t="s">
        <v>235</v>
      </c>
      <c r="B38" s="14">
        <v>51</v>
      </c>
      <c r="C38" s="17" t="s">
        <v>209</v>
      </c>
      <c r="D38" s="18" t="s">
        <v>78</v>
      </c>
      <c r="E38" s="18" t="s">
        <v>207</v>
      </c>
      <c r="F38" s="19" t="s">
        <v>16</v>
      </c>
      <c r="G38" s="19" t="s">
        <v>208</v>
      </c>
      <c r="H38" s="37" t="s">
        <v>26</v>
      </c>
      <c r="I38" s="34">
        <v>7</v>
      </c>
      <c r="J38" s="35">
        <v>0.1</v>
      </c>
      <c r="K38" s="36">
        <f t="shared" si="0"/>
        <v>0.70000000000000007</v>
      </c>
    </row>
    <row r="39" spans="1:11" ht="20.100000000000001" customHeight="1" thickBot="1" x14ac:dyDescent="0.35">
      <c r="A39" s="48" t="s">
        <v>217</v>
      </c>
      <c r="B39" s="14">
        <v>0</v>
      </c>
      <c r="C39" s="15" t="s">
        <v>220</v>
      </c>
      <c r="D39" s="18" t="s">
        <v>78</v>
      </c>
      <c r="E39" s="18" t="s">
        <v>218</v>
      </c>
      <c r="F39" s="19" t="s">
        <v>16</v>
      </c>
      <c r="G39" s="19" t="s">
        <v>219</v>
      </c>
      <c r="H39" s="37" t="s">
        <v>26</v>
      </c>
      <c r="I39" s="34">
        <v>2</v>
      </c>
      <c r="J39" s="35">
        <v>0.1</v>
      </c>
      <c r="K39" s="36">
        <f t="shared" si="0"/>
        <v>0.2</v>
      </c>
    </row>
    <row r="40" spans="1:11" ht="20.100000000000001" customHeight="1" thickBot="1" x14ac:dyDescent="0.35">
      <c r="A40" s="49" t="s">
        <v>233</v>
      </c>
      <c r="B40" s="14"/>
      <c r="C40" s="17" t="s">
        <v>141</v>
      </c>
      <c r="D40" s="18"/>
      <c r="E40" s="18" t="s">
        <v>139</v>
      </c>
      <c r="F40" s="19" t="s">
        <v>16</v>
      </c>
      <c r="G40" s="41" t="s">
        <v>140</v>
      </c>
      <c r="H40" s="37" t="s">
        <v>23</v>
      </c>
      <c r="I40" s="34">
        <v>1</v>
      </c>
      <c r="J40" s="35">
        <v>0.38</v>
      </c>
      <c r="K40" s="36">
        <f t="shared" si="0"/>
        <v>0.38</v>
      </c>
    </row>
    <row r="41" spans="1:11" ht="20.100000000000001" customHeight="1" thickBot="1" x14ac:dyDescent="0.35">
      <c r="A41" s="49" t="s">
        <v>189</v>
      </c>
      <c r="B41" s="14"/>
      <c r="C41" s="17" t="s">
        <v>19</v>
      </c>
      <c r="D41" s="18"/>
      <c r="E41" s="18" t="s">
        <v>39</v>
      </c>
      <c r="F41" s="19" t="s">
        <v>16</v>
      </c>
      <c r="G41" s="19" t="s">
        <v>44</v>
      </c>
      <c r="H41" s="37" t="s">
        <v>22</v>
      </c>
      <c r="I41" s="34">
        <v>3</v>
      </c>
      <c r="J41" s="35">
        <v>0.37</v>
      </c>
      <c r="K41" s="36">
        <f t="shared" si="0"/>
        <v>1.1099999999999999</v>
      </c>
    </row>
    <row r="42" spans="1:11" ht="20.100000000000001" customHeight="1" thickBot="1" x14ac:dyDescent="0.35">
      <c r="A42" s="43" t="s">
        <v>46</v>
      </c>
      <c r="B42" s="42"/>
      <c r="C42" s="44" t="s">
        <v>228</v>
      </c>
      <c r="D42" s="45" t="s">
        <v>79</v>
      </c>
      <c r="E42" s="18" t="s">
        <v>109</v>
      </c>
      <c r="F42" s="19" t="s">
        <v>16</v>
      </c>
      <c r="G42" s="19" t="s">
        <v>110</v>
      </c>
      <c r="H42" s="37" t="s">
        <v>111</v>
      </c>
      <c r="I42" s="34">
        <v>1</v>
      </c>
      <c r="J42" s="35">
        <v>5.85</v>
      </c>
      <c r="K42" s="36">
        <f>I42*J42</f>
        <v>5.85</v>
      </c>
    </row>
    <row r="43" spans="1:11" ht="20.100000000000001" customHeight="1" thickBot="1" x14ac:dyDescent="0.35">
      <c r="A43" s="49" t="s">
        <v>145</v>
      </c>
      <c r="B43" s="14"/>
      <c r="C43" s="17" t="s">
        <v>144</v>
      </c>
      <c r="D43" s="18" t="s">
        <v>229</v>
      </c>
      <c r="E43" s="18" t="s">
        <v>142</v>
      </c>
      <c r="F43" s="19" t="s">
        <v>16</v>
      </c>
      <c r="G43" s="19" t="s">
        <v>143</v>
      </c>
      <c r="H43" s="37" t="s">
        <v>23</v>
      </c>
      <c r="I43" s="34">
        <v>1</v>
      </c>
      <c r="J43" s="35">
        <v>0.43</v>
      </c>
      <c r="K43" s="36">
        <f t="shared" si="0"/>
        <v>0.43</v>
      </c>
    </row>
    <row r="44" spans="1:11" ht="20.100000000000001" customHeight="1" thickBot="1" x14ac:dyDescent="0.35">
      <c r="A44" s="49" t="s">
        <v>223</v>
      </c>
      <c r="B44" s="14"/>
      <c r="C44" s="17" t="s">
        <v>224</v>
      </c>
      <c r="D44" s="18" t="s">
        <v>230</v>
      </c>
      <c r="E44" s="18" t="s">
        <v>225</v>
      </c>
      <c r="F44" s="19" t="s">
        <v>16</v>
      </c>
      <c r="G44" s="19" t="s">
        <v>226</v>
      </c>
      <c r="H44" s="37" t="s">
        <v>227</v>
      </c>
      <c r="I44" s="34">
        <v>1</v>
      </c>
      <c r="J44" s="35">
        <v>2.88</v>
      </c>
      <c r="K44" s="36">
        <f t="shared" si="0"/>
        <v>2.88</v>
      </c>
    </row>
    <row r="45" spans="1:11" ht="20.100000000000001" customHeight="1" thickBot="1" x14ac:dyDescent="0.35">
      <c r="A45" s="48" t="s">
        <v>130</v>
      </c>
      <c r="B45" s="14"/>
      <c r="C45" s="15" t="s">
        <v>133</v>
      </c>
      <c r="D45" s="18"/>
      <c r="E45" s="18" t="s">
        <v>131</v>
      </c>
      <c r="F45" s="19" t="s">
        <v>16</v>
      </c>
      <c r="G45" s="19" t="s">
        <v>132</v>
      </c>
      <c r="H45" s="37" t="s">
        <v>100</v>
      </c>
      <c r="I45" s="34">
        <v>1</v>
      </c>
      <c r="J45" s="35">
        <v>0.94</v>
      </c>
      <c r="K45" s="36">
        <f>I45*J45</f>
        <v>0.94</v>
      </c>
    </row>
    <row r="46" spans="1:11" ht="20.100000000000001" customHeight="1" thickBot="1" x14ac:dyDescent="0.35">
      <c r="A46" s="49" t="s">
        <v>134</v>
      </c>
      <c r="B46" s="14"/>
      <c r="C46" s="17" t="s">
        <v>138</v>
      </c>
      <c r="D46" s="18"/>
      <c r="E46" s="18" t="s">
        <v>135</v>
      </c>
      <c r="F46" s="19" t="s">
        <v>16</v>
      </c>
      <c r="G46" s="19" t="s">
        <v>136</v>
      </c>
      <c r="H46" s="37" t="s">
        <v>137</v>
      </c>
      <c r="I46" s="34">
        <v>1</v>
      </c>
      <c r="J46" s="35">
        <v>1.28</v>
      </c>
      <c r="K46" s="36">
        <f>I46*J46</f>
        <v>1.28</v>
      </c>
    </row>
    <row r="47" spans="1:11" ht="19.5" thickBot="1" x14ac:dyDescent="0.35">
      <c r="A47" s="50" t="s">
        <v>150</v>
      </c>
      <c r="B47" s="14"/>
      <c r="C47" s="17" t="s">
        <v>232</v>
      </c>
      <c r="D47" s="18"/>
      <c r="E47" s="18" t="s">
        <v>151</v>
      </c>
      <c r="F47" s="19" t="s">
        <v>16</v>
      </c>
      <c r="G47" s="19" t="s">
        <v>152</v>
      </c>
      <c r="H47" s="37" t="s">
        <v>153</v>
      </c>
      <c r="I47" s="34">
        <v>1</v>
      </c>
      <c r="J47" s="35">
        <v>0.46</v>
      </c>
      <c r="K47" s="36">
        <f t="shared" si="0"/>
        <v>0.46</v>
      </c>
    </row>
    <row r="48" spans="1:11" s="4" customFormat="1" ht="20.100000000000001" customHeight="1" thickBot="1" x14ac:dyDescent="0.35">
      <c r="A48" s="50" t="s">
        <v>191</v>
      </c>
      <c r="B48" s="14"/>
      <c r="C48" s="17" t="s">
        <v>28</v>
      </c>
      <c r="D48" s="18"/>
      <c r="E48" s="18" t="s">
        <v>40</v>
      </c>
      <c r="F48" s="19" t="s">
        <v>16</v>
      </c>
      <c r="G48" s="19" t="s">
        <v>27</v>
      </c>
      <c r="H48" s="37" t="s">
        <v>29</v>
      </c>
      <c r="I48" s="34">
        <v>2</v>
      </c>
      <c r="J48" s="35">
        <v>0.1</v>
      </c>
      <c r="K48" s="36">
        <f t="shared" si="0"/>
        <v>0.2</v>
      </c>
    </row>
    <row r="49" spans="1:11" s="4" customFormat="1" ht="20.100000000000001" customHeight="1" thickBot="1" x14ac:dyDescent="0.35">
      <c r="A49" s="50" t="s">
        <v>166</v>
      </c>
      <c r="B49" s="14"/>
      <c r="C49" s="17" t="s">
        <v>18</v>
      </c>
      <c r="D49" s="18"/>
      <c r="E49" s="18" t="s">
        <v>38</v>
      </c>
      <c r="F49" s="19" t="s">
        <v>16</v>
      </c>
      <c r="G49" s="19" t="s">
        <v>43</v>
      </c>
      <c r="H49" s="37" t="s">
        <v>23</v>
      </c>
      <c r="I49" s="34">
        <v>1</v>
      </c>
      <c r="J49" s="35">
        <v>0.36</v>
      </c>
      <c r="K49" s="36">
        <f t="shared" si="0"/>
        <v>0.36</v>
      </c>
    </row>
    <row r="50" spans="1:11" ht="20.100000000000001" customHeight="1" thickBot="1" x14ac:dyDescent="0.35">
      <c r="A50" s="50" t="s">
        <v>171</v>
      </c>
      <c r="B50" s="14"/>
      <c r="C50" s="17" t="s">
        <v>17</v>
      </c>
      <c r="D50" s="18"/>
      <c r="E50" s="18" t="s">
        <v>37</v>
      </c>
      <c r="F50" s="19" t="s">
        <v>16</v>
      </c>
      <c r="G50" s="19" t="s">
        <v>42</v>
      </c>
      <c r="H50" s="37" t="s">
        <v>24</v>
      </c>
      <c r="I50" s="34">
        <v>2</v>
      </c>
      <c r="J50" s="35">
        <v>0.5</v>
      </c>
      <c r="K50" s="36">
        <f t="shared" si="0"/>
        <v>1</v>
      </c>
    </row>
    <row r="51" spans="1:11" ht="20.100000000000001" customHeight="1" thickBot="1" x14ac:dyDescent="0.35">
      <c r="A51" s="50" t="s">
        <v>213</v>
      </c>
      <c r="B51" s="14"/>
      <c r="C51" s="17" t="s">
        <v>210</v>
      </c>
      <c r="D51" s="18"/>
      <c r="E51" s="18" t="s">
        <v>211</v>
      </c>
      <c r="F51" s="19" t="s">
        <v>16</v>
      </c>
      <c r="G51" s="41" t="s">
        <v>212</v>
      </c>
      <c r="H51" s="37" t="s">
        <v>24</v>
      </c>
      <c r="I51" s="34">
        <v>3</v>
      </c>
      <c r="J51" s="35">
        <v>0.66</v>
      </c>
      <c r="K51" s="36">
        <f t="shared" si="0"/>
        <v>1.98</v>
      </c>
    </row>
    <row r="52" spans="1:11" ht="20.100000000000001" customHeight="1" thickBot="1" x14ac:dyDescent="0.35">
      <c r="A52" s="50" t="s">
        <v>150</v>
      </c>
      <c r="B52" s="14"/>
      <c r="C52" s="17" t="s">
        <v>221</v>
      </c>
      <c r="D52" s="18"/>
      <c r="E52" s="18" t="s">
        <v>151</v>
      </c>
      <c r="F52" s="19" t="s">
        <v>16</v>
      </c>
      <c r="G52" s="41" t="s">
        <v>152</v>
      </c>
      <c r="H52" s="37" t="s">
        <v>153</v>
      </c>
      <c r="I52" s="34">
        <v>1</v>
      </c>
      <c r="J52" s="35">
        <v>0.46</v>
      </c>
      <c r="K52" s="36">
        <f t="shared" si="0"/>
        <v>0.46</v>
      </c>
    </row>
    <row r="53" spans="1:11" ht="20.100000000000001" customHeight="1" thickBot="1" x14ac:dyDescent="0.35">
      <c r="A53" s="50" t="s">
        <v>214</v>
      </c>
      <c r="B53" s="14"/>
      <c r="C53" s="17" t="s">
        <v>222</v>
      </c>
      <c r="D53" s="18"/>
      <c r="E53" s="18" t="s">
        <v>215</v>
      </c>
      <c r="F53" s="19" t="s">
        <v>16</v>
      </c>
      <c r="G53" s="41">
        <v>512810594</v>
      </c>
      <c r="H53" s="37" t="s">
        <v>216</v>
      </c>
      <c r="I53" s="34">
        <v>1</v>
      </c>
      <c r="J53" s="35">
        <v>0.62</v>
      </c>
      <c r="K53" s="36">
        <f t="shared" si="0"/>
        <v>0.62</v>
      </c>
    </row>
    <row r="54" spans="1:11" ht="20.100000000000001" customHeight="1" thickBot="1" x14ac:dyDescent="0.35">
      <c r="A54" s="50" t="s">
        <v>192</v>
      </c>
      <c r="B54" s="14"/>
      <c r="C54" s="17"/>
      <c r="D54" s="18"/>
      <c r="E54" s="18" t="s">
        <v>193</v>
      </c>
      <c r="F54" s="19" t="s">
        <v>194</v>
      </c>
      <c r="G54" s="19" t="s">
        <v>195</v>
      </c>
      <c r="H54" s="37" t="s">
        <v>196</v>
      </c>
      <c r="I54" s="34">
        <v>2</v>
      </c>
      <c r="J54" s="35">
        <v>0.37</v>
      </c>
      <c r="K54" s="36">
        <f t="shared" si="0"/>
        <v>0.74</v>
      </c>
    </row>
    <row r="55" spans="1:11" s="10" customFormat="1" ht="20.100000000000001" customHeight="1" thickBot="1" x14ac:dyDescent="0.35">
      <c r="A55" s="5"/>
      <c r="B55" s="5"/>
      <c r="C55" s="6"/>
      <c r="D55" s="7"/>
      <c r="E55" s="7"/>
      <c r="F55" s="8"/>
      <c r="G55" s="8"/>
      <c r="H55" s="7"/>
      <c r="I55" s="33">
        <f>SUM(I11:I54)</f>
        <v>85</v>
      </c>
      <c r="J55" s="9"/>
      <c r="K55" s="38">
        <f>SUM(K11:K54)</f>
        <v>27.2</v>
      </c>
    </row>
    <row r="56" spans="1:11" x14ac:dyDescent="0.25">
      <c r="B56" s="1"/>
      <c r="C56" s="1"/>
      <c r="D56" s="1"/>
      <c r="E56" s="1"/>
      <c r="F56" s="1"/>
      <c r="G56" s="1"/>
      <c r="H56" s="1"/>
      <c r="I56" s="12"/>
      <c r="J56" s="1"/>
      <c r="K56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2016-04-26T12:04:46Z</cp:lastPrinted>
  <dcterms:created xsi:type="dcterms:W3CDTF">2016-03-05T21:19:34Z</dcterms:created>
  <dcterms:modified xsi:type="dcterms:W3CDTF">2016-05-27T02:08:23Z</dcterms:modified>
</cp:coreProperties>
</file>