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apeix_Team_Task\Vapeix_mini_update1.0\Vapeix-Mini-PCB1.0\BOM(Mini V1.0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K55" i="1" l="1"/>
  <c r="K50" i="1"/>
  <c r="K54" i="1" l="1"/>
  <c r="K51" i="1"/>
  <c r="K52" i="1"/>
  <c r="K53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2" i="1"/>
  <c r="K13" i="1"/>
  <c r="K14" i="1" l="1"/>
  <c r="K11" i="1" l="1"/>
  <c r="K57" i="1" s="1"/>
  <c r="I57" i="1" l="1"/>
</calcChain>
</file>

<file path=xl/sharedStrings.xml><?xml version="1.0" encoding="utf-8"?>
<sst xmlns="http://schemas.openxmlformats.org/spreadsheetml/2006/main" count="322" uniqueCount="236">
  <si>
    <t>0603</t>
  </si>
  <si>
    <t>Supplier Subtotal 1</t>
  </si>
  <si>
    <t>Supplier Unit Price 1</t>
  </si>
  <si>
    <t>Supplier 1</t>
  </si>
  <si>
    <t>Quantity</t>
  </si>
  <si>
    <t>Footprint Doc</t>
  </si>
  <si>
    <t>Description</t>
  </si>
  <si>
    <t>Designator</t>
  </si>
  <si>
    <t>Bill of Materials</t>
  </si>
  <si>
    <t>Digi-Key</t>
  </si>
  <si>
    <t>Manufacturer</t>
  </si>
  <si>
    <t>Yageo</t>
  </si>
  <si>
    <t>Order Number</t>
  </si>
  <si>
    <t>U1</t>
  </si>
  <si>
    <t>Part Number</t>
  </si>
  <si>
    <t>X1</t>
  </si>
  <si>
    <t>Murata Electronics North America</t>
  </si>
  <si>
    <t xml:space="preserve"> Murata Electronics North America</t>
  </si>
  <si>
    <t xml:space="preserve"> Johanson Technology Inc.</t>
  </si>
  <si>
    <t>Johanson Technology Inc.</t>
  </si>
  <si>
    <t>ANT1</t>
  </si>
  <si>
    <t>712-1005-1-ND</t>
  </si>
  <si>
    <t>2450AT18A100E</t>
  </si>
  <si>
    <t>ANTENNA CHIP 2.4GHZ</t>
  </si>
  <si>
    <t>U2</t>
  </si>
  <si>
    <t>FL1</t>
  </si>
  <si>
    <t>445-172335-1-ND</t>
  </si>
  <si>
    <t>DEA202450BT-1294C1-H</t>
  </si>
  <si>
    <t>GRM0335C1E120JA01D</t>
  </si>
  <si>
    <t>490-3144-1-ND</t>
  </si>
  <si>
    <t>490-6111-1-ND</t>
  </si>
  <si>
    <t>GRM0335C1ER80BA01D</t>
  </si>
  <si>
    <t>CAP CER 12PF 25V NP0 0201</t>
  </si>
  <si>
    <t>0201</t>
  </si>
  <si>
    <t>490-5881-1-ND</t>
  </si>
  <si>
    <t>CAP CER 0.1UF 10V X5R 0201</t>
  </si>
  <si>
    <t>GRM033R61A104KE15D</t>
  </si>
  <si>
    <t>1276-6798-1-ND</t>
  </si>
  <si>
    <t>CL03A105MO3NRNH</t>
  </si>
  <si>
    <t>CAP CER 1UF 16V X5R 0201</t>
  </si>
  <si>
    <t>CAP CER 1.2PF 50V NP0 0201</t>
  </si>
  <si>
    <t>490-6119-1-ND</t>
  </si>
  <si>
    <t>GRM0335C1H1R2CA01D</t>
  </si>
  <si>
    <t>FIXED IND 3.9NH 400MA 300 MOHM</t>
  </si>
  <si>
    <t>490-5560-1-ND</t>
  </si>
  <si>
    <t>LQP03TN3N9C02D</t>
  </si>
  <si>
    <t>311-10KNCT-ND</t>
  </si>
  <si>
    <t>RC0201JR-0710KL</t>
  </si>
  <si>
    <t>RES SMD 10K OHM 5% 1/20W 0201</t>
  </si>
  <si>
    <t>Source Data From :</t>
  </si>
  <si>
    <t>Project :</t>
  </si>
  <si>
    <t>Production Quantity :</t>
  </si>
  <si>
    <t xml:space="preserve">Currency :  </t>
  </si>
  <si>
    <t xml:space="preserve">Version :  </t>
  </si>
  <si>
    <t>None</t>
  </si>
  <si>
    <t>Variant :</t>
  </si>
  <si>
    <t>USD</t>
  </si>
  <si>
    <t>No</t>
  </si>
  <si>
    <t>FILTER BANDPASS WLAN&amp;BLUETOOTH</t>
  </si>
  <si>
    <t>Vapeix_mini_pcb.PrjPcb</t>
  </si>
  <si>
    <t>V1.0</t>
  </si>
  <si>
    <t>IC SOC 2.4GHZ 512KB FLASH 48QFN</t>
  </si>
  <si>
    <t>QFN-48</t>
  </si>
  <si>
    <t>1490-1052-1-ND</t>
  </si>
  <si>
    <t>NRF52832-QFAA-R</t>
  </si>
  <si>
    <t>Nordic Semiconductor ASA</t>
  </si>
  <si>
    <t>DK Corporation</t>
  </si>
  <si>
    <t>ANT2</t>
  </si>
  <si>
    <t>CONN UMC JACK STR 50 OHM SMD</t>
  </si>
  <si>
    <t xml:space="preserve"> H122041-ND</t>
  </si>
  <si>
    <t>U.FL-R-SMT-1(01)</t>
  </si>
  <si>
    <t>Hirose Electric Co Ltd</t>
  </si>
  <si>
    <t>IC REG LDO 3.3V 0.3A SOT23-3</t>
  </si>
  <si>
    <t>SOT-23-3</t>
  </si>
  <si>
    <t>AP7333-33SAG-7DICT-ND</t>
  </si>
  <si>
    <t>AP7333-33SAG-7</t>
  </si>
  <si>
    <t>Diodes Incorporated</t>
  </si>
  <si>
    <t>U3</t>
  </si>
  <si>
    <t>IC BATT CHRG CNTRL LI-ION 10MSOP</t>
  </si>
  <si>
    <t>10-MSOP</t>
  </si>
  <si>
    <t>LTC4050EMS-4.1#PBF-ND</t>
  </si>
  <si>
    <t>LTC4050EMS-4.1#PBF</t>
  </si>
  <si>
    <t>Linear Technology</t>
  </si>
  <si>
    <t>TRANS 2NPN 45V 0.1A 6DFN</t>
  </si>
  <si>
    <t>BC847CDLPDICT-ND</t>
  </si>
  <si>
    <t>C847CDLP-7</t>
  </si>
  <si>
    <t xml:space="preserve">Q2, Q7, </t>
  </si>
  <si>
    <t>MOSFET 2P-CH 20V 6A POWERPAK</t>
  </si>
  <si>
    <t>SI5999EDU-T1-GE3CT-ND</t>
  </si>
  <si>
    <t>SI5999EDU-T1-GE3</t>
  </si>
  <si>
    <t>Vishay Siliconix</t>
  </si>
  <si>
    <t>Q1, Q3, Q4, Q5, Q8</t>
  </si>
  <si>
    <t>LED1, LED2</t>
  </si>
  <si>
    <t>HSMF-C114</t>
  </si>
  <si>
    <t>LED RGB DIFFUSED 0606 SMD</t>
  </si>
  <si>
    <t xml:space="preserve"> 516-1795-1-ND</t>
  </si>
  <si>
    <t>Broadcom Limited</t>
  </si>
  <si>
    <t>DIODE SCHOTTKY 20V 2A MICROSMP</t>
  </si>
  <si>
    <t>MSS2P2-M3/89AGICT-ND</t>
  </si>
  <si>
    <t>MSS2P2-M3/89A</t>
  </si>
  <si>
    <t>Vishay Semiconductor Diodes Division</t>
  </si>
  <si>
    <t>D1, D2, D3, D4, D5</t>
  </si>
  <si>
    <t>C9, C10, C11, C12</t>
  </si>
  <si>
    <t>C5</t>
  </si>
  <si>
    <t>CAP CER 4.7UF 25V NP0 0201</t>
  </si>
  <si>
    <t>490-13230-1-ND</t>
  </si>
  <si>
    <t>CL10B475KQ8NQNC
GRM155R60J475ME47D</t>
  </si>
  <si>
    <t>C7</t>
  </si>
  <si>
    <t>C13</t>
  </si>
  <si>
    <t>CAP CER 100pF 25V NP0 0201</t>
  </si>
  <si>
    <t>490-3160-1-ND</t>
  </si>
  <si>
    <t>GRM0335C1E101JA01D</t>
  </si>
  <si>
    <t>C15</t>
  </si>
  <si>
    <t>CAP CER 10PF 50V NP0 0201</t>
  </si>
  <si>
    <t>490-6112-1-ND</t>
  </si>
  <si>
    <t>GRM0335C1H100JA01D</t>
  </si>
  <si>
    <t>C16</t>
  </si>
  <si>
    <t>CAP CER 150PF 25V X7R 0201</t>
  </si>
  <si>
    <t>490-3174-1-ND</t>
  </si>
  <si>
    <t>GRM033R71E151KA01D</t>
  </si>
  <si>
    <t>C18, C19</t>
  </si>
  <si>
    <t>CAP CER 10UF 10V X5R 0402</t>
  </si>
  <si>
    <t>0402</t>
  </si>
  <si>
    <t>1276-1450-2-ND</t>
  </si>
  <si>
    <t>CL05A106MP5NUNC</t>
  </si>
  <si>
    <t>Samsung Electro-Mechanics America. Inc.</t>
  </si>
  <si>
    <t>C20, C27</t>
  </si>
  <si>
    <t>C1, C2, C6, C26</t>
  </si>
  <si>
    <t>C3, C4, C8, C17, C21, C25, C28, C29</t>
  </si>
  <si>
    <t>XTAL SMD 2016, 32MHz, Cl=8pF, Total Tol: ±40ppm</t>
  </si>
  <si>
    <t>XTAL_2016</t>
  </si>
  <si>
    <t xml:space="preserve"> FA-128 32.0000MF10Z-AJ3-ND</t>
  </si>
  <si>
    <t xml:space="preserve"> 
FA-128 32.0000MF10Z-AJ3</t>
  </si>
  <si>
    <t>EPSON</t>
  </si>
  <si>
    <t>X2</t>
  </si>
  <si>
    <t>XTAL SMD 3215, 32.768kHz, 9pF, ±20ppm</t>
  </si>
  <si>
    <t>XTAL_3215</t>
  </si>
  <si>
    <t>FC-135 32.7680KA-AC-ND</t>
  </si>
  <si>
    <t>FC-135 32.7680KA-AC</t>
  </si>
  <si>
    <t>L1</t>
  </si>
  <si>
    <t>L2</t>
  </si>
  <si>
    <t>FIXED IND 10UH 50MA 900 MOHM SMD</t>
  </si>
  <si>
    <t>490-4025-1-ND</t>
  </si>
  <si>
    <t>LQM18FN100M00D</t>
  </si>
  <si>
    <t>L3</t>
  </si>
  <si>
    <t>FIXED IND 15NH 250MA 700 MOHM</t>
  </si>
  <si>
    <t>490-5570-1-ND</t>
  </si>
  <si>
    <t>LQP03TN15NJ02D</t>
  </si>
  <si>
    <t>R15</t>
  </si>
  <si>
    <t>RES SMD 0.05 OHM 1% 1/8W 0402</t>
  </si>
  <si>
    <t>CSR0402FK50L0CT-ND</t>
  </si>
  <si>
    <t>CSR0402FK50L0</t>
  </si>
  <si>
    <t>Stackpole Electronics Inc.</t>
  </si>
  <si>
    <t>R13</t>
  </si>
  <si>
    <t>THERMISTOR MINI-SENS NTC 10K OHM</t>
  </si>
  <si>
    <t>KC003T-ND</t>
  </si>
  <si>
    <t>RL0503-5820-97-MS</t>
  </si>
  <si>
    <t>R19, R22, R28, R34</t>
  </si>
  <si>
    <t>RES SMD 464 OHM 1% 1/20W 0201</t>
  </si>
  <si>
    <t>P464ABCT-ND</t>
  </si>
  <si>
    <t>ERJ-1GEFF4640C</t>
  </si>
  <si>
    <t>Panasonic Electronic Componets</t>
  </si>
  <si>
    <t>R29,R20,R23,R35,R30,R21,R24,R36</t>
  </si>
  <si>
    <t>RES SMD 162 OHM 1% 1/20W 0201</t>
  </si>
  <si>
    <t>YAG2429CT-ND</t>
  </si>
  <si>
    <t>RC0201FR07162RL</t>
  </si>
  <si>
    <t xml:space="preserve"> 311-470NCT-ND</t>
  </si>
  <si>
    <t>RC0201JR-07470RL</t>
  </si>
  <si>
    <t>RES SMD 470 OHM 5% 1/20W 0201</t>
  </si>
  <si>
    <t>RES SMD 4.7K OHM 1% 1/20W 0201</t>
  </si>
  <si>
    <t>P4.70KABCT-ND</t>
  </si>
  <si>
    <t>ERJ-1GEF4701C</t>
  </si>
  <si>
    <t>Panasonic Electronic Components</t>
  </si>
  <si>
    <t>R7, R8, R25, R26, R33</t>
  </si>
  <si>
    <t>R10, R43, R45</t>
  </si>
  <si>
    <t>R9</t>
  </si>
  <si>
    <t>RES SMD 4.02K OHM 1% 1/20W 0201</t>
  </si>
  <si>
    <t>YAG2287CT-ND</t>
  </si>
  <si>
    <t>RC0201FR-074K02L</t>
  </si>
  <si>
    <t>R11</t>
  </si>
  <si>
    <t>RES SMD 402K OHM 1% 1/20W 0201</t>
  </si>
  <si>
    <t>YAG2657CT-ND</t>
  </si>
  <si>
    <t>RC0201FR-07402KL</t>
  </si>
  <si>
    <t>R12</t>
  </si>
  <si>
    <t>RES SMD 2.2K OHM 1% 1/20W 0201</t>
  </si>
  <si>
    <t>YAG2572CT-ND</t>
  </si>
  <si>
    <t>RC0201FR-072K2L</t>
  </si>
  <si>
    <t>R14</t>
  </si>
  <si>
    <t>RES SMD 19.6K OHM 1% 1/20W 0201</t>
  </si>
  <si>
    <t>P19.6KABCT-ND</t>
  </si>
  <si>
    <t>ERJ-1GEF1962C</t>
  </si>
  <si>
    <t>RES SMD 15K OHM 5% 1/20W 0201</t>
  </si>
  <si>
    <t xml:space="preserve"> P15KAGCT-ND</t>
  </si>
  <si>
    <t>ERJ-1GEJ153C</t>
  </si>
  <si>
    <t xml:space="preserve">Panasonic Electronic Components </t>
  </si>
  <si>
    <t>R27</t>
  </si>
  <si>
    <t>J2</t>
  </si>
  <si>
    <t>CONN USB MICRO B RECPT SMT R/A</t>
  </si>
  <si>
    <t>609-4616-1-ND</t>
  </si>
  <si>
    <t>10118193-0001LF</t>
  </si>
  <si>
    <t>Amphenol FCI</t>
  </si>
  <si>
    <t>CONN FFC FPC 5POS 0.50MM R/A</t>
  </si>
  <si>
    <t>WM12846CT-ND</t>
  </si>
  <si>
    <t>Molex, LLC</t>
  </si>
  <si>
    <t>NFC</t>
  </si>
  <si>
    <t>Audio Indicators &amp; Alerts 6.7 x 3.6mm 3100Hz</t>
  </si>
  <si>
    <t>254-EMB73-RO</t>
  </si>
  <si>
    <t>Mouser</t>
  </si>
  <si>
    <t>Kobitone</t>
  </si>
  <si>
    <t>MAG Buzzer</t>
  </si>
  <si>
    <t>Li-ion</t>
  </si>
  <si>
    <t>3.7V Lithium-Ion Flat Terminal 18650 Lithium-ion Battery, 2600mAh</t>
  </si>
  <si>
    <t>788-7261</t>
  </si>
  <si>
    <t>RS</t>
  </si>
  <si>
    <t>ICR18650-26F</t>
  </si>
  <si>
    <t>Samsung</t>
  </si>
  <si>
    <t>Haptic Motor</t>
  </si>
  <si>
    <t>LX0820L20140926-01</t>
  </si>
  <si>
    <t>Shenzhen X.L.X. Electronics Co., Ltd</t>
  </si>
  <si>
    <t>688-SKHUALE010</t>
  </si>
  <si>
    <t>SKHUALE010</t>
  </si>
  <si>
    <t>ALPS</t>
  </si>
  <si>
    <t>(Tactile Switches)</t>
  </si>
  <si>
    <t>CONN HEADER PH SIDE 4POS 2MM</t>
  </si>
  <si>
    <t>CON1</t>
  </si>
  <si>
    <t>S4B-PH-K-S(LF)(SN)</t>
  </si>
  <si>
    <t>CAP CER 0.8pF 25V NP0 0201</t>
  </si>
  <si>
    <t>JST Sales America Inc.</t>
  </si>
  <si>
    <t>455-1721-ND</t>
  </si>
  <si>
    <t>BLE,  ATOM</t>
  </si>
  <si>
    <t>https://item.taobao.com/item.htm?spm=a230r.1.14.39.rFr1cU&amp;id=534933866597&amp;ns=1&amp;abbucket=18#detail</t>
  </si>
  <si>
    <t>R6, R17, R44, R46</t>
  </si>
  <si>
    <t>R37,R38,R39,R40,R41,R42</t>
  </si>
  <si>
    <t>P27KAGCT-ND</t>
  </si>
  <si>
    <t>ERJ-1GEJ273C</t>
  </si>
  <si>
    <t>RES SMD 27K OHM 5% 1/20W 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</si>
</sst>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24"/>
      <color theme="1"/>
      <name val="Arial Black"/>
      <family val="2"/>
    </font>
    <font>
      <sz val="14"/>
      <color theme="0"/>
      <name val="Calibri"/>
      <family val="2"/>
      <scheme val="minor"/>
    </font>
    <font>
      <sz val="14"/>
      <color rgb="FF000000"/>
      <name val="Segoe UI"/>
      <family val="2"/>
    </font>
    <font>
      <b/>
      <sz val="16"/>
      <color theme="1"/>
      <name val="Arial"/>
      <family val="2"/>
    </font>
    <font>
      <b/>
      <sz val="16"/>
      <color theme="1"/>
      <name val="Arial Black"/>
      <family val="2"/>
    </font>
    <font>
      <sz val="14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3">
    <xf numFmtId="0" fontId="0" fillId="0" borderId="0" xfId="0"/>
    <xf numFmtId="0" fontId="0" fillId="6" borderId="0" xfId="0" applyFill="1"/>
    <xf numFmtId="0" fontId="3" fillId="0" borderId="0" xfId="0" applyFont="1"/>
    <xf numFmtId="1" fontId="0" fillId="6" borderId="0" xfId="0" applyNumberFormat="1" applyFill="1"/>
    <xf numFmtId="1" fontId="0" fillId="0" borderId="0" xfId="0" applyNumberFormat="1"/>
    <xf numFmtId="0" fontId="0" fillId="9" borderId="0" xfId="0" applyFill="1" applyBorder="1"/>
    <xf numFmtId="1" fontId="0" fillId="9" borderId="0" xfId="0" applyNumberFormat="1" applyFill="1" applyBorder="1"/>
    <xf numFmtId="0" fontId="0" fillId="9" borderId="3" xfId="0" applyFill="1" applyBorder="1"/>
    <xf numFmtId="1" fontId="0" fillId="9" borderId="3" xfId="0" applyNumberFormat="1" applyFill="1" applyBorder="1"/>
    <xf numFmtId="0" fontId="0" fillId="11" borderId="0" xfId="0" applyFill="1"/>
    <xf numFmtId="1" fontId="0" fillId="11" borderId="0" xfId="0" applyNumberFormat="1" applyFill="1"/>
    <xf numFmtId="0" fontId="0" fillId="11" borderId="2" xfId="0" applyFill="1" applyBorder="1"/>
    <xf numFmtId="0" fontId="0" fillId="11" borderId="1" xfId="0" applyFill="1" applyBorder="1"/>
    <xf numFmtId="1" fontId="2" fillId="12" borderId="6" xfId="0" quotePrefix="1" applyNumberFormat="1" applyFont="1" applyFill="1" applyBorder="1" applyAlignment="1">
      <alignment horizontal="right"/>
    </xf>
    <xf numFmtId="1" fontId="1" fillId="3" borderId="4" xfId="0" quotePrefix="1" applyNumberFormat="1" applyFont="1" applyFill="1" applyBorder="1" applyAlignment="1">
      <alignment horizontal="right"/>
    </xf>
    <xf numFmtId="0" fontId="4" fillId="7" borderId="4" xfId="0" applyFont="1" applyFill="1" applyBorder="1"/>
    <xf numFmtId="164" fontId="4" fillId="3" borderId="4" xfId="0" applyNumberFormat="1" applyFont="1" applyFill="1" applyBorder="1"/>
    <xf numFmtId="49" fontId="1" fillId="8" borderId="4" xfId="0" quotePrefix="1" applyNumberFormat="1" applyFont="1" applyFill="1" applyBorder="1" applyAlignment="1">
      <alignment horizontal="center"/>
    </xf>
    <xf numFmtId="164" fontId="5" fillId="12" borderId="4" xfId="0" applyNumberFormat="1" applyFont="1" applyFill="1" applyBorder="1"/>
    <xf numFmtId="0" fontId="0" fillId="6" borderId="0" xfId="0" applyFill="1" applyAlignment="1">
      <alignment horizontal="center"/>
    </xf>
    <xf numFmtId="0" fontId="7" fillId="0" borderId="0" xfId="0" applyFont="1" applyBorder="1" applyAlignment="1">
      <alignment vertical="center"/>
    </xf>
    <xf numFmtId="0" fontId="0" fillId="9" borderId="16" xfId="0" applyFill="1" applyBorder="1"/>
    <xf numFmtId="0" fontId="6" fillId="5" borderId="17" xfId="0" quotePrefix="1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1" fontId="6" fillId="5" borderId="17" xfId="0" quotePrefix="1" applyNumberFormat="1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/>
    </xf>
    <xf numFmtId="0" fontId="1" fillId="9" borderId="8" xfId="0" quotePrefix="1" applyFont="1" applyFill="1" applyBorder="1" applyAlignment="1">
      <alignment horizontal="left" wrapText="1"/>
    </xf>
    <xf numFmtId="0" fontId="9" fillId="13" borderId="13" xfId="0" applyFont="1" applyFill="1" applyBorder="1" applyAlignment="1">
      <alignment horizontal="center"/>
    </xf>
    <xf numFmtId="49" fontId="1" fillId="11" borderId="4" xfId="0" quotePrefix="1" applyNumberFormat="1" applyFont="1" applyFill="1" applyBorder="1" applyAlignment="1">
      <alignment horizontal="center"/>
    </xf>
    <xf numFmtId="0" fontId="10" fillId="10" borderId="4" xfId="0" quotePrefix="1" applyFont="1" applyFill="1" applyBorder="1" applyAlignment="1">
      <alignment horizontal="center"/>
    </xf>
    <xf numFmtId="49" fontId="1" fillId="11" borderId="9" xfId="0" quotePrefix="1" applyNumberFormat="1" applyFont="1" applyFill="1" applyBorder="1" applyAlignment="1">
      <alignment horizontal="center"/>
    </xf>
    <xf numFmtId="0" fontId="1" fillId="9" borderId="4" xfId="0" quotePrefix="1" applyFont="1" applyFill="1" applyBorder="1" applyAlignment="1">
      <alignment horizontal="left" wrapText="1"/>
    </xf>
    <xf numFmtId="0" fontId="4" fillId="0" borderId="0" xfId="0" applyFont="1"/>
    <xf numFmtId="0" fontId="1" fillId="4" borderId="5" xfId="0" quotePrefix="1" applyFont="1" applyFill="1" applyBorder="1" applyAlignment="1">
      <alignment horizontal="center"/>
    </xf>
    <xf numFmtId="0" fontId="1" fillId="4" borderId="5" xfId="0" quotePrefix="1" applyFont="1" applyFill="1" applyBorder="1" applyAlignment="1">
      <alignment horizontal="left" wrapText="1"/>
    </xf>
    <xf numFmtId="49" fontId="1" fillId="4" borderId="5" xfId="0" quotePrefix="1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Border="1"/>
    <xf numFmtId="0" fontId="11" fillId="11" borderId="7" xfId="0" applyFont="1" applyFill="1" applyBorder="1"/>
    <xf numFmtId="0" fontId="11" fillId="11" borderId="0" xfId="0" applyFont="1" applyFill="1" applyBorder="1"/>
    <xf numFmtId="0" fontId="11" fillId="11" borderId="1" xfId="0" applyFont="1" applyFill="1" applyBorder="1"/>
    <xf numFmtId="0" fontId="11" fillId="11" borderId="1" xfId="0" applyFont="1" applyFill="1" applyBorder="1" applyAlignment="1">
      <alignment horizontal="left"/>
    </xf>
    <xf numFmtId="0" fontId="0" fillId="8" borderId="10" xfId="0" applyFill="1" applyBorder="1"/>
    <xf numFmtId="0" fontId="6" fillId="5" borderId="19" xfId="0" quotePrefix="1" applyFont="1" applyFill="1" applyBorder="1" applyAlignment="1">
      <alignment horizontal="center" vertical="center"/>
    </xf>
    <xf numFmtId="0" fontId="12" fillId="11" borderId="7" xfId="0" applyFont="1" applyFill="1" applyBorder="1"/>
    <xf numFmtId="0" fontId="12" fillId="11" borderId="0" xfId="0" applyFont="1" applyFill="1" applyBorder="1"/>
    <xf numFmtId="0" fontId="2" fillId="8" borderId="8" xfId="0" quotePrefix="1" applyFont="1" applyFill="1" applyBorder="1" applyAlignment="1">
      <alignment horizontal="center"/>
    </xf>
    <xf numFmtId="0" fontId="2" fillId="8" borderId="12" xfId="0" quotePrefix="1" applyFont="1" applyFill="1" applyBorder="1" applyAlignment="1">
      <alignment horizontal="center"/>
    </xf>
    <xf numFmtId="0" fontId="1" fillId="9" borderId="20" xfId="0" quotePrefix="1" applyFont="1" applyFill="1" applyBorder="1" applyAlignment="1">
      <alignment horizontal="left" wrapText="1"/>
    </xf>
    <xf numFmtId="0" fontId="10" fillId="9" borderId="4" xfId="0" quotePrefix="1" applyFont="1" applyFill="1" applyBorder="1"/>
    <xf numFmtId="1" fontId="1" fillId="9" borderId="4" xfId="0" quotePrefix="1" applyNumberFormat="1" applyFont="1" applyFill="1" applyBorder="1" applyAlignment="1">
      <alignment horizontal="right"/>
    </xf>
    <xf numFmtId="0" fontId="4" fillId="10" borderId="4" xfId="0" applyFont="1" applyFill="1" applyBorder="1"/>
    <xf numFmtId="164" fontId="4" fillId="9" borderId="4" xfId="0" applyNumberFormat="1" applyFont="1" applyFill="1" applyBorder="1"/>
    <xf numFmtId="0" fontId="2" fillId="8" borderId="20" xfId="0" quotePrefix="1" applyFont="1" applyFill="1" applyBorder="1" applyAlignment="1">
      <alignment horizontal="center"/>
    </xf>
    <xf numFmtId="0" fontId="10" fillId="9" borderId="20" xfId="0" quotePrefix="1" applyFont="1" applyFill="1" applyBorder="1"/>
    <xf numFmtId="0" fontId="10" fillId="10" borderId="4" xfId="0" quotePrefix="1" applyFont="1" applyFill="1" applyBorder="1" applyAlignment="1">
      <alignment horizontal="center" wrapText="1"/>
    </xf>
    <xf numFmtId="49" fontId="1" fillId="8" borderId="4" xfId="0" quotePrefix="1" applyNumberFormat="1" applyFont="1" applyFill="1" applyBorder="1" applyAlignment="1">
      <alignment horizontal="center" wrapText="1"/>
    </xf>
    <xf numFmtId="0" fontId="13" fillId="9" borderId="4" xfId="0" quotePrefix="1" applyFont="1" applyFill="1" applyBorder="1"/>
    <xf numFmtId="49" fontId="1" fillId="11" borderId="12" xfId="0" quotePrefix="1" applyNumberFormat="1" applyFont="1" applyFill="1" applyBorder="1" applyAlignment="1">
      <alignment horizontal="center"/>
    </xf>
    <xf numFmtId="49" fontId="14" fillId="11" borderId="12" xfId="1" quotePrefix="1" applyNumberFormat="1" applyFill="1" applyBorder="1" applyAlignment="1">
      <alignment horizontal="center"/>
    </xf>
    <xf numFmtId="0" fontId="8" fillId="8" borderId="18" xfId="0" applyFont="1" applyFill="1" applyBorder="1"/>
    <xf numFmtId="0" fontId="8" fillId="8" borderId="1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57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57</xdr:row>
      <xdr:rowOff>0</xdr:rowOff>
    </xdr:from>
    <xdr:ext cx="1504950" cy="4141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8588" y="16049625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13</xdr:row>
      <xdr:rowOff>0</xdr:rowOff>
    </xdr:from>
    <xdr:ext cx="1504950" cy="4141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8912679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11</xdr:row>
      <xdr:rowOff>0</xdr:rowOff>
    </xdr:from>
    <xdr:ext cx="1504950" cy="4141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9225643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39.rFr1cU&amp;id=534933866597&amp;ns=1&amp;abbucket=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26" zoomScale="70" zoomScaleNormal="70" workbookViewId="0">
      <selection activeCell="B30" sqref="B30"/>
    </sheetView>
  </sheetViews>
  <sheetFormatPr defaultRowHeight="15" x14ac:dyDescent="0.25"/>
  <cols>
    <col min="1" max="1" width="7.28515625" customWidth="1"/>
    <col min="2" max="2" width="74" customWidth="1"/>
    <col min="3" max="3" width="68.7109375" customWidth="1"/>
    <col min="4" max="4" width="22.140625" customWidth="1"/>
    <col min="5" max="5" width="39.140625" customWidth="1"/>
    <col min="6" max="6" width="22" customWidth="1"/>
    <col min="7" max="7" width="31" customWidth="1"/>
    <col min="8" max="8" width="45.140625" customWidth="1"/>
    <col min="9" max="9" width="13.7109375" style="4" customWidth="1"/>
    <col min="10" max="10" width="31.5703125" customWidth="1"/>
    <col min="11" max="11" width="30.42578125" customWidth="1"/>
  </cols>
  <sheetData>
    <row r="1" spans="1:11" ht="15.75" thickBot="1" x14ac:dyDescent="0.3">
      <c r="A1" s="19"/>
      <c r="B1" s="19"/>
      <c r="C1" s="1"/>
      <c r="D1" s="1"/>
      <c r="E1" s="1"/>
      <c r="F1" s="1"/>
      <c r="G1" s="1"/>
      <c r="H1" s="1"/>
      <c r="I1" s="3"/>
      <c r="J1" s="1"/>
      <c r="K1" s="1"/>
    </row>
    <row r="2" spans="1:11" ht="38.25" customHeight="1" x14ac:dyDescent="0.7">
      <c r="A2" s="61" t="s">
        <v>8</v>
      </c>
      <c r="B2" s="62"/>
      <c r="C2" s="43"/>
      <c r="D2" s="1"/>
      <c r="E2" s="1"/>
      <c r="F2" s="1"/>
      <c r="G2" s="1"/>
      <c r="H2" s="1"/>
      <c r="I2" s="3"/>
      <c r="J2" s="1"/>
      <c r="K2" s="1"/>
    </row>
    <row r="3" spans="1:11" ht="24.95" customHeight="1" x14ac:dyDescent="0.3">
      <c r="A3" s="39"/>
      <c r="B3" s="40" t="s">
        <v>49</v>
      </c>
      <c r="C3" s="41" t="s">
        <v>59</v>
      </c>
      <c r="D3" s="5"/>
      <c r="E3" s="5"/>
      <c r="F3" s="5"/>
      <c r="G3" s="5"/>
      <c r="H3" s="5"/>
      <c r="I3" s="6"/>
      <c r="J3" s="5"/>
      <c r="K3" s="5"/>
    </row>
    <row r="4" spans="1:11" ht="24.95" customHeight="1" x14ac:dyDescent="0.3">
      <c r="A4" s="39"/>
      <c r="B4" s="40" t="s">
        <v>50</v>
      </c>
      <c r="C4" s="41" t="s">
        <v>59</v>
      </c>
      <c r="D4" s="5"/>
      <c r="E4" s="5"/>
      <c r="F4" s="5"/>
      <c r="G4" s="5"/>
      <c r="H4" s="5"/>
      <c r="I4" s="6"/>
      <c r="J4" s="5"/>
      <c r="K4" s="5"/>
    </row>
    <row r="5" spans="1:11" ht="24.95" customHeight="1" x14ac:dyDescent="0.3">
      <c r="A5" s="39"/>
      <c r="B5" s="40" t="s">
        <v>55</v>
      </c>
      <c r="C5" s="41" t="s">
        <v>54</v>
      </c>
      <c r="D5" s="5"/>
      <c r="E5" s="5"/>
      <c r="F5" s="5"/>
      <c r="G5" s="5"/>
      <c r="H5" s="5"/>
      <c r="I5" s="6"/>
      <c r="J5" s="5"/>
      <c r="K5" s="5"/>
    </row>
    <row r="6" spans="1:11" ht="24.95" customHeight="1" thickBot="1" x14ac:dyDescent="0.35">
      <c r="A6" s="39"/>
      <c r="B6" s="40" t="s">
        <v>51</v>
      </c>
      <c r="C6" s="42">
        <v>1</v>
      </c>
      <c r="D6" s="21"/>
      <c r="E6" s="7"/>
      <c r="F6" s="7"/>
      <c r="G6" s="7"/>
      <c r="H6" s="7"/>
      <c r="I6" s="8"/>
      <c r="J6" s="7"/>
      <c r="K6" s="7"/>
    </row>
    <row r="7" spans="1:11" ht="24.95" customHeight="1" x14ac:dyDescent="0.3">
      <c r="A7" s="39"/>
      <c r="B7" s="40" t="s">
        <v>52</v>
      </c>
      <c r="C7" s="40" t="s">
        <v>56</v>
      </c>
      <c r="D7" s="9"/>
      <c r="E7" s="9"/>
      <c r="F7" s="9"/>
      <c r="G7" s="9"/>
      <c r="H7" s="9"/>
      <c r="I7" s="10"/>
      <c r="J7" s="9"/>
      <c r="K7" s="11"/>
    </row>
    <row r="8" spans="1:11" ht="24.95" customHeight="1" x14ac:dyDescent="0.3">
      <c r="A8" s="39"/>
      <c r="B8" s="40" t="s">
        <v>53</v>
      </c>
      <c r="C8" s="40" t="s">
        <v>60</v>
      </c>
      <c r="D8" s="9"/>
      <c r="E8" s="9"/>
      <c r="F8" s="9"/>
      <c r="G8" s="9"/>
      <c r="H8" s="9"/>
      <c r="I8" s="10"/>
      <c r="J8" s="9"/>
      <c r="K8" s="12"/>
    </row>
    <row r="9" spans="1:11" ht="24.95" customHeight="1" thickBot="1" x14ac:dyDescent="0.55000000000000004">
      <c r="A9" s="45"/>
      <c r="B9" s="46"/>
      <c r="C9" s="46"/>
      <c r="D9" s="9"/>
      <c r="E9" s="9"/>
      <c r="F9" s="9"/>
      <c r="G9" s="9"/>
      <c r="H9" s="9"/>
      <c r="I9" s="10"/>
      <c r="J9" s="9"/>
      <c r="K9" s="12"/>
    </row>
    <row r="10" spans="1:11" s="20" customFormat="1" ht="31.5" customHeight="1" thickBot="1" x14ac:dyDescent="0.3">
      <c r="A10" s="22" t="s">
        <v>57</v>
      </c>
      <c r="B10" s="22" t="s">
        <v>7</v>
      </c>
      <c r="C10" s="22" t="s">
        <v>6</v>
      </c>
      <c r="D10" s="44" t="s">
        <v>5</v>
      </c>
      <c r="E10" s="22" t="s">
        <v>12</v>
      </c>
      <c r="F10" s="23" t="s">
        <v>3</v>
      </c>
      <c r="G10" s="23" t="s">
        <v>14</v>
      </c>
      <c r="H10" s="22" t="s">
        <v>10</v>
      </c>
      <c r="I10" s="24" t="s">
        <v>4</v>
      </c>
      <c r="J10" s="23" t="s">
        <v>2</v>
      </c>
      <c r="K10" s="25" t="s">
        <v>1</v>
      </c>
    </row>
    <row r="11" spans="1:11" s="2" customFormat="1" ht="24.95" customHeight="1" thickBot="1" x14ac:dyDescent="0.4">
      <c r="A11" s="28">
        <v>1</v>
      </c>
      <c r="B11" s="48" t="s">
        <v>20</v>
      </c>
      <c r="C11" s="32" t="s">
        <v>23</v>
      </c>
      <c r="D11" s="29"/>
      <c r="E11" s="29" t="s">
        <v>21</v>
      </c>
      <c r="F11" s="30" t="s">
        <v>9</v>
      </c>
      <c r="G11" s="30" t="s">
        <v>22</v>
      </c>
      <c r="H11" s="17" t="s">
        <v>19</v>
      </c>
      <c r="I11" s="14">
        <v>1</v>
      </c>
      <c r="J11" s="15">
        <v>0.94</v>
      </c>
      <c r="K11" s="16">
        <f>I11*J11</f>
        <v>0.94</v>
      </c>
    </row>
    <row r="12" spans="1:11" s="2" customFormat="1" ht="24.95" customHeight="1" thickBot="1" x14ac:dyDescent="0.4">
      <c r="A12" s="26">
        <v>2</v>
      </c>
      <c r="B12" s="48" t="s">
        <v>67</v>
      </c>
      <c r="C12" s="50" t="s">
        <v>68</v>
      </c>
      <c r="D12" s="29"/>
      <c r="E12" s="29" t="s">
        <v>69</v>
      </c>
      <c r="F12" s="30" t="s">
        <v>9</v>
      </c>
      <c r="G12" s="30" t="s">
        <v>70</v>
      </c>
      <c r="H12" s="17" t="s">
        <v>71</v>
      </c>
      <c r="I12" s="14">
        <v>1</v>
      </c>
      <c r="J12" s="15">
        <v>1.28</v>
      </c>
      <c r="K12" s="16">
        <f>I12*J12</f>
        <v>1.28</v>
      </c>
    </row>
    <row r="13" spans="1:11" s="2" customFormat="1" ht="24.95" customHeight="1" thickBot="1" x14ac:dyDescent="0.4">
      <c r="A13" s="26">
        <v>3</v>
      </c>
      <c r="B13" s="47" t="s">
        <v>25</v>
      </c>
      <c r="C13" s="27" t="s">
        <v>58</v>
      </c>
      <c r="D13" s="31"/>
      <c r="E13" s="29" t="s">
        <v>26</v>
      </c>
      <c r="F13" s="30" t="s">
        <v>9</v>
      </c>
      <c r="G13" s="30" t="s">
        <v>27</v>
      </c>
      <c r="H13" s="17" t="s">
        <v>66</v>
      </c>
      <c r="I13" s="51">
        <v>1</v>
      </c>
      <c r="J13" s="15">
        <v>0.51</v>
      </c>
      <c r="K13" s="53">
        <f>I13*J13</f>
        <v>0.51</v>
      </c>
    </row>
    <row r="14" spans="1:11" s="2" customFormat="1" ht="24.95" customHeight="1" thickBot="1" x14ac:dyDescent="0.4">
      <c r="A14" s="26">
        <v>4</v>
      </c>
      <c r="B14" s="47" t="s">
        <v>13</v>
      </c>
      <c r="C14" s="49" t="s">
        <v>61</v>
      </c>
      <c r="D14" s="29" t="s">
        <v>62</v>
      </c>
      <c r="E14" s="59" t="s">
        <v>63</v>
      </c>
      <c r="F14" s="30" t="s">
        <v>9</v>
      </c>
      <c r="G14" s="30" t="s">
        <v>64</v>
      </c>
      <c r="H14" s="17" t="s">
        <v>65</v>
      </c>
      <c r="I14" s="14">
        <v>1</v>
      </c>
      <c r="J14" s="15">
        <v>5.85</v>
      </c>
      <c r="K14" s="16">
        <f>I14*J14</f>
        <v>5.85</v>
      </c>
    </row>
    <row r="15" spans="1:11" s="2" customFormat="1" ht="24.95" customHeight="1" thickBot="1" x14ac:dyDescent="0.4">
      <c r="A15" s="26">
        <v>5</v>
      </c>
      <c r="B15" s="47" t="s">
        <v>24</v>
      </c>
      <c r="C15" s="50" t="s">
        <v>72</v>
      </c>
      <c r="D15" s="29" t="s">
        <v>73</v>
      </c>
      <c r="E15" s="59" t="s">
        <v>74</v>
      </c>
      <c r="F15" s="30" t="s">
        <v>9</v>
      </c>
      <c r="G15" s="30" t="s">
        <v>75</v>
      </c>
      <c r="H15" s="17" t="s">
        <v>76</v>
      </c>
      <c r="I15" s="14">
        <v>1</v>
      </c>
      <c r="J15" s="15">
        <v>0.43</v>
      </c>
      <c r="K15" s="16">
        <f>I15*J15</f>
        <v>0.43</v>
      </c>
    </row>
    <row r="16" spans="1:11" s="2" customFormat="1" ht="24.95" customHeight="1" thickBot="1" x14ac:dyDescent="0.4">
      <c r="A16" s="28">
        <v>6</v>
      </c>
      <c r="B16" s="47" t="s">
        <v>77</v>
      </c>
      <c r="C16" s="50" t="s">
        <v>78</v>
      </c>
      <c r="D16" s="29" t="s">
        <v>79</v>
      </c>
      <c r="E16" s="59" t="s">
        <v>80</v>
      </c>
      <c r="F16" s="30" t="s">
        <v>9</v>
      </c>
      <c r="G16" s="30" t="s">
        <v>81</v>
      </c>
      <c r="H16" s="17" t="s">
        <v>82</v>
      </c>
      <c r="I16" s="51">
        <v>1</v>
      </c>
      <c r="J16" s="52">
        <v>4.7699999999999996</v>
      </c>
      <c r="K16" s="53">
        <f t="shared" ref="K16:K50" si="0">I16*J16</f>
        <v>4.7699999999999996</v>
      </c>
    </row>
    <row r="17" spans="1:11" ht="24.95" customHeight="1" thickBot="1" x14ac:dyDescent="0.4">
      <c r="A17" s="26">
        <v>7</v>
      </c>
      <c r="B17" s="47" t="s">
        <v>91</v>
      </c>
      <c r="C17" s="50" t="s">
        <v>83</v>
      </c>
      <c r="D17" s="29"/>
      <c r="E17" s="59" t="s">
        <v>84</v>
      </c>
      <c r="F17" s="30" t="s">
        <v>9</v>
      </c>
      <c r="G17" s="30" t="s">
        <v>85</v>
      </c>
      <c r="H17" s="17" t="s">
        <v>76</v>
      </c>
      <c r="I17" s="14">
        <v>5</v>
      </c>
      <c r="J17" s="15">
        <v>0.36</v>
      </c>
      <c r="K17" s="16">
        <f t="shared" si="0"/>
        <v>1.7999999999999998</v>
      </c>
    </row>
    <row r="18" spans="1:11" ht="24.95" customHeight="1" thickBot="1" x14ac:dyDescent="0.4">
      <c r="A18" s="26">
        <v>8</v>
      </c>
      <c r="B18" s="47" t="s">
        <v>86</v>
      </c>
      <c r="C18" s="50" t="s">
        <v>87</v>
      </c>
      <c r="D18" s="29"/>
      <c r="E18" s="59" t="s">
        <v>88</v>
      </c>
      <c r="F18" s="30" t="s">
        <v>9</v>
      </c>
      <c r="G18" s="30" t="s">
        <v>89</v>
      </c>
      <c r="H18" s="17" t="s">
        <v>90</v>
      </c>
      <c r="I18" s="14">
        <v>2</v>
      </c>
      <c r="J18" s="15">
        <v>0.5</v>
      </c>
      <c r="K18" s="16">
        <f t="shared" si="0"/>
        <v>1</v>
      </c>
    </row>
    <row r="19" spans="1:11" ht="24.95" customHeight="1" thickBot="1" x14ac:dyDescent="0.4">
      <c r="A19" s="26">
        <v>9</v>
      </c>
      <c r="B19" s="47" t="s">
        <v>92</v>
      </c>
      <c r="C19" s="55" t="s">
        <v>94</v>
      </c>
      <c r="D19" s="29" t="s">
        <v>93</v>
      </c>
      <c r="E19" s="59" t="s">
        <v>95</v>
      </c>
      <c r="F19" s="30" t="s">
        <v>9</v>
      </c>
      <c r="G19" s="30" t="s">
        <v>93</v>
      </c>
      <c r="H19" s="17" t="s">
        <v>96</v>
      </c>
      <c r="I19" s="14">
        <v>2</v>
      </c>
      <c r="J19" s="15">
        <v>2.0299999999999998</v>
      </c>
      <c r="K19" s="16">
        <f t="shared" si="0"/>
        <v>4.0599999999999996</v>
      </c>
    </row>
    <row r="20" spans="1:11" ht="24.95" customHeight="1" thickBot="1" x14ac:dyDescent="0.4">
      <c r="A20" s="26">
        <v>10</v>
      </c>
      <c r="B20" s="47" t="s">
        <v>101</v>
      </c>
      <c r="C20" s="50" t="s">
        <v>97</v>
      </c>
      <c r="D20" s="29"/>
      <c r="E20" s="59" t="s">
        <v>98</v>
      </c>
      <c r="F20" s="30" t="s">
        <v>9</v>
      </c>
      <c r="G20" s="30" t="s">
        <v>99</v>
      </c>
      <c r="H20" s="17" t="s">
        <v>100</v>
      </c>
      <c r="I20" s="14">
        <v>5</v>
      </c>
      <c r="J20" s="15">
        <v>0.37</v>
      </c>
      <c r="K20" s="16">
        <f t="shared" si="0"/>
        <v>1.85</v>
      </c>
    </row>
    <row r="21" spans="1:11" ht="24.95" customHeight="1" thickBot="1" x14ac:dyDescent="0.4">
      <c r="A21" s="28">
        <v>11</v>
      </c>
      <c r="B21" s="47" t="s">
        <v>102</v>
      </c>
      <c r="C21" s="49" t="s">
        <v>32</v>
      </c>
      <c r="D21" s="29" t="s">
        <v>33</v>
      </c>
      <c r="E21" s="59" t="s">
        <v>29</v>
      </c>
      <c r="F21" s="30" t="s">
        <v>9</v>
      </c>
      <c r="G21" s="30" t="s">
        <v>28</v>
      </c>
      <c r="H21" s="17" t="s">
        <v>16</v>
      </c>
      <c r="I21" s="14">
        <v>4</v>
      </c>
      <c r="J21" s="15">
        <v>0.1</v>
      </c>
      <c r="K21" s="16">
        <f t="shared" si="0"/>
        <v>0.4</v>
      </c>
    </row>
    <row r="22" spans="1:11" ht="24.95" customHeight="1" thickBot="1" x14ac:dyDescent="0.4">
      <c r="A22" s="26">
        <v>12</v>
      </c>
      <c r="B22" s="47" t="s">
        <v>127</v>
      </c>
      <c r="C22" s="49" t="s">
        <v>39</v>
      </c>
      <c r="D22" s="29" t="s">
        <v>33</v>
      </c>
      <c r="E22" s="59" t="s">
        <v>37</v>
      </c>
      <c r="F22" s="30" t="s">
        <v>9</v>
      </c>
      <c r="G22" s="30" t="s">
        <v>38</v>
      </c>
      <c r="H22" s="17" t="s">
        <v>16</v>
      </c>
      <c r="I22" s="14">
        <v>4</v>
      </c>
      <c r="J22" s="15">
        <v>0.25</v>
      </c>
      <c r="K22" s="16">
        <f t="shared" si="0"/>
        <v>1</v>
      </c>
    </row>
    <row r="23" spans="1:11" ht="24.95" customHeight="1" thickBot="1" x14ac:dyDescent="0.4">
      <c r="A23" s="26">
        <v>13</v>
      </c>
      <c r="B23" s="47" t="s">
        <v>128</v>
      </c>
      <c r="C23" s="49" t="s">
        <v>35</v>
      </c>
      <c r="D23" s="29" t="s">
        <v>33</v>
      </c>
      <c r="E23" s="59" t="s">
        <v>34</v>
      </c>
      <c r="F23" s="30" t="s">
        <v>9</v>
      </c>
      <c r="G23" s="30" t="s">
        <v>36</v>
      </c>
      <c r="H23" s="17" t="s">
        <v>16</v>
      </c>
      <c r="I23" s="14">
        <v>8</v>
      </c>
      <c r="J23" s="15">
        <v>0.1</v>
      </c>
      <c r="K23" s="16">
        <f t="shared" si="0"/>
        <v>0.8</v>
      </c>
    </row>
    <row r="24" spans="1:11" ht="24.95" customHeight="1" thickBot="1" x14ac:dyDescent="0.4">
      <c r="A24" s="26">
        <v>14</v>
      </c>
      <c r="B24" s="47" t="s">
        <v>103</v>
      </c>
      <c r="C24" s="49" t="s">
        <v>104</v>
      </c>
      <c r="D24" s="29" t="s">
        <v>33</v>
      </c>
      <c r="E24" s="59" t="s">
        <v>105</v>
      </c>
      <c r="F24" s="30" t="s">
        <v>9</v>
      </c>
      <c r="G24" s="56" t="s">
        <v>106</v>
      </c>
      <c r="H24" s="57" t="s">
        <v>16</v>
      </c>
      <c r="I24" s="14">
        <v>1</v>
      </c>
      <c r="J24" s="15">
        <v>0.1</v>
      </c>
      <c r="K24" s="16">
        <f t="shared" si="0"/>
        <v>0.1</v>
      </c>
    </row>
    <row r="25" spans="1:11" ht="24.95" customHeight="1" thickBot="1" x14ac:dyDescent="0.4">
      <c r="A25" s="26">
        <v>15</v>
      </c>
      <c r="B25" s="47" t="s">
        <v>107</v>
      </c>
      <c r="C25" s="49" t="s">
        <v>226</v>
      </c>
      <c r="D25" s="29" t="s">
        <v>33</v>
      </c>
      <c r="E25" s="59" t="s">
        <v>30</v>
      </c>
      <c r="F25" s="30" t="s">
        <v>9</v>
      </c>
      <c r="G25" s="30" t="s">
        <v>31</v>
      </c>
      <c r="H25" s="17" t="s">
        <v>17</v>
      </c>
      <c r="I25" s="14">
        <v>1</v>
      </c>
      <c r="J25" s="15">
        <v>0.1</v>
      </c>
      <c r="K25" s="16">
        <f t="shared" si="0"/>
        <v>0.1</v>
      </c>
    </row>
    <row r="26" spans="1:11" ht="24.95" customHeight="1" thickBot="1" x14ac:dyDescent="0.4">
      <c r="A26" s="28">
        <v>16</v>
      </c>
      <c r="B26" s="47" t="s">
        <v>108</v>
      </c>
      <c r="C26" s="49" t="s">
        <v>109</v>
      </c>
      <c r="D26" s="29" t="s">
        <v>33</v>
      </c>
      <c r="E26" s="59" t="s">
        <v>110</v>
      </c>
      <c r="F26" s="30" t="s">
        <v>9</v>
      </c>
      <c r="G26" s="30" t="s">
        <v>111</v>
      </c>
      <c r="H26" s="57" t="s">
        <v>16</v>
      </c>
      <c r="I26" s="14">
        <v>1</v>
      </c>
      <c r="J26" s="15">
        <v>0.1</v>
      </c>
      <c r="K26" s="16">
        <f t="shared" si="0"/>
        <v>0.1</v>
      </c>
    </row>
    <row r="27" spans="1:11" ht="24.95" customHeight="1" thickBot="1" x14ac:dyDescent="0.4">
      <c r="A27" s="26">
        <v>17</v>
      </c>
      <c r="B27" s="47" t="s">
        <v>112</v>
      </c>
      <c r="C27" s="49" t="s">
        <v>40</v>
      </c>
      <c r="D27" s="29" t="s">
        <v>33</v>
      </c>
      <c r="E27" s="59" t="s">
        <v>41</v>
      </c>
      <c r="F27" s="30" t="s">
        <v>9</v>
      </c>
      <c r="G27" s="30" t="s">
        <v>42</v>
      </c>
      <c r="H27" s="17" t="s">
        <v>16</v>
      </c>
      <c r="I27" s="14">
        <v>1</v>
      </c>
      <c r="J27" s="15">
        <v>0.1</v>
      </c>
      <c r="K27" s="16">
        <f t="shared" si="0"/>
        <v>0.1</v>
      </c>
    </row>
    <row r="28" spans="1:11" ht="24.95" customHeight="1" thickBot="1" x14ac:dyDescent="0.4">
      <c r="A28" s="26">
        <v>18</v>
      </c>
      <c r="B28" s="54" t="s">
        <v>116</v>
      </c>
      <c r="C28" s="49" t="s">
        <v>113</v>
      </c>
      <c r="D28" s="29" t="s">
        <v>33</v>
      </c>
      <c r="E28" s="59" t="s">
        <v>114</v>
      </c>
      <c r="F28" s="30" t="s">
        <v>9</v>
      </c>
      <c r="G28" s="30" t="s">
        <v>115</v>
      </c>
      <c r="H28" s="17" t="s">
        <v>16</v>
      </c>
      <c r="I28" s="14">
        <v>1</v>
      </c>
      <c r="J28" s="15">
        <v>0.1</v>
      </c>
      <c r="K28" s="16">
        <f t="shared" si="0"/>
        <v>0.1</v>
      </c>
    </row>
    <row r="29" spans="1:11" ht="24.95" customHeight="1" thickBot="1" x14ac:dyDescent="0.4">
      <c r="A29" s="26">
        <v>19</v>
      </c>
      <c r="B29" s="54" t="s">
        <v>120</v>
      </c>
      <c r="C29" s="49" t="s">
        <v>117</v>
      </c>
      <c r="D29" s="29" t="s">
        <v>33</v>
      </c>
      <c r="E29" s="59" t="s">
        <v>118</v>
      </c>
      <c r="F29" s="30" t="s">
        <v>9</v>
      </c>
      <c r="G29" s="30" t="s">
        <v>119</v>
      </c>
      <c r="H29" s="17" t="s">
        <v>16</v>
      </c>
      <c r="I29" s="14">
        <v>2</v>
      </c>
      <c r="J29" s="15">
        <v>0.1</v>
      </c>
      <c r="K29" s="16">
        <f t="shared" si="0"/>
        <v>0.2</v>
      </c>
    </row>
    <row r="30" spans="1:11" ht="24.95" customHeight="1" thickBot="1" x14ac:dyDescent="0.4">
      <c r="A30" s="26">
        <v>20</v>
      </c>
      <c r="B30" s="54" t="s">
        <v>126</v>
      </c>
      <c r="C30" s="58" t="s">
        <v>121</v>
      </c>
      <c r="D30" s="29" t="s">
        <v>122</v>
      </c>
      <c r="E30" s="59" t="s">
        <v>123</v>
      </c>
      <c r="F30" s="30" t="s">
        <v>9</v>
      </c>
      <c r="G30" s="30" t="s">
        <v>124</v>
      </c>
      <c r="H30" s="17" t="s">
        <v>125</v>
      </c>
      <c r="I30" s="14">
        <v>2</v>
      </c>
      <c r="J30" s="15">
        <v>0.13</v>
      </c>
      <c r="K30" s="16">
        <f t="shared" si="0"/>
        <v>0.26</v>
      </c>
    </row>
    <row r="31" spans="1:11" ht="24.95" customHeight="1" thickBot="1" x14ac:dyDescent="0.4">
      <c r="A31" s="28">
        <v>21</v>
      </c>
      <c r="B31" s="54" t="s">
        <v>15</v>
      </c>
      <c r="C31" s="49" t="s">
        <v>129</v>
      </c>
      <c r="D31" s="29" t="s">
        <v>130</v>
      </c>
      <c r="E31" s="59" t="s">
        <v>131</v>
      </c>
      <c r="F31" s="30" t="s">
        <v>9</v>
      </c>
      <c r="G31" s="56" t="s">
        <v>132</v>
      </c>
      <c r="H31" s="17" t="s">
        <v>133</v>
      </c>
      <c r="I31" s="14">
        <v>1</v>
      </c>
      <c r="J31" s="15">
        <v>0.76</v>
      </c>
      <c r="K31" s="16">
        <f t="shared" si="0"/>
        <v>0.76</v>
      </c>
    </row>
    <row r="32" spans="1:11" ht="24.95" customHeight="1" thickBot="1" x14ac:dyDescent="0.4">
      <c r="A32" s="26">
        <v>22</v>
      </c>
      <c r="B32" s="54" t="s">
        <v>134</v>
      </c>
      <c r="C32" s="49" t="s">
        <v>135</v>
      </c>
      <c r="D32" s="29" t="s">
        <v>136</v>
      </c>
      <c r="E32" s="59" t="s">
        <v>137</v>
      </c>
      <c r="F32" s="30" t="s">
        <v>9</v>
      </c>
      <c r="G32" s="30" t="s">
        <v>138</v>
      </c>
      <c r="H32" s="17" t="s">
        <v>133</v>
      </c>
      <c r="I32" s="14">
        <v>1</v>
      </c>
      <c r="J32" s="15">
        <v>1.17</v>
      </c>
      <c r="K32" s="16">
        <f t="shared" si="0"/>
        <v>1.17</v>
      </c>
    </row>
    <row r="33" spans="1:11" ht="24.95" customHeight="1" thickBot="1" x14ac:dyDescent="0.4">
      <c r="A33" s="26">
        <v>23</v>
      </c>
      <c r="B33" s="54" t="s">
        <v>139</v>
      </c>
      <c r="C33" s="49" t="s">
        <v>43</v>
      </c>
      <c r="D33" s="29" t="s">
        <v>33</v>
      </c>
      <c r="E33" s="59" t="s">
        <v>44</v>
      </c>
      <c r="F33" s="30" t="s">
        <v>9</v>
      </c>
      <c r="G33" s="30" t="s">
        <v>45</v>
      </c>
      <c r="H33" s="17" t="s">
        <v>18</v>
      </c>
      <c r="I33" s="14">
        <v>1</v>
      </c>
      <c r="J33" s="15">
        <v>0.1</v>
      </c>
      <c r="K33" s="16">
        <f t="shared" si="0"/>
        <v>0.1</v>
      </c>
    </row>
    <row r="34" spans="1:11" ht="24.95" customHeight="1" thickBot="1" x14ac:dyDescent="0.4">
      <c r="A34" s="26">
        <v>24</v>
      </c>
      <c r="B34" s="54" t="s">
        <v>140</v>
      </c>
      <c r="C34" s="49" t="s">
        <v>141</v>
      </c>
      <c r="D34" s="29" t="s">
        <v>0</v>
      </c>
      <c r="E34" s="59" t="s">
        <v>142</v>
      </c>
      <c r="F34" s="30" t="s">
        <v>9</v>
      </c>
      <c r="G34" s="30" t="s">
        <v>143</v>
      </c>
      <c r="H34" s="17" t="s">
        <v>16</v>
      </c>
      <c r="I34" s="14">
        <v>1</v>
      </c>
      <c r="J34" s="15">
        <v>0.14000000000000001</v>
      </c>
      <c r="K34" s="16">
        <f t="shared" si="0"/>
        <v>0.14000000000000001</v>
      </c>
    </row>
    <row r="35" spans="1:11" ht="24.95" customHeight="1" thickBot="1" x14ac:dyDescent="0.4">
      <c r="A35" s="26">
        <v>25</v>
      </c>
      <c r="B35" s="54" t="s">
        <v>144</v>
      </c>
      <c r="C35" s="49" t="s">
        <v>145</v>
      </c>
      <c r="D35" s="29" t="s">
        <v>33</v>
      </c>
      <c r="E35" s="59" t="s">
        <v>146</v>
      </c>
      <c r="F35" s="30" t="s">
        <v>9</v>
      </c>
      <c r="G35" s="30" t="s">
        <v>147</v>
      </c>
      <c r="H35" s="17" t="s">
        <v>16</v>
      </c>
      <c r="I35" s="14">
        <v>1</v>
      </c>
      <c r="J35" s="15">
        <v>0.1</v>
      </c>
      <c r="K35" s="16">
        <f t="shared" si="0"/>
        <v>0.1</v>
      </c>
    </row>
    <row r="36" spans="1:11" ht="24.95" customHeight="1" thickBot="1" x14ac:dyDescent="0.4">
      <c r="A36" s="28">
        <v>26</v>
      </c>
      <c r="B36" s="54" t="s">
        <v>231</v>
      </c>
      <c r="C36" s="49" t="s">
        <v>168</v>
      </c>
      <c r="D36" s="29" t="s">
        <v>33</v>
      </c>
      <c r="E36" s="59" t="s">
        <v>166</v>
      </c>
      <c r="F36" s="30" t="s">
        <v>9</v>
      </c>
      <c r="G36" s="30" t="s">
        <v>167</v>
      </c>
      <c r="H36" s="17" t="s">
        <v>11</v>
      </c>
      <c r="I36" s="14">
        <v>4</v>
      </c>
      <c r="J36" s="15">
        <v>0.1</v>
      </c>
      <c r="K36" s="16">
        <f t="shared" si="0"/>
        <v>0.4</v>
      </c>
    </row>
    <row r="37" spans="1:11" ht="24.95" customHeight="1" thickBot="1" x14ac:dyDescent="0.4">
      <c r="A37" s="26">
        <v>27</v>
      </c>
      <c r="B37" s="54" t="s">
        <v>173</v>
      </c>
      <c r="C37" s="32" t="s">
        <v>169</v>
      </c>
      <c r="D37" s="29" t="s">
        <v>33</v>
      </c>
      <c r="E37" s="59" t="s">
        <v>170</v>
      </c>
      <c r="F37" s="30" t="s">
        <v>9</v>
      </c>
      <c r="G37" s="30" t="s">
        <v>171</v>
      </c>
      <c r="H37" s="17" t="s">
        <v>172</v>
      </c>
      <c r="I37" s="14">
        <v>5</v>
      </c>
      <c r="J37" s="15">
        <v>0.1</v>
      </c>
      <c r="K37" s="16">
        <f t="shared" si="0"/>
        <v>0.5</v>
      </c>
    </row>
    <row r="38" spans="1:11" ht="24.95" customHeight="1" thickBot="1" x14ac:dyDescent="0.4">
      <c r="A38" s="26">
        <v>28</v>
      </c>
      <c r="B38" s="54" t="s">
        <v>174</v>
      </c>
      <c r="C38" s="32" t="s">
        <v>48</v>
      </c>
      <c r="D38" s="29" t="s">
        <v>33</v>
      </c>
      <c r="E38" s="59" t="s">
        <v>46</v>
      </c>
      <c r="F38" s="30" t="s">
        <v>9</v>
      </c>
      <c r="G38" s="30" t="s">
        <v>47</v>
      </c>
      <c r="H38" s="17" t="s">
        <v>11</v>
      </c>
      <c r="I38" s="14">
        <v>3</v>
      </c>
      <c r="J38" s="15">
        <v>0.1</v>
      </c>
      <c r="K38" s="16">
        <f t="shared" si="0"/>
        <v>0.30000000000000004</v>
      </c>
    </row>
    <row r="39" spans="1:11" ht="24.95" customHeight="1" thickBot="1" x14ac:dyDescent="0.4">
      <c r="A39" s="26">
        <v>29</v>
      </c>
      <c r="B39" s="54" t="s">
        <v>153</v>
      </c>
      <c r="C39" s="50" t="s">
        <v>154</v>
      </c>
      <c r="D39" s="29" t="s">
        <v>33</v>
      </c>
      <c r="E39" s="59" t="s">
        <v>155</v>
      </c>
      <c r="F39" s="30" t="s">
        <v>9</v>
      </c>
      <c r="G39" s="30" t="s">
        <v>156</v>
      </c>
      <c r="H39" s="17" t="s">
        <v>152</v>
      </c>
      <c r="I39" s="14">
        <v>1</v>
      </c>
      <c r="J39" s="15">
        <v>2.39</v>
      </c>
      <c r="K39" s="16">
        <f t="shared" si="0"/>
        <v>2.39</v>
      </c>
    </row>
    <row r="40" spans="1:11" ht="24.95" customHeight="1" thickBot="1" x14ac:dyDescent="0.4">
      <c r="A40" s="26">
        <v>30</v>
      </c>
      <c r="B40" s="54" t="s">
        <v>175</v>
      </c>
      <c r="C40" s="32" t="s">
        <v>176</v>
      </c>
      <c r="D40" s="29" t="s">
        <v>33</v>
      </c>
      <c r="E40" s="59" t="s">
        <v>177</v>
      </c>
      <c r="F40" s="30" t="s">
        <v>9</v>
      </c>
      <c r="G40" s="30" t="s">
        <v>178</v>
      </c>
      <c r="H40" s="17" t="s">
        <v>11</v>
      </c>
      <c r="I40" s="51">
        <v>1</v>
      </c>
      <c r="J40" s="15">
        <v>0.1</v>
      </c>
      <c r="K40" s="53">
        <f t="shared" si="0"/>
        <v>0.1</v>
      </c>
    </row>
    <row r="41" spans="1:11" ht="24.95" customHeight="1" thickBot="1" x14ac:dyDescent="0.4">
      <c r="A41" s="28">
        <v>31</v>
      </c>
      <c r="B41" s="54" t="s">
        <v>179</v>
      </c>
      <c r="C41" s="32" t="s">
        <v>180</v>
      </c>
      <c r="D41" s="29" t="s">
        <v>33</v>
      </c>
      <c r="E41" s="59" t="s">
        <v>181</v>
      </c>
      <c r="F41" s="30" t="s">
        <v>9</v>
      </c>
      <c r="G41" s="30" t="s">
        <v>182</v>
      </c>
      <c r="H41" s="17" t="s">
        <v>11</v>
      </c>
      <c r="I41" s="14">
        <v>1</v>
      </c>
      <c r="J41" s="15">
        <v>0.1</v>
      </c>
      <c r="K41" s="16">
        <f t="shared" si="0"/>
        <v>0.1</v>
      </c>
    </row>
    <row r="42" spans="1:11" ht="24.95" customHeight="1" thickBot="1" x14ac:dyDescent="0.4">
      <c r="A42" s="26">
        <v>32</v>
      </c>
      <c r="B42" s="54" t="s">
        <v>183</v>
      </c>
      <c r="C42" s="32" t="s">
        <v>184</v>
      </c>
      <c r="D42" s="29" t="s">
        <v>33</v>
      </c>
      <c r="E42" s="59" t="s">
        <v>185</v>
      </c>
      <c r="F42" s="30" t="s">
        <v>9</v>
      </c>
      <c r="G42" s="30" t="s">
        <v>186</v>
      </c>
      <c r="H42" s="17" t="s">
        <v>11</v>
      </c>
      <c r="I42" s="14">
        <v>1</v>
      </c>
      <c r="J42" s="15">
        <v>0.1</v>
      </c>
      <c r="K42" s="16">
        <f t="shared" si="0"/>
        <v>0.1</v>
      </c>
    </row>
    <row r="43" spans="1:11" ht="24.95" customHeight="1" thickBot="1" x14ac:dyDescent="0.4">
      <c r="A43" s="26">
        <v>33</v>
      </c>
      <c r="B43" s="54" t="s">
        <v>187</v>
      </c>
      <c r="C43" s="50" t="s">
        <v>188</v>
      </c>
      <c r="D43" s="29" t="s">
        <v>33</v>
      </c>
      <c r="E43" s="59" t="s">
        <v>189</v>
      </c>
      <c r="F43" s="30" t="s">
        <v>9</v>
      </c>
      <c r="G43" s="30" t="s">
        <v>190</v>
      </c>
      <c r="H43" s="17" t="s">
        <v>172</v>
      </c>
      <c r="I43" s="14">
        <v>1</v>
      </c>
      <c r="J43" s="15">
        <v>0.1</v>
      </c>
      <c r="K43" s="16">
        <f t="shared" si="0"/>
        <v>0.1</v>
      </c>
    </row>
    <row r="44" spans="1:11" ht="24.95" customHeight="1" thickBot="1" x14ac:dyDescent="0.4">
      <c r="A44" s="26">
        <v>34</v>
      </c>
      <c r="B44" s="54" t="s">
        <v>148</v>
      </c>
      <c r="C44" s="50" t="s">
        <v>149</v>
      </c>
      <c r="D44" s="29" t="s">
        <v>122</v>
      </c>
      <c r="E44" s="59" t="s">
        <v>150</v>
      </c>
      <c r="F44" s="30" t="s">
        <v>9</v>
      </c>
      <c r="G44" s="30" t="s">
        <v>151</v>
      </c>
      <c r="H44" s="17" t="s">
        <v>152</v>
      </c>
      <c r="I44" s="14">
        <v>1</v>
      </c>
      <c r="J44" s="15">
        <v>0.5</v>
      </c>
      <c r="K44" s="16">
        <f t="shared" si="0"/>
        <v>0.5</v>
      </c>
    </row>
    <row r="45" spans="1:11" ht="24.95" customHeight="1" thickBot="1" x14ac:dyDescent="0.4">
      <c r="A45" s="26">
        <v>35</v>
      </c>
      <c r="B45" s="54" t="s">
        <v>157</v>
      </c>
      <c r="C45" s="50" t="s">
        <v>158</v>
      </c>
      <c r="D45" s="29" t="s">
        <v>33</v>
      </c>
      <c r="E45" s="59" t="s">
        <v>159</v>
      </c>
      <c r="F45" s="30" t="s">
        <v>9</v>
      </c>
      <c r="G45" s="30" t="s">
        <v>160</v>
      </c>
      <c r="H45" s="17" t="s">
        <v>161</v>
      </c>
      <c r="I45" s="14">
        <v>4</v>
      </c>
      <c r="J45" s="15">
        <v>0.1</v>
      </c>
      <c r="K45" s="16">
        <f t="shared" si="0"/>
        <v>0.4</v>
      </c>
    </row>
    <row r="46" spans="1:11" ht="24.95" customHeight="1" thickBot="1" x14ac:dyDescent="0.4">
      <c r="A46" s="28">
        <v>36</v>
      </c>
      <c r="B46" s="54" t="s">
        <v>162</v>
      </c>
      <c r="C46" s="50" t="s">
        <v>163</v>
      </c>
      <c r="D46" s="29" t="s">
        <v>33</v>
      </c>
      <c r="E46" s="59" t="s">
        <v>164</v>
      </c>
      <c r="F46" s="30" t="s">
        <v>9</v>
      </c>
      <c r="G46" s="30" t="s">
        <v>165</v>
      </c>
      <c r="H46" s="17" t="s">
        <v>11</v>
      </c>
      <c r="I46" s="14">
        <v>8</v>
      </c>
      <c r="J46" s="15">
        <v>0.1</v>
      </c>
      <c r="K46" s="16">
        <f t="shared" si="0"/>
        <v>0.8</v>
      </c>
    </row>
    <row r="47" spans="1:11" ht="24.95" customHeight="1" thickBot="1" x14ac:dyDescent="0.4">
      <c r="A47" s="28">
        <v>37</v>
      </c>
      <c r="B47" s="54" t="s">
        <v>232</v>
      </c>
      <c r="C47" s="50" t="s">
        <v>235</v>
      </c>
      <c r="D47" s="29" t="s">
        <v>33</v>
      </c>
      <c r="E47" s="59" t="s">
        <v>233</v>
      </c>
      <c r="F47" s="30" t="s">
        <v>9</v>
      </c>
      <c r="G47" s="30" t="s">
        <v>234</v>
      </c>
      <c r="H47" s="17" t="s">
        <v>172</v>
      </c>
      <c r="I47" s="14">
        <v>6</v>
      </c>
      <c r="J47" s="15">
        <v>0.1</v>
      </c>
      <c r="K47" s="16">
        <f t="shared" si="0"/>
        <v>0.60000000000000009</v>
      </c>
    </row>
    <row r="48" spans="1:11" ht="24.95" customHeight="1" thickBot="1" x14ac:dyDescent="0.4">
      <c r="A48" s="26">
        <v>38</v>
      </c>
      <c r="B48" s="54" t="s">
        <v>195</v>
      </c>
      <c r="C48" s="50" t="s">
        <v>191</v>
      </c>
      <c r="D48" s="29" t="s">
        <v>33</v>
      </c>
      <c r="E48" s="59" t="s">
        <v>192</v>
      </c>
      <c r="F48" s="30" t="s">
        <v>9</v>
      </c>
      <c r="G48" s="30" t="s">
        <v>193</v>
      </c>
      <c r="H48" s="17" t="s">
        <v>194</v>
      </c>
      <c r="I48" s="14">
        <v>3</v>
      </c>
      <c r="J48" s="15">
        <v>0.1</v>
      </c>
      <c r="K48" s="16">
        <f t="shared" si="0"/>
        <v>0.30000000000000004</v>
      </c>
    </row>
    <row r="49" spans="1:11" ht="24.95" customHeight="1" thickBot="1" x14ac:dyDescent="0.4">
      <c r="A49" s="26">
        <v>39</v>
      </c>
      <c r="B49" s="54" t="s">
        <v>196</v>
      </c>
      <c r="C49" s="50" t="s">
        <v>197</v>
      </c>
      <c r="D49" s="29"/>
      <c r="E49" s="59" t="s">
        <v>198</v>
      </c>
      <c r="F49" s="30" t="s">
        <v>9</v>
      </c>
      <c r="G49" s="56" t="s">
        <v>199</v>
      </c>
      <c r="H49" s="17" t="s">
        <v>200</v>
      </c>
      <c r="I49" s="14">
        <v>1</v>
      </c>
      <c r="J49" s="15">
        <v>0.46</v>
      </c>
      <c r="K49" s="16">
        <f t="shared" si="0"/>
        <v>0.46</v>
      </c>
    </row>
    <row r="50" spans="1:11" ht="24.95" customHeight="1" thickBot="1" x14ac:dyDescent="0.4">
      <c r="A50" s="26">
        <v>40</v>
      </c>
      <c r="B50" s="54" t="s">
        <v>224</v>
      </c>
      <c r="C50" s="50" t="s">
        <v>223</v>
      </c>
      <c r="D50" s="29"/>
      <c r="E50" s="59" t="s">
        <v>228</v>
      </c>
      <c r="F50" s="30" t="s">
        <v>9</v>
      </c>
      <c r="G50" s="56" t="s">
        <v>225</v>
      </c>
      <c r="H50" s="17" t="s">
        <v>227</v>
      </c>
      <c r="I50" s="14">
        <v>1</v>
      </c>
      <c r="J50" s="15">
        <v>0.22</v>
      </c>
      <c r="K50" s="16">
        <f t="shared" si="0"/>
        <v>0.22</v>
      </c>
    </row>
    <row r="51" spans="1:11" ht="24.95" customHeight="1" thickBot="1" x14ac:dyDescent="0.4">
      <c r="A51" s="26">
        <v>41</v>
      </c>
      <c r="B51" s="54" t="s">
        <v>229</v>
      </c>
      <c r="C51" s="55" t="s">
        <v>222</v>
      </c>
      <c r="D51" s="29"/>
      <c r="E51" s="59" t="s">
        <v>219</v>
      </c>
      <c r="F51" s="30" t="s">
        <v>207</v>
      </c>
      <c r="G51" s="30" t="s">
        <v>220</v>
      </c>
      <c r="H51" s="17" t="s">
        <v>221</v>
      </c>
      <c r="I51" s="14">
        <v>2</v>
      </c>
      <c r="J51" s="15">
        <v>0.37</v>
      </c>
      <c r="K51" s="16">
        <f>I51*J51</f>
        <v>0.74</v>
      </c>
    </row>
    <row r="52" spans="1:11" ht="24.95" customHeight="1" thickBot="1" x14ac:dyDescent="0.4">
      <c r="A52" s="28">
        <v>42</v>
      </c>
      <c r="B52" s="54" t="s">
        <v>209</v>
      </c>
      <c r="C52" s="55" t="s">
        <v>205</v>
      </c>
      <c r="D52" s="29"/>
      <c r="E52" s="59" t="s">
        <v>206</v>
      </c>
      <c r="F52" s="30" t="s">
        <v>207</v>
      </c>
      <c r="G52" s="56" t="s">
        <v>206</v>
      </c>
      <c r="H52" s="17" t="s">
        <v>208</v>
      </c>
      <c r="I52" s="51">
        <v>1</v>
      </c>
      <c r="J52" s="15">
        <v>2.2999999999999998</v>
      </c>
      <c r="K52" s="53">
        <f t="shared" ref="K52" si="1">I52*J52</f>
        <v>2.2999999999999998</v>
      </c>
    </row>
    <row r="53" spans="1:11" ht="24.75" customHeight="1" thickBot="1" x14ac:dyDescent="0.4">
      <c r="A53" s="28">
        <v>43</v>
      </c>
      <c r="B53" s="54" t="s">
        <v>204</v>
      </c>
      <c r="C53" s="50" t="s">
        <v>201</v>
      </c>
      <c r="D53" s="29"/>
      <c r="E53" s="59" t="s">
        <v>202</v>
      </c>
      <c r="F53" s="30" t="s">
        <v>9</v>
      </c>
      <c r="G53" s="56">
        <v>512810594</v>
      </c>
      <c r="H53" s="17" t="s">
        <v>203</v>
      </c>
      <c r="I53" s="14">
        <v>1</v>
      </c>
      <c r="J53" s="15">
        <v>0.62</v>
      </c>
      <c r="K53" s="16">
        <f>I53*J53</f>
        <v>0.62</v>
      </c>
    </row>
    <row r="54" spans="1:11" ht="24.95" customHeight="1" thickBot="1" x14ac:dyDescent="0.4">
      <c r="A54" s="26">
        <v>44</v>
      </c>
      <c r="B54" s="54" t="s">
        <v>210</v>
      </c>
      <c r="C54" s="55" t="s">
        <v>211</v>
      </c>
      <c r="D54" s="29"/>
      <c r="E54" s="59" t="s">
        <v>212</v>
      </c>
      <c r="F54" s="30" t="s">
        <v>213</v>
      </c>
      <c r="G54" s="56" t="s">
        <v>214</v>
      </c>
      <c r="H54" s="17" t="s">
        <v>215</v>
      </c>
      <c r="I54" s="51">
        <v>1</v>
      </c>
      <c r="J54" s="15">
        <v>7.28</v>
      </c>
      <c r="K54" s="53">
        <f>I54*J54</f>
        <v>7.28</v>
      </c>
    </row>
    <row r="55" spans="1:11" ht="24.95" customHeight="1" thickBot="1" x14ac:dyDescent="0.4">
      <c r="A55" s="26">
        <v>45</v>
      </c>
      <c r="B55" s="54" t="s">
        <v>216</v>
      </c>
      <c r="C55" s="55" t="s">
        <v>217</v>
      </c>
      <c r="D55" s="29"/>
      <c r="E55" s="60" t="s">
        <v>230</v>
      </c>
      <c r="F55" s="30"/>
      <c r="G55" s="56"/>
      <c r="H55" s="17" t="s">
        <v>218</v>
      </c>
      <c r="I55" s="51">
        <v>1</v>
      </c>
      <c r="J55" s="15">
        <v>2</v>
      </c>
      <c r="K55" s="53">
        <f>I55*J55</f>
        <v>2</v>
      </c>
    </row>
    <row r="56" spans="1:11" ht="24.95" customHeight="1" thickBot="1" x14ac:dyDescent="0.4">
      <c r="A56" s="26"/>
      <c r="B56" s="48"/>
      <c r="C56" s="32"/>
      <c r="D56" s="29"/>
      <c r="E56" s="29"/>
      <c r="F56" s="30"/>
      <c r="G56" s="30"/>
      <c r="H56" s="17"/>
      <c r="I56" s="14"/>
      <c r="J56" s="15"/>
      <c r="K56" s="16"/>
    </row>
    <row r="57" spans="1:11" ht="24.95" customHeight="1" thickBot="1" x14ac:dyDescent="0.35">
      <c r="A57" s="33"/>
      <c r="B57" s="34"/>
      <c r="C57" s="35"/>
      <c r="D57" s="36"/>
      <c r="E57" s="36"/>
      <c r="F57" s="37"/>
      <c r="G57" s="37"/>
      <c r="H57" s="36"/>
      <c r="I57" s="13">
        <f>SUM(I17:I56)</f>
        <v>91</v>
      </c>
      <c r="J57" s="38"/>
      <c r="K57" s="18">
        <f>SUM(K11:K56)</f>
        <v>48.13</v>
      </c>
    </row>
  </sheetData>
  <mergeCells count="1">
    <mergeCell ref="A2:B2"/>
  </mergeCells>
  <hyperlinks>
    <hyperlink ref="E55" r:id="rId1" location="detail"/>
  </hyperlinks>
  <pageMargins left="0.7" right="0.7" top="0.75" bottom="0.75" header="0.3" footer="0.3"/>
  <pageSetup paperSize="11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PCB713</cp:lastModifiedBy>
  <cp:lastPrinted>2016-08-09T15:13:01Z</cp:lastPrinted>
  <dcterms:created xsi:type="dcterms:W3CDTF">2016-03-05T21:19:34Z</dcterms:created>
  <dcterms:modified xsi:type="dcterms:W3CDTF">2016-08-09T15:14:57Z</dcterms:modified>
</cp:coreProperties>
</file>