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apeix_Team_Task\GitWork\Vapeix-Mini-PCB1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K63" i="1"/>
  <c r="K62" i="1"/>
  <c r="K61" i="1"/>
  <c r="K60" i="1"/>
  <c r="K59" i="1"/>
  <c r="K58" i="1"/>
  <c r="K36" i="1"/>
  <c r="K48" i="1"/>
  <c r="K43" i="1"/>
  <c r="K42" i="1"/>
  <c r="K32" i="1"/>
  <c r="K52" i="1"/>
  <c r="K45" i="1"/>
  <c r="K29" i="1"/>
  <c r="K22" i="1"/>
  <c r="K24" i="1"/>
  <c r="K21" i="1"/>
  <c r="K23" i="1"/>
  <c r="K15" i="1" l="1"/>
  <c r="I66" i="1" l="1"/>
  <c r="K51" i="1"/>
  <c r="K47" i="1"/>
  <c r="K25" i="1" l="1"/>
  <c r="K53" i="1"/>
  <c r="K41" i="1"/>
  <c r="K40" i="1" l="1"/>
  <c r="K39" i="1"/>
  <c r="K37" i="1"/>
  <c r="K38" i="1"/>
  <c r="K44" i="1"/>
  <c r="K35" i="1"/>
  <c r="K46" i="1"/>
  <c r="K34" i="1" l="1"/>
  <c r="K20" i="1"/>
  <c r="K19" i="1"/>
  <c r="K11" i="1"/>
  <c r="K13" i="1"/>
  <c r="K14" i="1"/>
  <c r="K16" i="1"/>
  <c r="K17" i="1"/>
  <c r="K18" i="1"/>
  <c r="K26" i="1"/>
  <c r="K27" i="1"/>
  <c r="K28" i="1"/>
  <c r="K49" i="1"/>
  <c r="K30" i="1"/>
  <c r="K31" i="1"/>
  <c r="K33" i="1"/>
  <c r="K54" i="1"/>
  <c r="K55" i="1"/>
  <c r="K50" i="1"/>
  <c r="K56" i="1"/>
  <c r="K57" i="1"/>
  <c r="K66" i="1" l="1"/>
</calcChain>
</file>

<file path=xl/sharedStrings.xml><?xml version="1.0" encoding="utf-8"?>
<sst xmlns="http://schemas.openxmlformats.org/spreadsheetml/2006/main" count="397" uniqueCount="303">
  <si>
    <t>0603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</si>
  <si>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</si>
  <si>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</si>
  <si>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</si>
  <si>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</si>
  <si>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</si>
  <si>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</si>
  <si>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</si>
  <si>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</si>
  <si>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</si>
  <si>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10uF</t>
  </si>
  <si>
    <t>0805</t>
  </si>
  <si>
    <t>19.6K</t>
  </si>
  <si>
    <t>10K</t>
  </si>
  <si>
    <t>4.7K</t>
  </si>
  <si>
    <t>Digi-Key</t>
  </si>
  <si>
    <t>MOSFET 2P-CH 20V 6A POWERPAK</t>
  </si>
  <si>
    <t>TRANS 2NPN 45V 0.1A 6DFN</t>
  </si>
  <si>
    <t>DIODE SCHOTTKY 20V 2A MICROSMP</t>
  </si>
  <si>
    <t>Manufacturer</t>
  </si>
  <si>
    <t>Vishay Semiconductor Diodes Division</t>
  </si>
  <si>
    <t>Diodes Incorporated</t>
  </si>
  <si>
    <t>Vishay Siliconix</t>
  </si>
  <si>
    <t>Yageo</t>
  </si>
  <si>
    <t>1K</t>
  </si>
  <si>
    <t>Production Quantity :      1</t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</si>
  <si>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</si>
  <si>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</si>
  <si>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402K</t>
  </si>
  <si>
    <t>SI5999EDU-T1-GE3CT-ND</t>
  </si>
  <si>
    <t>BC847CDLPDICT-ND</t>
  </si>
  <si>
    <t>MSS2P2-M3/89AGICT-ND</t>
  </si>
  <si>
    <t>Order Number</t>
  </si>
  <si>
    <t>SI5999EDU-T1-GE3</t>
  </si>
  <si>
    <t>C847CDLP-7</t>
  </si>
  <si>
    <t>MSS2P2-M3/89A</t>
  </si>
  <si>
    <t>U1</t>
  </si>
  <si>
    <t>Part Number</t>
  </si>
  <si>
    <t>12pF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</si>
  <si>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Mini_PCB.PrjPcb</t>
    </r>
  </si>
  <si>
    <t>0.8pF</t>
  </si>
  <si>
    <t>100nF</t>
  </si>
  <si>
    <t>N.C.</t>
  </si>
  <si>
    <t>100pF</t>
  </si>
  <si>
    <t>4.7µF</t>
  </si>
  <si>
    <t>1.0µF</t>
  </si>
  <si>
    <t>3.9nH</t>
  </si>
  <si>
    <t>10µH</t>
  </si>
  <si>
    <t>15nH</t>
  </si>
  <si>
    <t>32MHz</t>
  </si>
  <si>
    <t>32.768kHz</t>
  </si>
  <si>
    <t>C7</t>
  </si>
  <si>
    <t>L1</t>
  </si>
  <si>
    <t>L2</t>
  </si>
  <si>
    <t>L3</t>
  </si>
  <si>
    <t>X1</t>
  </si>
  <si>
    <t>X2</t>
  </si>
  <si>
    <t>Not mounted</t>
  </si>
  <si>
    <t>XTAL SMD 2016, 32MHz, Cl=8pF, Total Tol: ±40ppm</t>
  </si>
  <si>
    <t>XTAL SMD 3215, 32.768kHz, 9pF, ±20ppm</t>
  </si>
  <si>
    <t>0402</t>
  </si>
  <si>
    <t>QFN-48</t>
  </si>
  <si>
    <t>XTAL_2016</t>
  </si>
  <si>
    <t>XTAL_3215</t>
  </si>
  <si>
    <t>C9, C10, C11, C12</t>
  </si>
  <si>
    <t>C14</t>
  </si>
  <si>
    <t>C13</t>
  </si>
  <si>
    <t>C5</t>
  </si>
  <si>
    <t>Murata Electronics North America</t>
  </si>
  <si>
    <t xml:space="preserve"> Murata Electronics North America</t>
  </si>
  <si>
    <t xml:space="preserve"> Johanson Technology Inc.</t>
  </si>
  <si>
    <t>Johanson Technology Inc.</t>
  </si>
  <si>
    <t>CL10B475KQ8NQNC
GRM155R60J475ME47D</t>
  </si>
  <si>
    <t>490-4025-1-ND</t>
  </si>
  <si>
    <t>LQM18FN100M00D</t>
  </si>
  <si>
    <t>1490-1052-1-ND</t>
  </si>
  <si>
    <t>NRF52832-QFAA-R</t>
  </si>
  <si>
    <t>Nordic Semiconductor ASA</t>
  </si>
  <si>
    <t xml:space="preserve"> FA-128 32.0000MF10Z-AJ3-ND</t>
  </si>
  <si>
    <t xml:space="preserve"> 
FA-128 32.0000MF10Z-AJ3</t>
  </si>
  <si>
    <t>FC-135 32.7680KA-AC-ND</t>
  </si>
  <si>
    <t>FC-135 32.7680KA-AC</t>
  </si>
  <si>
    <t>EPSON</t>
  </si>
  <si>
    <t>C15</t>
  </si>
  <si>
    <t>1.2pF</t>
  </si>
  <si>
    <t>10pF</t>
  </si>
  <si>
    <t>ANT1</t>
  </si>
  <si>
    <t>712-1005-1-ND</t>
  </si>
  <si>
    <t>2450AT18A100E</t>
  </si>
  <si>
    <t>ANTENNA CHIP 2.4GHZ</t>
  </si>
  <si>
    <t>ANT2</t>
  </si>
  <si>
    <t xml:space="preserve"> H122041-ND</t>
  </si>
  <si>
    <t>U.FL-R-SMT-1(01)</t>
  </si>
  <si>
    <t>Hirose Electric Co Ltd</t>
  </si>
  <si>
    <t>CONN UMC JACK STR 50 OHM SMD</t>
  </si>
  <si>
    <t>AP7333-33SAG-7DICT-ND</t>
  </si>
  <si>
    <t>AP7333-33SAG-7</t>
  </si>
  <si>
    <t>IC REG LDO 3.3V 0.3A SOT23-3</t>
  </si>
  <si>
    <t>U2</t>
  </si>
  <si>
    <t>J2</t>
  </si>
  <si>
    <t>609-4616-1-ND</t>
  </si>
  <si>
    <t>10118193-0001LF</t>
  </si>
  <si>
    <t>Amphenol FCI</t>
  </si>
  <si>
    <t>R9</t>
  </si>
  <si>
    <t>R11</t>
  </si>
  <si>
    <t>R12</t>
  </si>
  <si>
    <t>R15</t>
  </si>
  <si>
    <t>Q2,Q7</t>
  </si>
  <si>
    <t>C27</t>
  </si>
  <si>
    <t>R14</t>
  </si>
  <si>
    <t>2.2K</t>
  </si>
  <si>
    <t>Panasonic Electronic Components</t>
  </si>
  <si>
    <t>SW2(Atom_Button), SW3(BLE_Button)</t>
  </si>
  <si>
    <t>688-SKHUALE010</t>
  </si>
  <si>
    <t>mouser</t>
  </si>
  <si>
    <t>SKHUALE010</t>
  </si>
  <si>
    <t>ALPS</t>
  </si>
  <si>
    <t>15K</t>
  </si>
  <si>
    <t>P23</t>
  </si>
  <si>
    <t>WM12846CT-ND</t>
  </si>
  <si>
    <t>Molex, LLC</t>
  </si>
  <si>
    <t>R1, R2</t>
  </si>
  <si>
    <t>CONN USB MICRO B RECPT SMT R/A</t>
  </si>
  <si>
    <t>CONN FFC FPC 5POS 0.50MM R/A</t>
  </si>
  <si>
    <t>U5</t>
  </si>
  <si>
    <t>336-1160-1-ND</t>
  </si>
  <si>
    <t xml:space="preserve">CP2102-GMR </t>
  </si>
  <si>
    <t>Silicon Labs</t>
  </si>
  <si>
    <t>IC SOC 2.4GHZ 512KB FLASH 48QFN</t>
  </si>
  <si>
    <t>SOT-23-3</t>
  </si>
  <si>
    <t>28-QFN (5x5)</t>
  </si>
  <si>
    <r>
      <t>Source Data From :       Mini_PCB.</t>
    </r>
    <r>
      <rPr>
        <b/>
        <u/>
        <sz val="14"/>
        <rFont val="Arial"/>
        <family val="2"/>
      </rPr>
      <t>PrjPcb</t>
    </r>
  </si>
  <si>
    <t>R32,R33,R4,R7,R8,R25,R26</t>
  </si>
  <si>
    <t>LED1, LED2</t>
  </si>
  <si>
    <t>HSMF-C114</t>
  </si>
  <si>
    <t>LED RGB DIFFUSED 0606 SMD</t>
  </si>
  <si>
    <t xml:space="preserve"> 516-1795-1-ND</t>
  </si>
  <si>
    <t>Broadcom Limited</t>
  </si>
  <si>
    <t>U3</t>
  </si>
  <si>
    <t>IC BATT CHRG CNTRL LI-ION 10MSOP</t>
  </si>
  <si>
    <t>10-MSOP</t>
  </si>
  <si>
    <t>LTC4050EMS-4.1#PBF-ND</t>
  </si>
  <si>
    <t>LTC4050EMS-4.1#PBF</t>
  </si>
  <si>
    <t>Linear Technology</t>
  </si>
  <si>
    <t>10MSOP</t>
  </si>
  <si>
    <t>Haptic Motor</t>
  </si>
  <si>
    <t>LX0820L20140926-01</t>
  </si>
  <si>
    <t>Shenzhen X.L.X. Electronics Co., Ltd</t>
  </si>
  <si>
    <t>Piezo buzzer</t>
  </si>
  <si>
    <t>Audio Indicators &amp; Alerts 6.7 x 3.6mm 3100Hz</t>
  </si>
  <si>
    <t>254-EMB73-RO</t>
  </si>
  <si>
    <t>Mouser</t>
  </si>
  <si>
    <t>Kobitone</t>
  </si>
  <si>
    <t>NFC antenna</t>
  </si>
  <si>
    <t>13.56MHz, NFC STAMP FLEX ANTENNA</t>
  </si>
  <si>
    <t>553-2633-ND</t>
  </si>
  <si>
    <t>W7001</t>
  </si>
  <si>
    <t>Pulse Electronics Corporation</t>
  </si>
  <si>
    <t>Li-ion</t>
  </si>
  <si>
    <t>3.7V Lithium-Ion Flat Terminal 18650 Lithium-ion Battery, 2600mAh</t>
  </si>
  <si>
    <t>788-7261</t>
  </si>
  <si>
    <t>RS</t>
  </si>
  <si>
    <t>ICR18650-26F</t>
  </si>
  <si>
    <t>Samsung</t>
  </si>
  <si>
    <t>R20,R21,R23,R24,R35,R36,R29,R30</t>
  </si>
  <si>
    <t>FL1</t>
  </si>
  <si>
    <t>445-172335-1-ND</t>
  </si>
  <si>
    <t>DEA202450BT-1294C1-H</t>
  </si>
  <si>
    <t>DK Corporation</t>
  </si>
  <si>
    <t>GRM0335C1E120JA01D</t>
  </si>
  <si>
    <t>490-3144-1-ND</t>
  </si>
  <si>
    <t>490-6111-1-ND</t>
  </si>
  <si>
    <t>GRM0335C1ER80BA01D</t>
  </si>
  <si>
    <t>CAP CER 0.8PF 25V NP0 0201</t>
  </si>
  <si>
    <t>CAP CER 12PF 25V NP0 0201</t>
  </si>
  <si>
    <t>0201</t>
  </si>
  <si>
    <t>490-5881-1-ND</t>
  </si>
  <si>
    <t>CAP CER 0.1UF 10V X5R 0201</t>
  </si>
  <si>
    <t>GRM033R61A104KE15D</t>
  </si>
  <si>
    <t>490-3160-1-ND</t>
  </si>
  <si>
    <t>GRM0335C1E101JA01D</t>
  </si>
  <si>
    <t>490-13230-1-ND</t>
  </si>
  <si>
    <t>CAP CER 100pF 25V NP0 0201</t>
  </si>
  <si>
    <t>CAP CER 4.7UF 25V NP0 0201</t>
  </si>
  <si>
    <t>1276-6798-1-ND</t>
  </si>
  <si>
    <t>CL03A105MO3NRNH</t>
  </si>
  <si>
    <t>CAP CER 1UF 16V X5R 0201</t>
  </si>
  <si>
    <t>CAP CER 1.2PF 50V NP0 0201</t>
  </si>
  <si>
    <t>490-6119-1-ND</t>
  </si>
  <si>
    <t>GRM0335C1H1R2CA01D</t>
  </si>
  <si>
    <t>CAP CER 10PF 50V NP0 0201</t>
  </si>
  <si>
    <t>490-6112-1-ND</t>
  </si>
  <si>
    <t>GRM0335C1H100JA01D</t>
  </si>
  <si>
    <t>C1,C2,C6,C26,C31,C49,C50,C20</t>
  </si>
  <si>
    <t>C3,C4,C8,C17,C21,C23,C24,C25,C30,C51</t>
  </si>
  <si>
    <t>CAP CER 10UF 10V X5R 0402</t>
  </si>
  <si>
    <t>1276-1450-2-ND</t>
  </si>
  <si>
    <t>CL05A106MP5NUNC</t>
  </si>
  <si>
    <t>Samsung Electro-Mechanics America. Inc.</t>
  </si>
  <si>
    <t>C32,C41</t>
  </si>
  <si>
    <t>18pF</t>
  </si>
  <si>
    <t>C16,C34,C39</t>
  </si>
  <si>
    <t>CAP CER 18PF 50V NP0 0201</t>
  </si>
  <si>
    <t>490-6117-1-ND</t>
  </si>
  <si>
    <t>GRM0335C1H180JA01D</t>
  </si>
  <si>
    <t>22pF</t>
  </si>
  <si>
    <t>C36,C37,C33, C40</t>
  </si>
  <si>
    <t>CAP CER 22PF 50V NP0 0201</t>
  </si>
  <si>
    <t>490-6123-1-ND</t>
  </si>
  <si>
    <t>GRM0335C1H220JA01D</t>
  </si>
  <si>
    <t>C42,C43</t>
  </si>
  <si>
    <t>150pF</t>
  </si>
  <si>
    <t>CAP CER 150PF 25V X7R 0201</t>
  </si>
  <si>
    <t>490-3174-1-ND</t>
  </si>
  <si>
    <t>GRM033R71E151KA01D</t>
  </si>
  <si>
    <t>C47,C48</t>
  </si>
  <si>
    <t>15pF</t>
  </si>
  <si>
    <t>CAP CER 15PF 25V NP0 0201</t>
  </si>
  <si>
    <t>490-9658-1-ND</t>
  </si>
  <si>
    <t>GRM0335C1E150JA01D</t>
  </si>
  <si>
    <t>470nH</t>
  </si>
  <si>
    <t>L4,L5</t>
  </si>
  <si>
    <t>FIXED IND 470NH 200MA 500MOHM</t>
  </si>
  <si>
    <t>445-1043-1-ND</t>
  </si>
  <si>
    <t>MLF2012DR47KT000</t>
  </si>
  <si>
    <t>TDK Corporation</t>
  </si>
  <si>
    <t>1nF</t>
  </si>
  <si>
    <t>C38</t>
  </si>
  <si>
    <t>SMD Multilayer Ceramic Capacitor, 1000pF, X7R, 16V, 0201</t>
  </si>
  <si>
    <t>Farnel</t>
  </si>
  <si>
    <t>23K8176</t>
  </si>
  <si>
    <t>0201YC102KAT2A</t>
  </si>
  <si>
    <t>AVX</t>
  </si>
  <si>
    <t>FIXED IND 3.9NH 400MA 300 MOHM</t>
  </si>
  <si>
    <t>490-5560-1-ND</t>
  </si>
  <si>
    <t>LQP03TN3N9C02D</t>
  </si>
  <si>
    <t>FIXED IND 15NH 250MA 700 MOHM</t>
  </si>
  <si>
    <t>490-5570-1-ND</t>
  </si>
  <si>
    <t>LQP03TN15NJ02D</t>
  </si>
  <si>
    <t>FIXED IND 10UH 50MA 900 MOHM SMD</t>
  </si>
  <si>
    <t>RES SMD 4.7K OHM 1% 1/20W 0201</t>
  </si>
  <si>
    <t>RES SMD 1K OHM 1% 1/20W 0201</t>
  </si>
  <si>
    <t>RES SMD 402K OHM 1% 1/20W 0201</t>
  </si>
  <si>
    <t>RES SMD 2.2K OHM 1% 1/20W 0201</t>
  </si>
  <si>
    <t>P4.70KABCT-ND</t>
  </si>
  <si>
    <t>ERJ-1GEF4701C</t>
  </si>
  <si>
    <t>311-10KNCT-ND</t>
  </si>
  <si>
    <t>RC0201JR-0710KL</t>
  </si>
  <si>
    <t>RES SMD 10K OHM 5% 1/20W 0201</t>
  </si>
  <si>
    <t>P1.00KABCT-ND</t>
  </si>
  <si>
    <t>ERJ-1GEF1001C</t>
  </si>
  <si>
    <t>R6,R17,R18,R45,R48</t>
  </si>
  <si>
    <t>4K</t>
  </si>
  <si>
    <t>YAG2287CT-ND</t>
  </si>
  <si>
    <t>RC0201FR-074K02L</t>
  </si>
  <si>
    <t>RES SMD 4.02K OHM 1% 1/20W 0201</t>
  </si>
  <si>
    <t>YAG2657CT-ND</t>
  </si>
  <si>
    <t>RC0201FR-07402KL</t>
  </si>
  <si>
    <t>YAG2572CT-ND</t>
  </si>
  <si>
    <t>RC0201FR-072K2L</t>
  </si>
  <si>
    <t>PE0201FRF070R075L-ND</t>
  </si>
  <si>
    <t>PE0201FRF070R075L</t>
  </si>
  <si>
    <t>RES SMD 0.075 OHM 1% 1/20W 0201</t>
  </si>
  <si>
    <t>RES SMD 19.6K OHM 1% 1/20W 0201</t>
  </si>
  <si>
    <t>P19.6KABCT-ND</t>
  </si>
  <si>
    <t>ERJ-1GEF1962C</t>
  </si>
  <si>
    <t xml:space="preserve"> P15KAGCT-ND</t>
  </si>
  <si>
    <t>ERJ-1GEJ153C</t>
  </si>
  <si>
    <t xml:space="preserve">Panasonic Electronic Components </t>
  </si>
  <si>
    <t>RES SMD 15K OHM 5% 1/20W 0201</t>
  </si>
  <si>
    <t>P15979CT-ND</t>
  </si>
  <si>
    <t>ERJ-1GN0R00C</t>
  </si>
  <si>
    <t>RES SMD 0.0OHM JUMPER 1/20W 0201</t>
  </si>
  <si>
    <t>R27,R46,R47</t>
  </si>
  <si>
    <t>P4.7AGCT-ND</t>
  </si>
  <si>
    <t>ERJ-1GEJ4R7C</t>
  </si>
  <si>
    <t>RES SMD 4.7 OHM 5% 1/20W 0201</t>
  </si>
  <si>
    <t>R49,R50</t>
  </si>
  <si>
    <t>D1, D2, D3, D5</t>
  </si>
  <si>
    <t>U4</t>
  </si>
  <si>
    <t>CLRC6630</t>
  </si>
  <si>
    <t xml:space="preserve"> IC NFC CONTACTLESS TXRX 32HVQFN</t>
  </si>
  <si>
    <t>32-HVQFN (5x5)</t>
  </si>
  <si>
    <t>568-12065-ND</t>
  </si>
  <si>
    <t>CLRC66301HN,551</t>
  </si>
  <si>
    <t>NXP Semiconductors</t>
  </si>
  <si>
    <t>R5, R10, R13</t>
  </si>
  <si>
    <t>X3</t>
  </si>
  <si>
    <t>27.12MHz</t>
  </si>
  <si>
    <t>27.12MHz ±30ppm Crystal 18pF 60 Ohm</t>
  </si>
  <si>
    <t>887-1424-1-ND</t>
  </si>
  <si>
    <t>7M-27.120MAAJ-T</t>
  </si>
  <si>
    <t>TXC CORPORATION</t>
  </si>
  <si>
    <t>Version:                           1.1</t>
  </si>
  <si>
    <t>Q1,Q3, Q4, Q5, Q8</t>
  </si>
  <si>
    <t>RES SMD 464 OHM 1% 1/20W 0201</t>
  </si>
  <si>
    <t>P464ABCT-ND</t>
  </si>
  <si>
    <t>ERJ-1GEF4640C</t>
  </si>
  <si>
    <t>P162ABCT-ND</t>
  </si>
  <si>
    <t>ERJ-1GEF1620C</t>
  </si>
  <si>
    <t>RES SMD 162 OHM 1% 1/20W 0201</t>
  </si>
  <si>
    <t>R19,R22,R28,R34</t>
  </si>
  <si>
    <t>LTC4050EMS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</si>
</sst>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&quot;$&quot;#,##0.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0"/>
      <color theme="4" tint="0.7999816888943144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ck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thick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Border="1"/>
    <xf numFmtId="0" fontId="0" fillId="6" borderId="0" xfId="0" applyFill="1"/>
    <xf numFmtId="0" fontId="2" fillId="6" borderId="0" xfId="0" applyFont="1" applyFill="1"/>
    <xf numFmtId="0" fontId="10" fillId="0" borderId="0" xfId="0" applyFont="1"/>
    <xf numFmtId="0" fontId="3" fillId="4" borderId="8" xfId="0" quotePrefix="1" applyFont="1" applyFill="1" applyBorder="1" applyAlignment="1">
      <alignment horizontal="center"/>
    </xf>
    <xf numFmtId="0" fontId="3" fillId="4" borderId="8" xfId="0" quotePrefix="1" applyFont="1" applyFill="1" applyBorder="1" applyAlignment="1">
      <alignment horizontal="left" wrapText="1"/>
    </xf>
    <xf numFmtId="49" fontId="3" fillId="4" borderId="8" xfId="0" quotePrefix="1" applyNumberFormat="1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3" fillId="8" borderId="4" xfId="0" quotePrefix="1" applyFont="1" applyFill="1" applyBorder="1" applyAlignment="1">
      <alignment horizontal="center"/>
    </xf>
    <xf numFmtId="0" fontId="3" fillId="10" borderId="4" xfId="0" quotePrefix="1" applyFont="1" applyFill="1" applyBorder="1" applyAlignment="1">
      <alignment horizontal="left" wrapText="1"/>
    </xf>
    <xf numFmtId="0" fontId="9" fillId="10" borderId="4" xfId="0" quotePrefix="1" applyFont="1" applyFill="1" applyBorder="1"/>
    <xf numFmtId="0" fontId="8" fillId="10" borderId="4" xfId="0" quotePrefix="1" applyFont="1" applyFill="1" applyBorder="1"/>
    <xf numFmtId="49" fontId="3" fillId="12" borderId="4" xfId="0" quotePrefix="1" applyNumberFormat="1" applyFont="1" applyFill="1" applyBorder="1" applyAlignment="1">
      <alignment horizontal="center"/>
    </xf>
    <xf numFmtId="0" fontId="8" fillId="11" borderId="4" xfId="0" quotePrefix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10" borderId="13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2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1" xfId="0" applyFill="1" applyBorder="1"/>
    <xf numFmtId="1" fontId="5" fillId="13" borderId="9" xfId="0" quotePrefix="1" applyNumberFormat="1" applyFont="1" applyFill="1" applyBorder="1" applyAlignment="1">
      <alignment horizontal="right"/>
    </xf>
    <xf numFmtId="1" fontId="4" fillId="3" borderId="4" xfId="0" quotePrefix="1" applyNumberFormat="1" applyFont="1" applyFill="1" applyBorder="1" applyAlignment="1">
      <alignment horizontal="right"/>
    </xf>
    <xf numFmtId="0" fontId="12" fillId="7" borderId="4" xfId="0" applyFont="1" applyFill="1" applyBorder="1"/>
    <xf numFmtId="164" fontId="12" fillId="3" borderId="4" xfId="0" applyNumberFormat="1" applyFont="1" applyFill="1" applyBorder="1"/>
    <xf numFmtId="49" fontId="4" fillId="9" borderId="4" xfId="0" quotePrefix="1" applyNumberFormat="1" applyFont="1" applyFill="1" applyBorder="1" applyAlignment="1">
      <alignment horizontal="center"/>
    </xf>
    <xf numFmtId="164" fontId="13" fillId="13" borderId="4" xfId="0" applyNumberFormat="1" applyFont="1" applyFill="1" applyBorder="1"/>
    <xf numFmtId="0" fontId="1" fillId="12" borderId="0" xfId="0" applyFont="1" applyFill="1" applyBorder="1" applyAlignment="1"/>
    <xf numFmtId="49" fontId="4" fillId="9" borderId="4" xfId="0" quotePrefix="1" applyNumberFormat="1" applyFont="1" applyFill="1" applyBorder="1" applyAlignment="1">
      <alignment horizontal="center" wrapText="1"/>
    </xf>
    <xf numFmtId="0" fontId="8" fillId="11" borderId="4" xfId="0" quotePrefix="1" applyFont="1" applyFill="1" applyBorder="1" applyAlignment="1">
      <alignment horizontal="center" wrapText="1"/>
    </xf>
    <xf numFmtId="0" fontId="3" fillId="8" borderId="17" xfId="0" quotePrefix="1" applyFont="1" applyFill="1" applyBorder="1" applyAlignment="1">
      <alignment horizontal="center"/>
    </xf>
    <xf numFmtId="0" fontId="3" fillId="9" borderId="18" xfId="0" quotePrefix="1" applyFont="1" applyFill="1" applyBorder="1" applyAlignment="1">
      <alignment horizontal="center"/>
    </xf>
    <xf numFmtId="0" fontId="3" fillId="10" borderId="17" xfId="0" quotePrefix="1" applyFont="1" applyFill="1" applyBorder="1" applyAlignment="1">
      <alignment horizontal="left" wrapText="1"/>
    </xf>
    <xf numFmtId="49" fontId="3" fillId="12" borderId="19" xfId="0" quotePrefix="1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3" fillId="9" borderId="16" xfId="0" quotePrefix="1" applyFont="1" applyFill="1" applyBorder="1" applyAlignment="1">
      <alignment horizontal="center"/>
    </xf>
    <xf numFmtId="0" fontId="9" fillId="9" borderId="16" xfId="0" quotePrefix="1" applyFont="1" applyFill="1" applyBorder="1" applyAlignment="1">
      <alignment horizontal="center"/>
    </xf>
    <xf numFmtId="0" fontId="8" fillId="9" borderId="16" xfId="0" quotePrefix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5" borderId="6" xfId="0" quotePrefix="1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/>
    </xf>
    <xf numFmtId="0" fontId="14" fillId="5" borderId="15" xfId="0" quotePrefix="1" applyFont="1" applyFill="1" applyBorder="1" applyAlignment="1">
      <alignment horizontal="center" vertical="center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1" fontId="14" fillId="5" borderId="6" xfId="0" quotePrefix="1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left"/>
    </xf>
    <xf numFmtId="0" fontId="8" fillId="10" borderId="17" xfId="0" quotePrefix="1" applyFont="1" applyFill="1" applyBorder="1"/>
    <xf numFmtId="49" fontId="3" fillId="12" borderId="20" xfId="0" quotePrefix="1" applyNumberFormat="1" applyFont="1" applyFill="1" applyBorder="1" applyAlignment="1">
      <alignment horizontal="center"/>
    </xf>
    <xf numFmtId="0" fontId="3" fillId="14" borderId="4" xfId="0" quotePrefix="1" applyFont="1" applyFill="1" applyBorder="1" applyAlignment="1">
      <alignment horizontal="center"/>
    </xf>
    <xf numFmtId="0" fontId="8" fillId="14" borderId="4" xfId="0" quotePrefix="1" applyFont="1" applyFill="1" applyBorder="1"/>
    <xf numFmtId="49" fontId="3" fillId="14" borderId="4" xfId="0" quotePrefix="1" applyNumberFormat="1" applyFont="1" applyFill="1" applyBorder="1" applyAlignment="1">
      <alignment horizontal="center"/>
    </xf>
    <xf numFmtId="0" fontId="8" fillId="14" borderId="4" xfId="0" quotePrefix="1" applyFont="1" applyFill="1" applyBorder="1" applyAlignment="1">
      <alignment horizontal="center"/>
    </xf>
    <xf numFmtId="49" fontId="4" fillId="14" borderId="4" xfId="0" quotePrefix="1" applyNumberFormat="1" applyFont="1" applyFill="1" applyBorder="1" applyAlignment="1">
      <alignment horizontal="center"/>
    </xf>
    <xf numFmtId="1" fontId="4" fillId="14" borderId="4" xfId="0" quotePrefix="1" applyNumberFormat="1" applyFont="1" applyFill="1" applyBorder="1" applyAlignment="1">
      <alignment horizontal="right"/>
    </xf>
    <xf numFmtId="0" fontId="12" fillId="14" borderId="4" xfId="0" applyFont="1" applyFill="1" applyBorder="1"/>
    <xf numFmtId="164" fontId="12" fillId="14" borderId="4" xfId="0" applyNumberFormat="1" applyFont="1" applyFill="1" applyBorder="1"/>
    <xf numFmtId="0" fontId="0" fillId="14" borderId="0" xfId="0" applyFill="1"/>
    <xf numFmtId="0" fontId="8" fillId="14" borderId="16" xfId="0" quotePrefix="1" applyFont="1" applyFill="1" applyBorder="1" applyAlignment="1">
      <alignment horizontal="center"/>
    </xf>
    <xf numFmtId="0" fontId="8" fillId="14" borderId="4" xfId="0" quotePrefix="1" applyFont="1" applyFill="1" applyBorder="1" applyAlignment="1">
      <alignment horizontal="center" wrapText="1"/>
    </xf>
    <xf numFmtId="0" fontId="8" fillId="13" borderId="16" xfId="0" quotePrefix="1" applyFont="1" applyFill="1" applyBorder="1" applyAlignment="1">
      <alignment horizontal="center"/>
    </xf>
    <xf numFmtId="0" fontId="3" fillId="13" borderId="4" xfId="0" quotePrefix="1" applyFont="1" applyFill="1" applyBorder="1" applyAlignment="1">
      <alignment horizontal="center"/>
    </xf>
    <xf numFmtId="0" fontId="8" fillId="13" borderId="4" xfId="0" quotePrefix="1" applyFont="1" applyFill="1" applyBorder="1"/>
    <xf numFmtId="49" fontId="3" fillId="13" borderId="4" xfId="0" quotePrefix="1" applyNumberFormat="1" applyFont="1" applyFill="1" applyBorder="1" applyAlignment="1">
      <alignment horizontal="center"/>
    </xf>
    <xf numFmtId="0" fontId="8" fillId="13" borderId="4" xfId="0" quotePrefix="1" applyFont="1" applyFill="1" applyBorder="1" applyAlignment="1">
      <alignment horizontal="center" wrapText="1"/>
    </xf>
    <xf numFmtId="49" fontId="4" fillId="13" borderId="4" xfId="0" quotePrefix="1" applyNumberFormat="1" applyFont="1" applyFill="1" applyBorder="1" applyAlignment="1">
      <alignment horizontal="center"/>
    </xf>
    <xf numFmtId="1" fontId="4" fillId="13" borderId="4" xfId="0" quotePrefix="1" applyNumberFormat="1" applyFont="1" applyFill="1" applyBorder="1" applyAlignment="1">
      <alignment horizontal="right"/>
    </xf>
    <xf numFmtId="0" fontId="12" fillId="13" borderId="4" xfId="0" applyFont="1" applyFill="1" applyBorder="1"/>
    <xf numFmtId="164" fontId="12" fillId="13" borderId="4" xfId="0" applyNumberFormat="1" applyFont="1" applyFill="1" applyBorder="1"/>
    <xf numFmtId="1" fontId="4" fillId="10" borderId="4" xfId="0" quotePrefix="1" applyNumberFormat="1" applyFont="1" applyFill="1" applyBorder="1" applyAlignment="1">
      <alignment horizontal="right"/>
    </xf>
    <xf numFmtId="0" fontId="12" fillId="11" borderId="4" xfId="0" applyFont="1" applyFill="1" applyBorder="1"/>
    <xf numFmtId="164" fontId="12" fillId="10" borderId="4" xfId="0" applyNumberFormat="1" applyFont="1" applyFill="1" applyBorder="1"/>
    <xf numFmtId="0" fontId="0" fillId="2" borderId="0" xfId="0" applyFill="1"/>
    <xf numFmtId="0" fontId="5" fillId="12" borderId="13" xfId="0" applyFont="1" applyFill="1" applyBorder="1" applyAlignment="1"/>
    <xf numFmtId="0" fontId="5" fillId="12" borderId="0" xfId="0" applyFont="1" applyFill="1" applyBorder="1" applyAlignment="1"/>
    <xf numFmtId="0" fontId="1" fillId="12" borderId="0" xfId="0" applyFont="1" applyFill="1" applyBorder="1" applyAlignment="1"/>
    <xf numFmtId="0" fontId="7" fillId="9" borderId="14" xfId="0" applyFont="1" applyFill="1" applyBorder="1" applyAlignment="1">
      <alignment vertical="center"/>
    </xf>
    <xf numFmtId="0" fontId="0" fillId="9" borderId="2" xfId="0" applyFill="1" applyBorder="1" applyAlignment="1"/>
    <xf numFmtId="0" fontId="6" fillId="12" borderId="0" xfId="0" applyFont="1" applyFill="1" applyBorder="1" applyAlignment="1"/>
    <xf numFmtId="165" fontId="12" fillId="3" borderId="4" xfId="0" applyNumberFormat="1" applyFont="1" applyFill="1" applyBorder="1"/>
    <xf numFmtId="0" fontId="9" fillId="9" borderId="4" xfId="0" quotePrefix="1" applyFont="1" applyFill="1" applyBorder="1" applyAlignment="1">
      <alignment horizontal="center"/>
    </xf>
    <xf numFmtId="0" fontId="3" fillId="9" borderId="4" xfId="0" quotePrefix="1" applyFont="1" applyFill="1" applyBorder="1" applyAlignment="1">
      <alignment horizontal="center"/>
    </xf>
    <xf numFmtId="164" fontId="0" fillId="0" borderId="0" xfId="0" applyNumberFormat="1"/>
    <xf numFmtId="0" fontId="15" fillId="8" borderId="4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66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8"/>
  <sheetViews>
    <sheetView tabSelected="1" topLeftCell="A28" zoomScaleNormal="100" workbookViewId="0">
      <selection activeCell="C48" sqref="C48"/>
    </sheetView>
  </sheetViews>
  <sheetFormatPr defaultRowHeight="15" x14ac:dyDescent="0.25"/>
  <cols>
    <col min="1" max="1" width="35.85546875" style="50" customWidth="1"/>
    <col min="2" max="2" width="18.140625" customWidth="1"/>
    <col min="3" max="3" width="38.85546875" customWidth="1"/>
    <col min="4" max="4" width="17.140625" customWidth="1"/>
    <col min="5" max="5" width="15.28515625" customWidth="1"/>
    <col min="6" max="6" width="12.28515625" customWidth="1"/>
    <col min="7" max="7" width="23.42578125" customWidth="1"/>
    <col min="8" max="8" width="45.140625" customWidth="1"/>
    <col min="9" max="9" width="10.7109375" style="12" customWidth="1"/>
    <col min="10" max="10" width="9.28515625" customWidth="1"/>
    <col min="11" max="11" width="23.85546875" customWidth="1"/>
    <col min="12" max="12" width="6.28515625" customWidth="1"/>
    <col min="13" max="28" width="9.140625" hidden="1" customWidth="1"/>
  </cols>
  <sheetData>
    <row r="1" spans="1:11" ht="28.5" thickBot="1" x14ac:dyDescent="0.45">
      <c r="A1" s="45"/>
      <c r="B1" s="3"/>
      <c r="C1" s="2"/>
      <c r="D1" s="2"/>
      <c r="E1" s="2"/>
      <c r="F1" s="2"/>
      <c r="G1" s="2"/>
      <c r="H1" s="2"/>
      <c r="I1" s="10"/>
      <c r="J1" s="2"/>
      <c r="K1" s="2"/>
    </row>
    <row r="2" spans="1:11" ht="30" x14ac:dyDescent="0.25">
      <c r="A2" s="88" t="s">
        <v>9</v>
      </c>
      <c r="B2" s="89"/>
      <c r="C2" s="2"/>
      <c r="D2" s="2"/>
      <c r="E2" s="2"/>
      <c r="F2" s="2"/>
      <c r="G2" s="2"/>
      <c r="H2" s="2"/>
      <c r="I2" s="10"/>
      <c r="J2" s="2"/>
      <c r="K2" s="2"/>
    </row>
    <row r="3" spans="1:11" ht="18" x14ac:dyDescent="0.25">
      <c r="A3" s="58" t="s">
        <v>131</v>
      </c>
      <c r="B3" s="26"/>
      <c r="C3" s="20"/>
      <c r="D3" s="21"/>
      <c r="E3" s="21"/>
      <c r="F3" s="21"/>
      <c r="G3" s="21"/>
      <c r="H3" s="21"/>
      <c r="I3" s="22"/>
      <c r="J3" s="21"/>
      <c r="K3" s="21"/>
    </row>
    <row r="4" spans="1:11" ht="18" x14ac:dyDescent="0.25">
      <c r="A4" s="85" t="s">
        <v>39</v>
      </c>
      <c r="B4" s="90"/>
      <c r="C4" s="20"/>
      <c r="D4" s="21"/>
      <c r="E4" s="21"/>
      <c r="F4" s="21"/>
      <c r="G4" s="21"/>
      <c r="H4" s="21"/>
      <c r="I4" s="22"/>
      <c r="J4" s="21"/>
      <c r="K4" s="21"/>
    </row>
    <row r="5" spans="1:11" ht="18.75" thickBot="1" x14ac:dyDescent="0.3">
      <c r="A5" s="85" t="s">
        <v>26</v>
      </c>
      <c r="B5" s="90"/>
      <c r="C5" s="23"/>
      <c r="D5" s="24"/>
      <c r="E5" s="24"/>
      <c r="F5" s="24"/>
      <c r="G5" s="24"/>
      <c r="H5" s="24"/>
      <c r="I5" s="25"/>
      <c r="J5" s="24"/>
      <c r="K5" s="24"/>
    </row>
    <row r="6" spans="1:11" ht="18" x14ac:dyDescent="0.25">
      <c r="A6" s="85" t="s">
        <v>25</v>
      </c>
      <c r="B6" s="87"/>
      <c r="C6" s="27"/>
      <c r="D6" s="27"/>
      <c r="E6" s="27"/>
      <c r="F6" s="27"/>
      <c r="G6" s="27"/>
      <c r="H6" s="27"/>
      <c r="I6" s="28"/>
      <c r="J6" s="27"/>
      <c r="K6" s="29"/>
    </row>
    <row r="7" spans="1:11" ht="18" x14ac:dyDescent="0.25">
      <c r="A7" s="85" t="s">
        <v>27</v>
      </c>
      <c r="B7" s="86"/>
      <c r="C7" s="27"/>
      <c r="D7" s="27"/>
      <c r="E7" s="27"/>
      <c r="F7" s="27"/>
      <c r="G7" s="27"/>
      <c r="H7" s="27"/>
      <c r="I7" s="28"/>
      <c r="J7" s="27"/>
      <c r="K7" s="30"/>
    </row>
    <row r="8" spans="1:11" ht="18" x14ac:dyDescent="0.25">
      <c r="A8" s="85" t="s">
        <v>293</v>
      </c>
      <c r="B8" s="87"/>
      <c r="C8" s="27"/>
      <c r="D8" s="27"/>
      <c r="E8" s="27"/>
      <c r="F8" s="27"/>
      <c r="G8" s="27"/>
      <c r="H8" s="27"/>
      <c r="I8" s="28"/>
      <c r="J8" s="27"/>
      <c r="K8" s="30"/>
    </row>
    <row r="9" spans="1:11" ht="18.75" thickBot="1" x14ac:dyDescent="0.3">
      <c r="A9" s="46"/>
      <c r="B9" s="38"/>
      <c r="C9" s="27"/>
      <c r="D9" s="27"/>
      <c r="E9" s="27"/>
      <c r="F9" s="27"/>
      <c r="G9" s="27"/>
      <c r="H9" s="27"/>
      <c r="I9" s="28"/>
      <c r="J9" s="27"/>
      <c r="K9" s="31"/>
    </row>
    <row r="10" spans="1:11" s="19" customFormat="1" ht="31.5" customHeight="1" thickTop="1" thickBot="1" x14ac:dyDescent="0.3">
      <c r="A10" s="53" t="s">
        <v>8</v>
      </c>
      <c r="B10" s="54" t="s">
        <v>7</v>
      </c>
      <c r="C10" s="54" t="s">
        <v>6</v>
      </c>
      <c r="D10" s="51" t="s">
        <v>5</v>
      </c>
      <c r="E10" s="51" t="s">
        <v>32</v>
      </c>
      <c r="F10" s="52" t="s">
        <v>3</v>
      </c>
      <c r="G10" s="55" t="s">
        <v>37</v>
      </c>
      <c r="H10" s="51" t="s">
        <v>19</v>
      </c>
      <c r="I10" s="56" t="s">
        <v>4</v>
      </c>
      <c r="J10" s="52" t="s">
        <v>2</v>
      </c>
      <c r="K10" s="57" t="s">
        <v>1</v>
      </c>
    </row>
    <row r="11" spans="1:11" ht="20.100000000000001" customHeight="1" thickBot="1" x14ac:dyDescent="0.35">
      <c r="A11" s="42" t="s">
        <v>64</v>
      </c>
      <c r="B11" s="41" t="s">
        <v>38</v>
      </c>
      <c r="C11" s="43" t="s">
        <v>174</v>
      </c>
      <c r="D11" s="44" t="s">
        <v>175</v>
      </c>
      <c r="E11" s="17" t="s">
        <v>170</v>
      </c>
      <c r="F11" s="18" t="s">
        <v>15</v>
      </c>
      <c r="G11" s="18" t="s">
        <v>169</v>
      </c>
      <c r="H11" s="36" t="s">
        <v>68</v>
      </c>
      <c r="I11" s="33">
        <v>4</v>
      </c>
      <c r="J11" s="34">
        <v>0.1</v>
      </c>
      <c r="K11" s="35">
        <f t="shared" ref="K11:K57" si="0">I11*J11</f>
        <v>0.4</v>
      </c>
    </row>
    <row r="12" spans="1:11" ht="20.100000000000001" customHeight="1" thickBot="1" x14ac:dyDescent="0.35">
      <c r="A12" s="42" t="s">
        <v>227</v>
      </c>
      <c r="B12" s="41" t="s">
        <v>226</v>
      </c>
      <c r="C12" s="43" t="s">
        <v>228</v>
      </c>
      <c r="D12" s="44" t="s">
        <v>175</v>
      </c>
      <c r="E12" s="17" t="s">
        <v>230</v>
      </c>
      <c r="F12" s="18" t="s">
        <v>229</v>
      </c>
      <c r="G12" s="18" t="s">
        <v>231</v>
      </c>
      <c r="H12" s="36" t="s">
        <v>232</v>
      </c>
      <c r="I12" s="33">
        <v>1</v>
      </c>
      <c r="J12" s="34">
        <v>6.0000000000000001E-3</v>
      </c>
      <c r="K12" s="91">
        <v>6.0000000000000001E-3</v>
      </c>
    </row>
    <row r="13" spans="1:11" ht="20.100000000000001" customHeight="1" thickBot="1" x14ac:dyDescent="0.35">
      <c r="A13" s="42" t="s">
        <v>51</v>
      </c>
      <c r="B13" s="41" t="s">
        <v>40</v>
      </c>
      <c r="C13" s="43" t="s">
        <v>173</v>
      </c>
      <c r="D13" s="44"/>
      <c r="E13" s="17" t="s">
        <v>171</v>
      </c>
      <c r="F13" s="18" t="s">
        <v>15</v>
      </c>
      <c r="G13" s="18" t="s">
        <v>172</v>
      </c>
      <c r="H13" s="36" t="s">
        <v>69</v>
      </c>
      <c r="I13" s="33">
        <v>1</v>
      </c>
      <c r="J13" s="34">
        <v>0.1</v>
      </c>
      <c r="K13" s="35">
        <f t="shared" si="0"/>
        <v>0.1</v>
      </c>
    </row>
    <row r="14" spans="1:11" ht="20.100000000000001" customHeight="1" thickBot="1" x14ac:dyDescent="0.35">
      <c r="A14" s="42" t="s">
        <v>194</v>
      </c>
      <c r="B14" s="41" t="s">
        <v>41</v>
      </c>
      <c r="C14" s="43" t="s">
        <v>177</v>
      </c>
      <c r="D14" s="44"/>
      <c r="E14" s="17" t="s">
        <v>176</v>
      </c>
      <c r="F14" s="18" t="s">
        <v>15</v>
      </c>
      <c r="G14" s="18" t="s">
        <v>178</v>
      </c>
      <c r="H14" s="36" t="s">
        <v>68</v>
      </c>
      <c r="I14" s="33">
        <v>10</v>
      </c>
      <c r="J14" s="34">
        <v>0.1</v>
      </c>
      <c r="K14" s="35">
        <f t="shared" si="0"/>
        <v>1</v>
      </c>
    </row>
    <row r="15" spans="1:11" ht="20.100000000000001" customHeight="1" thickBot="1" x14ac:dyDescent="0.35">
      <c r="A15" s="42" t="s">
        <v>65</v>
      </c>
      <c r="B15" s="41" t="s">
        <v>42</v>
      </c>
      <c r="C15" s="43" t="s">
        <v>57</v>
      </c>
      <c r="D15" s="44"/>
      <c r="E15" s="17"/>
      <c r="F15" s="18"/>
      <c r="G15" s="18"/>
      <c r="H15" s="36"/>
      <c r="I15" s="33"/>
      <c r="J15" s="34"/>
      <c r="K15" s="35">
        <f t="shared" si="0"/>
        <v>0</v>
      </c>
    </row>
    <row r="16" spans="1:11" ht="20.100000000000001" customHeight="1" thickBot="1" x14ac:dyDescent="0.35">
      <c r="A16" s="42" t="s">
        <v>66</v>
      </c>
      <c r="B16" s="41" t="s">
        <v>43</v>
      </c>
      <c r="C16" s="43" t="s">
        <v>182</v>
      </c>
      <c r="D16" s="44"/>
      <c r="E16" s="17" t="s">
        <v>179</v>
      </c>
      <c r="F16" s="18" t="s">
        <v>15</v>
      </c>
      <c r="G16" s="18" t="s">
        <v>180</v>
      </c>
      <c r="H16" s="39" t="s">
        <v>68</v>
      </c>
      <c r="I16" s="33">
        <v>1</v>
      </c>
      <c r="J16" s="34">
        <v>0.1</v>
      </c>
      <c r="K16" s="35">
        <f t="shared" si="0"/>
        <v>0.1</v>
      </c>
    </row>
    <row r="17" spans="1:11" ht="20.100000000000001" customHeight="1" thickBot="1" x14ac:dyDescent="0.35">
      <c r="A17" s="42" t="s">
        <v>67</v>
      </c>
      <c r="B17" s="41" t="s">
        <v>44</v>
      </c>
      <c r="C17" s="43" t="s">
        <v>183</v>
      </c>
      <c r="D17" s="44"/>
      <c r="E17" s="17" t="s">
        <v>181</v>
      </c>
      <c r="F17" s="18" t="s">
        <v>15</v>
      </c>
      <c r="G17" s="40" t="s">
        <v>72</v>
      </c>
      <c r="H17" s="39" t="s">
        <v>68</v>
      </c>
      <c r="I17" s="33">
        <v>1</v>
      </c>
      <c r="J17" s="34">
        <v>0.1</v>
      </c>
      <c r="K17" s="35">
        <f t="shared" si="0"/>
        <v>0.1</v>
      </c>
    </row>
    <row r="18" spans="1:11" ht="20.100000000000001" customHeight="1" thickBot="1" x14ac:dyDescent="0.35">
      <c r="A18" s="42" t="s">
        <v>193</v>
      </c>
      <c r="B18" s="41" t="s">
        <v>45</v>
      </c>
      <c r="C18" s="43" t="s">
        <v>186</v>
      </c>
      <c r="D18" s="44" t="s">
        <v>175</v>
      </c>
      <c r="E18" s="17" t="s">
        <v>184</v>
      </c>
      <c r="F18" s="18" t="s">
        <v>15</v>
      </c>
      <c r="G18" s="18" t="s">
        <v>185</v>
      </c>
      <c r="H18" s="36" t="s">
        <v>68</v>
      </c>
      <c r="I18" s="33">
        <v>8</v>
      </c>
      <c r="J18" s="34">
        <v>0.25</v>
      </c>
      <c r="K18" s="35">
        <f t="shared" si="0"/>
        <v>2</v>
      </c>
    </row>
    <row r="19" spans="1:11" ht="20.100000000000001" customHeight="1" thickBot="1" x14ac:dyDescent="0.35">
      <c r="A19" s="42" t="s">
        <v>83</v>
      </c>
      <c r="B19" s="41" t="s">
        <v>84</v>
      </c>
      <c r="C19" s="43" t="s">
        <v>187</v>
      </c>
      <c r="D19" s="44"/>
      <c r="E19" s="17" t="s">
        <v>188</v>
      </c>
      <c r="F19" s="18" t="s">
        <v>15</v>
      </c>
      <c r="G19" s="18" t="s">
        <v>189</v>
      </c>
      <c r="H19" s="36" t="s">
        <v>68</v>
      </c>
      <c r="I19" s="33">
        <v>1</v>
      </c>
      <c r="J19" s="34">
        <v>0.1</v>
      </c>
      <c r="K19" s="35">
        <f t="shared" si="0"/>
        <v>0.1</v>
      </c>
    </row>
    <row r="20" spans="1:11" ht="20.100000000000001" customHeight="1" thickBot="1" x14ac:dyDescent="0.35">
      <c r="A20" s="42" t="s">
        <v>201</v>
      </c>
      <c r="B20" s="41" t="s">
        <v>85</v>
      </c>
      <c r="C20" s="43" t="s">
        <v>190</v>
      </c>
      <c r="D20" s="44"/>
      <c r="E20" s="17" t="s">
        <v>191</v>
      </c>
      <c r="F20" s="18" t="s">
        <v>15</v>
      </c>
      <c r="G20" s="18" t="s">
        <v>192</v>
      </c>
      <c r="H20" s="36" t="s">
        <v>68</v>
      </c>
      <c r="I20" s="33">
        <v>3</v>
      </c>
      <c r="J20" s="34">
        <v>0.1</v>
      </c>
      <c r="K20" s="35">
        <f t="shared" si="0"/>
        <v>0.30000000000000004</v>
      </c>
    </row>
    <row r="21" spans="1:11" ht="20.100000000000001" customHeight="1" thickBot="1" x14ac:dyDescent="0.35">
      <c r="A21" s="42" t="s">
        <v>206</v>
      </c>
      <c r="B21" s="41" t="s">
        <v>205</v>
      </c>
      <c r="C21" s="43" t="s">
        <v>207</v>
      </c>
      <c r="D21" s="60"/>
      <c r="E21" s="17" t="s">
        <v>208</v>
      </c>
      <c r="F21" s="18" t="s">
        <v>15</v>
      </c>
      <c r="G21" s="18" t="s">
        <v>209</v>
      </c>
      <c r="H21" s="36" t="s">
        <v>68</v>
      </c>
      <c r="I21" s="33">
        <v>4</v>
      </c>
      <c r="J21" s="34">
        <v>0.1</v>
      </c>
      <c r="K21" s="35">
        <f t="shared" si="0"/>
        <v>0.4</v>
      </c>
    </row>
    <row r="22" spans="1:11" ht="20.100000000000001" customHeight="1" thickBot="1" x14ac:dyDescent="0.35">
      <c r="A22" s="42" t="s">
        <v>215</v>
      </c>
      <c r="B22" s="41" t="s">
        <v>216</v>
      </c>
      <c r="C22" s="43" t="s">
        <v>217</v>
      </c>
      <c r="D22" s="60" t="s">
        <v>175</v>
      </c>
      <c r="E22" s="17" t="s">
        <v>218</v>
      </c>
      <c r="F22" s="18" t="s">
        <v>15</v>
      </c>
      <c r="G22" s="18" t="s">
        <v>219</v>
      </c>
      <c r="H22" s="36" t="s">
        <v>68</v>
      </c>
      <c r="I22" s="33">
        <v>2</v>
      </c>
      <c r="J22" s="34">
        <v>0.1</v>
      </c>
      <c r="K22" s="35">
        <f t="shared" si="0"/>
        <v>0.2</v>
      </c>
    </row>
    <row r="23" spans="1:11" ht="20.100000000000001" customHeight="1" thickBot="1" x14ac:dyDescent="0.35">
      <c r="A23" s="42" t="s">
        <v>199</v>
      </c>
      <c r="B23" s="41" t="s">
        <v>200</v>
      </c>
      <c r="C23" s="43" t="s">
        <v>202</v>
      </c>
      <c r="D23" s="60" t="s">
        <v>175</v>
      </c>
      <c r="E23" s="17" t="s">
        <v>203</v>
      </c>
      <c r="F23" s="18" t="s">
        <v>15</v>
      </c>
      <c r="G23" s="18" t="s">
        <v>204</v>
      </c>
      <c r="H23" s="36" t="s">
        <v>68</v>
      </c>
      <c r="I23" s="33">
        <v>2</v>
      </c>
      <c r="J23" s="34">
        <v>0.1</v>
      </c>
      <c r="K23" s="35">
        <f t="shared" si="0"/>
        <v>0.2</v>
      </c>
    </row>
    <row r="24" spans="1:11" ht="20.100000000000001" customHeight="1" thickBot="1" x14ac:dyDescent="0.35">
      <c r="A24" s="42" t="s">
        <v>210</v>
      </c>
      <c r="B24" s="41" t="s">
        <v>211</v>
      </c>
      <c r="C24" s="43" t="s">
        <v>212</v>
      </c>
      <c r="D24" s="60" t="s">
        <v>175</v>
      </c>
      <c r="E24" s="17" t="s">
        <v>213</v>
      </c>
      <c r="F24" s="18" t="s">
        <v>15</v>
      </c>
      <c r="G24" s="18" t="s">
        <v>214</v>
      </c>
      <c r="H24" s="36" t="s">
        <v>68</v>
      </c>
      <c r="I24" s="33">
        <v>2</v>
      </c>
      <c r="J24" s="34">
        <v>0.1</v>
      </c>
      <c r="K24" s="35">
        <f t="shared" si="0"/>
        <v>0.2</v>
      </c>
    </row>
    <row r="25" spans="1:11" ht="20.100000000000001" customHeight="1" thickBot="1" x14ac:dyDescent="0.35">
      <c r="A25" s="42" t="s">
        <v>108</v>
      </c>
      <c r="B25" s="13" t="s">
        <v>10</v>
      </c>
      <c r="C25" s="15" t="s">
        <v>195</v>
      </c>
      <c r="D25" s="17" t="s">
        <v>60</v>
      </c>
      <c r="E25" s="17" t="s">
        <v>196</v>
      </c>
      <c r="F25" s="18" t="s">
        <v>15</v>
      </c>
      <c r="G25" s="18" t="s">
        <v>197</v>
      </c>
      <c r="H25" s="36" t="s">
        <v>198</v>
      </c>
      <c r="I25" s="33">
        <v>1</v>
      </c>
      <c r="J25" s="34">
        <v>0.13</v>
      </c>
      <c r="K25" s="35">
        <f t="shared" si="0"/>
        <v>0.13</v>
      </c>
    </row>
    <row r="26" spans="1:11" ht="20.100000000000001" customHeight="1" thickBot="1" x14ac:dyDescent="0.35">
      <c r="A26" s="42" t="s">
        <v>52</v>
      </c>
      <c r="B26" s="41" t="s">
        <v>46</v>
      </c>
      <c r="C26" s="43" t="s">
        <v>233</v>
      </c>
      <c r="D26" s="44" t="s">
        <v>175</v>
      </c>
      <c r="E26" s="17" t="s">
        <v>234</v>
      </c>
      <c r="F26" s="18" t="s">
        <v>15</v>
      </c>
      <c r="G26" s="18" t="s">
        <v>235</v>
      </c>
      <c r="H26" s="36" t="s">
        <v>70</v>
      </c>
      <c r="I26" s="33">
        <v>1</v>
      </c>
      <c r="J26" s="34">
        <v>0.1</v>
      </c>
      <c r="K26" s="35">
        <f t="shared" si="0"/>
        <v>0.1</v>
      </c>
    </row>
    <row r="27" spans="1:11" ht="20.100000000000001" customHeight="1" thickBot="1" x14ac:dyDescent="0.35">
      <c r="A27" s="42" t="s">
        <v>53</v>
      </c>
      <c r="B27" s="41" t="s">
        <v>47</v>
      </c>
      <c r="C27" s="43" t="s">
        <v>239</v>
      </c>
      <c r="D27" s="44" t="s">
        <v>0</v>
      </c>
      <c r="E27" s="17" t="s">
        <v>73</v>
      </c>
      <c r="F27" s="18" t="s">
        <v>15</v>
      </c>
      <c r="G27" s="18" t="s">
        <v>74</v>
      </c>
      <c r="H27" s="36" t="s">
        <v>68</v>
      </c>
      <c r="I27" s="33">
        <v>1</v>
      </c>
      <c r="J27" s="34">
        <v>0.14000000000000001</v>
      </c>
      <c r="K27" s="35">
        <f t="shared" si="0"/>
        <v>0.14000000000000001</v>
      </c>
    </row>
    <row r="28" spans="1:11" ht="20.100000000000001" customHeight="1" thickBot="1" x14ac:dyDescent="0.35">
      <c r="A28" s="42" t="s">
        <v>54</v>
      </c>
      <c r="B28" s="41" t="s">
        <v>48</v>
      </c>
      <c r="C28" s="43" t="s">
        <v>236</v>
      </c>
      <c r="D28" s="44" t="s">
        <v>175</v>
      </c>
      <c r="E28" s="17" t="s">
        <v>237</v>
      </c>
      <c r="F28" s="18" t="s">
        <v>15</v>
      </c>
      <c r="G28" s="18" t="s">
        <v>238</v>
      </c>
      <c r="H28" s="36" t="s">
        <v>68</v>
      </c>
      <c r="I28" s="33">
        <v>1</v>
      </c>
      <c r="J28" s="34">
        <v>0.1</v>
      </c>
      <c r="K28" s="35">
        <f t="shared" si="0"/>
        <v>0.1</v>
      </c>
    </row>
    <row r="29" spans="1:11" ht="20.100000000000001" customHeight="1" thickBot="1" x14ac:dyDescent="0.35">
      <c r="A29" s="42" t="s">
        <v>221</v>
      </c>
      <c r="B29" s="41" t="s">
        <v>220</v>
      </c>
      <c r="C29" s="43" t="s">
        <v>222</v>
      </c>
      <c r="D29" s="44" t="s">
        <v>11</v>
      </c>
      <c r="E29" s="17" t="s">
        <v>223</v>
      </c>
      <c r="F29" s="18" t="s">
        <v>15</v>
      </c>
      <c r="G29" s="18" t="s">
        <v>224</v>
      </c>
      <c r="H29" s="36" t="s">
        <v>225</v>
      </c>
      <c r="I29" s="33">
        <v>2</v>
      </c>
      <c r="J29" s="34">
        <v>0.2</v>
      </c>
      <c r="K29" s="35">
        <f t="shared" si="0"/>
        <v>0.4</v>
      </c>
    </row>
    <row r="30" spans="1:11" ht="20.100000000000001" customHeight="1" thickBot="1" x14ac:dyDescent="0.35">
      <c r="A30" s="42" t="s">
        <v>55</v>
      </c>
      <c r="B30" s="41" t="s">
        <v>49</v>
      </c>
      <c r="C30" s="43" t="s">
        <v>58</v>
      </c>
      <c r="D30" s="44" t="s">
        <v>62</v>
      </c>
      <c r="E30" s="17" t="s">
        <v>78</v>
      </c>
      <c r="F30" s="18" t="s">
        <v>15</v>
      </c>
      <c r="G30" s="40" t="s">
        <v>79</v>
      </c>
      <c r="H30" s="36" t="s">
        <v>82</v>
      </c>
      <c r="I30" s="33">
        <v>1</v>
      </c>
      <c r="J30" s="34">
        <v>0.76</v>
      </c>
      <c r="K30" s="35">
        <f t="shared" si="0"/>
        <v>0.76</v>
      </c>
    </row>
    <row r="31" spans="1:11" ht="20.100000000000001" customHeight="1" thickBot="1" x14ac:dyDescent="0.35">
      <c r="A31" s="42" t="s">
        <v>56</v>
      </c>
      <c r="B31" s="41" t="s">
        <v>50</v>
      </c>
      <c r="C31" s="43" t="s">
        <v>59</v>
      </c>
      <c r="D31" s="44" t="s">
        <v>63</v>
      </c>
      <c r="E31" s="17" t="s">
        <v>80</v>
      </c>
      <c r="F31" s="18" t="s">
        <v>15</v>
      </c>
      <c r="G31" s="18" t="s">
        <v>81</v>
      </c>
      <c r="H31" s="36" t="s">
        <v>82</v>
      </c>
      <c r="I31" s="33">
        <v>1</v>
      </c>
      <c r="J31" s="34">
        <v>1.17</v>
      </c>
      <c r="K31" s="35">
        <f t="shared" si="0"/>
        <v>1.17</v>
      </c>
    </row>
    <row r="32" spans="1:11" ht="20.100000000000001" customHeight="1" thickBot="1" x14ac:dyDescent="0.35">
      <c r="A32" s="93" t="s">
        <v>287</v>
      </c>
      <c r="B32" s="41" t="s">
        <v>288</v>
      </c>
      <c r="C32" s="43" t="s">
        <v>289</v>
      </c>
      <c r="D32" s="44" t="s">
        <v>63</v>
      </c>
      <c r="E32" s="17" t="s">
        <v>290</v>
      </c>
      <c r="F32" s="18" t="s">
        <v>15</v>
      </c>
      <c r="G32" s="18" t="s">
        <v>291</v>
      </c>
      <c r="H32" s="36" t="s">
        <v>292</v>
      </c>
      <c r="I32" s="33">
        <v>1</v>
      </c>
      <c r="J32" s="34">
        <v>1</v>
      </c>
      <c r="K32" s="35">
        <f t="shared" si="0"/>
        <v>1</v>
      </c>
    </row>
    <row r="33" spans="1:11" ht="20.100000000000001" customHeight="1" thickBot="1" x14ac:dyDescent="0.35">
      <c r="A33" s="47" t="s">
        <v>132</v>
      </c>
      <c r="B33" s="13" t="s">
        <v>14</v>
      </c>
      <c r="C33" s="14" t="s">
        <v>240</v>
      </c>
      <c r="D33" s="17" t="s">
        <v>175</v>
      </c>
      <c r="E33" s="17" t="s">
        <v>244</v>
      </c>
      <c r="F33" s="18" t="s">
        <v>15</v>
      </c>
      <c r="G33" s="18" t="s">
        <v>245</v>
      </c>
      <c r="H33" s="36" t="s">
        <v>111</v>
      </c>
      <c r="I33" s="33">
        <v>7</v>
      </c>
      <c r="J33" s="34">
        <v>0.1</v>
      </c>
      <c r="K33" s="35">
        <f t="shared" si="0"/>
        <v>0.70000000000000007</v>
      </c>
    </row>
    <row r="34" spans="1:11" ht="20.100000000000001" customHeight="1" thickBot="1" x14ac:dyDescent="0.35">
      <c r="A34" s="47" t="s">
        <v>286</v>
      </c>
      <c r="B34" s="13" t="s">
        <v>13</v>
      </c>
      <c r="C34" s="14" t="s">
        <v>248</v>
      </c>
      <c r="D34" s="17" t="s">
        <v>175</v>
      </c>
      <c r="E34" s="17" t="s">
        <v>246</v>
      </c>
      <c r="F34" s="18" t="s">
        <v>15</v>
      </c>
      <c r="G34" s="18" t="s">
        <v>247</v>
      </c>
      <c r="H34" s="36" t="s">
        <v>23</v>
      </c>
      <c r="I34" s="33">
        <v>3</v>
      </c>
      <c r="J34" s="34">
        <v>0.1</v>
      </c>
      <c r="K34" s="35">
        <f t="shared" si="0"/>
        <v>0.30000000000000004</v>
      </c>
    </row>
    <row r="35" spans="1:11" ht="20.100000000000001" customHeight="1" thickBot="1" x14ac:dyDescent="0.35">
      <c r="A35" s="47" t="s">
        <v>251</v>
      </c>
      <c r="B35" s="13" t="s">
        <v>24</v>
      </c>
      <c r="C35" s="14" t="s">
        <v>241</v>
      </c>
      <c r="D35" s="17" t="s">
        <v>175</v>
      </c>
      <c r="E35" s="17" t="s">
        <v>249</v>
      </c>
      <c r="F35" s="18" t="s">
        <v>15</v>
      </c>
      <c r="G35" s="18" t="s">
        <v>250</v>
      </c>
      <c r="H35" s="36" t="s">
        <v>111</v>
      </c>
      <c r="I35" s="33">
        <v>3</v>
      </c>
      <c r="J35" s="34">
        <v>0.1</v>
      </c>
      <c r="K35" s="35">
        <f t="shared" si="0"/>
        <v>0.30000000000000004</v>
      </c>
    </row>
    <row r="36" spans="1:11" ht="20.100000000000001" customHeight="1" thickBot="1" x14ac:dyDescent="0.35">
      <c r="A36" s="47" t="s">
        <v>103</v>
      </c>
      <c r="B36" s="13" t="s">
        <v>252</v>
      </c>
      <c r="C36" s="14" t="s">
        <v>255</v>
      </c>
      <c r="D36" s="17" t="s">
        <v>175</v>
      </c>
      <c r="E36" s="17" t="s">
        <v>253</v>
      </c>
      <c r="F36" s="18" t="s">
        <v>15</v>
      </c>
      <c r="G36" s="18" t="s">
        <v>254</v>
      </c>
      <c r="H36" s="36" t="s">
        <v>23</v>
      </c>
      <c r="I36" s="81">
        <v>1</v>
      </c>
      <c r="J36" s="82">
        <v>0.1</v>
      </c>
      <c r="K36" s="83">
        <f t="shared" ref="K36" si="1">I36*J36</f>
        <v>0.1</v>
      </c>
    </row>
    <row r="37" spans="1:11" ht="20.100000000000001" customHeight="1" thickBot="1" x14ac:dyDescent="0.35">
      <c r="A37" s="47" t="s">
        <v>104</v>
      </c>
      <c r="B37" s="13" t="s">
        <v>28</v>
      </c>
      <c r="C37" s="14" t="s">
        <v>242</v>
      </c>
      <c r="D37" s="17" t="s">
        <v>175</v>
      </c>
      <c r="E37" s="17" t="s">
        <v>256</v>
      </c>
      <c r="F37" s="18" t="s">
        <v>15</v>
      </c>
      <c r="G37" s="18" t="s">
        <v>257</v>
      </c>
      <c r="H37" s="36" t="s">
        <v>23</v>
      </c>
      <c r="I37" s="33">
        <v>1</v>
      </c>
      <c r="J37" s="34">
        <v>0.1</v>
      </c>
      <c r="K37" s="35">
        <f t="shared" si="0"/>
        <v>0.1</v>
      </c>
    </row>
    <row r="38" spans="1:11" ht="20.100000000000001" customHeight="1" thickBot="1" x14ac:dyDescent="0.35">
      <c r="A38" s="47" t="s">
        <v>105</v>
      </c>
      <c r="B38" s="13" t="s">
        <v>110</v>
      </c>
      <c r="C38" s="14" t="s">
        <v>243</v>
      </c>
      <c r="D38" s="17" t="s">
        <v>175</v>
      </c>
      <c r="E38" s="17" t="s">
        <v>258</v>
      </c>
      <c r="F38" s="18" t="s">
        <v>15</v>
      </c>
      <c r="G38" s="18" t="s">
        <v>259</v>
      </c>
      <c r="H38" s="36" t="s">
        <v>23</v>
      </c>
      <c r="I38" s="33">
        <v>1</v>
      </c>
      <c r="J38" s="34">
        <v>0.1</v>
      </c>
      <c r="K38" s="35">
        <f t="shared" si="0"/>
        <v>0.1</v>
      </c>
    </row>
    <row r="39" spans="1:11" ht="20.100000000000001" customHeight="1" thickBot="1" x14ac:dyDescent="0.35">
      <c r="A39" s="47" t="s">
        <v>106</v>
      </c>
      <c r="B39" s="13">
        <v>0.05</v>
      </c>
      <c r="C39" s="16" t="s">
        <v>262</v>
      </c>
      <c r="D39" s="17" t="s">
        <v>175</v>
      </c>
      <c r="E39" s="17" t="s">
        <v>260</v>
      </c>
      <c r="F39" s="18" t="s">
        <v>15</v>
      </c>
      <c r="G39" s="18" t="s">
        <v>261</v>
      </c>
      <c r="H39" s="36" t="s">
        <v>23</v>
      </c>
      <c r="I39" s="33">
        <v>1</v>
      </c>
      <c r="J39" s="34">
        <v>0.14000000000000001</v>
      </c>
      <c r="K39" s="35">
        <f t="shared" si="0"/>
        <v>0.14000000000000001</v>
      </c>
    </row>
    <row r="40" spans="1:11" ht="20.100000000000001" customHeight="1" thickBot="1" x14ac:dyDescent="0.35">
      <c r="A40" s="47" t="s">
        <v>109</v>
      </c>
      <c r="B40" s="13" t="s">
        <v>12</v>
      </c>
      <c r="C40" s="16" t="s">
        <v>263</v>
      </c>
      <c r="D40" s="17" t="s">
        <v>175</v>
      </c>
      <c r="E40" s="17" t="s">
        <v>264</v>
      </c>
      <c r="F40" s="18" t="s">
        <v>15</v>
      </c>
      <c r="G40" s="18" t="s">
        <v>265</v>
      </c>
      <c r="H40" s="36" t="s">
        <v>111</v>
      </c>
      <c r="I40" s="33">
        <v>1</v>
      </c>
      <c r="J40" s="34">
        <v>0.1</v>
      </c>
      <c r="K40" s="35">
        <f t="shared" si="0"/>
        <v>0.1</v>
      </c>
    </row>
    <row r="41" spans="1:11" ht="20.100000000000001" customHeight="1" thickBot="1" x14ac:dyDescent="0.35">
      <c r="A41" s="47" t="s">
        <v>273</v>
      </c>
      <c r="B41" s="13" t="s">
        <v>117</v>
      </c>
      <c r="C41" s="16" t="s">
        <v>269</v>
      </c>
      <c r="D41" s="17" t="s">
        <v>175</v>
      </c>
      <c r="E41" s="17" t="s">
        <v>266</v>
      </c>
      <c r="F41" s="18" t="s">
        <v>15</v>
      </c>
      <c r="G41" s="18" t="s">
        <v>267</v>
      </c>
      <c r="H41" s="36" t="s">
        <v>268</v>
      </c>
      <c r="I41" s="33">
        <v>3</v>
      </c>
      <c r="J41" s="34">
        <v>0.1</v>
      </c>
      <c r="K41" s="35">
        <f t="shared" si="0"/>
        <v>0.30000000000000004</v>
      </c>
    </row>
    <row r="42" spans="1:11" ht="20.100000000000001" customHeight="1" thickBot="1" x14ac:dyDescent="0.35">
      <c r="A42" s="47" t="s">
        <v>301</v>
      </c>
      <c r="B42" s="13">
        <v>464</v>
      </c>
      <c r="C42" s="16" t="s">
        <v>295</v>
      </c>
      <c r="D42" s="17" t="s">
        <v>175</v>
      </c>
      <c r="E42" s="17" t="s">
        <v>296</v>
      </c>
      <c r="F42" s="18" t="s">
        <v>15</v>
      </c>
      <c r="G42" s="18" t="s">
        <v>297</v>
      </c>
      <c r="H42" s="36" t="s">
        <v>111</v>
      </c>
      <c r="I42" s="33">
        <v>4</v>
      </c>
      <c r="J42" s="34">
        <v>0.1</v>
      </c>
      <c r="K42" s="35">
        <f t="shared" si="0"/>
        <v>0.4</v>
      </c>
    </row>
    <row r="43" spans="1:11" ht="20.100000000000001" customHeight="1" thickBot="1" x14ac:dyDescent="0.35">
      <c r="A43" s="47" t="s">
        <v>164</v>
      </c>
      <c r="B43" s="13">
        <v>162</v>
      </c>
      <c r="C43" s="16" t="s">
        <v>300</v>
      </c>
      <c r="D43" s="17" t="s">
        <v>175</v>
      </c>
      <c r="E43" s="17" t="s">
        <v>298</v>
      </c>
      <c r="F43" s="18" t="s">
        <v>15</v>
      </c>
      <c r="G43" s="18" t="s">
        <v>299</v>
      </c>
      <c r="H43" s="36" t="s">
        <v>111</v>
      </c>
      <c r="I43" s="33">
        <v>8</v>
      </c>
      <c r="J43" s="34">
        <v>0.1</v>
      </c>
      <c r="K43" s="35">
        <f t="shared" si="0"/>
        <v>0.8</v>
      </c>
    </row>
    <row r="44" spans="1:11" ht="20.100000000000001" customHeight="1" thickBot="1" x14ac:dyDescent="0.35">
      <c r="A44" s="47" t="s">
        <v>121</v>
      </c>
      <c r="B44" s="13">
        <v>0</v>
      </c>
      <c r="C44" s="14" t="s">
        <v>272</v>
      </c>
      <c r="D44" s="17" t="s">
        <v>175</v>
      </c>
      <c r="E44" s="17" t="s">
        <v>270</v>
      </c>
      <c r="F44" s="18" t="s">
        <v>15</v>
      </c>
      <c r="G44" s="18" t="s">
        <v>271</v>
      </c>
      <c r="H44" s="36" t="s">
        <v>111</v>
      </c>
      <c r="I44" s="33">
        <v>2</v>
      </c>
      <c r="J44" s="34">
        <v>0.1</v>
      </c>
      <c r="K44" s="35">
        <f t="shared" si="0"/>
        <v>0.2</v>
      </c>
    </row>
    <row r="45" spans="1:11" ht="20.100000000000001" customHeight="1" thickBot="1" x14ac:dyDescent="0.35">
      <c r="A45" s="47" t="s">
        <v>277</v>
      </c>
      <c r="B45" s="13">
        <v>4.7</v>
      </c>
      <c r="C45" s="14" t="s">
        <v>276</v>
      </c>
      <c r="D45" s="17" t="s">
        <v>175</v>
      </c>
      <c r="E45" s="17" t="s">
        <v>274</v>
      </c>
      <c r="F45" s="18" t="s">
        <v>15</v>
      </c>
      <c r="G45" s="18" t="s">
        <v>275</v>
      </c>
      <c r="H45" s="36" t="s">
        <v>111</v>
      </c>
      <c r="I45" s="33">
        <v>2</v>
      </c>
      <c r="J45" s="34">
        <v>0.1</v>
      </c>
      <c r="K45" s="35">
        <f t="shared" si="0"/>
        <v>0.2</v>
      </c>
    </row>
    <row r="46" spans="1:11" ht="20.100000000000001" customHeight="1" thickBot="1" x14ac:dyDescent="0.35">
      <c r="A46" s="48" t="s">
        <v>278</v>
      </c>
      <c r="B46" s="13"/>
      <c r="C46" s="16" t="s">
        <v>18</v>
      </c>
      <c r="D46" s="17"/>
      <c r="E46" s="17" t="s">
        <v>31</v>
      </c>
      <c r="F46" s="18" t="s">
        <v>15</v>
      </c>
      <c r="G46" s="18" t="s">
        <v>35</v>
      </c>
      <c r="H46" s="36" t="s">
        <v>20</v>
      </c>
      <c r="I46" s="33">
        <v>4</v>
      </c>
      <c r="J46" s="34">
        <v>0.37</v>
      </c>
      <c r="K46" s="35">
        <f t="shared" si="0"/>
        <v>1.48</v>
      </c>
    </row>
    <row r="47" spans="1:11" ht="20.100000000000001" customHeight="1" thickBot="1" x14ac:dyDescent="0.35">
      <c r="A47" s="92" t="s">
        <v>133</v>
      </c>
      <c r="B47" s="41" t="s">
        <v>134</v>
      </c>
      <c r="C47" s="59" t="s">
        <v>135</v>
      </c>
      <c r="D47" s="60"/>
      <c r="E47" s="17" t="s">
        <v>136</v>
      </c>
      <c r="F47" s="18" t="s">
        <v>15</v>
      </c>
      <c r="G47" s="18" t="s">
        <v>134</v>
      </c>
      <c r="H47" s="36" t="s">
        <v>137</v>
      </c>
      <c r="I47" s="33">
        <v>2</v>
      </c>
      <c r="J47" s="34">
        <v>2.0299999999999998</v>
      </c>
      <c r="K47" s="35">
        <f t="shared" si="0"/>
        <v>4.0599999999999996</v>
      </c>
    </row>
    <row r="48" spans="1:11" ht="20.100000000000001" customHeight="1" thickBot="1" x14ac:dyDescent="0.35">
      <c r="A48" s="49" t="s">
        <v>165</v>
      </c>
      <c r="B48" s="95"/>
      <c r="C48" s="16"/>
      <c r="D48" s="17"/>
      <c r="E48" s="17" t="s">
        <v>166</v>
      </c>
      <c r="F48" s="18" t="s">
        <v>15</v>
      </c>
      <c r="G48" s="18" t="s">
        <v>167</v>
      </c>
      <c r="H48" s="36" t="s">
        <v>168</v>
      </c>
      <c r="I48" s="81">
        <v>1</v>
      </c>
      <c r="J48" s="82">
        <v>0.51</v>
      </c>
      <c r="K48" s="83">
        <f>I48*J48</f>
        <v>0.51</v>
      </c>
    </row>
    <row r="49" spans="1:251" s="69" customFormat="1" ht="20.100000000000001" customHeight="1" thickBot="1" x14ac:dyDescent="0.35">
      <c r="A49" s="42" t="s">
        <v>36</v>
      </c>
      <c r="B49" s="41"/>
      <c r="C49" s="43" t="s">
        <v>128</v>
      </c>
      <c r="D49" s="44" t="s">
        <v>61</v>
      </c>
      <c r="E49" s="17" t="s">
        <v>75</v>
      </c>
      <c r="F49" s="18" t="s">
        <v>15</v>
      </c>
      <c r="G49" s="18" t="s">
        <v>76</v>
      </c>
      <c r="H49" s="36" t="s">
        <v>77</v>
      </c>
      <c r="I49" s="33">
        <v>1</v>
      </c>
      <c r="J49" s="34">
        <v>5.85</v>
      </c>
      <c r="K49" s="35">
        <f>I49*J49</f>
        <v>5.85</v>
      </c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  <c r="DA49" s="84"/>
      <c r="DB49" s="84"/>
      <c r="DC49" s="84"/>
      <c r="DD49" s="84"/>
      <c r="DE49" s="84"/>
      <c r="DF49" s="84"/>
      <c r="DG49" s="84"/>
      <c r="DH49" s="84"/>
      <c r="DI49" s="84"/>
      <c r="DJ49" s="84"/>
      <c r="DK49" s="84"/>
      <c r="DL49" s="84"/>
      <c r="DM49" s="84"/>
      <c r="DN49" s="84"/>
      <c r="DO49" s="84"/>
      <c r="DP49" s="84"/>
      <c r="DQ49" s="84"/>
      <c r="DR49" s="84"/>
      <c r="DS49" s="84"/>
      <c r="DT49" s="84"/>
      <c r="DU49" s="84"/>
      <c r="DV49" s="84"/>
      <c r="DW49" s="84"/>
      <c r="DX49" s="84"/>
      <c r="DY49" s="84"/>
      <c r="DZ49" s="84"/>
      <c r="EA49" s="84"/>
      <c r="EB49" s="84"/>
      <c r="EC49" s="84"/>
      <c r="ED49" s="84"/>
      <c r="EE49" s="84"/>
      <c r="EF49" s="84"/>
      <c r="EG49" s="84"/>
      <c r="EH49" s="84"/>
      <c r="EI49" s="84"/>
      <c r="EJ49" s="84"/>
      <c r="EK49" s="84"/>
      <c r="EL49" s="84"/>
      <c r="EM49" s="84"/>
      <c r="EN49" s="84"/>
      <c r="EO49" s="84"/>
      <c r="EP49" s="84"/>
      <c r="EQ49" s="84"/>
      <c r="ER49" s="84"/>
      <c r="ES49" s="84"/>
      <c r="ET49" s="84"/>
      <c r="EU49" s="84"/>
      <c r="EV49" s="84"/>
      <c r="EW49" s="84"/>
      <c r="EX49" s="84"/>
      <c r="EY49" s="84"/>
      <c r="EZ49" s="84"/>
      <c r="FA49" s="84"/>
      <c r="FB49" s="84"/>
      <c r="FC49" s="84"/>
      <c r="FD49" s="84"/>
      <c r="FE49" s="84"/>
      <c r="FF49" s="84"/>
      <c r="FG49" s="84"/>
      <c r="FH49" s="84"/>
      <c r="FI49" s="84"/>
      <c r="FJ49" s="84"/>
      <c r="FK49" s="84"/>
      <c r="FL49" s="84"/>
      <c r="FM49" s="84"/>
      <c r="FN49" s="84"/>
      <c r="FO49" s="84"/>
      <c r="FP49" s="84"/>
      <c r="FQ49" s="84"/>
      <c r="FR49" s="84"/>
      <c r="FS49" s="84"/>
      <c r="FT49" s="84"/>
      <c r="FU49" s="84"/>
      <c r="FV49" s="84"/>
      <c r="FW49" s="84"/>
      <c r="FX49" s="84"/>
      <c r="FY49" s="84"/>
      <c r="FZ49" s="84"/>
      <c r="GA49" s="84"/>
      <c r="GB49" s="84"/>
      <c r="GC49" s="84"/>
      <c r="GD49" s="84"/>
      <c r="GE49" s="84"/>
      <c r="GF49" s="84"/>
      <c r="GG49" s="84"/>
      <c r="GH49" s="84"/>
      <c r="GI49" s="84"/>
      <c r="GJ49" s="84"/>
      <c r="GK49" s="84"/>
      <c r="GL49" s="84"/>
      <c r="GM49" s="84"/>
      <c r="GN49" s="84"/>
      <c r="GO49" s="84"/>
      <c r="GP49" s="84"/>
      <c r="GQ49" s="84"/>
      <c r="GR49" s="84"/>
      <c r="GS49" s="84"/>
      <c r="GT49" s="84"/>
      <c r="GU49" s="84"/>
      <c r="GV49" s="84"/>
      <c r="GW49" s="84"/>
      <c r="GX49" s="84"/>
      <c r="GY49" s="84"/>
      <c r="GZ49" s="84"/>
      <c r="HA49" s="84"/>
      <c r="HB49" s="84"/>
      <c r="HC49" s="84"/>
      <c r="HD49" s="84"/>
      <c r="HE49" s="84"/>
      <c r="HF49" s="84"/>
      <c r="HG49" s="84"/>
      <c r="HH49" s="84"/>
      <c r="HI49" s="84"/>
      <c r="HJ49" s="84"/>
      <c r="HK49" s="84"/>
      <c r="HL49" s="84"/>
      <c r="HM49" s="84"/>
      <c r="HN49" s="84"/>
      <c r="HO49" s="84"/>
      <c r="HP49" s="84"/>
      <c r="HQ49" s="84"/>
      <c r="HR49" s="84"/>
      <c r="HS49" s="84"/>
      <c r="HT49" s="84"/>
      <c r="HU49" s="84"/>
      <c r="HV49" s="84"/>
      <c r="HW49" s="84"/>
      <c r="HX49" s="84"/>
      <c r="HY49" s="84"/>
      <c r="HZ49" s="84"/>
      <c r="IA49" s="84"/>
      <c r="IB49" s="84"/>
      <c r="IC49" s="84"/>
      <c r="ID49" s="84"/>
      <c r="IE49" s="84"/>
      <c r="IF49" s="84"/>
      <c r="IG49" s="84"/>
      <c r="IH49" s="84"/>
      <c r="II49" s="84"/>
      <c r="IJ49" s="84"/>
      <c r="IK49" s="84"/>
      <c r="IL49" s="84"/>
      <c r="IM49" s="84"/>
      <c r="IN49" s="84"/>
      <c r="IO49" s="84"/>
      <c r="IP49" s="84"/>
      <c r="IQ49" s="84"/>
    </row>
    <row r="50" spans="1:251" s="69" customFormat="1" ht="20.100000000000001" customHeight="1" thickBot="1" x14ac:dyDescent="0.35">
      <c r="A50" s="48" t="s">
        <v>98</v>
      </c>
      <c r="B50" s="13"/>
      <c r="C50" s="16" t="s">
        <v>97</v>
      </c>
      <c r="D50" s="17" t="s">
        <v>129</v>
      </c>
      <c r="E50" s="17" t="s">
        <v>95</v>
      </c>
      <c r="F50" s="18" t="s">
        <v>15</v>
      </c>
      <c r="G50" s="18" t="s">
        <v>96</v>
      </c>
      <c r="H50" s="36" t="s">
        <v>21</v>
      </c>
      <c r="I50" s="33">
        <v>1</v>
      </c>
      <c r="J50" s="34">
        <v>0.43</v>
      </c>
      <c r="K50" s="35">
        <f t="shared" si="0"/>
        <v>0.43</v>
      </c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  <c r="AN50" s="84"/>
      <c r="AO50" s="84"/>
      <c r="AP50" s="84"/>
      <c r="AQ50" s="84"/>
      <c r="AR50" s="84"/>
      <c r="AS50" s="84"/>
      <c r="AT50" s="84"/>
      <c r="AU50" s="84"/>
      <c r="AV50" s="84"/>
      <c r="AW50" s="84"/>
      <c r="AX50" s="84"/>
      <c r="AY50" s="84"/>
      <c r="AZ50" s="84"/>
      <c r="BA50" s="84"/>
      <c r="BB50" s="84"/>
      <c r="BC50" s="84"/>
      <c r="BD50" s="84"/>
      <c r="BE50" s="84"/>
      <c r="BF50" s="84"/>
      <c r="BG50" s="84"/>
      <c r="BH50" s="84"/>
      <c r="BI50" s="84"/>
      <c r="BJ50" s="84"/>
      <c r="BK50" s="84"/>
      <c r="BL50" s="84"/>
      <c r="BM50" s="84"/>
      <c r="BN50" s="84"/>
      <c r="BO50" s="84"/>
      <c r="BP50" s="84"/>
      <c r="BQ50" s="84"/>
      <c r="BR50" s="84"/>
      <c r="BS50" s="84"/>
      <c r="BT50" s="84"/>
      <c r="BU50" s="84"/>
      <c r="BV50" s="84"/>
      <c r="BW50" s="84"/>
      <c r="BX50" s="84"/>
      <c r="BY50" s="84"/>
      <c r="BZ50" s="84"/>
      <c r="CA50" s="84"/>
      <c r="CB50" s="84"/>
      <c r="CC50" s="84"/>
      <c r="CD50" s="84"/>
      <c r="CE50" s="84"/>
      <c r="CF50" s="84"/>
      <c r="CG50" s="84"/>
      <c r="CH50" s="84"/>
      <c r="CI50" s="84"/>
      <c r="CJ50" s="84"/>
      <c r="CK50" s="84"/>
      <c r="CL50" s="84"/>
      <c r="CM50" s="84"/>
      <c r="CN50" s="84"/>
      <c r="CO50" s="84"/>
      <c r="CP50" s="84"/>
      <c r="CQ50" s="84"/>
      <c r="CR50" s="84"/>
      <c r="CS50" s="84"/>
      <c r="CT50" s="84"/>
      <c r="CU50" s="84"/>
      <c r="CV50" s="84"/>
      <c r="CW50" s="84"/>
      <c r="CX50" s="84"/>
      <c r="CY50" s="84"/>
      <c r="CZ50" s="84"/>
      <c r="DA50" s="84"/>
      <c r="DB50" s="84"/>
      <c r="DC50" s="84"/>
      <c r="DD50" s="84"/>
      <c r="DE50" s="84"/>
      <c r="DF50" s="84"/>
      <c r="DG50" s="84"/>
      <c r="DH50" s="84"/>
      <c r="DI50" s="84"/>
      <c r="DJ50" s="84"/>
      <c r="DK50" s="84"/>
      <c r="DL50" s="84"/>
      <c r="DM50" s="84"/>
      <c r="DN50" s="84"/>
      <c r="DO50" s="84"/>
      <c r="DP50" s="84"/>
      <c r="DQ50" s="84"/>
      <c r="DR50" s="84"/>
      <c r="DS50" s="84"/>
      <c r="DT50" s="84"/>
      <c r="DU50" s="84"/>
      <c r="DV50" s="84"/>
      <c r="DW50" s="84"/>
      <c r="DX50" s="84"/>
      <c r="DY50" s="84"/>
      <c r="DZ50" s="84"/>
      <c r="EA50" s="84"/>
      <c r="EB50" s="84"/>
      <c r="EC50" s="84"/>
      <c r="ED50" s="84"/>
      <c r="EE50" s="84"/>
      <c r="EF50" s="84"/>
      <c r="EG50" s="84"/>
      <c r="EH50" s="84"/>
      <c r="EI50" s="84"/>
      <c r="EJ50" s="84"/>
      <c r="EK50" s="84"/>
      <c r="EL50" s="84"/>
      <c r="EM50" s="84"/>
      <c r="EN50" s="84"/>
      <c r="EO50" s="84"/>
      <c r="EP50" s="84"/>
      <c r="EQ50" s="84"/>
      <c r="ER50" s="84"/>
      <c r="ES50" s="84"/>
      <c r="ET50" s="84"/>
      <c r="EU50" s="84"/>
      <c r="EV50" s="84"/>
      <c r="EW50" s="84"/>
      <c r="EX50" s="84"/>
      <c r="EY50" s="84"/>
      <c r="EZ50" s="84"/>
      <c r="FA50" s="84"/>
      <c r="FB50" s="84"/>
      <c r="FC50" s="84"/>
      <c r="FD50" s="84"/>
      <c r="FE50" s="84"/>
      <c r="FF50" s="84"/>
      <c r="FG50" s="84"/>
      <c r="FH50" s="84"/>
      <c r="FI50" s="84"/>
      <c r="FJ50" s="84"/>
      <c r="FK50" s="84"/>
      <c r="FL50" s="84"/>
      <c r="FM50" s="84"/>
      <c r="FN50" s="84"/>
      <c r="FO50" s="84"/>
      <c r="FP50" s="84"/>
      <c r="FQ50" s="84"/>
      <c r="FR50" s="84"/>
      <c r="FS50" s="84"/>
      <c r="FT50" s="84"/>
      <c r="FU50" s="84"/>
      <c r="FV50" s="84"/>
      <c r="FW50" s="84"/>
      <c r="FX50" s="84"/>
      <c r="FY50" s="84"/>
      <c r="FZ50" s="84"/>
      <c r="GA50" s="84"/>
      <c r="GB50" s="84"/>
      <c r="GC50" s="84"/>
      <c r="GD50" s="84"/>
      <c r="GE50" s="84"/>
      <c r="GF50" s="84"/>
      <c r="GG50" s="84"/>
      <c r="GH50" s="84"/>
      <c r="GI50" s="84"/>
      <c r="GJ50" s="84"/>
      <c r="GK50" s="84"/>
      <c r="GL50" s="84"/>
      <c r="GM50" s="84"/>
      <c r="GN50" s="84"/>
      <c r="GO50" s="84"/>
      <c r="GP50" s="84"/>
      <c r="GQ50" s="84"/>
      <c r="GR50" s="84"/>
      <c r="GS50" s="84"/>
      <c r="GT50" s="84"/>
      <c r="GU50" s="84"/>
      <c r="GV50" s="84"/>
      <c r="GW50" s="84"/>
      <c r="GX50" s="84"/>
      <c r="GY50" s="84"/>
      <c r="GZ50" s="84"/>
      <c r="HA50" s="84"/>
      <c r="HB50" s="84"/>
      <c r="HC50" s="84"/>
      <c r="HD50" s="84"/>
      <c r="HE50" s="84"/>
      <c r="HF50" s="84"/>
      <c r="HG50" s="84"/>
      <c r="HH50" s="84"/>
      <c r="HI50" s="84"/>
      <c r="HJ50" s="84"/>
      <c r="HK50" s="84"/>
      <c r="HL50" s="84"/>
      <c r="HM50" s="84"/>
      <c r="HN50" s="84"/>
      <c r="HO50" s="84"/>
      <c r="HP50" s="84"/>
      <c r="HQ50" s="84"/>
      <c r="HR50" s="84"/>
      <c r="HS50" s="84"/>
      <c r="HT50" s="84"/>
      <c r="HU50" s="84"/>
      <c r="HV50" s="84"/>
      <c r="HW50" s="84"/>
      <c r="HX50" s="84"/>
      <c r="HY50" s="84"/>
      <c r="HZ50" s="84"/>
      <c r="IA50" s="84"/>
      <c r="IB50" s="84"/>
      <c r="IC50" s="84"/>
      <c r="ID50" s="84"/>
      <c r="IE50" s="84"/>
      <c r="IF50" s="84"/>
      <c r="IG50" s="84"/>
      <c r="IH50" s="84"/>
      <c r="II50" s="84"/>
      <c r="IJ50" s="84"/>
      <c r="IK50" s="84"/>
      <c r="IL50" s="84"/>
      <c r="IM50" s="84"/>
      <c r="IN50" s="84"/>
      <c r="IO50" s="84"/>
      <c r="IP50" s="84"/>
      <c r="IQ50" s="84"/>
    </row>
    <row r="51" spans="1:251" ht="20.100000000000001" customHeight="1" thickBot="1" x14ac:dyDescent="0.35">
      <c r="A51" s="48" t="s">
        <v>138</v>
      </c>
      <c r="B51" s="13" t="s">
        <v>302</v>
      </c>
      <c r="C51" s="16" t="s">
        <v>139</v>
      </c>
      <c r="D51" s="17" t="s">
        <v>140</v>
      </c>
      <c r="E51" s="17" t="s">
        <v>141</v>
      </c>
      <c r="F51" s="18" t="s">
        <v>15</v>
      </c>
      <c r="G51" s="18" t="s">
        <v>142</v>
      </c>
      <c r="H51" s="36" t="s">
        <v>143</v>
      </c>
      <c r="I51" s="81">
        <v>1</v>
      </c>
      <c r="J51" s="82">
        <v>4.7699999999999996</v>
      </c>
      <c r="K51" s="83">
        <f t="shared" si="0"/>
        <v>4.7699999999999996</v>
      </c>
    </row>
    <row r="52" spans="1:251" ht="20.100000000000001" customHeight="1" thickBot="1" x14ac:dyDescent="0.35">
      <c r="A52" s="48" t="s">
        <v>279</v>
      </c>
      <c r="B52" s="13" t="s">
        <v>280</v>
      </c>
      <c r="C52" s="16" t="s">
        <v>281</v>
      </c>
      <c r="D52" s="17" t="s">
        <v>282</v>
      </c>
      <c r="E52" s="17" t="s">
        <v>283</v>
      </c>
      <c r="F52" s="18" t="s">
        <v>15</v>
      </c>
      <c r="G52" s="18" t="s">
        <v>284</v>
      </c>
      <c r="H52" s="36" t="s">
        <v>285</v>
      </c>
      <c r="I52" s="81">
        <v>1</v>
      </c>
      <c r="J52" s="82">
        <v>6.61</v>
      </c>
      <c r="K52" s="83">
        <f t="shared" si="0"/>
        <v>6.61</v>
      </c>
    </row>
    <row r="53" spans="1:251" ht="20.100000000000001" customHeight="1" thickBot="1" x14ac:dyDescent="0.35">
      <c r="A53" s="48" t="s">
        <v>124</v>
      </c>
      <c r="B53" s="13"/>
      <c r="C53" s="16" t="s">
        <v>144</v>
      </c>
      <c r="D53" s="17" t="s">
        <v>130</v>
      </c>
      <c r="E53" s="17" t="s">
        <v>125</v>
      </c>
      <c r="F53" s="18" t="s">
        <v>15</v>
      </c>
      <c r="G53" s="18" t="s">
        <v>126</v>
      </c>
      <c r="H53" s="36" t="s">
        <v>127</v>
      </c>
      <c r="I53" s="33">
        <v>1</v>
      </c>
      <c r="J53" s="34">
        <v>2.88</v>
      </c>
      <c r="K53" s="35">
        <f t="shared" si="0"/>
        <v>2.88</v>
      </c>
    </row>
    <row r="54" spans="1:251" s="4" customFormat="1" ht="20.100000000000001" customHeight="1" thickBot="1" x14ac:dyDescent="0.35">
      <c r="A54" s="47" t="s">
        <v>86</v>
      </c>
      <c r="B54" s="13"/>
      <c r="C54" s="14" t="s">
        <v>89</v>
      </c>
      <c r="D54" s="17"/>
      <c r="E54" s="17" t="s">
        <v>87</v>
      </c>
      <c r="F54" s="18" t="s">
        <v>15</v>
      </c>
      <c r="G54" s="18" t="s">
        <v>88</v>
      </c>
      <c r="H54" s="36" t="s">
        <v>71</v>
      </c>
      <c r="I54" s="33">
        <v>1</v>
      </c>
      <c r="J54" s="34">
        <v>0.94</v>
      </c>
      <c r="K54" s="35">
        <f>I54*J54</f>
        <v>0.94</v>
      </c>
    </row>
    <row r="55" spans="1:251" ht="20.100000000000001" customHeight="1" thickBot="1" x14ac:dyDescent="0.35">
      <c r="A55" s="48" t="s">
        <v>90</v>
      </c>
      <c r="B55" s="13"/>
      <c r="C55" s="16" t="s">
        <v>94</v>
      </c>
      <c r="D55" s="17"/>
      <c r="E55" s="17" t="s">
        <v>91</v>
      </c>
      <c r="F55" s="18" t="s">
        <v>15</v>
      </c>
      <c r="G55" s="18" t="s">
        <v>92</v>
      </c>
      <c r="H55" s="36" t="s">
        <v>93</v>
      </c>
      <c r="I55" s="33">
        <v>1</v>
      </c>
      <c r="J55" s="34">
        <v>1.28</v>
      </c>
      <c r="K55" s="35">
        <f>I55*J55</f>
        <v>1.28</v>
      </c>
    </row>
    <row r="56" spans="1:251" ht="20.100000000000001" customHeight="1" thickBot="1" x14ac:dyDescent="0.35">
      <c r="A56" s="49" t="s">
        <v>294</v>
      </c>
      <c r="B56" s="13"/>
      <c r="C56" s="16" t="s">
        <v>17</v>
      </c>
      <c r="D56" s="17"/>
      <c r="E56" s="17" t="s">
        <v>30</v>
      </c>
      <c r="F56" s="18" t="s">
        <v>15</v>
      </c>
      <c r="G56" s="18" t="s">
        <v>34</v>
      </c>
      <c r="H56" s="36" t="s">
        <v>21</v>
      </c>
      <c r="I56" s="33">
        <v>1</v>
      </c>
      <c r="J56" s="34">
        <v>0.36</v>
      </c>
      <c r="K56" s="35">
        <f t="shared" si="0"/>
        <v>0.36</v>
      </c>
    </row>
    <row r="57" spans="1:251" ht="20.100000000000001" customHeight="1" thickBot="1" x14ac:dyDescent="0.35">
      <c r="A57" s="49" t="s">
        <v>107</v>
      </c>
      <c r="B57" s="13"/>
      <c r="C57" s="16" t="s">
        <v>16</v>
      </c>
      <c r="D57" s="17"/>
      <c r="E57" s="17" t="s">
        <v>29</v>
      </c>
      <c r="F57" s="18" t="s">
        <v>15</v>
      </c>
      <c r="G57" s="18" t="s">
        <v>33</v>
      </c>
      <c r="H57" s="36" t="s">
        <v>22</v>
      </c>
      <c r="I57" s="33">
        <v>2</v>
      </c>
      <c r="J57" s="34">
        <v>0.5</v>
      </c>
      <c r="K57" s="35">
        <f t="shared" si="0"/>
        <v>1</v>
      </c>
    </row>
    <row r="58" spans="1:251" ht="20.100000000000001" customHeight="1" thickBot="1" x14ac:dyDescent="0.35">
      <c r="A58" s="49" t="s">
        <v>99</v>
      </c>
      <c r="B58" s="13"/>
      <c r="C58" s="16" t="s">
        <v>122</v>
      </c>
      <c r="D58" s="17"/>
      <c r="E58" s="17" t="s">
        <v>100</v>
      </c>
      <c r="F58" s="18" t="s">
        <v>15</v>
      </c>
      <c r="G58" s="40" t="s">
        <v>101</v>
      </c>
      <c r="H58" s="36" t="s">
        <v>102</v>
      </c>
      <c r="I58" s="33">
        <v>1</v>
      </c>
      <c r="J58" s="34">
        <v>0.46</v>
      </c>
      <c r="K58" s="35">
        <f t="shared" ref="K58" si="2">I58*J58</f>
        <v>0.46</v>
      </c>
    </row>
    <row r="59" spans="1:251" ht="20.100000000000001" customHeight="1" thickBot="1" x14ac:dyDescent="0.35">
      <c r="A59" s="49" t="s">
        <v>118</v>
      </c>
      <c r="B59" s="13"/>
      <c r="C59" s="16" t="s">
        <v>123</v>
      </c>
      <c r="D59" s="17"/>
      <c r="E59" s="17" t="s">
        <v>119</v>
      </c>
      <c r="F59" s="18" t="s">
        <v>15</v>
      </c>
      <c r="G59" s="40">
        <v>512810594</v>
      </c>
      <c r="H59" s="36" t="s">
        <v>120</v>
      </c>
      <c r="I59" s="33">
        <v>1</v>
      </c>
      <c r="J59" s="34">
        <v>0.62</v>
      </c>
      <c r="K59" s="35">
        <f>I59*J59</f>
        <v>0.62</v>
      </c>
    </row>
    <row r="60" spans="1:251" ht="20.100000000000001" customHeight="1" thickBot="1" x14ac:dyDescent="0.35">
      <c r="A60" s="49" t="s">
        <v>112</v>
      </c>
      <c r="B60" s="13"/>
      <c r="C60" s="16"/>
      <c r="D60" s="17"/>
      <c r="E60" s="17" t="s">
        <v>113</v>
      </c>
      <c r="F60" s="18" t="s">
        <v>114</v>
      </c>
      <c r="G60" s="18" t="s">
        <v>115</v>
      </c>
      <c r="H60" s="36" t="s">
        <v>116</v>
      </c>
      <c r="I60" s="33">
        <v>2</v>
      </c>
      <c r="J60" s="34">
        <v>0.37</v>
      </c>
      <c r="K60" s="35">
        <f>I60*J60</f>
        <v>0.74</v>
      </c>
    </row>
    <row r="61" spans="1:251" ht="20.100000000000001" customHeight="1" thickBot="1" x14ac:dyDescent="0.35">
      <c r="A61" s="70" t="s">
        <v>145</v>
      </c>
      <c r="B61" s="61"/>
      <c r="C61" s="62" t="s">
        <v>146</v>
      </c>
      <c r="D61" s="63"/>
      <c r="E61" s="63"/>
      <c r="F61" s="64"/>
      <c r="G61" s="71"/>
      <c r="H61" s="65" t="s">
        <v>147</v>
      </c>
      <c r="I61" s="66">
        <v>1</v>
      </c>
      <c r="J61" s="67"/>
      <c r="K61" s="68">
        <f t="shared" ref="K61:K64" si="3">I61*J61</f>
        <v>0</v>
      </c>
    </row>
    <row r="62" spans="1:251" ht="20.100000000000001" customHeight="1" thickBot="1" x14ac:dyDescent="0.35">
      <c r="A62" s="70" t="s">
        <v>148</v>
      </c>
      <c r="B62" s="61"/>
      <c r="C62" s="62" t="s">
        <v>149</v>
      </c>
      <c r="D62" s="63"/>
      <c r="E62" s="63" t="s">
        <v>150</v>
      </c>
      <c r="F62" s="64" t="s">
        <v>151</v>
      </c>
      <c r="G62" s="71" t="s">
        <v>150</v>
      </c>
      <c r="H62" s="65" t="s">
        <v>152</v>
      </c>
      <c r="I62" s="66">
        <v>1</v>
      </c>
      <c r="J62" s="67">
        <v>2.2999999999999998</v>
      </c>
      <c r="K62" s="68">
        <f t="shared" si="3"/>
        <v>2.2999999999999998</v>
      </c>
    </row>
    <row r="63" spans="1:251" ht="20.100000000000001" customHeight="1" thickBot="1" x14ac:dyDescent="0.35">
      <c r="A63" s="72" t="s">
        <v>153</v>
      </c>
      <c r="B63" s="73"/>
      <c r="C63" s="74" t="s">
        <v>154</v>
      </c>
      <c r="D63" s="75"/>
      <c r="E63" s="75" t="s">
        <v>155</v>
      </c>
      <c r="F63" s="64" t="s">
        <v>15</v>
      </c>
      <c r="G63" s="76" t="s">
        <v>156</v>
      </c>
      <c r="H63" s="77" t="s">
        <v>157</v>
      </c>
      <c r="I63" s="78">
        <v>1</v>
      </c>
      <c r="J63" s="79">
        <v>1.61</v>
      </c>
      <c r="K63" s="80">
        <f t="shared" si="3"/>
        <v>1.61</v>
      </c>
    </row>
    <row r="64" spans="1:251" ht="20.100000000000001" customHeight="1" thickBot="1" x14ac:dyDescent="0.35">
      <c r="A64" s="70" t="s">
        <v>158</v>
      </c>
      <c r="B64" s="61"/>
      <c r="C64" s="62" t="s">
        <v>159</v>
      </c>
      <c r="D64" s="63"/>
      <c r="E64" s="63" t="s">
        <v>160</v>
      </c>
      <c r="F64" s="64" t="s">
        <v>161</v>
      </c>
      <c r="G64" s="71" t="s">
        <v>162</v>
      </c>
      <c r="H64" s="65" t="s">
        <v>163</v>
      </c>
      <c r="I64" s="66">
        <v>1</v>
      </c>
      <c r="J64" s="67">
        <v>11.64</v>
      </c>
      <c r="K64" s="68">
        <f t="shared" si="3"/>
        <v>11.64</v>
      </c>
    </row>
    <row r="65" spans="1:11" ht="20.100000000000001" customHeight="1" thickBot="1" x14ac:dyDescent="0.35">
      <c r="A65" s="49"/>
      <c r="B65" s="13"/>
      <c r="C65" s="16"/>
      <c r="D65" s="17"/>
      <c r="E65" s="17"/>
      <c r="F65" s="18"/>
      <c r="G65" s="18"/>
      <c r="H65" s="36"/>
      <c r="I65" s="33"/>
      <c r="J65" s="34"/>
      <c r="K65" s="35"/>
    </row>
    <row r="66" spans="1:11" ht="19.5" thickBot="1" x14ac:dyDescent="0.35">
      <c r="A66" s="5"/>
      <c r="B66" s="5"/>
      <c r="C66" s="6"/>
      <c r="D66" s="7"/>
      <c r="E66" s="7"/>
      <c r="F66" s="8"/>
      <c r="G66" s="8"/>
      <c r="H66" s="7"/>
      <c r="I66" s="32">
        <f>SUM(I11:I65)</f>
        <v>111</v>
      </c>
      <c r="J66" s="9"/>
      <c r="K66" s="37">
        <f>SUM(K11:K65)</f>
        <v>60.186</v>
      </c>
    </row>
    <row r="67" spans="1:11" x14ac:dyDescent="0.25">
      <c r="B67" s="1"/>
      <c r="C67" s="1"/>
      <c r="D67" s="1"/>
      <c r="E67" s="1"/>
      <c r="F67" s="1"/>
      <c r="G67" s="1"/>
      <c r="H67" s="1"/>
      <c r="I67" s="11"/>
      <c r="J67" s="1"/>
      <c r="K67" s="1"/>
    </row>
    <row r="68" spans="1:11" x14ac:dyDescent="0.25">
      <c r="K68" s="94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HPY-JPU</cp:lastModifiedBy>
  <cp:lastPrinted>2016-04-26T12:04:46Z</cp:lastPrinted>
  <dcterms:created xsi:type="dcterms:W3CDTF">2016-03-05T21:19:34Z</dcterms:created>
  <dcterms:modified xsi:type="dcterms:W3CDTF">2016-06-19T20:59:07Z</dcterms:modified>
</cp:coreProperties>
</file>