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Work\Vapeix-Shield-PCB\Vapeix_Shield1.0.1\BOM(Bill of Materials)\"/>
    </mc:Choice>
  </mc:AlternateContent>
  <bookViews>
    <workbookView xWindow="0" yWindow="0" windowWidth="13260" windowHeight="82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9" i="1" l="1"/>
  <c r="K36" i="1" l="1"/>
  <c r="K16" i="1"/>
  <c r="K17" i="1" l="1"/>
  <c r="K15" i="1"/>
  <c r="K31" i="1"/>
  <c r="K35" i="1" l="1"/>
  <c r="K37" i="1"/>
  <c r="K12" i="1"/>
  <c r="K13" i="1"/>
  <c r="K14" i="1"/>
  <c r="K18" i="1"/>
  <c r="K19" i="1"/>
  <c r="K20" i="1"/>
  <c r="K21" i="1"/>
  <c r="K22" i="1"/>
  <c r="K23" i="1"/>
  <c r="K24" i="1"/>
  <c r="K25" i="1"/>
  <c r="K26" i="1"/>
  <c r="K27" i="1"/>
  <c r="K28" i="1"/>
  <c r="K30" i="1"/>
  <c r="K32" i="1"/>
  <c r="K33" i="1"/>
  <c r="K34" i="1"/>
  <c r="K11" i="1"/>
  <c r="I39" i="1"/>
  <c r="K39" i="1" l="1"/>
</calcChain>
</file>

<file path=xl/sharedStrings.xml><?xml version="1.0" encoding="utf-8"?>
<sst xmlns="http://schemas.openxmlformats.org/spreadsheetml/2006/main" count="209" uniqueCount="156">
  <si>
    <t>0603</t>
  </si>
  <si>
    <t>C6</t>
  </si>
  <si>
    <t>C3</t>
  </si>
  <si>
    <t>Supplier Subtotal 1</t>
  </si>
  <si>
    <t>Supplier Unit Price 1</t>
  </si>
  <si>
    <t>Supplier 1</t>
  </si>
  <si>
    <t>Quantity</t>
  </si>
  <si>
    <t>Footprint Doc</t>
  </si>
  <si>
    <t>Description</t>
  </si>
  <si>
    <t>Value</t>
  </si>
  <si>
    <t>Designator</t>
  </si>
  <si>
    <t>Bill of Materials</t>
  </si>
  <si>
    <t>0.1uF</t>
  </si>
  <si>
    <t>1uF</t>
  </si>
  <si>
    <t>10uF</t>
  </si>
  <si>
    <t>0805</t>
  </si>
  <si>
    <t>C2</t>
  </si>
  <si>
    <t>2.2uF</t>
  </si>
  <si>
    <t>R1</t>
  </si>
  <si>
    <t>R2</t>
  </si>
  <si>
    <t>19.6K</t>
  </si>
  <si>
    <t>10K</t>
  </si>
  <si>
    <t>4.7K</t>
  </si>
  <si>
    <t>R4,R5,R6,R7</t>
  </si>
  <si>
    <t>R8</t>
  </si>
  <si>
    <t>27K</t>
  </si>
  <si>
    <t>R10</t>
  </si>
  <si>
    <t>2K</t>
  </si>
  <si>
    <t>R12,R13,R16,R17,R19,R20,R22,R23,R24,R26,R28,R29</t>
  </si>
  <si>
    <t>R14,R18,R21,R27,R30</t>
  </si>
  <si>
    <t>Digi-Key</t>
  </si>
  <si>
    <t>IC BATT CHRG CNTRL LI-ION 10MSOP</t>
  </si>
  <si>
    <t>MOSFET 2P-CH 20V 6A POWERPAK</t>
  </si>
  <si>
    <t>TRANS 2NPN 45V 0.1A 6DFN</t>
  </si>
  <si>
    <t>DIODE SCHOTTKY 20V 2A MICROSMP</t>
  </si>
  <si>
    <t>HSMF-C114</t>
  </si>
  <si>
    <t>LED RGB DIFFUSED 0606 SMD</t>
  </si>
  <si>
    <t>JS202011SCQN</t>
  </si>
  <si>
    <t>SWITCH SLIDE DPDT 300MA 6V</t>
  </si>
  <si>
    <t>SWITCH TACTILE SPST-NO 0.05A 12V</t>
  </si>
  <si>
    <t>Mouser</t>
  </si>
  <si>
    <t>Manufacturer</t>
  </si>
  <si>
    <t>MuRata</t>
  </si>
  <si>
    <t>Vishay Semiconductor Diodes Division</t>
  </si>
  <si>
    <t>Broadcom Limited</t>
  </si>
  <si>
    <t>Adafruit</t>
  </si>
  <si>
    <t>C&amp;K Components</t>
  </si>
  <si>
    <t>Diodes Incorporated</t>
  </si>
  <si>
    <t>Vishay Siliconix</t>
  </si>
  <si>
    <t>Linear Technology</t>
  </si>
  <si>
    <t>CAP CER 1UF 10V X5R 0603</t>
  </si>
  <si>
    <t>CAP CER 0.1UF 10V X5R 0603</t>
  </si>
  <si>
    <t>CAP CER 10UF 6.3V X5R 0805</t>
  </si>
  <si>
    <t>CAP CER 2.2UF 25V X5R 0805</t>
  </si>
  <si>
    <t>RES SMD 33 OHM 5% 1/10W 0603</t>
  </si>
  <si>
    <t>RES SMD 2K OHM 5% 1/10W 0603</t>
  </si>
  <si>
    <t>Yageo</t>
  </si>
  <si>
    <t xml:space="preserve"> RES SMD 19.6K OHM 1% 1/10W 0603</t>
  </si>
  <si>
    <t>RES SMD 27K OHM 1% 1/10W 0603</t>
  </si>
  <si>
    <t>RES SMD 10K OHM 1% 1/10W 0603</t>
  </si>
  <si>
    <t>RES SMD 4.7K OHM 5% 1/10W 0603</t>
  </si>
  <si>
    <t>RES SMD 51 OHM 5% 1/10W 060</t>
  </si>
  <si>
    <t>RES SMD 300 OHM 5% 1/10W 0603</t>
  </si>
  <si>
    <t>MMBT2222ALT1G</t>
  </si>
  <si>
    <t>TRANS NPN 40V 0.6A SOT23</t>
  </si>
  <si>
    <t>ON Semiconductor</t>
  </si>
  <si>
    <t>Samsung Electro-Mechanics America, Inc.</t>
  </si>
  <si>
    <t>C7,C8</t>
  </si>
  <si>
    <t>CAP CER 1UF 25V X5R 0805</t>
  </si>
  <si>
    <t>1K</t>
  </si>
  <si>
    <t>R34, R35, R36</t>
  </si>
  <si>
    <t>RES SMD 1K OHM 5% 1/10W 0603</t>
  </si>
  <si>
    <t xml:space="preserve"> 
Panasonic Electronic Components</t>
  </si>
  <si>
    <t>Production Quantity :      1</t>
  </si>
  <si>
    <r>
      <t xml:space="preserve">Project :                         </t>
    </r>
    <r>
      <rPr>
        <b/>
        <sz val="12"/>
        <rFont val="Arial"/>
        <family val="2"/>
      </rPr>
      <t xml:space="preserve">   </t>
    </r>
    <r>
      <rPr>
        <b/>
        <u/>
        <sz val="14"/>
        <rFont val="Arial"/>
        <family val="2"/>
      </rPr>
      <t>VapeixShield.PrjPcb</t>
    </r>
  </si>
  <si>
    <r>
      <t xml:space="preserve">Variant :                            </t>
    </r>
    <r>
      <rPr>
        <b/>
        <u/>
        <sz val="14"/>
        <rFont val="Arial"/>
        <family val="2"/>
      </rPr>
      <t>None</t>
    </r>
  </si>
  <si>
    <t>Currency :                        USD</t>
  </si>
  <si>
    <t>0603ZD104MAT2A-ND</t>
  </si>
  <si>
    <t>445-1321-1-ND</t>
  </si>
  <si>
    <t>490-3340-1-ND</t>
  </si>
  <si>
    <t>490-3334-1-ND</t>
  </si>
  <si>
    <t>311-19.6KHRCT-ND</t>
  </si>
  <si>
    <t>311-33KGRCT-ND</t>
  </si>
  <si>
    <t>311-10KGRCT-ND</t>
  </si>
  <si>
    <t>311-300GRCT-ND</t>
  </si>
  <si>
    <t>311-4.7KGRCT-ND</t>
  </si>
  <si>
    <t>311-27.0KHRCT-ND</t>
  </si>
  <si>
    <t>311-2.2KGRCT-ND</t>
  </si>
  <si>
    <t>311-510GRCT-ND</t>
  </si>
  <si>
    <t>311-402KHRCT-ND</t>
  </si>
  <si>
    <t>RES SMD 402K OHM 1% 1/10W 0603</t>
  </si>
  <si>
    <t>402K</t>
  </si>
  <si>
    <t>LTC4050EMS-4.1#PBF-ND</t>
  </si>
  <si>
    <t>SI5999EDU-T1-GE3CT-ND</t>
  </si>
  <si>
    <t>BC847CDLPDICT-ND</t>
  </si>
  <si>
    <t>MSS2P2-M3/89AGICT-ND</t>
  </si>
  <si>
    <t>516-1795-1-ND</t>
  </si>
  <si>
    <t>490-PJ-002AH-SMT-TR</t>
  </si>
  <si>
    <t>401-2002-2-ND</t>
  </si>
  <si>
    <t>CKN9085CT-ND</t>
  </si>
  <si>
    <t>MMBT2222ALT1GOSCT-ND</t>
  </si>
  <si>
    <t>445-1419-1-ND</t>
  </si>
  <si>
    <t>311-1.0KGRCT-ND</t>
  </si>
  <si>
    <t>Order Number</t>
  </si>
  <si>
    <t>TC4050EMS-4.1#PBF</t>
  </si>
  <si>
    <t>SI5999EDU-T1-GE3</t>
  </si>
  <si>
    <t>C847CDLP-7</t>
  </si>
  <si>
    <t>MSS2P2-M3/89A</t>
  </si>
  <si>
    <t>PJ-002AH-SMT-TR</t>
  </si>
  <si>
    <t>DC Power Connectors Power Jacks</t>
  </si>
  <si>
    <t>PTS645SH50SMTR92 LFS</t>
  </si>
  <si>
    <t xml:space="preserve"> 
0603ZD104MAT2A</t>
  </si>
  <si>
    <t>C1608X5R1A105K080AC</t>
  </si>
  <si>
    <t>GRM219R60J106KE19D</t>
  </si>
  <si>
    <t>GRM21BR61E225KA12L</t>
  </si>
  <si>
    <t>C2012X5R1E105K125AA</t>
  </si>
  <si>
    <t>RC0603JR-071KL</t>
  </si>
  <si>
    <t>RC0603JR-0710KL</t>
  </si>
  <si>
    <t>RC0603JR-0733KL</t>
  </si>
  <si>
    <t>RC0603FR-0719K6L</t>
  </si>
  <si>
    <t>RC0603JR-074K7L</t>
  </si>
  <si>
    <t>RC0603FR-0727KL</t>
  </si>
  <si>
    <t>RC0603FR-07402KL</t>
  </si>
  <si>
    <t>RC0603JR-072K2L</t>
  </si>
  <si>
    <t>RC0603JR-07510RL</t>
  </si>
  <si>
    <t>RC0603JR-07300RL</t>
  </si>
  <si>
    <t>U1</t>
  </si>
  <si>
    <t>Q2</t>
  </si>
  <si>
    <t>Q7, Q8</t>
  </si>
  <si>
    <t>D1,D2,D3,D4</t>
  </si>
  <si>
    <t>LED1,LED2,LED3,LED4,LED5,LED6</t>
  </si>
  <si>
    <t>J4</t>
  </si>
  <si>
    <t>ATOM_DPDT</t>
  </si>
  <si>
    <t>Part Number</t>
  </si>
  <si>
    <t>Version:                           1.0.1</t>
  </si>
  <si>
    <t>R3,R9,R33</t>
  </si>
  <si>
    <t>R11,R32, R34-1</t>
  </si>
  <si>
    <t>C1, C4</t>
  </si>
  <si>
    <t>C5, C7</t>
  </si>
  <si>
    <t>12pF</t>
  </si>
  <si>
    <t>445-1270-1-ND</t>
  </si>
  <si>
    <t>C1608C0G1H120J080AA</t>
  </si>
  <si>
    <t>CAP CER 12pF 50V 0603(1608)</t>
  </si>
  <si>
    <t>Y1</t>
  </si>
  <si>
    <t>300-1002-ND</t>
  </si>
  <si>
    <t>CFS-20632768DZFB</t>
  </si>
  <si>
    <t>Citizen Finedevice Co Ltd</t>
  </si>
  <si>
    <t>32.768kHz ±20ppm Crystal 12.5pF 35 kOhm</t>
  </si>
  <si>
    <t xml:space="preserve"> 
TDK Corporation</t>
  </si>
  <si>
    <t>SW1,SW2</t>
  </si>
  <si>
    <r>
      <t xml:space="preserve">Source Data From :         </t>
    </r>
    <r>
      <rPr>
        <b/>
        <u/>
        <sz val="14"/>
        <rFont val="Arial"/>
        <family val="2"/>
      </rPr>
      <t>VapeixShield.PrjPcb</t>
    </r>
  </si>
  <si>
    <t>Q1,Q3</t>
  </si>
  <si>
    <t>Q4,Q5,Q6</t>
  </si>
  <si>
    <t>MOSFET 2N-CH 30V 6A PWRPK CHPFET</t>
  </si>
  <si>
    <t xml:space="preserve"> SI5936DU-T1-GE3CT-ND</t>
  </si>
  <si>
    <t xml:space="preserve"> 
SI5936DU-T1-GE3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</si>
</sst>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22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24"/>
      <name val="Arial"/>
      <family val="2"/>
    </font>
    <font>
      <sz val="10"/>
      <color rgb="FF000000"/>
      <name val="Segoe UI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b/>
      <u/>
      <sz val="14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3F4C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FFB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8"/>
      </top>
      <bottom style="thin">
        <color auto="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auto="1"/>
      </bottom>
      <diagonal/>
    </border>
    <border>
      <left style="thick">
        <color indexed="8"/>
      </left>
      <right style="thick">
        <color indexed="8"/>
      </right>
      <top/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8"/>
      </right>
      <top style="thick">
        <color indexed="8"/>
      </top>
      <bottom/>
      <diagonal/>
    </border>
    <border>
      <left style="medium">
        <color indexed="64"/>
      </left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Border="1"/>
    <xf numFmtId="0" fontId="0" fillId="6" borderId="0" xfId="0" applyFill="1"/>
    <xf numFmtId="0" fontId="3" fillId="6" borderId="0" xfId="0" applyFont="1" applyFill="1"/>
    <xf numFmtId="0" fontId="11" fillId="0" borderId="0" xfId="0" applyFont="1"/>
    <xf numFmtId="0" fontId="4" fillId="4" borderId="9" xfId="0" quotePrefix="1" applyFont="1" applyFill="1" applyBorder="1" applyAlignment="1">
      <alignment horizontal="center"/>
    </xf>
    <xf numFmtId="0" fontId="4" fillId="4" borderId="9" xfId="0" quotePrefix="1" applyFont="1" applyFill="1" applyBorder="1" applyAlignment="1">
      <alignment horizontal="left" wrapText="1"/>
    </xf>
    <xf numFmtId="49" fontId="4" fillId="4" borderId="9" xfId="0" quotePrefix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9" xfId="0" applyBorder="1"/>
    <xf numFmtId="0" fontId="0" fillId="0" borderId="8" xfId="0" applyBorder="1"/>
    <xf numFmtId="1" fontId="0" fillId="6" borderId="0" xfId="0" applyNumberFormat="1" applyFill="1"/>
    <xf numFmtId="1" fontId="0" fillId="0" borderId="0" xfId="0" applyNumberFormat="1" applyBorder="1"/>
    <xf numFmtId="1" fontId="0" fillId="0" borderId="0" xfId="0" applyNumberFormat="1"/>
    <xf numFmtId="0" fontId="4" fillId="8" borderId="4" xfId="0" quotePrefix="1" applyFont="1" applyFill="1" applyBorder="1" applyAlignment="1">
      <alignment horizontal="center"/>
    </xf>
    <xf numFmtId="0" fontId="4" fillId="10" borderId="4" xfId="0" quotePrefix="1" applyFont="1" applyFill="1" applyBorder="1" applyAlignment="1">
      <alignment horizontal="left" wrapText="1"/>
    </xf>
    <xf numFmtId="0" fontId="10" fillId="10" borderId="4" xfId="0" quotePrefix="1" applyFont="1" applyFill="1" applyBorder="1"/>
    <xf numFmtId="0" fontId="9" fillId="10" borderId="4" xfId="0" quotePrefix="1" applyFont="1" applyFill="1" applyBorder="1"/>
    <xf numFmtId="49" fontId="4" fillId="12" borderId="4" xfId="0" quotePrefix="1" applyNumberFormat="1" applyFont="1" applyFill="1" applyBorder="1" applyAlignment="1">
      <alignment horizontal="center"/>
    </xf>
    <xf numFmtId="0" fontId="9" fillId="11" borderId="4" xfId="0" quotePrefix="1" applyFont="1" applyFill="1" applyBorder="1" applyAlignment="1">
      <alignment horizontal="center"/>
    </xf>
    <xf numFmtId="0" fontId="6" fillId="5" borderId="5" xfId="0" quotePrefix="1" applyFont="1" applyFill="1" applyBorder="1" applyAlignment="1">
      <alignment horizontal="center" vertical="center"/>
    </xf>
    <xf numFmtId="0" fontId="6" fillId="5" borderId="6" xfId="0" quotePrefix="1" applyFont="1" applyFill="1" applyBorder="1" applyAlignment="1">
      <alignment horizontal="center" vertical="center"/>
    </xf>
    <xf numFmtId="1" fontId="6" fillId="5" borderId="6" xfId="0" quotePrefix="1" applyNumberFormat="1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2" fillId="11" borderId="4" xfId="0" applyFont="1" applyFill="1" applyBorder="1" applyAlignment="1">
      <alignment horizontal="center"/>
    </xf>
    <xf numFmtId="0" fontId="6" fillId="5" borderId="11" xfId="0" applyFont="1" applyFill="1" applyBorder="1" applyAlignment="1">
      <alignment horizontal="center" vertical="center"/>
    </xf>
    <xf numFmtId="0" fontId="0" fillId="10" borderId="14" xfId="0" applyFill="1" applyBorder="1"/>
    <xf numFmtId="0" fontId="0" fillId="10" borderId="0" xfId="0" applyFill="1" applyBorder="1"/>
    <xf numFmtId="1" fontId="0" fillId="10" borderId="0" xfId="0" applyNumberFormat="1" applyFill="1" applyBorder="1"/>
    <xf numFmtId="0" fontId="0" fillId="10" borderId="13" xfId="0" applyFill="1" applyBorder="1"/>
    <xf numFmtId="0" fontId="0" fillId="10" borderId="3" xfId="0" applyFill="1" applyBorder="1"/>
    <xf numFmtId="1" fontId="0" fillId="10" borderId="3" xfId="0" applyNumberFormat="1" applyFill="1" applyBorder="1"/>
    <xf numFmtId="0" fontId="0" fillId="12" borderId="0" xfId="0" applyFill="1" applyBorder="1" applyAlignment="1"/>
    <xf numFmtId="0" fontId="0" fillId="12" borderId="0" xfId="0" applyFill="1"/>
    <xf numFmtId="1" fontId="0" fillId="12" borderId="0" xfId="0" applyNumberFormat="1" applyFill="1"/>
    <xf numFmtId="0" fontId="0" fillId="12" borderId="2" xfId="0" applyFill="1" applyBorder="1"/>
    <xf numFmtId="0" fontId="0" fillId="12" borderId="1" xfId="0" applyFill="1" applyBorder="1"/>
    <xf numFmtId="0" fontId="0" fillId="12" borderId="12" xfId="0" applyFill="1" applyBorder="1"/>
    <xf numFmtId="1" fontId="6" fillId="13" borderId="10" xfId="0" quotePrefix="1" applyNumberFormat="1" applyFont="1" applyFill="1" applyBorder="1" applyAlignment="1">
      <alignment horizontal="right"/>
    </xf>
    <xf numFmtId="1" fontId="5" fillId="3" borderId="4" xfId="0" quotePrefix="1" applyNumberFormat="1" applyFont="1" applyFill="1" applyBorder="1" applyAlignment="1">
      <alignment horizontal="right"/>
    </xf>
    <xf numFmtId="0" fontId="13" fillId="7" borderId="4" xfId="0" applyFont="1" applyFill="1" applyBorder="1"/>
    <xf numFmtId="164" fontId="13" fillId="3" borderId="4" xfId="0" applyNumberFormat="1" applyFont="1" applyFill="1" applyBorder="1"/>
    <xf numFmtId="49" fontId="5" fillId="9" borderId="4" xfId="0" quotePrefix="1" applyNumberFormat="1" applyFont="1" applyFill="1" applyBorder="1" applyAlignment="1">
      <alignment horizontal="center"/>
    </xf>
    <xf numFmtId="164" fontId="14" fillId="13" borderId="4" xfId="0" applyNumberFormat="1" applyFont="1" applyFill="1" applyBorder="1"/>
    <xf numFmtId="0" fontId="6" fillId="12" borderId="14" xfId="0" applyFont="1" applyFill="1" applyBorder="1"/>
    <xf numFmtId="0" fontId="6" fillId="12" borderId="14" xfId="0" applyFont="1" applyFill="1" applyBorder="1" applyAlignment="1"/>
    <xf numFmtId="0" fontId="1" fillId="12" borderId="0" xfId="0" applyFont="1" applyFill="1" applyBorder="1" applyAlignment="1"/>
    <xf numFmtId="0" fontId="6" fillId="5" borderId="16" xfId="0" quotePrefix="1" applyFont="1" applyFill="1" applyBorder="1" applyAlignment="1">
      <alignment horizontal="center" vertical="center"/>
    </xf>
    <xf numFmtId="0" fontId="4" fillId="9" borderId="17" xfId="0" quotePrefix="1" applyFont="1" applyFill="1" applyBorder="1" applyAlignment="1">
      <alignment horizontal="left"/>
    </xf>
    <xf numFmtId="0" fontId="10" fillId="9" borderId="17" xfId="0" quotePrefix="1" applyFont="1" applyFill="1" applyBorder="1" applyAlignment="1">
      <alignment horizontal="left"/>
    </xf>
    <xf numFmtId="0" fontId="9" fillId="9" borderId="17" xfId="0" quotePrefix="1" applyFont="1" applyFill="1" applyBorder="1" applyAlignment="1">
      <alignment horizontal="left"/>
    </xf>
    <xf numFmtId="49" fontId="5" fillId="9" borderId="4" xfId="0" quotePrefix="1" applyNumberFormat="1" applyFont="1" applyFill="1" applyBorder="1" applyAlignment="1">
      <alignment horizontal="center" wrapText="1"/>
    </xf>
    <xf numFmtId="0" fontId="6" fillId="5" borderId="6" xfId="0" applyFont="1" applyFill="1" applyBorder="1" applyAlignment="1">
      <alignment horizontal="center" vertical="center"/>
    </xf>
    <xf numFmtId="0" fontId="9" fillId="11" borderId="4" xfId="0" quotePrefix="1" applyFont="1" applyFill="1" applyBorder="1" applyAlignment="1">
      <alignment horizontal="center" wrapText="1"/>
    </xf>
    <xf numFmtId="0" fontId="6" fillId="12" borderId="14" xfId="0" applyFont="1" applyFill="1" applyBorder="1" applyAlignment="1"/>
    <xf numFmtId="0" fontId="6" fillId="12" borderId="0" xfId="0" applyFont="1" applyFill="1" applyBorder="1" applyAlignment="1"/>
    <xf numFmtId="0" fontId="1" fillId="12" borderId="0" xfId="0" applyFont="1" applyFill="1" applyBorder="1" applyAlignment="1"/>
    <xf numFmtId="0" fontId="8" fillId="9" borderId="15" xfId="0" applyFont="1" applyFill="1" applyBorder="1" applyAlignment="1">
      <alignment vertical="center"/>
    </xf>
    <xf numFmtId="0" fontId="0" fillId="9" borderId="2" xfId="0" applyFill="1" applyBorder="1" applyAlignment="1"/>
    <xf numFmtId="0" fontId="7" fillId="12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152400</xdr:colOff>
      <xdr:row>39</xdr:row>
      <xdr:rowOff>0</xdr:rowOff>
    </xdr:from>
    <xdr:ext cx="1504950" cy="4141"/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438650"/>
          <a:ext cx="1504950" cy="41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"/>
  <sheetViews>
    <sheetView tabSelected="1" topLeftCell="F7" zoomScale="70" zoomScaleNormal="70" workbookViewId="0">
      <selection activeCell="A29" sqref="A29:XFD29"/>
    </sheetView>
  </sheetViews>
  <sheetFormatPr defaultRowHeight="15" x14ac:dyDescent="0.25"/>
  <cols>
    <col min="1" max="1" width="45.42578125" customWidth="1"/>
    <col min="2" max="2" width="10.85546875" customWidth="1"/>
    <col min="3" max="3" width="43.7109375" customWidth="1"/>
    <col min="4" max="4" width="19.42578125" customWidth="1"/>
    <col min="5" max="5" width="24.7109375" customWidth="1"/>
    <col min="6" max="6" width="13.7109375" customWidth="1"/>
    <col min="7" max="7" width="23.42578125" customWidth="1"/>
    <col min="8" max="8" width="51.85546875" customWidth="1"/>
    <col min="9" max="9" width="11.85546875" style="13" customWidth="1"/>
    <col min="10" max="10" width="27.42578125" customWidth="1"/>
    <col min="11" max="11" width="25.85546875" customWidth="1"/>
    <col min="12" max="12" width="6.28515625" customWidth="1"/>
    <col min="13" max="28" width="9.140625" hidden="1" customWidth="1"/>
  </cols>
  <sheetData>
    <row r="1" spans="1:11" ht="28.5" thickBot="1" x14ac:dyDescent="0.45">
      <c r="A1" s="2"/>
      <c r="B1" s="3"/>
      <c r="C1" s="2"/>
      <c r="D1" s="2"/>
      <c r="E1" s="2"/>
      <c r="F1" s="2"/>
      <c r="G1" s="2"/>
      <c r="H1" s="2"/>
      <c r="I1" s="11"/>
      <c r="J1" s="2"/>
      <c r="K1" s="2"/>
    </row>
    <row r="2" spans="1:11" ht="30" x14ac:dyDescent="0.25">
      <c r="A2" s="58" t="s">
        <v>11</v>
      </c>
      <c r="B2" s="59"/>
      <c r="C2" s="2"/>
      <c r="D2" s="2"/>
      <c r="E2" s="2"/>
      <c r="F2" s="2"/>
      <c r="G2" s="2"/>
      <c r="H2" s="2"/>
      <c r="I2" s="11"/>
      <c r="J2" s="2"/>
      <c r="K2" s="2"/>
    </row>
    <row r="3" spans="1:11" ht="18" x14ac:dyDescent="0.25">
      <c r="A3" s="45" t="s">
        <v>150</v>
      </c>
      <c r="B3" s="33"/>
      <c r="C3" s="27"/>
      <c r="D3" s="28"/>
      <c r="E3" s="28"/>
      <c r="F3" s="28"/>
      <c r="G3" s="28"/>
      <c r="H3" s="28"/>
      <c r="I3" s="29"/>
      <c r="J3" s="28"/>
      <c r="K3" s="28"/>
    </row>
    <row r="4" spans="1:11" ht="18" x14ac:dyDescent="0.25">
      <c r="A4" s="55" t="s">
        <v>74</v>
      </c>
      <c r="B4" s="60"/>
      <c r="C4" s="27"/>
      <c r="D4" s="28"/>
      <c r="E4" s="28"/>
      <c r="F4" s="28"/>
      <c r="G4" s="28"/>
      <c r="H4" s="28"/>
      <c r="I4" s="29"/>
      <c r="J4" s="28"/>
      <c r="K4" s="28"/>
    </row>
    <row r="5" spans="1:11" ht="18.75" thickBot="1" x14ac:dyDescent="0.3">
      <c r="A5" s="55" t="s">
        <v>75</v>
      </c>
      <c r="B5" s="60"/>
      <c r="C5" s="30"/>
      <c r="D5" s="31"/>
      <c r="E5" s="31"/>
      <c r="F5" s="31"/>
      <c r="G5" s="31"/>
      <c r="H5" s="31"/>
      <c r="I5" s="32"/>
      <c r="J5" s="31"/>
      <c r="K5" s="31"/>
    </row>
    <row r="6" spans="1:11" ht="18" x14ac:dyDescent="0.25">
      <c r="A6" s="55" t="s">
        <v>73</v>
      </c>
      <c r="B6" s="57"/>
      <c r="C6" s="34"/>
      <c r="D6" s="34"/>
      <c r="E6" s="34"/>
      <c r="F6" s="34"/>
      <c r="G6" s="34"/>
      <c r="H6" s="34"/>
      <c r="I6" s="35"/>
      <c r="J6" s="34"/>
      <c r="K6" s="36"/>
    </row>
    <row r="7" spans="1:11" ht="18" x14ac:dyDescent="0.25">
      <c r="A7" s="55" t="s">
        <v>76</v>
      </c>
      <c r="B7" s="56"/>
      <c r="C7" s="34"/>
      <c r="D7" s="34"/>
      <c r="E7" s="34"/>
      <c r="F7" s="34"/>
      <c r="G7" s="34"/>
      <c r="H7" s="34"/>
      <c r="I7" s="35"/>
      <c r="J7" s="34"/>
      <c r="K7" s="37"/>
    </row>
    <row r="8" spans="1:11" ht="18" x14ac:dyDescent="0.25">
      <c r="A8" s="55" t="s">
        <v>134</v>
      </c>
      <c r="B8" s="57"/>
      <c r="C8" s="34"/>
      <c r="D8" s="34"/>
      <c r="E8" s="34"/>
      <c r="F8" s="34"/>
      <c r="G8" s="34"/>
      <c r="H8" s="34"/>
      <c r="I8" s="35"/>
      <c r="J8" s="34"/>
      <c r="K8" s="37"/>
    </row>
    <row r="9" spans="1:11" ht="18.75" thickBot="1" x14ac:dyDescent="0.3">
      <c r="A9" s="46"/>
      <c r="B9" s="47"/>
      <c r="C9" s="34"/>
      <c r="D9" s="34"/>
      <c r="E9" s="34"/>
      <c r="F9" s="34"/>
      <c r="G9" s="34"/>
      <c r="H9" s="34"/>
      <c r="I9" s="35"/>
      <c r="J9" s="34"/>
      <c r="K9" s="38"/>
    </row>
    <row r="10" spans="1:11" s="24" customFormat="1" ht="31.5" customHeight="1" thickTop="1" thickBot="1" x14ac:dyDescent="0.3">
      <c r="A10" s="48" t="s">
        <v>10</v>
      </c>
      <c r="B10" s="20" t="s">
        <v>9</v>
      </c>
      <c r="C10" s="20" t="s">
        <v>8</v>
      </c>
      <c r="D10" s="21" t="s">
        <v>7</v>
      </c>
      <c r="E10" s="21" t="s">
        <v>103</v>
      </c>
      <c r="F10" s="23" t="s">
        <v>5</v>
      </c>
      <c r="G10" s="53" t="s">
        <v>133</v>
      </c>
      <c r="H10" s="21" t="s">
        <v>41</v>
      </c>
      <c r="I10" s="22" t="s">
        <v>6</v>
      </c>
      <c r="J10" s="23" t="s">
        <v>4</v>
      </c>
      <c r="K10" s="26" t="s">
        <v>3</v>
      </c>
    </row>
    <row r="11" spans="1:11" ht="20.100000000000001" customHeight="1" thickBot="1" x14ac:dyDescent="0.35">
      <c r="A11" s="49" t="s">
        <v>137</v>
      </c>
      <c r="B11" s="14" t="s">
        <v>12</v>
      </c>
      <c r="C11" s="15" t="s">
        <v>51</v>
      </c>
      <c r="D11" s="18" t="s">
        <v>0</v>
      </c>
      <c r="E11" s="18" t="s">
        <v>77</v>
      </c>
      <c r="F11" s="19" t="s">
        <v>30</v>
      </c>
      <c r="G11" s="54" t="s">
        <v>111</v>
      </c>
      <c r="H11" s="43" t="s">
        <v>42</v>
      </c>
      <c r="I11" s="40">
        <v>2</v>
      </c>
      <c r="J11" s="41">
        <v>7.6499999999999999E-2</v>
      </c>
      <c r="K11" s="42">
        <f t="shared" ref="K11:K37" si="0">I11*J11</f>
        <v>0.153</v>
      </c>
    </row>
    <row r="12" spans="1:11" ht="20.100000000000001" customHeight="1" thickBot="1" x14ac:dyDescent="0.35">
      <c r="A12" s="49" t="s">
        <v>2</v>
      </c>
      <c r="B12" s="14" t="s">
        <v>13</v>
      </c>
      <c r="C12" s="15" t="s">
        <v>50</v>
      </c>
      <c r="D12" s="18" t="s">
        <v>0</v>
      </c>
      <c r="E12" s="18" t="s">
        <v>78</v>
      </c>
      <c r="F12" s="19" t="s">
        <v>30</v>
      </c>
      <c r="G12" s="19" t="s">
        <v>112</v>
      </c>
      <c r="H12" s="43" t="s">
        <v>42</v>
      </c>
      <c r="I12" s="40">
        <v>1</v>
      </c>
      <c r="J12" s="41">
        <v>0.1</v>
      </c>
      <c r="K12" s="42">
        <f t="shared" si="0"/>
        <v>0.1</v>
      </c>
    </row>
    <row r="13" spans="1:11" ht="20.100000000000001" customHeight="1" thickBot="1" x14ac:dyDescent="0.35">
      <c r="A13" s="49" t="s">
        <v>16</v>
      </c>
      <c r="B13" s="14" t="s">
        <v>14</v>
      </c>
      <c r="C13" s="16" t="s">
        <v>52</v>
      </c>
      <c r="D13" s="18" t="s">
        <v>15</v>
      </c>
      <c r="E13" s="18" t="s">
        <v>79</v>
      </c>
      <c r="F13" s="19" t="s">
        <v>30</v>
      </c>
      <c r="G13" s="19" t="s">
        <v>113</v>
      </c>
      <c r="H13" s="43" t="s">
        <v>42</v>
      </c>
      <c r="I13" s="40">
        <v>1</v>
      </c>
      <c r="J13" s="41">
        <v>0.15</v>
      </c>
      <c r="K13" s="42">
        <f t="shared" si="0"/>
        <v>0.15</v>
      </c>
    </row>
    <row r="14" spans="1:11" ht="20.100000000000001" customHeight="1" thickBot="1" x14ac:dyDescent="0.35">
      <c r="A14" s="49" t="s">
        <v>1</v>
      </c>
      <c r="B14" s="14" t="s">
        <v>17</v>
      </c>
      <c r="C14" s="16" t="s">
        <v>53</v>
      </c>
      <c r="D14" s="18" t="s">
        <v>15</v>
      </c>
      <c r="E14" s="18" t="s">
        <v>80</v>
      </c>
      <c r="F14" s="19" t="s">
        <v>30</v>
      </c>
      <c r="G14" s="19" t="s">
        <v>114</v>
      </c>
      <c r="H14" s="43" t="s">
        <v>42</v>
      </c>
      <c r="I14" s="40">
        <v>1</v>
      </c>
      <c r="J14" s="41">
        <v>0.24</v>
      </c>
      <c r="K14" s="42">
        <f t="shared" si="0"/>
        <v>0.24</v>
      </c>
    </row>
    <row r="15" spans="1:11" ht="20.100000000000001" customHeight="1" thickBot="1" x14ac:dyDescent="0.35">
      <c r="A15" s="51" t="s">
        <v>67</v>
      </c>
      <c r="B15" s="14" t="s">
        <v>13</v>
      </c>
      <c r="C15" s="17" t="s">
        <v>68</v>
      </c>
      <c r="D15" s="18" t="s">
        <v>15</v>
      </c>
      <c r="E15" s="18" t="s">
        <v>101</v>
      </c>
      <c r="F15" s="19" t="s">
        <v>30</v>
      </c>
      <c r="G15" s="19" t="s">
        <v>115</v>
      </c>
      <c r="H15" s="43" t="s">
        <v>66</v>
      </c>
      <c r="I15" s="40">
        <v>2</v>
      </c>
      <c r="J15" s="41">
        <v>0.16</v>
      </c>
      <c r="K15" s="42">
        <f t="shared" si="0"/>
        <v>0.32</v>
      </c>
    </row>
    <row r="16" spans="1:11" ht="20.100000000000001" customHeight="1" thickBot="1" x14ac:dyDescent="0.35">
      <c r="A16" s="51" t="s">
        <v>138</v>
      </c>
      <c r="B16" s="14" t="s">
        <v>139</v>
      </c>
      <c r="C16" s="17" t="s">
        <v>142</v>
      </c>
      <c r="D16" s="18" t="s">
        <v>0</v>
      </c>
      <c r="E16" s="18" t="s">
        <v>140</v>
      </c>
      <c r="F16" s="19" t="s">
        <v>30</v>
      </c>
      <c r="G16" s="19" t="s">
        <v>141</v>
      </c>
      <c r="H16" s="52" t="s">
        <v>148</v>
      </c>
      <c r="I16" s="40">
        <v>2</v>
      </c>
      <c r="J16" s="41">
        <v>0.1</v>
      </c>
      <c r="K16" s="42">
        <f t="shared" si="0"/>
        <v>0.2</v>
      </c>
    </row>
    <row r="17" spans="1:11" ht="20.100000000000001" customHeight="1" thickBot="1" x14ac:dyDescent="0.35">
      <c r="A17" s="49" t="s">
        <v>70</v>
      </c>
      <c r="B17" s="14" t="s">
        <v>69</v>
      </c>
      <c r="C17" s="15" t="s">
        <v>71</v>
      </c>
      <c r="D17" s="18" t="s">
        <v>0</v>
      </c>
      <c r="E17" s="18" t="s">
        <v>102</v>
      </c>
      <c r="F17" s="19" t="s">
        <v>30</v>
      </c>
      <c r="G17" s="19" t="s">
        <v>116</v>
      </c>
      <c r="H17" s="52" t="s">
        <v>72</v>
      </c>
      <c r="I17" s="40">
        <v>3</v>
      </c>
      <c r="J17" s="41">
        <v>0.1</v>
      </c>
      <c r="K17" s="42">
        <f t="shared" si="0"/>
        <v>0.30000000000000004</v>
      </c>
    </row>
    <row r="18" spans="1:11" ht="20.100000000000001" customHeight="1" thickBot="1" x14ac:dyDescent="0.35">
      <c r="A18" s="49" t="s">
        <v>18</v>
      </c>
      <c r="B18" s="14">
        <v>33</v>
      </c>
      <c r="C18" s="17" t="s">
        <v>54</v>
      </c>
      <c r="D18" s="18" t="s">
        <v>0</v>
      </c>
      <c r="E18" s="18" t="s">
        <v>82</v>
      </c>
      <c r="F18" s="19" t="s">
        <v>30</v>
      </c>
      <c r="G18" s="19" t="s">
        <v>118</v>
      </c>
      <c r="H18" s="43" t="s">
        <v>56</v>
      </c>
      <c r="I18" s="40">
        <v>1</v>
      </c>
      <c r="J18" s="41">
        <v>0.1</v>
      </c>
      <c r="K18" s="42">
        <f t="shared" si="0"/>
        <v>0.1</v>
      </c>
    </row>
    <row r="19" spans="1:11" ht="20.100000000000001" customHeight="1" thickBot="1" x14ac:dyDescent="0.35">
      <c r="A19" s="49" t="s">
        <v>19</v>
      </c>
      <c r="B19" s="14" t="s">
        <v>20</v>
      </c>
      <c r="C19" s="15" t="s">
        <v>57</v>
      </c>
      <c r="D19" s="18" t="s">
        <v>0</v>
      </c>
      <c r="E19" s="18" t="s">
        <v>81</v>
      </c>
      <c r="F19" s="19" t="s">
        <v>30</v>
      </c>
      <c r="G19" s="19" t="s">
        <v>119</v>
      </c>
      <c r="H19" s="43" t="s">
        <v>56</v>
      </c>
      <c r="I19" s="40">
        <v>1</v>
      </c>
      <c r="J19" s="41">
        <v>0.1</v>
      </c>
      <c r="K19" s="42">
        <f t="shared" si="0"/>
        <v>0.1</v>
      </c>
    </row>
    <row r="20" spans="1:11" ht="20.100000000000001" customHeight="1" thickBot="1" x14ac:dyDescent="0.35">
      <c r="A20" s="49" t="s">
        <v>135</v>
      </c>
      <c r="B20" s="14" t="s">
        <v>21</v>
      </c>
      <c r="C20" s="15" t="s">
        <v>59</v>
      </c>
      <c r="D20" s="18" t="s">
        <v>0</v>
      </c>
      <c r="E20" s="18" t="s">
        <v>83</v>
      </c>
      <c r="F20" s="19" t="s">
        <v>30</v>
      </c>
      <c r="G20" s="19" t="s">
        <v>117</v>
      </c>
      <c r="H20" s="43" t="s">
        <v>56</v>
      </c>
      <c r="I20" s="40">
        <v>3</v>
      </c>
      <c r="J20" s="41">
        <v>0.1</v>
      </c>
      <c r="K20" s="42">
        <f t="shared" si="0"/>
        <v>0.30000000000000004</v>
      </c>
    </row>
    <row r="21" spans="1:11" ht="20.100000000000001" customHeight="1" thickBot="1" x14ac:dyDescent="0.35">
      <c r="A21" s="49" t="s">
        <v>23</v>
      </c>
      <c r="B21" s="14" t="s">
        <v>22</v>
      </c>
      <c r="C21" s="15" t="s">
        <v>60</v>
      </c>
      <c r="D21" s="18" t="s">
        <v>0</v>
      </c>
      <c r="E21" s="18" t="s">
        <v>85</v>
      </c>
      <c r="F21" s="19" t="s">
        <v>30</v>
      </c>
      <c r="G21" s="19" t="s">
        <v>120</v>
      </c>
      <c r="H21" s="43" t="s">
        <v>56</v>
      </c>
      <c r="I21" s="40">
        <v>4</v>
      </c>
      <c r="J21" s="41">
        <v>0.1</v>
      </c>
      <c r="K21" s="42">
        <f t="shared" si="0"/>
        <v>0.4</v>
      </c>
    </row>
    <row r="22" spans="1:11" ht="20.100000000000001" customHeight="1" thickBot="1" x14ac:dyDescent="0.35">
      <c r="A22" s="49" t="s">
        <v>24</v>
      </c>
      <c r="B22" s="14" t="s">
        <v>25</v>
      </c>
      <c r="C22" s="15" t="s">
        <v>58</v>
      </c>
      <c r="D22" s="18" t="s">
        <v>0</v>
      </c>
      <c r="E22" s="18" t="s">
        <v>86</v>
      </c>
      <c r="F22" s="19" t="s">
        <v>30</v>
      </c>
      <c r="G22" s="19" t="s">
        <v>121</v>
      </c>
      <c r="H22" s="43" t="s">
        <v>56</v>
      </c>
      <c r="I22" s="40">
        <v>1</v>
      </c>
      <c r="J22" s="41">
        <v>0.1</v>
      </c>
      <c r="K22" s="42">
        <f t="shared" si="0"/>
        <v>0.1</v>
      </c>
    </row>
    <row r="23" spans="1:11" ht="20.100000000000001" customHeight="1" thickBot="1" x14ac:dyDescent="0.35">
      <c r="A23" s="49" t="s">
        <v>26</v>
      </c>
      <c r="B23" s="14" t="s">
        <v>91</v>
      </c>
      <c r="C23" s="15" t="s">
        <v>90</v>
      </c>
      <c r="D23" s="18" t="s">
        <v>0</v>
      </c>
      <c r="E23" s="18" t="s">
        <v>89</v>
      </c>
      <c r="F23" s="19" t="s">
        <v>30</v>
      </c>
      <c r="G23" s="19" t="s">
        <v>122</v>
      </c>
      <c r="H23" s="43" t="s">
        <v>56</v>
      </c>
      <c r="I23" s="40">
        <v>1</v>
      </c>
      <c r="J23" s="41">
        <v>0.1</v>
      </c>
      <c r="K23" s="42">
        <f t="shared" si="0"/>
        <v>0.1</v>
      </c>
    </row>
    <row r="24" spans="1:11" ht="20.100000000000001" customHeight="1" thickBot="1" x14ac:dyDescent="0.35">
      <c r="A24" s="49" t="s">
        <v>136</v>
      </c>
      <c r="B24" s="14" t="s">
        <v>27</v>
      </c>
      <c r="C24" s="15" t="s">
        <v>55</v>
      </c>
      <c r="D24" s="18" t="s">
        <v>0</v>
      </c>
      <c r="E24" s="18" t="s">
        <v>87</v>
      </c>
      <c r="F24" s="19" t="s">
        <v>30</v>
      </c>
      <c r="G24" s="19" t="s">
        <v>123</v>
      </c>
      <c r="H24" s="43" t="s">
        <v>56</v>
      </c>
      <c r="I24" s="40">
        <v>1</v>
      </c>
      <c r="J24" s="41">
        <v>0.1</v>
      </c>
      <c r="K24" s="42">
        <f t="shared" si="0"/>
        <v>0.1</v>
      </c>
    </row>
    <row r="25" spans="1:11" ht="20.100000000000001" customHeight="1" thickBot="1" x14ac:dyDescent="0.35">
      <c r="A25" s="49" t="s">
        <v>28</v>
      </c>
      <c r="B25" s="14">
        <v>51</v>
      </c>
      <c r="C25" s="15" t="s">
        <v>61</v>
      </c>
      <c r="D25" s="18" t="s">
        <v>0</v>
      </c>
      <c r="E25" s="18" t="s">
        <v>88</v>
      </c>
      <c r="F25" s="19" t="s">
        <v>30</v>
      </c>
      <c r="G25" s="19" t="s">
        <v>124</v>
      </c>
      <c r="H25" s="43" t="s">
        <v>56</v>
      </c>
      <c r="I25" s="40">
        <v>12</v>
      </c>
      <c r="J25" s="41">
        <v>0.1</v>
      </c>
      <c r="K25" s="42">
        <f t="shared" si="0"/>
        <v>1.2000000000000002</v>
      </c>
    </row>
    <row r="26" spans="1:11" ht="20.100000000000001" customHeight="1" thickBot="1" x14ac:dyDescent="0.35">
      <c r="A26" s="49" t="s">
        <v>29</v>
      </c>
      <c r="B26" s="14">
        <v>300</v>
      </c>
      <c r="C26" s="15" t="s">
        <v>62</v>
      </c>
      <c r="D26" s="18" t="s">
        <v>0</v>
      </c>
      <c r="E26" s="18" t="s">
        <v>84</v>
      </c>
      <c r="F26" s="19" t="s">
        <v>30</v>
      </c>
      <c r="G26" s="19" t="s">
        <v>125</v>
      </c>
      <c r="H26" s="43" t="s">
        <v>56</v>
      </c>
      <c r="I26" s="40">
        <v>5</v>
      </c>
      <c r="J26" s="41">
        <v>0.1</v>
      </c>
      <c r="K26" s="42">
        <f t="shared" si="0"/>
        <v>0.5</v>
      </c>
    </row>
    <row r="27" spans="1:11" ht="20.100000000000001" customHeight="1" thickBot="1" x14ac:dyDescent="0.35">
      <c r="A27" s="50" t="s">
        <v>126</v>
      </c>
      <c r="B27" s="14"/>
      <c r="C27" s="17" t="s">
        <v>31</v>
      </c>
      <c r="D27" s="18"/>
      <c r="E27" s="18" t="s">
        <v>92</v>
      </c>
      <c r="F27" s="19" t="s">
        <v>30</v>
      </c>
      <c r="G27" s="19" t="s">
        <v>104</v>
      </c>
      <c r="H27" s="43" t="s">
        <v>49</v>
      </c>
      <c r="I27" s="40">
        <v>1</v>
      </c>
      <c r="J27" s="41">
        <v>4.7699999999999996</v>
      </c>
      <c r="K27" s="42">
        <f t="shared" si="0"/>
        <v>4.7699999999999996</v>
      </c>
    </row>
    <row r="28" spans="1:11" ht="20.100000000000001" customHeight="1" thickBot="1" x14ac:dyDescent="0.35">
      <c r="A28" s="50" t="s">
        <v>151</v>
      </c>
      <c r="B28" s="14"/>
      <c r="C28" s="17" t="s">
        <v>32</v>
      </c>
      <c r="D28" s="18"/>
      <c r="E28" s="18" t="s">
        <v>93</v>
      </c>
      <c r="F28" s="19" t="s">
        <v>30</v>
      </c>
      <c r="G28" s="19" t="s">
        <v>105</v>
      </c>
      <c r="H28" s="43" t="s">
        <v>48</v>
      </c>
      <c r="I28" s="40">
        <v>2</v>
      </c>
      <c r="J28" s="41">
        <v>0.5</v>
      </c>
      <c r="K28" s="42">
        <f t="shared" si="0"/>
        <v>1</v>
      </c>
    </row>
    <row r="29" spans="1:11" ht="20.100000000000001" customHeight="1" thickBot="1" x14ac:dyDescent="0.35">
      <c r="A29" s="50" t="s">
        <v>152</v>
      </c>
      <c r="B29" s="14"/>
      <c r="C29" s="17" t="s">
        <v>153</v>
      </c>
      <c r="D29" s="18"/>
      <c r="E29" s="18" t="s">
        <v>154</v>
      </c>
      <c r="F29" s="19" t="s">
        <v>30</v>
      </c>
      <c r="G29" s="54" t="s">
        <v>155</v>
      </c>
      <c r="H29" s="43" t="s">
        <v>48</v>
      </c>
      <c r="I29" s="40">
        <v>3</v>
      </c>
      <c r="J29" s="41">
        <v>0.66</v>
      </c>
      <c r="K29" s="42">
        <f t="shared" ref="K29" si="1">I29*J29</f>
        <v>1.98</v>
      </c>
    </row>
    <row r="30" spans="1:11" ht="20.100000000000001" customHeight="1" thickBot="1" x14ac:dyDescent="0.35">
      <c r="A30" s="50" t="s">
        <v>127</v>
      </c>
      <c r="B30" s="14"/>
      <c r="C30" s="17" t="s">
        <v>33</v>
      </c>
      <c r="D30" s="18"/>
      <c r="E30" s="18" t="s">
        <v>94</v>
      </c>
      <c r="F30" s="19" t="s">
        <v>30</v>
      </c>
      <c r="G30" s="19" t="s">
        <v>106</v>
      </c>
      <c r="H30" s="43" t="s">
        <v>47</v>
      </c>
      <c r="I30" s="40">
        <v>1</v>
      </c>
      <c r="J30" s="41">
        <v>0.36</v>
      </c>
      <c r="K30" s="42">
        <f t="shared" si="0"/>
        <v>0.36</v>
      </c>
    </row>
    <row r="31" spans="1:11" ht="19.5" thickBot="1" x14ac:dyDescent="0.35">
      <c r="A31" s="51" t="s">
        <v>128</v>
      </c>
      <c r="B31" s="14"/>
      <c r="C31" s="17" t="s">
        <v>64</v>
      </c>
      <c r="D31" s="18"/>
      <c r="E31" s="18" t="s">
        <v>100</v>
      </c>
      <c r="F31" s="19" t="s">
        <v>30</v>
      </c>
      <c r="G31" s="19" t="s">
        <v>63</v>
      </c>
      <c r="H31" s="43" t="s">
        <v>65</v>
      </c>
      <c r="I31" s="40">
        <v>2</v>
      </c>
      <c r="J31" s="41">
        <v>0.1</v>
      </c>
      <c r="K31" s="42">
        <f>I31*J31</f>
        <v>0.2</v>
      </c>
    </row>
    <row r="32" spans="1:11" s="4" customFormat="1" ht="20.100000000000001" customHeight="1" thickBot="1" x14ac:dyDescent="0.35">
      <c r="A32" s="51" t="s">
        <v>129</v>
      </c>
      <c r="B32" s="14"/>
      <c r="C32" s="17" t="s">
        <v>34</v>
      </c>
      <c r="D32" s="18"/>
      <c r="E32" s="18" t="s">
        <v>95</v>
      </c>
      <c r="F32" s="19" t="s">
        <v>30</v>
      </c>
      <c r="G32" s="19" t="s">
        <v>107</v>
      </c>
      <c r="H32" s="43" t="s">
        <v>43</v>
      </c>
      <c r="I32" s="40">
        <v>4</v>
      </c>
      <c r="J32" s="41">
        <v>0.37</v>
      </c>
      <c r="K32" s="42">
        <f t="shared" si="0"/>
        <v>1.48</v>
      </c>
    </row>
    <row r="33" spans="1:11" s="4" customFormat="1" ht="20.100000000000001" customHeight="1" thickBot="1" x14ac:dyDescent="0.35">
      <c r="A33" s="51" t="s">
        <v>130</v>
      </c>
      <c r="B33" s="14"/>
      <c r="C33" s="17" t="s">
        <v>36</v>
      </c>
      <c r="D33" s="18"/>
      <c r="E33" s="18" t="s">
        <v>96</v>
      </c>
      <c r="F33" s="19" t="s">
        <v>30</v>
      </c>
      <c r="G33" s="19" t="s">
        <v>35</v>
      </c>
      <c r="H33" s="43" t="s">
        <v>44</v>
      </c>
      <c r="I33" s="40">
        <v>6</v>
      </c>
      <c r="J33" s="41">
        <v>2.0299999999999998</v>
      </c>
      <c r="K33" s="42">
        <f t="shared" si="0"/>
        <v>12.18</v>
      </c>
    </row>
    <row r="34" spans="1:11" s="4" customFormat="1" ht="20.100000000000001" customHeight="1" thickBot="1" x14ac:dyDescent="0.35">
      <c r="A34" s="51" t="s">
        <v>131</v>
      </c>
      <c r="B34" s="14"/>
      <c r="C34" s="17" t="s">
        <v>109</v>
      </c>
      <c r="D34" s="18"/>
      <c r="E34" s="18" t="s">
        <v>97</v>
      </c>
      <c r="F34" s="25" t="s">
        <v>40</v>
      </c>
      <c r="G34" s="25" t="s">
        <v>108</v>
      </c>
      <c r="H34" s="43" t="s">
        <v>45</v>
      </c>
      <c r="I34" s="40">
        <v>1</v>
      </c>
      <c r="J34" s="41">
        <v>0.96</v>
      </c>
      <c r="K34" s="42">
        <f>I34*J34</f>
        <v>0.96</v>
      </c>
    </row>
    <row r="35" spans="1:11" ht="20.100000000000001" customHeight="1" thickBot="1" x14ac:dyDescent="0.35">
      <c r="A35" s="51" t="s">
        <v>132</v>
      </c>
      <c r="B35" s="14"/>
      <c r="C35" s="17" t="s">
        <v>38</v>
      </c>
      <c r="D35" s="18"/>
      <c r="E35" s="18" t="s">
        <v>98</v>
      </c>
      <c r="F35" s="19" t="s">
        <v>30</v>
      </c>
      <c r="G35" s="19" t="s">
        <v>37</v>
      </c>
      <c r="H35" s="43" t="s">
        <v>46</v>
      </c>
      <c r="I35" s="40">
        <v>1</v>
      </c>
      <c r="J35" s="41">
        <v>0.26</v>
      </c>
      <c r="K35" s="42">
        <f t="shared" si="0"/>
        <v>0.26</v>
      </c>
    </row>
    <row r="36" spans="1:11" ht="20.100000000000001" customHeight="1" thickBot="1" x14ac:dyDescent="0.35">
      <c r="A36" s="51" t="s">
        <v>143</v>
      </c>
      <c r="B36" s="14"/>
      <c r="C36" s="17" t="s">
        <v>147</v>
      </c>
      <c r="D36" s="18"/>
      <c r="E36" s="18" t="s">
        <v>144</v>
      </c>
      <c r="F36" s="19" t="s">
        <v>30</v>
      </c>
      <c r="G36" s="19" t="s">
        <v>145</v>
      </c>
      <c r="H36" s="43" t="s">
        <v>146</v>
      </c>
      <c r="I36" s="40">
        <v>1</v>
      </c>
      <c r="J36" s="41">
        <v>0.24</v>
      </c>
      <c r="K36" s="42">
        <f t="shared" si="0"/>
        <v>0.24</v>
      </c>
    </row>
    <row r="37" spans="1:11" ht="20.100000000000001" customHeight="1" thickBot="1" x14ac:dyDescent="0.35">
      <c r="A37" s="51" t="s">
        <v>149</v>
      </c>
      <c r="B37" s="14"/>
      <c r="C37" s="17" t="s">
        <v>39</v>
      </c>
      <c r="D37" s="18"/>
      <c r="E37" s="18" t="s">
        <v>99</v>
      </c>
      <c r="F37" s="19" t="s">
        <v>30</v>
      </c>
      <c r="G37" s="19" t="s">
        <v>110</v>
      </c>
      <c r="H37" s="43" t="s">
        <v>46</v>
      </c>
      <c r="I37" s="40">
        <v>3</v>
      </c>
      <c r="J37" s="41">
        <v>0.28999999999999998</v>
      </c>
      <c r="K37" s="42">
        <f t="shared" si="0"/>
        <v>0.86999999999999988</v>
      </c>
    </row>
    <row r="38" spans="1:11" ht="15.75" thickBot="1" x14ac:dyDescent="0.3"/>
    <row r="39" spans="1:11" s="10" customFormat="1" ht="20.100000000000001" customHeight="1" thickBot="1" x14ac:dyDescent="0.35">
      <c r="A39" s="5"/>
      <c r="B39" s="5"/>
      <c r="C39" s="6"/>
      <c r="D39" s="7"/>
      <c r="E39" s="7"/>
      <c r="F39" s="8"/>
      <c r="G39" s="8"/>
      <c r="H39" s="7"/>
      <c r="I39" s="39">
        <f>SUM(I11:I37)</f>
        <v>66</v>
      </c>
      <c r="J39" s="9"/>
      <c r="K39" s="44">
        <f>SUM(K11:K37)</f>
        <v>28.663</v>
      </c>
    </row>
    <row r="40" spans="1:11" x14ac:dyDescent="0.25">
      <c r="B40" s="1"/>
      <c r="C40" s="1"/>
      <c r="D40" s="1"/>
      <c r="E40" s="1"/>
      <c r="F40" s="1"/>
      <c r="G40" s="1"/>
      <c r="H40" s="1"/>
      <c r="I40" s="12"/>
      <c r="J40" s="1"/>
      <c r="K40" s="1"/>
    </row>
  </sheetData>
  <mergeCells count="6">
    <mergeCell ref="A7:B7"/>
    <mergeCell ref="A8:B8"/>
    <mergeCell ref="A2:B2"/>
    <mergeCell ref="A6:B6"/>
    <mergeCell ref="A4:B4"/>
    <mergeCell ref="A5:B5"/>
  </mergeCells>
  <pageMargins left="0.7" right="0.7" top="0.75" bottom="0.75" header="0.3" footer="0.3"/>
  <pageSetup paperSize="11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ActX-128</dc:creator>
  <cp:lastModifiedBy>ActX-128</cp:lastModifiedBy>
  <cp:lastPrinted>2016-04-26T12:04:46Z</cp:lastPrinted>
  <dcterms:created xsi:type="dcterms:W3CDTF">2016-03-05T21:19:34Z</dcterms:created>
  <dcterms:modified xsi:type="dcterms:W3CDTF">2016-04-27T00:59:09Z</dcterms:modified>
</cp:coreProperties>
</file>