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 Screening" sheetId="1" r:id="rId4"/>
    <sheet state="visible" name="Secondary Screening" sheetId="2" r:id="rId5"/>
  </sheets>
  <definedNames/>
  <calcPr/>
</workbook>
</file>

<file path=xl/sharedStrings.xml><?xml version="1.0" encoding="utf-8"?>
<sst xmlns="http://schemas.openxmlformats.org/spreadsheetml/2006/main" count="129" uniqueCount="47">
  <si>
    <t>Input(Status/Verification)</t>
  </si>
  <si>
    <t>Concept Variants</t>
  </si>
  <si>
    <t>Laser/Optical</t>
  </si>
  <si>
    <t>Magnetic</t>
  </si>
  <si>
    <t>Temperature</t>
  </si>
  <si>
    <t xml:space="preserve">Selection Criteria </t>
  </si>
  <si>
    <t>Weight</t>
  </si>
  <si>
    <t>Rating</t>
  </si>
  <si>
    <t>Weighted Score</t>
  </si>
  <si>
    <t>Power Delivery</t>
  </si>
  <si>
    <t>Affordability</t>
  </si>
  <si>
    <t>Longevity</t>
  </si>
  <si>
    <t>Ease of Use/User Friendliness</t>
  </si>
  <si>
    <t xml:space="preserve">Ease of Handling/Accessibility </t>
  </si>
  <si>
    <t>Ease of Manufacturing</t>
  </si>
  <si>
    <t>Practicality (Is it Ideal/Proven to work?)</t>
  </si>
  <si>
    <t>Security</t>
  </si>
  <si>
    <t>Score</t>
  </si>
  <si>
    <t>Notes</t>
  </si>
  <si>
    <t>Weighted</t>
  </si>
  <si>
    <t>Wire</t>
  </si>
  <si>
    <t>Rotary Potentiometer</t>
  </si>
  <si>
    <t>Doesn't need alarms</t>
  </si>
  <si>
    <t>possible entanglement</t>
  </si>
  <si>
    <t>Highly rated but not preferred</t>
  </si>
  <si>
    <t>PinPad</t>
  </si>
  <si>
    <t>FingerPad</t>
  </si>
  <si>
    <t>Card</t>
  </si>
  <si>
    <t>Notifications</t>
  </si>
  <si>
    <t>Digital</t>
  </si>
  <si>
    <t>Sound Alarm</t>
  </si>
  <si>
    <t>Light Flashing</t>
  </si>
  <si>
    <t>No Alarm</t>
  </si>
  <si>
    <t>SECONDARY ASPECT</t>
  </si>
  <si>
    <t>Signing</t>
  </si>
  <si>
    <t>VP 11:08AM 11/28/23</t>
  </si>
  <si>
    <t xml:space="preserve">MC 11:08AM 11/28/23 </t>
  </si>
  <si>
    <t>AH 11:08AM 11/28/23</t>
  </si>
  <si>
    <t>BC 11:08AM 11/28/23</t>
  </si>
  <si>
    <t>BC 10:54AM 12/5/23</t>
  </si>
  <si>
    <t>MC 10:54 AM 12/5/23</t>
  </si>
  <si>
    <t>Concepts</t>
  </si>
  <si>
    <t>Concept 1 (Laser Sensor)</t>
  </si>
  <si>
    <t>Concept 2 (Rotary Potentiometer + PinPad)</t>
  </si>
  <si>
    <t>Concept 3 (Weight + PinPad)</t>
  </si>
  <si>
    <t>Rank</t>
  </si>
  <si>
    <t>MC 11/28/23 11:08AM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</si>
</sst>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5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  <c r="B1" s="2" t="s">
        <v>1</v>
      </c>
      <c r="I1" s="2"/>
      <c r="J1" s="2"/>
      <c r="K1" s="2"/>
      <c r="L1" s="2"/>
      <c r="M1" s="2"/>
      <c r="N1" s="2"/>
    </row>
    <row r="2">
      <c r="B2" s="3"/>
      <c r="C2" s="4" t="s">
        <v>2</v>
      </c>
      <c r="E2" s="5" t="s">
        <v>3</v>
      </c>
      <c r="G2" s="6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</row>
    <row r="4">
      <c r="A4" s="3" t="s">
        <v>9</v>
      </c>
      <c r="B4" s="7">
        <v>0.1</v>
      </c>
      <c r="C4" s="3">
        <v>3.0</v>
      </c>
      <c r="D4" s="8">
        <f t="shared" ref="D4:D11" si="1">B4*C4</f>
        <v>0.3</v>
      </c>
      <c r="E4" s="3">
        <v>3.0</v>
      </c>
      <c r="F4" s="8">
        <f t="shared" ref="F4:F11" si="2">B4*E4</f>
        <v>0.3</v>
      </c>
      <c r="G4" s="3">
        <v>4.0</v>
      </c>
      <c r="H4" s="8">
        <f t="shared" ref="H4:H11" si="3">B4*G4</f>
        <v>0.4</v>
      </c>
    </row>
    <row r="5">
      <c r="A5" s="3" t="s">
        <v>10</v>
      </c>
      <c r="B5" s="7">
        <v>0.1</v>
      </c>
      <c r="C5" s="3">
        <v>4.0</v>
      </c>
      <c r="D5" s="8">
        <f t="shared" si="1"/>
        <v>0.4</v>
      </c>
      <c r="E5" s="3">
        <v>4.0</v>
      </c>
      <c r="F5" s="8">
        <f t="shared" si="2"/>
        <v>0.4</v>
      </c>
      <c r="G5" s="3">
        <v>3.0</v>
      </c>
      <c r="H5" s="8">
        <f t="shared" si="3"/>
        <v>0.3</v>
      </c>
    </row>
    <row r="6">
      <c r="A6" s="3" t="s">
        <v>11</v>
      </c>
      <c r="B6" s="7">
        <v>0.05</v>
      </c>
      <c r="C6" s="3">
        <v>3.0</v>
      </c>
      <c r="D6" s="8">
        <f t="shared" si="1"/>
        <v>0.15</v>
      </c>
      <c r="E6" s="3">
        <v>5.0</v>
      </c>
      <c r="F6" s="8">
        <f t="shared" si="2"/>
        <v>0.25</v>
      </c>
      <c r="G6" s="3">
        <v>3.0</v>
      </c>
      <c r="H6" s="8">
        <f t="shared" si="3"/>
        <v>0.15</v>
      </c>
    </row>
    <row r="7">
      <c r="A7" s="3" t="s">
        <v>12</v>
      </c>
      <c r="B7" s="7">
        <v>0.25</v>
      </c>
      <c r="C7" s="3">
        <v>5.0</v>
      </c>
      <c r="D7" s="8">
        <f t="shared" si="1"/>
        <v>1.25</v>
      </c>
      <c r="E7" s="3">
        <v>4.0</v>
      </c>
      <c r="F7" s="8">
        <f t="shared" si="2"/>
        <v>1</v>
      </c>
      <c r="G7" s="3">
        <v>5.0</v>
      </c>
      <c r="H7" s="8">
        <f t="shared" si="3"/>
        <v>1.25</v>
      </c>
    </row>
    <row r="8">
      <c r="A8" s="3" t="s">
        <v>13</v>
      </c>
      <c r="B8" s="7">
        <v>0.1</v>
      </c>
      <c r="C8" s="3">
        <v>4.0</v>
      </c>
      <c r="D8" s="8">
        <f t="shared" si="1"/>
        <v>0.4</v>
      </c>
      <c r="E8" s="3">
        <v>3.0</v>
      </c>
      <c r="F8" s="8">
        <f t="shared" si="2"/>
        <v>0.3</v>
      </c>
      <c r="G8" s="3">
        <v>5.0</v>
      </c>
      <c r="H8" s="8">
        <f t="shared" si="3"/>
        <v>0.5</v>
      </c>
    </row>
    <row r="9">
      <c r="A9" s="3" t="s">
        <v>14</v>
      </c>
      <c r="B9" s="7">
        <v>0.2</v>
      </c>
      <c r="C9" s="3">
        <v>4.0</v>
      </c>
      <c r="D9" s="8">
        <f t="shared" si="1"/>
        <v>0.8</v>
      </c>
      <c r="E9" s="3">
        <v>3.0</v>
      </c>
      <c r="F9" s="8">
        <f t="shared" si="2"/>
        <v>0.6</v>
      </c>
      <c r="G9" s="3">
        <v>3.0</v>
      </c>
      <c r="H9" s="8">
        <f t="shared" si="3"/>
        <v>0.6</v>
      </c>
    </row>
    <row r="10">
      <c r="A10" s="3" t="s">
        <v>15</v>
      </c>
      <c r="B10" s="7">
        <v>0.15</v>
      </c>
      <c r="C10" s="3">
        <v>5.0</v>
      </c>
      <c r="D10" s="8">
        <f t="shared" si="1"/>
        <v>0.75</v>
      </c>
      <c r="E10" s="3">
        <v>2.0</v>
      </c>
      <c r="F10" s="8">
        <f t="shared" si="2"/>
        <v>0.3</v>
      </c>
      <c r="G10" s="3">
        <v>5.0</v>
      </c>
      <c r="H10" s="8">
        <f t="shared" si="3"/>
        <v>0.75</v>
      </c>
    </row>
    <row r="11">
      <c r="A11" s="3" t="s">
        <v>16</v>
      </c>
      <c r="B11" s="7">
        <v>0.05</v>
      </c>
      <c r="C11" s="3">
        <v>2.0</v>
      </c>
      <c r="D11" s="8">
        <f t="shared" si="1"/>
        <v>0.1</v>
      </c>
      <c r="E11" s="3">
        <v>2.0</v>
      </c>
      <c r="F11" s="8">
        <f t="shared" si="2"/>
        <v>0.1</v>
      </c>
      <c r="G11" s="3">
        <v>1.0</v>
      </c>
      <c r="H11" s="8">
        <f t="shared" si="3"/>
        <v>0.05</v>
      </c>
    </row>
    <row r="12">
      <c r="A12" s="3" t="s">
        <v>17</v>
      </c>
      <c r="C12" s="8">
        <f>sum(D4:D11)</f>
        <v>4.15</v>
      </c>
      <c r="E12" s="8">
        <f>sum(F4:F11)</f>
        <v>3.25</v>
      </c>
      <c r="G12" s="8">
        <f>sum(H4:H11)</f>
        <v>4</v>
      </c>
    </row>
    <row r="13">
      <c r="A13" s="3" t="s">
        <v>18</v>
      </c>
    </row>
    <row r="14">
      <c r="A14" s="3"/>
    </row>
    <row r="15">
      <c r="C15" s="4" t="s">
        <v>19</v>
      </c>
      <c r="E15" s="6" t="s">
        <v>20</v>
      </c>
      <c r="G15" s="4" t="s">
        <v>21</v>
      </c>
      <c r="K15" s="9"/>
      <c r="L15" s="9"/>
      <c r="M15" s="9"/>
      <c r="N15" s="9"/>
    </row>
    <row r="16">
      <c r="A16" s="3" t="s">
        <v>5</v>
      </c>
      <c r="B16" s="3" t="s">
        <v>6</v>
      </c>
      <c r="C16" s="3" t="s">
        <v>7</v>
      </c>
      <c r="D16" s="3" t="s">
        <v>8</v>
      </c>
      <c r="E16" s="3" t="s">
        <v>7</v>
      </c>
      <c r="F16" s="3" t="s">
        <v>8</v>
      </c>
      <c r="G16" s="3" t="s">
        <v>7</v>
      </c>
      <c r="H16" s="3" t="s">
        <v>8</v>
      </c>
      <c r="K16" s="2"/>
      <c r="M16" s="2"/>
    </row>
    <row r="17">
      <c r="A17" s="3" t="s">
        <v>9</v>
      </c>
      <c r="B17" s="7">
        <v>0.1</v>
      </c>
      <c r="C17" s="3">
        <v>5.0</v>
      </c>
      <c r="D17" s="8">
        <f t="shared" ref="D17:D24" si="4">B4*C17</f>
        <v>0.5</v>
      </c>
      <c r="E17" s="3">
        <v>5.0</v>
      </c>
      <c r="F17" s="8">
        <f t="shared" ref="F17:F24" si="5">B4*E17</f>
        <v>0.5</v>
      </c>
      <c r="G17" s="3">
        <v>4.0</v>
      </c>
      <c r="H17" s="8">
        <f t="shared" ref="H17:H24" si="6">B4*G17</f>
        <v>0.4</v>
      </c>
    </row>
    <row r="18">
      <c r="A18" s="3" t="s">
        <v>10</v>
      </c>
      <c r="B18" s="7">
        <v>0.1</v>
      </c>
      <c r="C18" s="3">
        <v>3.0</v>
      </c>
      <c r="D18" s="8">
        <f t="shared" si="4"/>
        <v>0.3</v>
      </c>
      <c r="E18" s="3">
        <v>5.0</v>
      </c>
      <c r="F18" s="8">
        <f t="shared" si="5"/>
        <v>0.5</v>
      </c>
      <c r="G18" s="3">
        <v>4.0</v>
      </c>
      <c r="H18" s="8">
        <f t="shared" si="6"/>
        <v>0.4</v>
      </c>
    </row>
    <row r="19">
      <c r="A19" s="3" t="s">
        <v>11</v>
      </c>
      <c r="B19" s="7">
        <v>0.05</v>
      </c>
      <c r="C19" s="3">
        <v>4.0</v>
      </c>
      <c r="D19" s="8">
        <f t="shared" si="4"/>
        <v>0.2</v>
      </c>
      <c r="E19" s="3">
        <v>5.0</v>
      </c>
      <c r="F19" s="8">
        <f t="shared" si="5"/>
        <v>0.25</v>
      </c>
      <c r="G19" s="3">
        <v>4.0</v>
      </c>
      <c r="H19" s="8">
        <f t="shared" si="6"/>
        <v>0.2</v>
      </c>
    </row>
    <row r="20">
      <c r="A20" s="3" t="s">
        <v>12</v>
      </c>
      <c r="B20" s="7">
        <v>0.25</v>
      </c>
      <c r="C20" s="3">
        <v>5.0</v>
      </c>
      <c r="D20" s="8">
        <f t="shared" si="4"/>
        <v>1.25</v>
      </c>
      <c r="E20" s="3">
        <v>4.0</v>
      </c>
      <c r="F20" s="8">
        <f t="shared" si="5"/>
        <v>1</v>
      </c>
      <c r="G20" s="3">
        <v>5.0</v>
      </c>
      <c r="H20" s="8">
        <f t="shared" si="6"/>
        <v>1.25</v>
      </c>
    </row>
    <row r="21">
      <c r="A21" s="3" t="s">
        <v>13</v>
      </c>
      <c r="B21" s="7">
        <v>0.1</v>
      </c>
      <c r="C21" s="3">
        <v>5.0</v>
      </c>
      <c r="D21" s="8">
        <f t="shared" si="4"/>
        <v>0.5</v>
      </c>
      <c r="E21" s="3">
        <v>3.0</v>
      </c>
      <c r="F21" s="8">
        <f t="shared" si="5"/>
        <v>0.3</v>
      </c>
      <c r="G21" s="3">
        <v>5.0</v>
      </c>
      <c r="H21" s="8">
        <f t="shared" si="6"/>
        <v>0.5</v>
      </c>
    </row>
    <row r="22">
      <c r="A22" s="3" t="s">
        <v>14</v>
      </c>
      <c r="B22" s="7">
        <v>0.2</v>
      </c>
      <c r="C22" s="3">
        <v>4.0</v>
      </c>
      <c r="D22" s="8">
        <f t="shared" si="4"/>
        <v>0.8</v>
      </c>
      <c r="E22" s="3">
        <v>4.0</v>
      </c>
      <c r="F22" s="8">
        <f t="shared" si="5"/>
        <v>0.8</v>
      </c>
      <c r="G22" s="3">
        <v>4.0</v>
      </c>
      <c r="H22" s="8">
        <f t="shared" si="6"/>
        <v>0.8</v>
      </c>
    </row>
    <row r="23">
      <c r="A23" s="3" t="s">
        <v>15</v>
      </c>
      <c r="B23" s="7">
        <v>0.15</v>
      </c>
      <c r="C23" s="3">
        <v>5.0</v>
      </c>
      <c r="D23" s="8">
        <f t="shared" si="4"/>
        <v>0.75</v>
      </c>
      <c r="E23" s="3">
        <v>5.0</v>
      </c>
      <c r="F23" s="8">
        <f t="shared" si="5"/>
        <v>0.75</v>
      </c>
      <c r="G23" s="3">
        <v>3.0</v>
      </c>
      <c r="H23" s="8">
        <f t="shared" si="6"/>
        <v>0.45</v>
      </c>
    </row>
    <row r="24">
      <c r="A24" s="3" t="s">
        <v>16</v>
      </c>
      <c r="B24" s="7">
        <v>0.05</v>
      </c>
      <c r="C24" s="3">
        <v>1.0</v>
      </c>
      <c r="D24" s="8">
        <f t="shared" si="4"/>
        <v>0.05</v>
      </c>
      <c r="E24" s="3">
        <v>4.0</v>
      </c>
      <c r="F24" s="8">
        <f t="shared" si="5"/>
        <v>0.2</v>
      </c>
      <c r="G24" s="3">
        <v>1.0</v>
      </c>
      <c r="H24" s="8">
        <f t="shared" si="6"/>
        <v>0.05</v>
      </c>
    </row>
    <row r="25">
      <c r="A25" s="3" t="s">
        <v>17</v>
      </c>
      <c r="C25" s="8">
        <f>sum(D17:D24)</f>
        <v>4.35</v>
      </c>
      <c r="E25" s="8">
        <f>sum(F17:F24)</f>
        <v>4.3</v>
      </c>
      <c r="G25" s="8">
        <f>sum(H17:H24)</f>
        <v>4.05</v>
      </c>
    </row>
    <row r="26">
      <c r="A26" s="3" t="s">
        <v>18</v>
      </c>
      <c r="C26" s="3" t="s">
        <v>22</v>
      </c>
      <c r="E26" s="3" t="s">
        <v>23</v>
      </c>
    </row>
    <row r="27">
      <c r="E27" s="3" t="s">
        <v>24</v>
      </c>
    </row>
    <row r="28">
      <c r="E28" s="3"/>
    </row>
    <row r="29">
      <c r="C29" s="4" t="s">
        <v>25</v>
      </c>
      <c r="E29" s="5" t="s">
        <v>26</v>
      </c>
      <c r="G29" s="6" t="s">
        <v>27</v>
      </c>
    </row>
    <row r="30">
      <c r="A30" s="3" t="s">
        <v>5</v>
      </c>
      <c r="B30" s="3" t="s">
        <v>6</v>
      </c>
      <c r="C30" s="3" t="s">
        <v>7</v>
      </c>
      <c r="D30" s="3" t="s">
        <v>8</v>
      </c>
      <c r="E30" s="3" t="s">
        <v>7</v>
      </c>
      <c r="F30" s="3" t="s">
        <v>8</v>
      </c>
      <c r="G30" s="3" t="s">
        <v>7</v>
      </c>
      <c r="H30" s="3" t="s">
        <v>8</v>
      </c>
    </row>
    <row r="31">
      <c r="A31" s="3" t="s">
        <v>9</v>
      </c>
      <c r="B31" s="7">
        <v>0.1</v>
      </c>
      <c r="C31" s="3">
        <v>3.0</v>
      </c>
      <c r="D31" s="8">
        <f t="shared" ref="D31:D38" si="7">B4*C31</f>
        <v>0.3</v>
      </c>
      <c r="E31" s="3">
        <v>3.0</v>
      </c>
      <c r="F31" s="8">
        <f t="shared" ref="F31:F38" si="8">B4*E31</f>
        <v>0.3</v>
      </c>
      <c r="G31" s="3">
        <v>3.0</v>
      </c>
      <c r="H31" s="8">
        <f t="shared" ref="H31:H38" si="9">B4*G31</f>
        <v>0.3</v>
      </c>
    </row>
    <row r="32">
      <c r="A32" s="3" t="s">
        <v>10</v>
      </c>
      <c r="B32" s="7">
        <v>0.1</v>
      </c>
      <c r="C32" s="3">
        <v>3.0</v>
      </c>
      <c r="D32" s="8">
        <f t="shared" si="7"/>
        <v>0.3</v>
      </c>
      <c r="E32" s="3">
        <v>2.0</v>
      </c>
      <c r="F32" s="8">
        <f t="shared" si="8"/>
        <v>0.2</v>
      </c>
      <c r="G32" s="3">
        <v>2.0</v>
      </c>
      <c r="H32" s="8">
        <f t="shared" si="9"/>
        <v>0.2</v>
      </c>
    </row>
    <row r="33">
      <c r="A33" s="3" t="s">
        <v>11</v>
      </c>
      <c r="B33" s="7">
        <v>0.05</v>
      </c>
      <c r="C33" s="3">
        <v>5.0</v>
      </c>
      <c r="D33" s="8">
        <f t="shared" si="7"/>
        <v>0.25</v>
      </c>
      <c r="E33" s="3">
        <v>2.0</v>
      </c>
      <c r="F33" s="8">
        <f t="shared" si="8"/>
        <v>0.1</v>
      </c>
      <c r="G33" s="3">
        <v>3.0</v>
      </c>
      <c r="H33" s="8">
        <f t="shared" si="9"/>
        <v>0.15</v>
      </c>
    </row>
    <row r="34">
      <c r="A34" s="3" t="s">
        <v>12</v>
      </c>
      <c r="B34" s="7">
        <v>0.25</v>
      </c>
      <c r="C34" s="3">
        <v>5.0</v>
      </c>
      <c r="D34" s="8">
        <f t="shared" si="7"/>
        <v>1.25</v>
      </c>
      <c r="E34" s="3">
        <v>3.0</v>
      </c>
      <c r="F34" s="8">
        <f t="shared" si="8"/>
        <v>0.75</v>
      </c>
      <c r="G34" s="3">
        <v>3.0</v>
      </c>
      <c r="H34" s="8">
        <f t="shared" si="9"/>
        <v>0.75</v>
      </c>
    </row>
    <row r="35">
      <c r="A35" s="3" t="s">
        <v>13</v>
      </c>
      <c r="B35" s="7">
        <v>0.1</v>
      </c>
      <c r="C35" s="3">
        <v>4.0</v>
      </c>
      <c r="D35" s="8">
        <f t="shared" si="7"/>
        <v>0.4</v>
      </c>
      <c r="E35" s="3">
        <v>3.0</v>
      </c>
      <c r="F35" s="8">
        <f t="shared" si="8"/>
        <v>0.3</v>
      </c>
      <c r="G35" s="3">
        <v>4.0</v>
      </c>
      <c r="H35" s="8">
        <f t="shared" si="9"/>
        <v>0.4</v>
      </c>
    </row>
    <row r="36">
      <c r="A36" s="3" t="s">
        <v>14</v>
      </c>
      <c r="B36" s="7">
        <v>0.2</v>
      </c>
      <c r="C36" s="3">
        <v>4.0</v>
      </c>
      <c r="D36" s="8">
        <f t="shared" si="7"/>
        <v>0.8</v>
      </c>
      <c r="E36" s="3">
        <v>2.0</v>
      </c>
      <c r="F36" s="8">
        <f t="shared" si="8"/>
        <v>0.4</v>
      </c>
      <c r="G36" s="3">
        <v>3.0</v>
      </c>
      <c r="H36" s="8">
        <f t="shared" si="9"/>
        <v>0.6</v>
      </c>
    </row>
    <row r="37">
      <c r="A37" s="3" t="s">
        <v>15</v>
      </c>
      <c r="B37" s="7">
        <v>0.15</v>
      </c>
      <c r="C37" s="3">
        <v>5.0</v>
      </c>
      <c r="D37" s="8">
        <f t="shared" si="7"/>
        <v>0.75</v>
      </c>
      <c r="E37" s="3">
        <v>5.0</v>
      </c>
      <c r="F37" s="8">
        <f t="shared" si="8"/>
        <v>0.75</v>
      </c>
      <c r="G37" s="3">
        <v>5.0</v>
      </c>
      <c r="H37" s="8">
        <f t="shared" si="9"/>
        <v>0.75</v>
      </c>
    </row>
    <row r="38">
      <c r="A38" s="3" t="s">
        <v>16</v>
      </c>
      <c r="B38" s="7">
        <v>0.05</v>
      </c>
      <c r="C38" s="3">
        <v>5.0</v>
      </c>
      <c r="D38" s="8">
        <f t="shared" si="7"/>
        <v>0.25</v>
      </c>
      <c r="E38" s="3">
        <v>5.0</v>
      </c>
      <c r="F38" s="8">
        <f t="shared" si="8"/>
        <v>0.25</v>
      </c>
      <c r="G38" s="3">
        <v>4.0</v>
      </c>
      <c r="H38" s="8">
        <f t="shared" si="9"/>
        <v>0.2</v>
      </c>
    </row>
    <row r="39">
      <c r="A39" s="3" t="s">
        <v>17</v>
      </c>
      <c r="C39" s="8">
        <f>sum(D31:D38)</f>
        <v>4.3</v>
      </c>
      <c r="E39" s="8">
        <f>sum(F31:F38)</f>
        <v>3.05</v>
      </c>
      <c r="G39" s="8">
        <f>sum(H31:H38)</f>
        <v>3.35</v>
      </c>
    </row>
    <row r="40">
      <c r="A40" s="3" t="s">
        <v>18</v>
      </c>
    </row>
    <row r="46">
      <c r="A46" s="10" t="s">
        <v>28</v>
      </c>
      <c r="B46" s="2" t="s">
        <v>1</v>
      </c>
      <c r="I46" s="9"/>
      <c r="J46" s="9"/>
    </row>
    <row r="47">
      <c r="B47" s="2"/>
      <c r="C47" s="11" t="s">
        <v>29</v>
      </c>
      <c r="E47" s="12" t="s">
        <v>30</v>
      </c>
      <c r="G47" s="12" t="s">
        <v>31</v>
      </c>
      <c r="I47" s="13" t="s">
        <v>32</v>
      </c>
    </row>
    <row r="48">
      <c r="A48" s="3" t="s">
        <v>5</v>
      </c>
      <c r="B48" s="3" t="s">
        <v>6</v>
      </c>
      <c r="C48" s="3" t="s">
        <v>7</v>
      </c>
      <c r="D48" s="3" t="s">
        <v>8</v>
      </c>
      <c r="E48" s="3" t="s">
        <v>7</v>
      </c>
      <c r="F48" s="3" t="s">
        <v>8</v>
      </c>
      <c r="G48" s="3" t="s">
        <v>7</v>
      </c>
      <c r="H48" s="3" t="s">
        <v>8</v>
      </c>
      <c r="I48" s="3" t="s">
        <v>7</v>
      </c>
      <c r="J48" s="3" t="s">
        <v>8</v>
      </c>
    </row>
    <row r="49">
      <c r="A49" s="3" t="s">
        <v>9</v>
      </c>
      <c r="B49" s="7">
        <v>0.1</v>
      </c>
      <c r="C49" s="3">
        <v>2.0</v>
      </c>
      <c r="D49" s="8">
        <f t="shared" ref="D49:D56" si="10">B49*C49</f>
        <v>0.2</v>
      </c>
      <c r="E49" s="3">
        <v>3.0</v>
      </c>
      <c r="F49" s="8">
        <f t="shared" ref="F49:F56" si="11">B49*E49</f>
        <v>0.3</v>
      </c>
      <c r="G49" s="3">
        <v>3.0</v>
      </c>
      <c r="H49" s="8">
        <f t="shared" ref="H49:H56" si="12">B49*G49</f>
        <v>0.3</v>
      </c>
      <c r="I49" s="3">
        <v>5.0</v>
      </c>
      <c r="J49" s="8">
        <f t="shared" ref="J49:J56" si="13">B49*I49</f>
        <v>0.5</v>
      </c>
    </row>
    <row r="50">
      <c r="A50" s="3" t="s">
        <v>10</v>
      </c>
      <c r="B50" s="7">
        <v>0.1</v>
      </c>
      <c r="C50" s="3">
        <v>2.0</v>
      </c>
      <c r="D50" s="8">
        <f t="shared" si="10"/>
        <v>0.2</v>
      </c>
      <c r="E50" s="3">
        <v>4.0</v>
      </c>
      <c r="F50" s="8">
        <f t="shared" si="11"/>
        <v>0.4</v>
      </c>
      <c r="G50" s="3">
        <v>4.0</v>
      </c>
      <c r="H50" s="8">
        <f t="shared" si="12"/>
        <v>0.4</v>
      </c>
      <c r="I50" s="3">
        <v>5.0</v>
      </c>
      <c r="J50" s="8">
        <f t="shared" si="13"/>
        <v>0.5</v>
      </c>
    </row>
    <row r="51">
      <c r="A51" s="3" t="s">
        <v>11</v>
      </c>
      <c r="B51" s="7">
        <v>0.05</v>
      </c>
      <c r="C51" s="3">
        <v>2.0</v>
      </c>
      <c r="D51" s="8">
        <f t="shared" si="10"/>
        <v>0.1</v>
      </c>
      <c r="E51" s="3">
        <v>3.0</v>
      </c>
      <c r="F51" s="8">
        <f t="shared" si="11"/>
        <v>0.15</v>
      </c>
      <c r="G51" s="3">
        <v>3.0</v>
      </c>
      <c r="H51" s="8">
        <f t="shared" si="12"/>
        <v>0.15</v>
      </c>
      <c r="I51" s="3">
        <v>5.0</v>
      </c>
      <c r="J51" s="8">
        <f t="shared" si="13"/>
        <v>0.25</v>
      </c>
    </row>
    <row r="52">
      <c r="A52" s="3" t="s">
        <v>12</v>
      </c>
      <c r="B52" s="7">
        <v>0.25</v>
      </c>
      <c r="C52" s="3">
        <v>3.0</v>
      </c>
      <c r="D52" s="8">
        <f t="shared" si="10"/>
        <v>0.75</v>
      </c>
      <c r="E52" s="3">
        <v>4.0</v>
      </c>
      <c r="F52" s="8">
        <f t="shared" si="11"/>
        <v>1</v>
      </c>
      <c r="G52" s="3">
        <v>4.0</v>
      </c>
      <c r="H52" s="8">
        <f t="shared" si="12"/>
        <v>1</v>
      </c>
      <c r="I52" s="3">
        <v>1.0</v>
      </c>
      <c r="J52" s="8">
        <f t="shared" si="13"/>
        <v>0.25</v>
      </c>
    </row>
    <row r="53">
      <c r="A53" s="3" t="s">
        <v>13</v>
      </c>
      <c r="B53" s="7">
        <v>0.1</v>
      </c>
      <c r="C53" s="3">
        <v>4.0</v>
      </c>
      <c r="D53" s="8">
        <f t="shared" si="10"/>
        <v>0.4</v>
      </c>
      <c r="E53" s="3">
        <v>5.0</v>
      </c>
      <c r="F53" s="8">
        <f t="shared" si="11"/>
        <v>0.5</v>
      </c>
      <c r="G53" s="3">
        <v>5.0</v>
      </c>
      <c r="H53" s="8">
        <f t="shared" si="12"/>
        <v>0.5</v>
      </c>
      <c r="I53" s="3">
        <v>1.0</v>
      </c>
      <c r="J53" s="8">
        <f t="shared" si="13"/>
        <v>0.1</v>
      </c>
    </row>
    <row r="54">
      <c r="A54" s="3" t="s">
        <v>14</v>
      </c>
      <c r="B54" s="7">
        <v>0.2</v>
      </c>
      <c r="C54" s="3">
        <v>3.0</v>
      </c>
      <c r="D54" s="8">
        <f t="shared" si="10"/>
        <v>0.6</v>
      </c>
      <c r="E54" s="3">
        <v>5.0</v>
      </c>
      <c r="F54" s="8">
        <f t="shared" si="11"/>
        <v>1</v>
      </c>
      <c r="G54" s="3">
        <v>5.0</v>
      </c>
      <c r="H54" s="8">
        <f t="shared" si="12"/>
        <v>1</v>
      </c>
      <c r="I54" s="3">
        <v>5.0</v>
      </c>
      <c r="J54" s="8">
        <f t="shared" si="13"/>
        <v>1</v>
      </c>
    </row>
    <row r="55">
      <c r="A55" s="3" t="s">
        <v>15</v>
      </c>
      <c r="B55" s="7">
        <v>0.15</v>
      </c>
      <c r="C55" s="3">
        <v>4.0</v>
      </c>
      <c r="D55" s="8">
        <f t="shared" si="10"/>
        <v>0.6</v>
      </c>
      <c r="E55" s="3">
        <v>5.0</v>
      </c>
      <c r="F55" s="8">
        <f t="shared" si="11"/>
        <v>0.75</v>
      </c>
      <c r="G55" s="3">
        <v>4.0</v>
      </c>
      <c r="H55" s="8">
        <f t="shared" si="12"/>
        <v>0.6</v>
      </c>
      <c r="I55" s="3">
        <v>1.0</v>
      </c>
      <c r="J55" s="8">
        <f t="shared" si="13"/>
        <v>0.15</v>
      </c>
    </row>
    <row r="56">
      <c r="A56" s="3" t="s">
        <v>16</v>
      </c>
      <c r="B56" s="7">
        <v>0.05</v>
      </c>
      <c r="C56" s="3">
        <v>5.0</v>
      </c>
      <c r="D56" s="8">
        <f t="shared" si="10"/>
        <v>0.25</v>
      </c>
      <c r="E56" s="3">
        <v>3.0</v>
      </c>
      <c r="F56" s="8">
        <f t="shared" si="11"/>
        <v>0.15</v>
      </c>
      <c r="G56" s="3">
        <v>2.0</v>
      </c>
      <c r="H56" s="8">
        <f t="shared" si="12"/>
        <v>0.1</v>
      </c>
      <c r="I56" s="3">
        <v>1.0</v>
      </c>
      <c r="J56" s="8">
        <f t="shared" si="13"/>
        <v>0.05</v>
      </c>
    </row>
    <row r="57">
      <c r="A57" s="3" t="s">
        <v>17</v>
      </c>
      <c r="C57" s="8">
        <f>sum(D48:D56)</f>
        <v>3.1</v>
      </c>
      <c r="E57" s="8">
        <f>sum(F48:F56)</f>
        <v>4.25</v>
      </c>
      <c r="G57" s="8">
        <f>sum(H48:H56)</f>
        <v>4.05</v>
      </c>
      <c r="I57" s="8">
        <f>sum(J48:J56)</f>
        <v>2.8</v>
      </c>
    </row>
    <row r="58">
      <c r="A58" s="3" t="s">
        <v>18</v>
      </c>
      <c r="C58" s="3" t="s">
        <v>33</v>
      </c>
    </row>
    <row r="60">
      <c r="A60" s="14" t="s">
        <v>34</v>
      </c>
    </row>
    <row r="61">
      <c r="A61" s="3" t="s">
        <v>35</v>
      </c>
    </row>
    <row r="62">
      <c r="A62" s="3" t="s">
        <v>36</v>
      </c>
    </row>
    <row r="63">
      <c r="A63" s="3" t="s">
        <v>37</v>
      </c>
    </row>
    <row r="64">
      <c r="A64" s="3" t="s">
        <v>38</v>
      </c>
    </row>
    <row r="66">
      <c r="A66" s="3" t="s">
        <v>39</v>
      </c>
    </row>
    <row r="67">
      <c r="A67" s="3" t="s">
        <v>40</v>
      </c>
    </row>
  </sheetData>
  <mergeCells count="42">
    <mergeCell ref="A1:A2"/>
    <mergeCell ref="B1:H1"/>
    <mergeCell ref="C2:D2"/>
    <mergeCell ref="E2:F2"/>
    <mergeCell ref="G2:H2"/>
    <mergeCell ref="E12:F12"/>
    <mergeCell ref="G12:H12"/>
    <mergeCell ref="K16:L16"/>
    <mergeCell ref="M16:N16"/>
    <mergeCell ref="C12:D12"/>
    <mergeCell ref="C13:D13"/>
    <mergeCell ref="E13:F13"/>
    <mergeCell ref="G13:H13"/>
    <mergeCell ref="C15:D15"/>
    <mergeCell ref="E15:F15"/>
    <mergeCell ref="G15:H15"/>
    <mergeCell ref="E29:F29"/>
    <mergeCell ref="G29:H29"/>
    <mergeCell ref="C25:D25"/>
    <mergeCell ref="E25:F25"/>
    <mergeCell ref="G25:H25"/>
    <mergeCell ref="C26:D26"/>
    <mergeCell ref="E26:F26"/>
    <mergeCell ref="G26:H26"/>
    <mergeCell ref="C29:D29"/>
    <mergeCell ref="G47:H47"/>
    <mergeCell ref="I47:J47"/>
    <mergeCell ref="C57:D57"/>
    <mergeCell ref="E57:F57"/>
    <mergeCell ref="G57:H57"/>
    <mergeCell ref="I57:J57"/>
    <mergeCell ref="C58:D58"/>
    <mergeCell ref="E58:F58"/>
    <mergeCell ref="G58:H58"/>
    <mergeCell ref="I58:J58"/>
    <mergeCell ref="C39:D39"/>
    <mergeCell ref="E39:F39"/>
    <mergeCell ref="G39:H39"/>
    <mergeCell ref="A46:A47"/>
    <mergeCell ref="B46:H46"/>
    <mergeCell ref="C47:D47"/>
    <mergeCell ref="E47:F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5" max="5" width="14.38"/>
    <col customWidth="1" min="6" max="6" width="19.38"/>
    <col customWidth="1" min="7" max="7" width="16.38"/>
    <col customWidth="1" min="8" max="8" width="20.0"/>
  </cols>
  <sheetData>
    <row r="1">
      <c r="A1" s="10" t="s">
        <v>41</v>
      </c>
      <c r="B1" s="2" t="s">
        <v>1</v>
      </c>
      <c r="I1" s="2"/>
      <c r="J1" s="2"/>
      <c r="K1" s="2"/>
      <c r="L1" s="2"/>
      <c r="M1" s="2"/>
      <c r="N1" s="2"/>
    </row>
    <row r="2">
      <c r="B2" s="2"/>
      <c r="C2" s="2" t="s">
        <v>42</v>
      </c>
      <c r="E2" s="2" t="s">
        <v>43</v>
      </c>
      <c r="G2" s="2" t="s">
        <v>44</v>
      </c>
      <c r="I2" s="2"/>
      <c r="K2" s="2"/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</row>
    <row r="4">
      <c r="A4" s="3" t="s">
        <v>9</v>
      </c>
      <c r="B4" s="7">
        <v>0.1</v>
      </c>
      <c r="C4" s="3">
        <v>3.0</v>
      </c>
      <c r="D4" s="8">
        <f t="shared" ref="D4:D11" si="1">B4*C4</f>
        <v>0.3</v>
      </c>
      <c r="E4" s="3">
        <v>3.0</v>
      </c>
      <c r="F4" s="8">
        <f t="shared" ref="F4:F11" si="2">B4*E4</f>
        <v>0.3</v>
      </c>
      <c r="G4" s="3">
        <v>4.0</v>
      </c>
      <c r="H4" s="8">
        <f t="shared" ref="H4:H11" si="3">B4*G4</f>
        <v>0.4</v>
      </c>
    </row>
    <row r="5">
      <c r="A5" s="3" t="s">
        <v>10</v>
      </c>
      <c r="B5" s="7">
        <v>0.1</v>
      </c>
      <c r="C5" s="3">
        <v>4.0</v>
      </c>
      <c r="D5" s="8">
        <f t="shared" si="1"/>
        <v>0.4</v>
      </c>
      <c r="E5" s="3">
        <v>3.0</v>
      </c>
      <c r="F5" s="8">
        <f t="shared" si="2"/>
        <v>0.3</v>
      </c>
      <c r="G5" s="3">
        <v>4.0</v>
      </c>
      <c r="H5" s="8">
        <f t="shared" si="3"/>
        <v>0.4</v>
      </c>
    </row>
    <row r="6">
      <c r="A6" s="3" t="s">
        <v>11</v>
      </c>
      <c r="B6" s="7">
        <v>0.05</v>
      </c>
      <c r="C6" s="3">
        <v>3.0</v>
      </c>
      <c r="D6" s="8">
        <f t="shared" si="1"/>
        <v>0.15</v>
      </c>
      <c r="E6" s="3">
        <v>4.0</v>
      </c>
      <c r="F6" s="8">
        <f t="shared" si="2"/>
        <v>0.2</v>
      </c>
      <c r="G6" s="3">
        <v>4.0</v>
      </c>
      <c r="H6" s="8">
        <f t="shared" si="3"/>
        <v>0.2</v>
      </c>
    </row>
    <row r="7">
      <c r="A7" s="3" t="s">
        <v>12</v>
      </c>
      <c r="B7" s="7">
        <v>0.25</v>
      </c>
      <c r="C7" s="3">
        <v>5.0</v>
      </c>
      <c r="D7" s="8">
        <f t="shared" si="1"/>
        <v>1.25</v>
      </c>
      <c r="E7" s="3">
        <v>4.0</v>
      </c>
      <c r="F7" s="8">
        <f t="shared" si="2"/>
        <v>1</v>
      </c>
      <c r="G7" s="3">
        <v>5.0</v>
      </c>
      <c r="H7" s="8">
        <f t="shared" si="3"/>
        <v>1.25</v>
      </c>
    </row>
    <row r="8">
      <c r="A8" s="3" t="s">
        <v>13</v>
      </c>
      <c r="B8" s="7">
        <v>0.1</v>
      </c>
      <c r="C8" s="3">
        <v>4.0</v>
      </c>
      <c r="D8" s="8">
        <f t="shared" si="1"/>
        <v>0.4</v>
      </c>
      <c r="E8" s="3">
        <v>4.0</v>
      </c>
      <c r="F8" s="8">
        <f t="shared" si="2"/>
        <v>0.4</v>
      </c>
      <c r="G8" s="3">
        <v>4.0</v>
      </c>
      <c r="H8" s="8">
        <f t="shared" si="3"/>
        <v>0.4</v>
      </c>
    </row>
    <row r="9">
      <c r="A9" s="3" t="s">
        <v>14</v>
      </c>
      <c r="B9" s="7">
        <v>0.2</v>
      </c>
      <c r="C9" s="3">
        <v>4.0</v>
      </c>
      <c r="D9" s="8">
        <f t="shared" si="1"/>
        <v>0.8</v>
      </c>
      <c r="E9" s="3">
        <v>4.0</v>
      </c>
      <c r="F9" s="8">
        <f t="shared" si="2"/>
        <v>0.8</v>
      </c>
      <c r="G9" s="3">
        <v>4.0</v>
      </c>
      <c r="H9" s="8">
        <f t="shared" si="3"/>
        <v>0.8</v>
      </c>
    </row>
    <row r="10">
      <c r="A10" s="3" t="s">
        <v>15</v>
      </c>
      <c r="B10" s="7">
        <v>0.15</v>
      </c>
      <c r="C10" s="3">
        <v>5.0</v>
      </c>
      <c r="D10" s="8">
        <f t="shared" si="1"/>
        <v>0.75</v>
      </c>
      <c r="E10" s="3">
        <v>4.0</v>
      </c>
      <c r="F10" s="8">
        <f t="shared" si="2"/>
        <v>0.6</v>
      </c>
      <c r="G10" s="3">
        <v>5.0</v>
      </c>
      <c r="H10" s="8">
        <f t="shared" si="3"/>
        <v>0.75</v>
      </c>
    </row>
    <row r="11">
      <c r="A11" s="3" t="s">
        <v>16</v>
      </c>
      <c r="B11" s="7">
        <v>0.05</v>
      </c>
      <c r="C11" s="3">
        <v>2.0</v>
      </c>
      <c r="D11" s="8">
        <f t="shared" si="1"/>
        <v>0.1</v>
      </c>
      <c r="E11" s="3">
        <v>5.0</v>
      </c>
      <c r="F11" s="8">
        <f t="shared" si="2"/>
        <v>0.25</v>
      </c>
      <c r="G11" s="3">
        <v>4.0</v>
      </c>
      <c r="H11" s="8">
        <f t="shared" si="3"/>
        <v>0.2</v>
      </c>
    </row>
    <row r="12">
      <c r="A12" s="3" t="s">
        <v>17</v>
      </c>
      <c r="C12" s="8">
        <f>sum(D4:D11)</f>
        <v>4.15</v>
      </c>
      <c r="E12" s="8">
        <f>SUM(F4:F11)</f>
        <v>3.85</v>
      </c>
      <c r="G12" s="15">
        <f>sum(H4:H11)</f>
        <v>4.4</v>
      </c>
    </row>
    <row r="13">
      <c r="A13" s="3" t="s">
        <v>45</v>
      </c>
      <c r="C13" s="3">
        <v>2.0</v>
      </c>
      <c r="E13" s="3">
        <v>3.0</v>
      </c>
      <c r="G13" s="3">
        <v>1.0</v>
      </c>
    </row>
    <row r="20">
      <c r="A20" s="16" t="s">
        <v>35</v>
      </c>
    </row>
    <row r="21">
      <c r="A21" s="16" t="s">
        <v>38</v>
      </c>
      <c r="C21" s="7"/>
    </row>
    <row r="22">
      <c r="A22" s="3" t="s">
        <v>37</v>
      </c>
      <c r="C22" s="7"/>
    </row>
    <row r="23">
      <c r="A23" s="3" t="s">
        <v>46</v>
      </c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</sheetData>
  <mergeCells count="13">
    <mergeCell ref="C12:D12"/>
    <mergeCell ref="E12:F12"/>
    <mergeCell ref="G12:H12"/>
    <mergeCell ref="C13:D13"/>
    <mergeCell ref="E13:F13"/>
    <mergeCell ref="G13:H13"/>
    <mergeCell ref="A1:A2"/>
    <mergeCell ref="B1:H1"/>
    <mergeCell ref="C2:D2"/>
    <mergeCell ref="E2:F2"/>
    <mergeCell ref="G2:H2"/>
    <mergeCell ref="I2:J2"/>
    <mergeCell ref="K2:L2"/>
  </mergeCells>
  <drawing r:id="rId1"/>
</worksheet>
</file>