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ort\Documents\"/>
    </mc:Choice>
  </mc:AlternateContent>
  <bookViews>
    <workbookView xWindow="0" yWindow="0" windowWidth="23040" windowHeight="9072"/>
  </bookViews>
  <sheets>
    <sheet name="SUMMARY" sheetId="5" r:id="rId1"/>
    <sheet name="DATA ANALYSIS" sheetId="4" r:id="rId2"/>
    <sheet name="PIVOT ANALYSIS" sheetId="2" r:id="rId3"/>
    <sheet name="DATA SOURCE" sheetId="1" r:id="rId4"/>
  </sheets>
  <definedNames>
    <definedName name="_xlnm._FilterDatabase" localSheetId="1" hidden="1">'DATA ANALYSIS'!$M$18:$N$22</definedName>
    <definedName name="_xlnm._FilterDatabase" localSheetId="2" hidden="1">'PIVOT ANALYSIS'!$V$35:$W$39</definedName>
    <definedName name="_xlchart.v1.0" hidden="1">'PIVOT ANALYSIS'!$V$36:$V$39</definedName>
    <definedName name="_xlchart.v1.1" hidden="1">'PIVOT ANALYSIS'!$W$35</definedName>
    <definedName name="_xlchart.v1.2" hidden="1">'PIVOT ANALYSIS'!$W$36:$W$39</definedName>
    <definedName name="_xlchart.v1.3" hidden="1">'PIVOT ANALYSIS'!$V$36:$V$39</definedName>
    <definedName name="_xlchart.v1.4" hidden="1">'PIVOT ANALYSIS'!$W$35</definedName>
    <definedName name="_xlchart.v1.5" hidden="1">'PIVOT ANALYSIS'!$W$36:$W$39</definedName>
    <definedName name="Slicer_Category">#N/A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8" i="2" l="1"/>
  <c r="E78" i="2"/>
  <c r="D79" i="2"/>
  <c r="E79" i="2"/>
  <c r="D80" i="2"/>
  <c r="E80" i="2"/>
  <c r="D81" i="2"/>
  <c r="E81" i="2"/>
  <c r="D82" i="2"/>
  <c r="E82" i="2"/>
  <c r="W35" i="2" l="1"/>
  <c r="V36" i="2"/>
  <c r="W36" i="2"/>
  <c r="V37" i="2"/>
  <c r="W37" i="2"/>
  <c r="V38" i="2"/>
  <c r="W38" i="2"/>
  <c r="V39" i="2"/>
  <c r="W39" i="2"/>
  <c r="V41" i="2"/>
  <c r="W41"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4" i="2"/>
  <c r="E54" i="2"/>
  <c r="I5" i="2" l="1"/>
  <c r="J4" i="2"/>
  <c r="K4" i="2"/>
  <c r="L4" i="2"/>
  <c r="M4" i="2"/>
  <c r="N4" i="2"/>
  <c r="J5" i="2"/>
  <c r="K5" i="2"/>
  <c r="L5" i="2"/>
  <c r="M5" i="2"/>
  <c r="N5" i="2"/>
  <c r="I6" i="2"/>
  <c r="J6" i="2"/>
  <c r="K6" i="2"/>
  <c r="L6" i="2"/>
  <c r="M6" i="2"/>
  <c r="N6" i="2"/>
  <c r="I7" i="2"/>
  <c r="J7" i="2"/>
  <c r="K7" i="2"/>
  <c r="L7" i="2"/>
  <c r="M7" i="2"/>
  <c r="N7" i="2"/>
  <c r="I8" i="2"/>
  <c r="J8" i="2"/>
  <c r="K8" i="2"/>
  <c r="L8" i="2"/>
  <c r="M8" i="2"/>
  <c r="N8" i="2"/>
  <c r="I9" i="2"/>
  <c r="J9" i="2"/>
  <c r="K9" i="2"/>
  <c r="L9" i="2"/>
  <c r="M9" i="2"/>
  <c r="N9" i="2"/>
  <c r="I10" i="2"/>
  <c r="J10" i="2"/>
  <c r="K10" i="2"/>
  <c r="L10" i="2"/>
  <c r="M10" i="2"/>
  <c r="N10" i="2"/>
  <c r="I11" i="2"/>
  <c r="J11" i="2"/>
  <c r="K11" i="2"/>
  <c r="L11" i="2"/>
  <c r="M11" i="2"/>
  <c r="N11" i="2"/>
  <c r="I12" i="2"/>
  <c r="J12" i="2"/>
  <c r="K12" i="2"/>
  <c r="L12" i="2"/>
  <c r="M12" i="2"/>
  <c r="N12" i="2"/>
  <c r="I13" i="2"/>
  <c r="J13" i="2"/>
  <c r="K13" i="2"/>
  <c r="L13" i="2"/>
  <c r="M13" i="2"/>
  <c r="N13" i="2"/>
  <c r="I14" i="2"/>
  <c r="J14" i="2"/>
  <c r="K14" i="2"/>
  <c r="L14" i="2"/>
  <c r="M14" i="2"/>
  <c r="N14" i="2"/>
  <c r="I16" i="2"/>
  <c r="J16" i="2"/>
  <c r="K16" i="2"/>
  <c r="L16" i="2"/>
  <c r="M16" i="2"/>
  <c r="N16" i="2"/>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M90" i="1" s="1"/>
</calcChain>
</file>

<file path=xl/sharedStrings.xml><?xml version="1.0" encoding="utf-8"?>
<sst xmlns="http://schemas.openxmlformats.org/spreadsheetml/2006/main" count="933" uniqueCount="298">
  <si>
    <t>Date Of Purchase</t>
  </si>
  <si>
    <t>Emp Full Name</t>
  </si>
  <si>
    <t>Emp Date of Join</t>
  </si>
  <si>
    <t>Department</t>
  </si>
  <si>
    <t>Emp Shift</t>
  </si>
  <si>
    <t>Emp Salary</t>
  </si>
  <si>
    <t>Cust Full Name</t>
  </si>
  <si>
    <t>State</t>
  </si>
  <si>
    <t>Category</t>
  </si>
  <si>
    <t>Product Name</t>
  </si>
  <si>
    <t>Quantity</t>
  </si>
  <si>
    <t>Unit Price</t>
  </si>
  <si>
    <t>Price</t>
  </si>
  <si>
    <t>1st June</t>
  </si>
  <si>
    <t>Manikkam</t>
  </si>
  <si>
    <t>1st Jan 2020</t>
  </si>
  <si>
    <t>Production Department</t>
  </si>
  <si>
    <t>Day Shift</t>
  </si>
  <si>
    <t>Andhra Pradesh</t>
  </si>
  <si>
    <t>Solar Panels</t>
  </si>
  <si>
    <t>Ind Inverter 9k</t>
  </si>
  <si>
    <t>2nd June</t>
  </si>
  <si>
    <t>Rupesh</t>
  </si>
  <si>
    <t>2nd Jan 2020</t>
  </si>
  <si>
    <t>Manufacturing Department</t>
  </si>
  <si>
    <t>Night Shift</t>
  </si>
  <si>
    <t>Arunachal Pradesh</t>
  </si>
  <si>
    <t>Grid Tie Inverters</t>
  </si>
  <si>
    <t>Ind Inverter 6k</t>
  </si>
  <si>
    <t>3rd June</t>
  </si>
  <si>
    <t>Midda</t>
  </si>
  <si>
    <t>3rd Jan 2020</t>
  </si>
  <si>
    <t>IT Department</t>
  </si>
  <si>
    <t>Rotational Shift</t>
  </si>
  <si>
    <t>Nepal</t>
  </si>
  <si>
    <t>Batteries</t>
  </si>
  <si>
    <t>Ind Inverter 18k</t>
  </si>
  <si>
    <t>4th June</t>
  </si>
  <si>
    <t>Dharam Singh</t>
  </si>
  <si>
    <t>4th Jan 2020</t>
  </si>
  <si>
    <t>HR Department</t>
  </si>
  <si>
    <t>Bihar</t>
  </si>
  <si>
    <t>Light Bulbs</t>
  </si>
  <si>
    <t>Ind Inverter 12k</t>
  </si>
  <si>
    <t>5th June</t>
  </si>
  <si>
    <t>Manoj Yadav</t>
  </si>
  <si>
    <t>5th Jan 2020</t>
  </si>
  <si>
    <t>Facilities/Engineering Department</t>
  </si>
  <si>
    <t>Goa</t>
  </si>
  <si>
    <t>Ind Inverter 5k</t>
  </si>
  <si>
    <t>6th June</t>
  </si>
  <si>
    <t>Ram Singh</t>
  </si>
  <si>
    <t>6th Jan 2020</t>
  </si>
  <si>
    <t>Quality Department</t>
  </si>
  <si>
    <t>Gujarat</t>
  </si>
  <si>
    <t>Ind Inverter 19k</t>
  </si>
  <si>
    <t>7th June</t>
  </si>
  <si>
    <t>Preetam Kumar</t>
  </si>
  <si>
    <t>7th Jan 2020</t>
  </si>
  <si>
    <t>Environmental Department</t>
  </si>
  <si>
    <t>Haryana</t>
  </si>
  <si>
    <t>Ind Inverter 29k</t>
  </si>
  <si>
    <t>8th June</t>
  </si>
  <si>
    <t>Gopi Krishna</t>
  </si>
  <si>
    <t>8th Jan 2020</t>
  </si>
  <si>
    <t>Accounts Department</t>
  </si>
  <si>
    <t>Himachal Pradesh</t>
  </si>
  <si>
    <t>9th June</t>
  </si>
  <si>
    <t>Sumit</t>
  </si>
  <si>
    <t>9th Jan 2020</t>
  </si>
  <si>
    <t>Training Department</t>
  </si>
  <si>
    <t>Jammu &amp; Kashmir</t>
  </si>
  <si>
    <t>Ind Inverter 31k</t>
  </si>
  <si>
    <t>10th June</t>
  </si>
  <si>
    <t>Aravind</t>
  </si>
  <si>
    <t>10th Jan 2020</t>
  </si>
  <si>
    <t>Creative Department</t>
  </si>
  <si>
    <t>Chhattisgarh</t>
  </si>
  <si>
    <t>Ind Inverter 15k</t>
  </si>
  <si>
    <t>11th June</t>
  </si>
  <si>
    <t>Gopal</t>
  </si>
  <si>
    <t>11th Jan 2020</t>
  </si>
  <si>
    <t>Karnataka</t>
  </si>
  <si>
    <t>1st Jul</t>
  </si>
  <si>
    <t>Arunachalam</t>
  </si>
  <si>
    <t>12th Jan 2020</t>
  </si>
  <si>
    <t>Part Time</t>
  </si>
  <si>
    <t>Ganesh</t>
  </si>
  <si>
    <t>Lucknow</t>
  </si>
  <si>
    <t>2nd jul</t>
  </si>
  <si>
    <t>Kamlesh</t>
  </si>
  <si>
    <t>13th Jan 2020</t>
  </si>
  <si>
    <t>Priya</t>
  </si>
  <si>
    <t>Hyderapad</t>
  </si>
  <si>
    <t>3rd Jul</t>
  </si>
  <si>
    <t>Sriram</t>
  </si>
  <si>
    <t>14th Jan 2020</t>
  </si>
  <si>
    <t>Gayathri</t>
  </si>
  <si>
    <t>Rajasthan</t>
  </si>
  <si>
    <t>4th Jul</t>
  </si>
  <si>
    <t>Madan</t>
  </si>
  <si>
    <t>15th Jan 2020</t>
  </si>
  <si>
    <t>Kumar</t>
  </si>
  <si>
    <t>Odisa</t>
  </si>
  <si>
    <t>5th Jul</t>
  </si>
  <si>
    <t>Keerthi</t>
  </si>
  <si>
    <t>16th Jan 2020</t>
  </si>
  <si>
    <t>Venkatesh</t>
  </si>
  <si>
    <t>West Bengal</t>
  </si>
  <si>
    <t>6th Jul</t>
  </si>
  <si>
    <t>Prabhu</t>
  </si>
  <si>
    <t>17th Jan 2020</t>
  </si>
  <si>
    <t>Guna</t>
  </si>
  <si>
    <t>Tamil Nadu</t>
  </si>
  <si>
    <t>7th Jul</t>
  </si>
  <si>
    <t>18th Jan 2020</t>
  </si>
  <si>
    <t>Amit</t>
  </si>
  <si>
    <t>8th Jul</t>
  </si>
  <si>
    <t>19th Jan 2020</t>
  </si>
  <si>
    <t>Adhavan</t>
  </si>
  <si>
    <t>9th Jul</t>
  </si>
  <si>
    <t>20th Jan 2020</t>
  </si>
  <si>
    <t>10th Jul</t>
  </si>
  <si>
    <t>21st Jan 2020</t>
  </si>
  <si>
    <t>11th Jul</t>
  </si>
  <si>
    <t>22nd Jan 2020</t>
  </si>
  <si>
    <t>12th Jul</t>
  </si>
  <si>
    <t>23rd Jan 2020</t>
  </si>
  <si>
    <t>13th Jul</t>
  </si>
  <si>
    <t>24th Jan 2020</t>
  </si>
  <si>
    <t>14th Jul</t>
  </si>
  <si>
    <t>25th Jan 2020</t>
  </si>
  <si>
    <t>1st Aug</t>
  </si>
  <si>
    <t>26th Jan 2020</t>
  </si>
  <si>
    <t>Salman</t>
  </si>
  <si>
    <t>2nd Aug</t>
  </si>
  <si>
    <t>27th Jan 2020</t>
  </si>
  <si>
    <t>Amir Khan</t>
  </si>
  <si>
    <t>3rd Aug</t>
  </si>
  <si>
    <t>2nd Feb 2020</t>
  </si>
  <si>
    <t>Mustafh</t>
  </si>
  <si>
    <t>4th Aug</t>
  </si>
  <si>
    <t>3rd Feb 2020</t>
  </si>
  <si>
    <t>James</t>
  </si>
  <si>
    <t>5th Aug</t>
  </si>
  <si>
    <t>4th Feb 2020</t>
  </si>
  <si>
    <t>David</t>
  </si>
  <si>
    <t>6th Aug</t>
  </si>
  <si>
    <t>5th Feb 2020</t>
  </si>
  <si>
    <t>Kamal</t>
  </si>
  <si>
    <t>7th Aug</t>
  </si>
  <si>
    <t>6th Feb 2020</t>
  </si>
  <si>
    <t>Ramani</t>
  </si>
  <si>
    <t>8th Aug</t>
  </si>
  <si>
    <t>7th Feb 2020</t>
  </si>
  <si>
    <t>Mohan</t>
  </si>
  <si>
    <t>9th Aug</t>
  </si>
  <si>
    <t>8th Feb 2020</t>
  </si>
  <si>
    <t>Dilip Kumar</t>
  </si>
  <si>
    <t>10th Aug</t>
  </si>
  <si>
    <t>9th Feb 2020</t>
  </si>
  <si>
    <t>William</t>
  </si>
  <si>
    <t>1st Sep</t>
  </si>
  <si>
    <t>10th Feb 2020</t>
  </si>
  <si>
    <t>Young</t>
  </si>
  <si>
    <t>2nd Sep</t>
  </si>
  <si>
    <t>11th Feb 2020</t>
  </si>
  <si>
    <t>York</t>
  </si>
  <si>
    <t>3rd Sep</t>
  </si>
  <si>
    <t>12th Feb 2020</t>
  </si>
  <si>
    <t>Yates</t>
  </si>
  <si>
    <t>4th Sep</t>
  </si>
  <si>
    <t>13th Feb 2020</t>
  </si>
  <si>
    <t>Wyatt</t>
  </si>
  <si>
    <t>5th Sep</t>
  </si>
  <si>
    <t>14th Feb 2020</t>
  </si>
  <si>
    <t>Wright</t>
  </si>
  <si>
    <t>6th Sep</t>
  </si>
  <si>
    <t>15th Feb 2020</t>
  </si>
  <si>
    <t>woong</t>
  </si>
  <si>
    <t>7th Sep</t>
  </si>
  <si>
    <t>16th Feb 2020</t>
  </si>
  <si>
    <t>Winters</t>
  </si>
  <si>
    <t>8th Sep</t>
  </si>
  <si>
    <t>17th Feb 2020</t>
  </si>
  <si>
    <t>Wilson</t>
  </si>
  <si>
    <t>9th Sep</t>
  </si>
  <si>
    <t>18th Feb 2020</t>
  </si>
  <si>
    <t>Wilkins</t>
  </si>
  <si>
    <t>10th Sep</t>
  </si>
  <si>
    <t>19th Feb 2020</t>
  </si>
  <si>
    <t>Williamson</t>
  </si>
  <si>
    <t>1st Oct</t>
  </si>
  <si>
    <t>20th Feb 2020</t>
  </si>
  <si>
    <t>Woodward</t>
  </si>
  <si>
    <t>2nd Oct</t>
  </si>
  <si>
    <t>21st Feb 2020</t>
  </si>
  <si>
    <t>Woods</t>
  </si>
  <si>
    <t>3rd Oct</t>
  </si>
  <si>
    <t>22nd Feb 2020</t>
  </si>
  <si>
    <t>Johnny</t>
  </si>
  <si>
    <t>4th Oct</t>
  </si>
  <si>
    <t>1st Mar 2020</t>
  </si>
  <si>
    <t>5th Oct</t>
  </si>
  <si>
    <t>2nd Mar 2020</t>
  </si>
  <si>
    <t>6th Oct</t>
  </si>
  <si>
    <t>3rd Mar 2020</t>
  </si>
  <si>
    <t>7th Oct</t>
  </si>
  <si>
    <t>4th Mar 2020</t>
  </si>
  <si>
    <t>8th Oct</t>
  </si>
  <si>
    <t>5th Mar 2020</t>
  </si>
  <si>
    <t>9th Oct</t>
  </si>
  <si>
    <t>6th Mar 2020</t>
  </si>
  <si>
    <t>10th Oct</t>
  </si>
  <si>
    <t>7th Mar 2020</t>
  </si>
  <si>
    <t>11th Oct</t>
  </si>
  <si>
    <t>8th Mar 2020</t>
  </si>
  <si>
    <t>12th Oct</t>
  </si>
  <si>
    <t>9th Mar 2020</t>
  </si>
  <si>
    <t>1st Nov</t>
  </si>
  <si>
    <t>10th Mar 2020</t>
  </si>
  <si>
    <t>2nd Nov</t>
  </si>
  <si>
    <t>11th Mar 2020</t>
  </si>
  <si>
    <t>3rd Nov</t>
  </si>
  <si>
    <t>12th Mar 2020</t>
  </si>
  <si>
    <t>4th Nov</t>
  </si>
  <si>
    <t>13th Mar 2020</t>
  </si>
  <si>
    <t>5th Nov</t>
  </si>
  <si>
    <t>14th Mar 2020</t>
  </si>
  <si>
    <t>6th Nov</t>
  </si>
  <si>
    <t>15th Mar 2020</t>
  </si>
  <si>
    <t>7th Nov</t>
  </si>
  <si>
    <t>16th Mar 2020</t>
  </si>
  <si>
    <t>8th Nov</t>
  </si>
  <si>
    <t>17th Mar 2020</t>
  </si>
  <si>
    <t>9th Nov</t>
  </si>
  <si>
    <t>18th Mar 2020</t>
  </si>
  <si>
    <t>10th Nov</t>
  </si>
  <si>
    <t>19th Mar 2020</t>
  </si>
  <si>
    <t>11th Nov</t>
  </si>
  <si>
    <t>20th Mar 2020</t>
  </si>
  <si>
    <t>12th Nov</t>
  </si>
  <si>
    <t>21st Mar 2020</t>
  </si>
  <si>
    <t>13th Nov</t>
  </si>
  <si>
    <t>22nd Mar 2020</t>
  </si>
  <si>
    <t>14th Nov</t>
  </si>
  <si>
    <t>23rd Mar 2020</t>
  </si>
  <si>
    <t>15th Nov</t>
  </si>
  <si>
    <t>24th Mar 2020</t>
  </si>
  <si>
    <t>16th Nov</t>
  </si>
  <si>
    <t>25th Mar 2020</t>
  </si>
  <si>
    <t>17th Nov</t>
  </si>
  <si>
    <t>26th Mar 2020</t>
  </si>
  <si>
    <t>1st Dec</t>
  </si>
  <si>
    <t>27th Mar 2020</t>
  </si>
  <si>
    <t>2nd Dec</t>
  </si>
  <si>
    <t>1st Apr 2020</t>
  </si>
  <si>
    <t>3rd Dec</t>
  </si>
  <si>
    <t>2nd Apr 2020</t>
  </si>
  <si>
    <t>4th Dec</t>
  </si>
  <si>
    <t>3rd Apr 2020</t>
  </si>
  <si>
    <t>5th Dec</t>
  </si>
  <si>
    <t>4th Apr 2020</t>
  </si>
  <si>
    <t>6th Dec</t>
  </si>
  <si>
    <t>5th Apr 2020</t>
  </si>
  <si>
    <t>7th Dec</t>
  </si>
  <si>
    <t>6th Apr 2020</t>
  </si>
  <si>
    <t>8th Dec</t>
  </si>
  <si>
    <t>7th Apr 2020</t>
  </si>
  <si>
    <t>9th Dec</t>
  </si>
  <si>
    <t>8th Apr 2020</t>
  </si>
  <si>
    <t>10th Dec</t>
  </si>
  <si>
    <t>9th Apr 2020</t>
  </si>
  <si>
    <t>11th Dec</t>
  </si>
  <si>
    <t>10th Apr 2020</t>
  </si>
  <si>
    <t>12th Dec</t>
  </si>
  <si>
    <t>11th Apr 2020</t>
  </si>
  <si>
    <t>13th Dec</t>
  </si>
  <si>
    <t>12th Apr 2020</t>
  </si>
  <si>
    <t>14th Dec</t>
  </si>
  <si>
    <t>13th Apr 2020</t>
  </si>
  <si>
    <t>Row Labels</t>
  </si>
  <si>
    <t>(blank)</t>
  </si>
  <si>
    <t>Grand Total</t>
  </si>
  <si>
    <t>Count of Emp Shift</t>
  </si>
  <si>
    <t>Column Labels</t>
  </si>
  <si>
    <t>Count of State</t>
  </si>
  <si>
    <t>states</t>
  </si>
  <si>
    <t>Sum of Quantity</t>
  </si>
  <si>
    <t>product</t>
  </si>
  <si>
    <t>(All)</t>
  </si>
  <si>
    <t>Sum of Price</t>
  </si>
  <si>
    <t>state</t>
  </si>
  <si>
    <t>sales</t>
  </si>
  <si>
    <t>NO. OF EMPLOYEES WORKING ON SHFTWISE</t>
  </si>
  <si>
    <t xml:space="preserve">SALES DISTRIBUTION </t>
  </si>
  <si>
    <t>PRODUCTS AND ITS QUANTITY</t>
  </si>
  <si>
    <t>TOP 5 SALES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</si>
</sst>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_ ;_ * \-#,##0_ ;_ * &quot;-&quot;??_ ;_ @_ "/>
  </numFmts>
  <fonts count="7" x14ac:knownFonts="1">
    <font>
      <sz val="11"/>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sz val="12"/>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7030A0"/>
        <bgColor indexed="64"/>
      </patternFill>
    </fill>
  </fills>
  <borders count="19">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51">
    <xf numFmtId="0" fontId="0" fillId="0" borderId="0" xfId="0"/>
    <xf numFmtId="0" fontId="2"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center" vertical="center"/>
    </xf>
    <xf numFmtId="164" fontId="3" fillId="0" borderId="0" xfId="1" applyNumberFormat="1" applyFont="1" applyAlignment="1">
      <alignment vertical="center"/>
    </xf>
    <xf numFmtId="0" fontId="3" fillId="0" borderId="0" xfId="0" applyFont="1" applyFill="1" applyBorder="1" applyAlignment="1">
      <alignment horizontal="center"/>
    </xf>
    <xf numFmtId="0" fontId="4" fillId="0" borderId="0" xfId="0" applyFont="1" applyFill="1" applyBorder="1" applyAlignment="1">
      <alignment horizontal="center"/>
    </xf>
    <xf numFmtId="0" fontId="5" fillId="0" borderId="0" xfId="0" applyFont="1" applyFill="1" applyBorder="1" applyAlignment="1">
      <alignment horizontal="center"/>
    </xf>
    <xf numFmtId="0" fontId="5" fillId="0" borderId="0" xfId="0" applyNumberFormat="1" applyFont="1" applyFill="1" applyBorder="1" applyAlignment="1">
      <alignment horizontal="center"/>
    </xf>
    <xf numFmtId="164" fontId="5" fillId="0" borderId="0"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6" fillId="2" borderId="1" xfId="0" applyFont="1" applyFill="1" applyBorder="1" applyAlignment="1">
      <alignment horizontal="left"/>
    </xf>
    <xf numFmtId="0" fontId="6" fillId="2" borderId="1" xfId="0" applyNumberFormat="1" applyFont="1" applyFill="1" applyBorder="1"/>
    <xf numFmtId="0" fontId="0" fillId="0" borderId="2" xfId="0" applyBorder="1"/>
    <xf numFmtId="0" fontId="0" fillId="0" borderId="2" xfId="0" applyNumberFormat="1" applyBorder="1"/>
    <xf numFmtId="0" fontId="0" fillId="0" borderId="6" xfId="0" applyBorder="1"/>
    <xf numFmtId="0" fontId="0" fillId="0" borderId="7" xfId="0" applyBorder="1"/>
    <xf numFmtId="0" fontId="0" fillId="0" borderId="6" xfId="0" applyBorder="1" applyAlignment="1">
      <alignment horizontal="left"/>
    </xf>
    <xf numFmtId="0" fontId="0" fillId="0" borderId="7" xfId="0" applyNumberFormat="1" applyBorder="1"/>
    <xf numFmtId="0" fontId="0" fillId="0" borderId="8" xfId="0" applyBorder="1"/>
    <xf numFmtId="0" fontId="0" fillId="0" borderId="9" xfId="0" applyBorder="1"/>
    <xf numFmtId="0" fontId="0" fillId="0" borderId="10" xfId="0" applyBorder="1"/>
    <xf numFmtId="0" fontId="0" fillId="0" borderId="12" xfId="0" applyBorder="1"/>
    <xf numFmtId="0" fontId="0" fillId="0" borderId="13" xfId="0" applyBorder="1"/>
    <xf numFmtId="0" fontId="0" fillId="0" borderId="0" xfId="0" applyBorder="1"/>
    <xf numFmtId="0" fontId="0" fillId="0" borderId="15" xfId="0" applyBorder="1"/>
    <xf numFmtId="0" fontId="0" fillId="0" borderId="14" xfId="0" applyBorder="1"/>
    <xf numFmtId="0" fontId="0" fillId="0" borderId="14" xfId="0" applyBorder="1" applyAlignment="1">
      <alignment horizontal="left"/>
    </xf>
    <xf numFmtId="0" fontId="0" fillId="0" borderId="0" xfId="0" applyNumberFormat="1" applyBorder="1"/>
    <xf numFmtId="0" fontId="0" fillId="0" borderId="16" xfId="0" applyBorder="1" applyAlignment="1">
      <alignment horizontal="left"/>
    </xf>
    <xf numFmtId="0" fontId="0" fillId="0" borderId="17" xfId="0" applyNumberFormat="1" applyBorder="1"/>
    <xf numFmtId="0" fontId="0" fillId="0" borderId="17" xfId="0" applyBorder="1"/>
    <xf numFmtId="0" fontId="0" fillId="0" borderId="18" xfId="0" applyBorder="1"/>
    <xf numFmtId="0" fontId="0" fillId="0" borderId="11" xfId="0" applyBorder="1" applyAlignment="1">
      <alignment horizontal="left"/>
    </xf>
    <xf numFmtId="0" fontId="0" fillId="0" borderId="14" xfId="0" pivotButton="1" applyBorder="1"/>
    <xf numFmtId="0" fontId="0" fillId="0" borderId="16" xfId="0" applyBorder="1"/>
    <xf numFmtId="0" fontId="0" fillId="3" borderId="0" xfId="0" applyFill="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0" xfId="0" applyBorder="1" applyAlignment="1">
      <alignment horizontal="center"/>
    </xf>
  </cellXfs>
  <cellStyles count="2">
    <cellStyle name="Comma" xfId="1" builtinId="3"/>
    <cellStyle name="Normal" xfId="0" builtinId="0"/>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A4F6BB"/>
      <color rgb="FF44EC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effectLst>
                  <a:glow rad="139700">
                    <a:schemeClr val="accent4">
                      <a:satMod val="175000"/>
                      <a:alpha val="40000"/>
                    </a:schemeClr>
                  </a:glow>
                </a:effectLst>
                <a:latin typeface="+mn-lt"/>
                <a:ea typeface="+mn-ea"/>
                <a:cs typeface="+mn-cs"/>
              </a:defRPr>
            </a:pPr>
            <a:r>
              <a:rPr lang="en-US"/>
              <a:t>distribution </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effectLst>
                <a:glow rad="139700">
                  <a:schemeClr val="accent4">
                    <a:satMod val="175000"/>
                    <a:alpha val="40000"/>
                  </a:schemeClr>
                </a:glow>
              </a:effectLst>
              <a:latin typeface="+mn-lt"/>
              <a:ea typeface="+mn-ea"/>
              <a:cs typeface="+mn-cs"/>
            </a:defRPr>
          </a:pPr>
          <a:endParaRPr lang="en-US"/>
        </a:p>
      </c:txPr>
    </c:title>
    <c:autoTitleDeleted val="0"/>
    <c:plotArea>
      <c:layout/>
      <c:pieChart>
        <c:varyColors val="1"/>
        <c:ser>
          <c:idx val="0"/>
          <c:order val="0"/>
          <c:tx>
            <c:strRef>
              <c:f>'PIVOT ANALYSIS'!$E$35</c:f>
              <c:strCache>
                <c:ptCount val="1"/>
                <c:pt idx="0">
                  <c:v>Count of State</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2B5-4850-8B40-92EC23923AEB}"/>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2B5-4850-8B40-92EC23923AEB}"/>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2B5-4850-8B40-92EC23923AEB}"/>
              </c:ext>
            </c:extLst>
          </c:dPt>
          <c:dPt>
            <c:idx val="3"/>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2B5-4850-8B40-92EC23923AEB}"/>
              </c:ext>
            </c:extLst>
          </c:dPt>
          <c:dPt>
            <c:idx val="4"/>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2B5-4850-8B40-92EC23923AEB}"/>
              </c:ext>
            </c:extLst>
          </c:dPt>
          <c:dPt>
            <c:idx val="5"/>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52B5-4850-8B40-92EC23923AEB}"/>
              </c:ext>
            </c:extLst>
          </c:dPt>
          <c:dPt>
            <c:idx val="6"/>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52B5-4850-8B40-92EC23923AEB}"/>
              </c:ext>
            </c:extLst>
          </c:dPt>
          <c:dPt>
            <c:idx val="7"/>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52B5-4850-8B40-92EC23923AEB}"/>
              </c:ext>
            </c:extLst>
          </c:dPt>
          <c:dPt>
            <c:idx val="8"/>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52B5-4850-8B40-92EC23923AEB}"/>
              </c:ext>
            </c:extLst>
          </c:dPt>
          <c:dPt>
            <c:idx val="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52B5-4850-8B40-92EC23923AEB}"/>
              </c:ext>
            </c:extLst>
          </c:dPt>
          <c:dPt>
            <c:idx val="10"/>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52B5-4850-8B40-92EC23923AEB}"/>
              </c:ext>
            </c:extLst>
          </c:dPt>
          <c:dPt>
            <c:idx val="11"/>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52B5-4850-8B40-92EC23923AEB}"/>
              </c:ext>
            </c:extLst>
          </c:dPt>
          <c:dPt>
            <c:idx val="12"/>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52B5-4850-8B40-92EC23923AEB}"/>
              </c:ext>
            </c:extLst>
          </c:dPt>
          <c:dPt>
            <c:idx val="13"/>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52B5-4850-8B40-92EC23923AEB}"/>
              </c:ext>
            </c:extLst>
          </c:dPt>
          <c:dPt>
            <c:idx val="14"/>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52B5-4850-8B40-92EC23923AEB}"/>
              </c:ext>
            </c:extLst>
          </c:dPt>
          <c:dPt>
            <c:idx val="15"/>
            <c:bubble3D val="0"/>
            <c:spPr>
              <a:solidFill>
                <a:schemeClr val="accent2">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52B5-4850-8B40-92EC23923AEB}"/>
              </c:ext>
            </c:extLst>
          </c:dPt>
          <c:dPt>
            <c:idx val="16"/>
            <c:bubble3D val="0"/>
            <c:spPr>
              <a:solidFill>
                <a:schemeClr val="accent4">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52B5-4850-8B40-92EC23923AEB}"/>
              </c:ext>
            </c:extLst>
          </c:dPt>
          <c:dLbls>
            <c:dLbl>
              <c:idx val="0"/>
              <c:layout>
                <c:manualLayout>
                  <c:x val="-4.4444444444444446E-2"/>
                  <c:y val="-1.5573497746813446E-17"/>
                </c:manualLayout>
              </c:layout>
              <c:spPr>
                <a:noFill/>
                <a:ln>
                  <a:noFill/>
                </a:ln>
                <a:effectLst/>
              </c:spPr>
              <c:txPr>
                <a:bodyPr rot="0" spcFirstLastPara="1" vertOverflow="ellipsis" vert="horz" wrap="square" anchor="ctr" anchorCtr="1"/>
                <a:lstStyle/>
                <a:p>
                  <a:pPr>
                    <a:defRPr sz="1800" b="1" i="0" u="none" strike="noStrike" kern="1200" spc="0" baseline="0">
                      <a:solidFill>
                        <a:schemeClr val="accent2"/>
                      </a:solidFill>
                      <a:effectLst>
                        <a:glow rad="139700">
                          <a:schemeClr val="accent4">
                            <a:satMod val="175000"/>
                            <a:alpha val="40000"/>
                          </a:schemeClr>
                        </a:glo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52B5-4850-8B40-92EC23923AEB}"/>
                </c:ext>
              </c:extLst>
            </c:dLbl>
            <c:dLbl>
              <c:idx val="1"/>
              <c:spPr>
                <a:noFill/>
                <a:ln>
                  <a:noFill/>
                </a:ln>
                <a:effectLst/>
              </c:spPr>
              <c:txPr>
                <a:bodyPr rot="0" spcFirstLastPara="1" vertOverflow="ellipsis" vert="horz" wrap="square" anchor="ctr" anchorCtr="1"/>
                <a:lstStyle/>
                <a:p>
                  <a:pPr>
                    <a:defRPr sz="1800" b="1" i="0" u="none" strike="noStrike" kern="1200" spc="0" baseline="0">
                      <a:solidFill>
                        <a:schemeClr val="accent4"/>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52B5-4850-8B40-92EC23923AEB}"/>
                </c:ext>
              </c:extLst>
            </c:dLbl>
            <c:dLbl>
              <c:idx val="2"/>
              <c:spPr>
                <a:noFill/>
                <a:ln>
                  <a:noFill/>
                </a:ln>
                <a:effectLst/>
              </c:spPr>
              <c:txPr>
                <a:bodyPr rot="0" spcFirstLastPara="1" vertOverflow="ellipsis" vert="horz" wrap="square" anchor="ctr" anchorCtr="1"/>
                <a:lstStyle/>
                <a:p>
                  <a:pPr>
                    <a:defRPr sz="1800" b="1" i="0" u="none" strike="noStrike" kern="1200" spc="0" baseline="0">
                      <a:solidFill>
                        <a:schemeClr val="accent6"/>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52B5-4850-8B40-92EC23923AEB}"/>
                </c:ext>
              </c:extLst>
            </c:dLbl>
            <c:dLbl>
              <c:idx val="3"/>
              <c:spPr>
                <a:noFill/>
                <a:ln>
                  <a:noFill/>
                </a:ln>
                <a:effectLst/>
              </c:spPr>
              <c:txPr>
                <a:bodyPr rot="0" spcFirstLastPara="1" vertOverflow="ellipsis" vert="horz" wrap="square" anchor="ctr" anchorCtr="1"/>
                <a:lstStyle/>
                <a:p>
                  <a:pPr>
                    <a:defRPr sz="1800" b="1" i="0" u="none" strike="noStrike" kern="1200" spc="0" baseline="0">
                      <a:solidFill>
                        <a:schemeClr val="accent2">
                          <a:lumMod val="6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7-52B5-4850-8B40-92EC23923AEB}"/>
                </c:ext>
              </c:extLst>
            </c:dLbl>
            <c:dLbl>
              <c:idx val="4"/>
              <c:spPr>
                <a:noFill/>
                <a:ln>
                  <a:noFill/>
                </a:ln>
                <a:effectLst/>
              </c:spPr>
              <c:txPr>
                <a:bodyPr rot="0" spcFirstLastPara="1" vertOverflow="ellipsis" vert="horz" wrap="square" anchor="ctr" anchorCtr="1"/>
                <a:lstStyle/>
                <a:p>
                  <a:pPr>
                    <a:defRPr sz="1800" b="1" i="0" u="none" strike="noStrike" kern="1200" spc="0" baseline="0">
                      <a:solidFill>
                        <a:schemeClr val="accent4">
                          <a:lumMod val="6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9-52B5-4850-8B40-92EC23923AEB}"/>
                </c:ext>
              </c:extLst>
            </c:dLbl>
            <c:dLbl>
              <c:idx val="5"/>
              <c:spPr>
                <a:noFill/>
                <a:ln>
                  <a:noFill/>
                </a:ln>
                <a:effectLst/>
              </c:spPr>
              <c:txPr>
                <a:bodyPr rot="0" spcFirstLastPara="1" vertOverflow="ellipsis" vert="horz" wrap="square" anchor="ctr" anchorCtr="1"/>
                <a:lstStyle/>
                <a:p>
                  <a:pPr>
                    <a:defRPr sz="1800" b="1" i="0" u="none" strike="noStrike" kern="1200" spc="0" baseline="0">
                      <a:solidFill>
                        <a:schemeClr val="accent6">
                          <a:lumMod val="6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B-52B5-4850-8B40-92EC23923AEB}"/>
                </c:ext>
              </c:extLst>
            </c:dLbl>
            <c:dLbl>
              <c:idx val="6"/>
              <c:spPr>
                <a:noFill/>
                <a:ln>
                  <a:noFill/>
                </a:ln>
                <a:effectLst/>
              </c:spPr>
              <c:txPr>
                <a:bodyPr rot="0" spcFirstLastPara="1" vertOverflow="ellipsis" vert="horz" wrap="square" anchor="ctr" anchorCtr="1"/>
                <a:lstStyle/>
                <a:p>
                  <a:pPr>
                    <a:defRPr sz="1800" b="1" i="0" u="none" strike="noStrike" kern="1200" spc="0" baseline="0">
                      <a:solidFill>
                        <a:schemeClr val="accent2">
                          <a:lumMod val="80000"/>
                          <a:lumOff val="2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D-52B5-4850-8B40-92EC23923AEB}"/>
                </c:ext>
              </c:extLst>
            </c:dLbl>
            <c:dLbl>
              <c:idx val="7"/>
              <c:spPr>
                <a:noFill/>
                <a:ln>
                  <a:noFill/>
                </a:ln>
                <a:effectLst/>
              </c:spPr>
              <c:txPr>
                <a:bodyPr rot="0" spcFirstLastPara="1" vertOverflow="ellipsis" vert="horz" wrap="square" anchor="ctr" anchorCtr="1"/>
                <a:lstStyle/>
                <a:p>
                  <a:pPr>
                    <a:defRPr sz="1800" b="1" i="0" u="none" strike="noStrike" kern="1200" spc="0" baseline="0">
                      <a:solidFill>
                        <a:schemeClr val="accent4">
                          <a:lumMod val="80000"/>
                          <a:lumOff val="2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F-52B5-4850-8B40-92EC23923AEB}"/>
                </c:ext>
              </c:extLst>
            </c:dLbl>
            <c:dLbl>
              <c:idx val="8"/>
              <c:spPr>
                <a:noFill/>
                <a:ln>
                  <a:noFill/>
                </a:ln>
                <a:effectLst/>
              </c:spPr>
              <c:txPr>
                <a:bodyPr rot="0" spcFirstLastPara="1" vertOverflow="ellipsis" vert="horz" wrap="square" anchor="ctr" anchorCtr="1"/>
                <a:lstStyle/>
                <a:p>
                  <a:pPr>
                    <a:defRPr sz="1800" b="1" i="0" u="none" strike="noStrike" kern="1200" spc="0" baseline="0">
                      <a:solidFill>
                        <a:schemeClr val="accent6">
                          <a:lumMod val="80000"/>
                          <a:lumOff val="2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1-52B5-4850-8B40-92EC23923AEB}"/>
                </c:ext>
              </c:extLst>
            </c:dLbl>
            <c:dLbl>
              <c:idx val="9"/>
              <c:spPr>
                <a:noFill/>
                <a:ln>
                  <a:noFill/>
                </a:ln>
                <a:effectLst/>
              </c:spPr>
              <c:txPr>
                <a:bodyPr rot="0" spcFirstLastPara="1" vertOverflow="ellipsis" vert="horz" wrap="square" anchor="ctr" anchorCtr="1"/>
                <a:lstStyle/>
                <a:p>
                  <a:pPr>
                    <a:defRPr sz="1800" b="1" i="0" u="none" strike="noStrike" kern="1200" spc="0" baseline="0">
                      <a:solidFill>
                        <a:schemeClr val="accent2">
                          <a:lumMod val="8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3-52B5-4850-8B40-92EC23923AEB}"/>
                </c:ext>
              </c:extLst>
            </c:dLbl>
            <c:dLbl>
              <c:idx val="10"/>
              <c:spPr>
                <a:noFill/>
                <a:ln>
                  <a:noFill/>
                </a:ln>
                <a:effectLst/>
              </c:spPr>
              <c:txPr>
                <a:bodyPr rot="0" spcFirstLastPara="1" vertOverflow="ellipsis" vert="horz" wrap="square" anchor="ctr" anchorCtr="1"/>
                <a:lstStyle/>
                <a:p>
                  <a:pPr>
                    <a:defRPr sz="1800" b="1" i="0" u="none" strike="noStrike" kern="1200" spc="0" baseline="0">
                      <a:solidFill>
                        <a:schemeClr val="accent4">
                          <a:lumMod val="8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5-52B5-4850-8B40-92EC23923AEB}"/>
                </c:ext>
              </c:extLst>
            </c:dLbl>
            <c:dLbl>
              <c:idx val="11"/>
              <c:spPr>
                <a:noFill/>
                <a:ln>
                  <a:noFill/>
                </a:ln>
                <a:effectLst/>
              </c:spPr>
              <c:txPr>
                <a:bodyPr rot="0" spcFirstLastPara="1" vertOverflow="ellipsis" vert="horz" wrap="square" anchor="ctr" anchorCtr="1"/>
                <a:lstStyle/>
                <a:p>
                  <a:pPr>
                    <a:defRPr sz="1800" b="1" i="0" u="none" strike="noStrike" kern="1200" spc="0" baseline="0">
                      <a:solidFill>
                        <a:schemeClr val="accent6">
                          <a:lumMod val="8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7-52B5-4850-8B40-92EC23923AEB}"/>
                </c:ext>
              </c:extLst>
            </c:dLbl>
            <c:dLbl>
              <c:idx val="12"/>
              <c:spPr>
                <a:noFill/>
                <a:ln>
                  <a:noFill/>
                </a:ln>
                <a:effectLst/>
              </c:spPr>
              <c:txPr>
                <a:bodyPr rot="0" spcFirstLastPara="1" vertOverflow="ellipsis" vert="horz" wrap="square" anchor="ctr" anchorCtr="1"/>
                <a:lstStyle/>
                <a:p>
                  <a:pPr>
                    <a:defRPr sz="1800" b="1" i="0" u="none" strike="noStrike" kern="1200" spc="0" baseline="0">
                      <a:solidFill>
                        <a:schemeClr val="accent2">
                          <a:lumMod val="60000"/>
                          <a:lumOff val="4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9-52B5-4850-8B40-92EC23923AEB}"/>
                </c:ext>
              </c:extLst>
            </c:dLbl>
            <c:dLbl>
              <c:idx val="13"/>
              <c:spPr>
                <a:noFill/>
                <a:ln>
                  <a:noFill/>
                </a:ln>
                <a:effectLst/>
              </c:spPr>
              <c:txPr>
                <a:bodyPr rot="0" spcFirstLastPara="1" vertOverflow="ellipsis" vert="horz" wrap="square" anchor="ctr" anchorCtr="1"/>
                <a:lstStyle/>
                <a:p>
                  <a:pPr>
                    <a:defRPr sz="1800" b="1" i="0" u="none" strike="noStrike" kern="1200" spc="0" baseline="0">
                      <a:solidFill>
                        <a:schemeClr val="accent4">
                          <a:lumMod val="60000"/>
                          <a:lumOff val="4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B-52B5-4850-8B40-92EC23923AEB}"/>
                </c:ext>
              </c:extLst>
            </c:dLbl>
            <c:dLbl>
              <c:idx val="14"/>
              <c:spPr>
                <a:noFill/>
                <a:ln>
                  <a:noFill/>
                </a:ln>
                <a:effectLst/>
              </c:spPr>
              <c:txPr>
                <a:bodyPr rot="0" spcFirstLastPara="1" vertOverflow="ellipsis" vert="horz" wrap="square" anchor="ctr" anchorCtr="1"/>
                <a:lstStyle/>
                <a:p>
                  <a:pPr>
                    <a:defRPr sz="1800" b="1" i="0" u="none" strike="noStrike" kern="1200" spc="0" baseline="0">
                      <a:solidFill>
                        <a:schemeClr val="accent6">
                          <a:lumMod val="60000"/>
                          <a:lumOff val="4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D-52B5-4850-8B40-92EC23923AEB}"/>
                </c:ext>
              </c:extLst>
            </c:dLbl>
            <c:dLbl>
              <c:idx val="15"/>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F-52B5-4850-8B40-92EC23923AEB}"/>
                </c:ext>
              </c:extLst>
            </c:dLbl>
            <c:dLbl>
              <c:idx val="16"/>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1-52B5-4850-8B40-92EC23923AE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2"/>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ANALYSIS'!$D$36:$D$52</c:f>
              <c:strCache>
                <c:ptCount val="17"/>
                <c:pt idx="0">
                  <c:v>Andhra Pradesh</c:v>
                </c:pt>
                <c:pt idx="1">
                  <c:v>Arunachal Pradesh</c:v>
                </c:pt>
                <c:pt idx="2">
                  <c:v>Bihar</c:v>
                </c:pt>
                <c:pt idx="3">
                  <c:v>Chhattisgarh</c:v>
                </c:pt>
                <c:pt idx="4">
                  <c:v>Goa</c:v>
                </c:pt>
                <c:pt idx="5">
                  <c:v>Gujarat</c:v>
                </c:pt>
                <c:pt idx="6">
                  <c:v>Haryana</c:v>
                </c:pt>
                <c:pt idx="7">
                  <c:v>Himachal Pradesh</c:v>
                </c:pt>
                <c:pt idx="8">
                  <c:v>Hyderapad</c:v>
                </c:pt>
                <c:pt idx="9">
                  <c:v>Jammu &amp; Kashmir</c:v>
                </c:pt>
                <c:pt idx="10">
                  <c:v>Karnataka</c:v>
                </c:pt>
                <c:pt idx="11">
                  <c:v>Lucknow</c:v>
                </c:pt>
                <c:pt idx="12">
                  <c:v>Nepal</c:v>
                </c:pt>
                <c:pt idx="13">
                  <c:v>Odisa</c:v>
                </c:pt>
                <c:pt idx="14">
                  <c:v>Rajasthan</c:v>
                </c:pt>
                <c:pt idx="15">
                  <c:v>Tamil Nadu</c:v>
                </c:pt>
                <c:pt idx="16">
                  <c:v>West Bengal</c:v>
                </c:pt>
              </c:strCache>
            </c:strRef>
          </c:cat>
          <c:val>
            <c:numRef>
              <c:f>'PIVOT ANALYSIS'!$E$36:$E$52</c:f>
              <c:numCache>
                <c:formatCode>General</c:formatCode>
                <c:ptCount val="17"/>
                <c:pt idx="0">
                  <c:v>4</c:v>
                </c:pt>
                <c:pt idx="1">
                  <c:v>4</c:v>
                </c:pt>
                <c:pt idx="2">
                  <c:v>4</c:v>
                </c:pt>
                <c:pt idx="3">
                  <c:v>4</c:v>
                </c:pt>
                <c:pt idx="4">
                  <c:v>4</c:v>
                </c:pt>
                <c:pt idx="5">
                  <c:v>4</c:v>
                </c:pt>
                <c:pt idx="6">
                  <c:v>4</c:v>
                </c:pt>
                <c:pt idx="7">
                  <c:v>4</c:v>
                </c:pt>
                <c:pt idx="8">
                  <c:v>8</c:v>
                </c:pt>
                <c:pt idx="9">
                  <c:v>4</c:v>
                </c:pt>
                <c:pt idx="10">
                  <c:v>6</c:v>
                </c:pt>
                <c:pt idx="11">
                  <c:v>8</c:v>
                </c:pt>
                <c:pt idx="12">
                  <c:v>4</c:v>
                </c:pt>
                <c:pt idx="13">
                  <c:v>5</c:v>
                </c:pt>
                <c:pt idx="14">
                  <c:v>7</c:v>
                </c:pt>
                <c:pt idx="15">
                  <c:v>7</c:v>
                </c:pt>
                <c:pt idx="16">
                  <c:v>7</c:v>
                </c:pt>
              </c:numCache>
            </c:numRef>
          </c:val>
          <c:extLst>
            <c:ext xmlns:c16="http://schemas.microsoft.com/office/drawing/2014/chart" uri="{C3380CC4-5D6E-409C-BE32-E72D297353CC}">
              <c16:uniqueId val="{00000022-52B5-4850-8B40-92EC23923AE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a:glow rad="228600">
        <a:schemeClr val="accent4">
          <a:satMod val="175000"/>
          <a:alpha val="40000"/>
        </a:schemeClr>
      </a:glow>
      <a:softEdge rad="317500"/>
    </a:effectLst>
    <a:scene3d>
      <a:camera prst="orthographicFront"/>
      <a:lightRig rig="threePt" dir="t"/>
    </a:scene3d>
    <a:sp3d>
      <a:bevelT prst="relaxedInset"/>
    </a:sp3d>
  </c:spPr>
  <c:txPr>
    <a:bodyPr/>
    <a:lstStyle/>
    <a:p>
      <a:pPr>
        <a:defRPr>
          <a:effectLst>
            <a:glow rad="139700">
              <a:schemeClr val="accent4">
                <a:satMod val="175000"/>
                <a:alpha val="40000"/>
              </a:schemeClr>
            </a:glow>
          </a:effectLst>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No. of employee working on shift wise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ANALYSIS'!$J$4</c:f>
              <c:strCache>
                <c:ptCount val="1"/>
                <c:pt idx="0">
                  <c:v>Day Shift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ANALYSIS'!$I$5:$I$14</c:f>
              <c:strCache>
                <c:ptCount val="10"/>
                <c:pt idx="0">
                  <c:v>Accounts Department</c:v>
                </c:pt>
                <c:pt idx="1">
                  <c:v>Creative Department</c:v>
                </c:pt>
                <c:pt idx="2">
                  <c:v>Environmental Department</c:v>
                </c:pt>
                <c:pt idx="3">
                  <c:v>Facilities/Engineering Department</c:v>
                </c:pt>
                <c:pt idx="4">
                  <c:v>HR Department</c:v>
                </c:pt>
                <c:pt idx="5">
                  <c:v>IT Department</c:v>
                </c:pt>
                <c:pt idx="6">
                  <c:v>Manufacturing Department</c:v>
                </c:pt>
                <c:pt idx="7">
                  <c:v>Production Department</c:v>
                </c:pt>
                <c:pt idx="8">
                  <c:v>Quality Department</c:v>
                </c:pt>
                <c:pt idx="9">
                  <c:v>Training Department</c:v>
                </c:pt>
              </c:strCache>
            </c:strRef>
          </c:cat>
          <c:val>
            <c:numRef>
              <c:f>'PIVOT ANALYSIS'!$J$5:$J$14</c:f>
              <c:numCache>
                <c:formatCode>General</c:formatCode>
                <c:ptCount val="10"/>
                <c:pt idx="0">
                  <c:v>4</c:v>
                </c:pt>
                <c:pt idx="1">
                  <c:v>2</c:v>
                </c:pt>
                <c:pt idx="2">
                  <c:v>3</c:v>
                </c:pt>
                <c:pt idx="3">
                  <c:v>3</c:v>
                </c:pt>
                <c:pt idx="4">
                  <c:v>3</c:v>
                </c:pt>
                <c:pt idx="5">
                  <c:v>7</c:v>
                </c:pt>
                <c:pt idx="6">
                  <c:v>0</c:v>
                </c:pt>
                <c:pt idx="7">
                  <c:v>2</c:v>
                </c:pt>
                <c:pt idx="8">
                  <c:v>4</c:v>
                </c:pt>
                <c:pt idx="9">
                  <c:v>2</c:v>
                </c:pt>
              </c:numCache>
            </c:numRef>
          </c:val>
          <c:extLst>
            <c:ext xmlns:c16="http://schemas.microsoft.com/office/drawing/2014/chart" uri="{C3380CC4-5D6E-409C-BE32-E72D297353CC}">
              <c16:uniqueId val="{00000000-81EB-4B05-BE66-ED0FD5CE92E4}"/>
            </c:ext>
          </c:extLst>
        </c:ser>
        <c:ser>
          <c:idx val="1"/>
          <c:order val="1"/>
          <c:tx>
            <c:strRef>
              <c:f>'PIVOT ANALYSIS'!$K$4</c:f>
              <c:strCache>
                <c:ptCount val="1"/>
                <c:pt idx="0">
                  <c:v>Night Shift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ANALYSIS'!$I$5:$I$14</c:f>
              <c:strCache>
                <c:ptCount val="10"/>
                <c:pt idx="0">
                  <c:v>Accounts Department</c:v>
                </c:pt>
                <c:pt idx="1">
                  <c:v>Creative Department</c:v>
                </c:pt>
                <c:pt idx="2">
                  <c:v>Environmental Department</c:v>
                </c:pt>
                <c:pt idx="3">
                  <c:v>Facilities/Engineering Department</c:v>
                </c:pt>
                <c:pt idx="4">
                  <c:v>HR Department</c:v>
                </c:pt>
                <c:pt idx="5">
                  <c:v>IT Department</c:v>
                </c:pt>
                <c:pt idx="6">
                  <c:v>Manufacturing Department</c:v>
                </c:pt>
                <c:pt idx="7">
                  <c:v>Production Department</c:v>
                </c:pt>
                <c:pt idx="8">
                  <c:v>Quality Department</c:v>
                </c:pt>
                <c:pt idx="9">
                  <c:v>Training Department</c:v>
                </c:pt>
              </c:strCache>
            </c:strRef>
          </c:cat>
          <c:val>
            <c:numRef>
              <c:f>'PIVOT ANALYSIS'!$K$5:$K$14</c:f>
              <c:numCache>
                <c:formatCode>General</c:formatCode>
                <c:ptCount val="10"/>
                <c:pt idx="0">
                  <c:v>2</c:v>
                </c:pt>
                <c:pt idx="1">
                  <c:v>2</c:v>
                </c:pt>
                <c:pt idx="2">
                  <c:v>4</c:v>
                </c:pt>
                <c:pt idx="3">
                  <c:v>3</c:v>
                </c:pt>
                <c:pt idx="4">
                  <c:v>4</c:v>
                </c:pt>
                <c:pt idx="5">
                  <c:v>2</c:v>
                </c:pt>
                <c:pt idx="6">
                  <c:v>2</c:v>
                </c:pt>
                <c:pt idx="7">
                  <c:v>4</c:v>
                </c:pt>
                <c:pt idx="8">
                  <c:v>3</c:v>
                </c:pt>
                <c:pt idx="9">
                  <c:v>3</c:v>
                </c:pt>
              </c:numCache>
            </c:numRef>
          </c:val>
          <c:extLst>
            <c:ext xmlns:c16="http://schemas.microsoft.com/office/drawing/2014/chart" uri="{C3380CC4-5D6E-409C-BE32-E72D297353CC}">
              <c16:uniqueId val="{00000001-81EB-4B05-BE66-ED0FD5CE92E4}"/>
            </c:ext>
          </c:extLst>
        </c:ser>
        <c:ser>
          <c:idx val="2"/>
          <c:order val="2"/>
          <c:tx>
            <c:strRef>
              <c:f>'PIVOT ANALYSIS'!$L$4</c:f>
              <c:strCache>
                <c:ptCount val="1"/>
                <c:pt idx="0">
                  <c:v>Part Time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ANALYSIS'!$I$5:$I$14</c:f>
              <c:strCache>
                <c:ptCount val="10"/>
                <c:pt idx="0">
                  <c:v>Accounts Department</c:v>
                </c:pt>
                <c:pt idx="1">
                  <c:v>Creative Department</c:v>
                </c:pt>
                <c:pt idx="2">
                  <c:v>Environmental Department</c:v>
                </c:pt>
                <c:pt idx="3">
                  <c:v>Facilities/Engineering Department</c:v>
                </c:pt>
                <c:pt idx="4">
                  <c:v>HR Department</c:v>
                </c:pt>
                <c:pt idx="5">
                  <c:v>IT Department</c:v>
                </c:pt>
                <c:pt idx="6">
                  <c:v>Manufacturing Department</c:v>
                </c:pt>
                <c:pt idx="7">
                  <c:v>Production Department</c:v>
                </c:pt>
                <c:pt idx="8">
                  <c:v>Quality Department</c:v>
                </c:pt>
                <c:pt idx="9">
                  <c:v>Training Department</c:v>
                </c:pt>
              </c:strCache>
            </c:strRef>
          </c:cat>
          <c:val>
            <c:numRef>
              <c:f>'PIVOT ANALYSIS'!$L$5:$L$14</c:f>
              <c:numCache>
                <c:formatCode>General</c:formatCode>
                <c:ptCount val="10"/>
                <c:pt idx="0">
                  <c:v>2</c:v>
                </c:pt>
                <c:pt idx="1">
                  <c:v>3</c:v>
                </c:pt>
                <c:pt idx="2">
                  <c:v>5</c:v>
                </c:pt>
                <c:pt idx="3">
                  <c:v>4</c:v>
                </c:pt>
                <c:pt idx="4">
                  <c:v>2</c:v>
                </c:pt>
                <c:pt idx="5">
                  <c:v>3</c:v>
                </c:pt>
                <c:pt idx="6">
                  <c:v>4</c:v>
                </c:pt>
                <c:pt idx="7">
                  <c:v>0</c:v>
                </c:pt>
                <c:pt idx="8">
                  <c:v>2</c:v>
                </c:pt>
                <c:pt idx="9">
                  <c:v>1</c:v>
                </c:pt>
              </c:numCache>
            </c:numRef>
          </c:val>
          <c:extLst>
            <c:ext xmlns:c16="http://schemas.microsoft.com/office/drawing/2014/chart" uri="{C3380CC4-5D6E-409C-BE32-E72D297353CC}">
              <c16:uniqueId val="{00000002-81EB-4B05-BE66-ED0FD5CE92E4}"/>
            </c:ext>
          </c:extLst>
        </c:ser>
        <c:ser>
          <c:idx val="3"/>
          <c:order val="3"/>
          <c:tx>
            <c:strRef>
              <c:f>'PIVOT ANALYSIS'!$M$4</c:f>
              <c:strCache>
                <c:ptCount val="1"/>
                <c:pt idx="0">
                  <c:v>Rotational Shift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ANALYSIS'!$I$5:$I$14</c:f>
              <c:strCache>
                <c:ptCount val="10"/>
                <c:pt idx="0">
                  <c:v>Accounts Department</c:v>
                </c:pt>
                <c:pt idx="1">
                  <c:v>Creative Department</c:v>
                </c:pt>
                <c:pt idx="2">
                  <c:v>Environmental Department</c:v>
                </c:pt>
                <c:pt idx="3">
                  <c:v>Facilities/Engineering Department</c:v>
                </c:pt>
                <c:pt idx="4">
                  <c:v>HR Department</c:v>
                </c:pt>
                <c:pt idx="5">
                  <c:v>IT Department</c:v>
                </c:pt>
                <c:pt idx="6">
                  <c:v>Manufacturing Department</c:v>
                </c:pt>
                <c:pt idx="7">
                  <c:v>Production Department</c:v>
                </c:pt>
                <c:pt idx="8">
                  <c:v>Quality Department</c:v>
                </c:pt>
                <c:pt idx="9">
                  <c:v>Training Department</c:v>
                </c:pt>
              </c:strCache>
            </c:strRef>
          </c:cat>
          <c:val>
            <c:numRef>
              <c:f>'PIVOT ANALYSIS'!$M$5:$M$14</c:f>
              <c:numCache>
                <c:formatCode>General</c:formatCode>
                <c:ptCount val="10"/>
                <c:pt idx="0">
                  <c:v>0</c:v>
                </c:pt>
                <c:pt idx="1">
                  <c:v>0</c:v>
                </c:pt>
                <c:pt idx="2">
                  <c:v>0</c:v>
                </c:pt>
                <c:pt idx="3">
                  <c:v>0</c:v>
                </c:pt>
                <c:pt idx="4">
                  <c:v>0</c:v>
                </c:pt>
                <c:pt idx="5">
                  <c:v>1</c:v>
                </c:pt>
                <c:pt idx="6">
                  <c:v>0</c:v>
                </c:pt>
                <c:pt idx="7">
                  <c:v>0</c:v>
                </c:pt>
                <c:pt idx="8">
                  <c:v>1</c:v>
                </c:pt>
                <c:pt idx="9">
                  <c:v>1</c:v>
                </c:pt>
              </c:numCache>
            </c:numRef>
          </c:val>
          <c:extLst>
            <c:ext xmlns:c16="http://schemas.microsoft.com/office/drawing/2014/chart" uri="{C3380CC4-5D6E-409C-BE32-E72D297353CC}">
              <c16:uniqueId val="{00000003-81EB-4B05-BE66-ED0FD5CE92E4}"/>
            </c:ext>
          </c:extLst>
        </c:ser>
        <c:dLbls>
          <c:showLegendKey val="0"/>
          <c:showVal val="1"/>
          <c:showCatName val="0"/>
          <c:showSerName val="0"/>
          <c:showPercent val="0"/>
          <c:showBubbleSize val="0"/>
        </c:dLbls>
        <c:gapWidth val="150"/>
        <c:shape val="box"/>
        <c:axId val="1590556111"/>
        <c:axId val="1590556943"/>
        <c:axId val="0"/>
      </c:bar3DChart>
      <c:catAx>
        <c:axId val="15905561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C00000"/>
                </a:solidFill>
                <a:latin typeface="+mn-lt"/>
                <a:ea typeface="+mn-ea"/>
                <a:cs typeface="+mn-cs"/>
              </a:defRPr>
            </a:pPr>
            <a:endParaRPr lang="en-US"/>
          </a:p>
        </c:txPr>
        <c:crossAx val="1590556943"/>
        <c:crosses val="autoZero"/>
        <c:auto val="1"/>
        <c:lblAlgn val="ctr"/>
        <c:lblOffset val="100"/>
        <c:noMultiLvlLbl val="0"/>
      </c:catAx>
      <c:valAx>
        <c:axId val="159055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5905561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sales state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883264863857255E-2"/>
          <c:y val="8.5736565762752862E-2"/>
          <c:w val="0.89529158840630529"/>
          <c:h val="0.81243459163067666"/>
        </c:manualLayout>
      </c:layout>
      <c:barChart>
        <c:barDir val="bar"/>
        <c:grouping val="clustered"/>
        <c:varyColors val="0"/>
        <c:ser>
          <c:idx val="0"/>
          <c:order val="0"/>
          <c:tx>
            <c:strRef>
              <c:f>'PIVOT ANALYSIS'!$D$78</c:f>
              <c:strCache>
                <c:ptCount val="1"/>
                <c:pt idx="0">
                  <c:v>Rajasthan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ANALYSIS'!$E$77</c:f>
              <c:strCache>
                <c:ptCount val="1"/>
                <c:pt idx="0">
                  <c:v>sales</c:v>
                </c:pt>
              </c:strCache>
            </c:strRef>
          </c:cat>
          <c:val>
            <c:numRef>
              <c:f>'PIVOT ANALYSIS'!$E$78</c:f>
              <c:numCache>
                <c:formatCode>General</c:formatCode>
                <c:ptCount val="1"/>
                <c:pt idx="0">
                  <c:v>1596546</c:v>
                </c:pt>
              </c:numCache>
            </c:numRef>
          </c:val>
          <c:extLst>
            <c:ext xmlns:c16="http://schemas.microsoft.com/office/drawing/2014/chart" uri="{C3380CC4-5D6E-409C-BE32-E72D297353CC}">
              <c16:uniqueId val="{00000000-B7C5-4C93-85E7-E21D9CE05764}"/>
            </c:ext>
          </c:extLst>
        </c:ser>
        <c:ser>
          <c:idx val="1"/>
          <c:order val="1"/>
          <c:tx>
            <c:strRef>
              <c:f>'PIVOT ANALYSIS'!$D$79</c:f>
              <c:strCache>
                <c:ptCount val="1"/>
                <c:pt idx="0">
                  <c:v>Odisa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ANALYSIS'!$E$77</c:f>
              <c:strCache>
                <c:ptCount val="1"/>
                <c:pt idx="0">
                  <c:v>sales</c:v>
                </c:pt>
              </c:strCache>
            </c:strRef>
          </c:cat>
          <c:val>
            <c:numRef>
              <c:f>'PIVOT ANALYSIS'!$E$79</c:f>
              <c:numCache>
                <c:formatCode>General</c:formatCode>
                <c:ptCount val="1"/>
                <c:pt idx="0">
                  <c:v>1586616</c:v>
                </c:pt>
              </c:numCache>
            </c:numRef>
          </c:val>
          <c:extLst>
            <c:ext xmlns:c16="http://schemas.microsoft.com/office/drawing/2014/chart" uri="{C3380CC4-5D6E-409C-BE32-E72D297353CC}">
              <c16:uniqueId val="{00000001-B7C5-4C93-85E7-E21D9CE05764}"/>
            </c:ext>
          </c:extLst>
        </c:ser>
        <c:ser>
          <c:idx val="2"/>
          <c:order val="2"/>
          <c:tx>
            <c:strRef>
              <c:f>'PIVOT ANALYSIS'!$D$80</c:f>
              <c:strCache>
                <c:ptCount val="1"/>
                <c:pt idx="0">
                  <c:v>Nepal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ANALYSIS'!$E$77</c:f>
              <c:strCache>
                <c:ptCount val="1"/>
                <c:pt idx="0">
                  <c:v>sales</c:v>
                </c:pt>
              </c:strCache>
            </c:strRef>
          </c:cat>
          <c:val>
            <c:numRef>
              <c:f>'PIVOT ANALYSIS'!$E$80</c:f>
              <c:numCache>
                <c:formatCode>General</c:formatCode>
                <c:ptCount val="1"/>
                <c:pt idx="0">
                  <c:v>684150</c:v>
                </c:pt>
              </c:numCache>
            </c:numRef>
          </c:val>
          <c:extLst>
            <c:ext xmlns:c16="http://schemas.microsoft.com/office/drawing/2014/chart" uri="{C3380CC4-5D6E-409C-BE32-E72D297353CC}">
              <c16:uniqueId val="{00000002-B7C5-4C93-85E7-E21D9CE05764}"/>
            </c:ext>
          </c:extLst>
        </c:ser>
        <c:ser>
          <c:idx val="3"/>
          <c:order val="3"/>
          <c:tx>
            <c:strRef>
              <c:f>'PIVOT ANALYSIS'!$D$81</c:f>
              <c:strCache>
                <c:ptCount val="1"/>
                <c:pt idx="0">
                  <c:v>Lucknow</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ANALYSIS'!$E$77</c:f>
              <c:strCache>
                <c:ptCount val="1"/>
                <c:pt idx="0">
                  <c:v>sales</c:v>
                </c:pt>
              </c:strCache>
            </c:strRef>
          </c:cat>
          <c:val>
            <c:numRef>
              <c:f>'PIVOT ANALYSIS'!$E$81</c:f>
              <c:numCache>
                <c:formatCode>General</c:formatCode>
                <c:ptCount val="1"/>
                <c:pt idx="0">
                  <c:v>1356964</c:v>
                </c:pt>
              </c:numCache>
            </c:numRef>
          </c:val>
          <c:extLst>
            <c:ext xmlns:c16="http://schemas.microsoft.com/office/drawing/2014/chart" uri="{C3380CC4-5D6E-409C-BE32-E72D297353CC}">
              <c16:uniqueId val="{00000003-B7C5-4C93-85E7-E21D9CE05764}"/>
            </c:ext>
          </c:extLst>
        </c:ser>
        <c:ser>
          <c:idx val="4"/>
          <c:order val="4"/>
          <c:tx>
            <c:strRef>
              <c:f>'PIVOT ANALYSIS'!$D$82</c:f>
              <c:strCache>
                <c:ptCount val="1"/>
                <c:pt idx="0">
                  <c:v>Haryana</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ANALYSIS'!$E$77</c:f>
              <c:strCache>
                <c:ptCount val="1"/>
                <c:pt idx="0">
                  <c:v>sales</c:v>
                </c:pt>
              </c:strCache>
            </c:strRef>
          </c:cat>
          <c:val>
            <c:numRef>
              <c:f>'PIVOT ANALYSIS'!$E$82</c:f>
              <c:numCache>
                <c:formatCode>General</c:formatCode>
                <c:ptCount val="1"/>
                <c:pt idx="0">
                  <c:v>639718</c:v>
                </c:pt>
              </c:numCache>
            </c:numRef>
          </c:val>
          <c:extLst>
            <c:ext xmlns:c16="http://schemas.microsoft.com/office/drawing/2014/chart" uri="{C3380CC4-5D6E-409C-BE32-E72D297353CC}">
              <c16:uniqueId val="{00000004-B7C5-4C93-85E7-E21D9CE05764}"/>
            </c:ext>
          </c:extLst>
        </c:ser>
        <c:dLbls>
          <c:dLblPos val="outEnd"/>
          <c:showLegendKey val="0"/>
          <c:showVal val="1"/>
          <c:showCatName val="0"/>
          <c:showSerName val="0"/>
          <c:showPercent val="0"/>
          <c:showBubbleSize val="0"/>
        </c:dLbls>
        <c:gapWidth val="182"/>
        <c:axId val="494254912"/>
        <c:axId val="494257824"/>
      </c:barChart>
      <c:catAx>
        <c:axId val="49425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94257824"/>
        <c:crosses val="autoZero"/>
        <c:auto val="1"/>
        <c:lblAlgn val="ctr"/>
        <c:lblOffset val="100"/>
        <c:noMultiLvlLbl val="0"/>
      </c:catAx>
      <c:valAx>
        <c:axId val="49425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4254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glow rad="228600">
        <a:schemeClr val="accent4">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effectLst>
                  <a:glow rad="139700">
                    <a:schemeClr val="accent4">
                      <a:satMod val="175000"/>
                      <a:alpha val="40000"/>
                    </a:schemeClr>
                  </a:glow>
                </a:effectLst>
                <a:latin typeface="+mn-lt"/>
                <a:ea typeface="+mn-ea"/>
                <a:cs typeface="+mn-cs"/>
              </a:defRPr>
            </a:pPr>
            <a:r>
              <a:rPr lang="en-US"/>
              <a:t>distribution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effectLst>
                <a:glow rad="139700">
                  <a:schemeClr val="accent4">
                    <a:satMod val="175000"/>
                    <a:alpha val="40000"/>
                  </a:schemeClr>
                </a:glow>
              </a:effectLst>
              <a:latin typeface="+mn-lt"/>
              <a:ea typeface="+mn-ea"/>
              <a:cs typeface="+mn-cs"/>
            </a:defRPr>
          </a:pPr>
          <a:endParaRPr lang="en-US"/>
        </a:p>
      </c:txPr>
    </c:title>
    <c:autoTitleDeleted val="0"/>
    <c:plotArea>
      <c:layout/>
      <c:pieChart>
        <c:varyColors val="1"/>
        <c:ser>
          <c:idx val="0"/>
          <c:order val="0"/>
          <c:tx>
            <c:strRef>
              <c:f>'PIVOT ANALYSIS'!$E$35</c:f>
              <c:strCache>
                <c:ptCount val="1"/>
                <c:pt idx="0">
                  <c:v>Count of State</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D080-4B2C-9870-BFBF97DEAF29}"/>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D080-4B2C-9870-BFBF97DEAF29}"/>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080-4B2C-9870-BFBF97DEAF29}"/>
              </c:ext>
            </c:extLst>
          </c:dPt>
          <c:dPt>
            <c:idx val="3"/>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080-4B2C-9870-BFBF97DEAF29}"/>
              </c:ext>
            </c:extLst>
          </c:dPt>
          <c:dPt>
            <c:idx val="4"/>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D080-4B2C-9870-BFBF97DEAF29}"/>
              </c:ext>
            </c:extLst>
          </c:dPt>
          <c:dPt>
            <c:idx val="5"/>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080-4B2C-9870-BFBF97DEAF29}"/>
              </c:ext>
            </c:extLst>
          </c:dPt>
          <c:dPt>
            <c:idx val="6"/>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D080-4B2C-9870-BFBF97DEAF29}"/>
              </c:ext>
            </c:extLst>
          </c:dPt>
          <c:dPt>
            <c:idx val="7"/>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080-4B2C-9870-BFBF97DEAF29}"/>
              </c:ext>
            </c:extLst>
          </c:dPt>
          <c:dPt>
            <c:idx val="8"/>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D080-4B2C-9870-BFBF97DEAF29}"/>
              </c:ext>
            </c:extLst>
          </c:dPt>
          <c:dPt>
            <c:idx val="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080-4B2C-9870-BFBF97DEAF29}"/>
              </c:ext>
            </c:extLst>
          </c:dPt>
          <c:dPt>
            <c:idx val="10"/>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D080-4B2C-9870-BFBF97DEAF29}"/>
              </c:ext>
            </c:extLst>
          </c:dPt>
          <c:dPt>
            <c:idx val="11"/>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D080-4B2C-9870-BFBF97DEAF29}"/>
              </c:ext>
            </c:extLst>
          </c:dPt>
          <c:dPt>
            <c:idx val="12"/>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D080-4B2C-9870-BFBF97DEAF29}"/>
              </c:ext>
            </c:extLst>
          </c:dPt>
          <c:dPt>
            <c:idx val="13"/>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D080-4B2C-9870-BFBF97DEAF29}"/>
              </c:ext>
            </c:extLst>
          </c:dPt>
          <c:dPt>
            <c:idx val="14"/>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D080-4B2C-9870-BFBF97DEAF29}"/>
              </c:ext>
            </c:extLst>
          </c:dPt>
          <c:dPt>
            <c:idx val="15"/>
            <c:bubble3D val="0"/>
            <c:spPr>
              <a:solidFill>
                <a:schemeClr val="accent2">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D080-4B2C-9870-BFBF97DEAF29}"/>
              </c:ext>
            </c:extLst>
          </c:dPt>
          <c:dPt>
            <c:idx val="16"/>
            <c:bubble3D val="0"/>
            <c:spPr>
              <a:solidFill>
                <a:schemeClr val="accent4">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080-4B2C-9870-BFBF97DEAF29}"/>
              </c:ext>
            </c:extLst>
          </c:dPt>
          <c:dLbls>
            <c:dLbl>
              <c:idx val="0"/>
              <c:layout>
                <c:manualLayout>
                  <c:x val="-4.4444444444444446E-2"/>
                  <c:y val="-1.5573497746813446E-17"/>
                </c:manualLayout>
              </c:layout>
              <c:spPr>
                <a:noFill/>
                <a:ln>
                  <a:noFill/>
                </a:ln>
                <a:effectLst/>
              </c:spPr>
              <c:txPr>
                <a:bodyPr rot="0" spcFirstLastPara="1" vertOverflow="ellipsis" vert="horz" wrap="square" anchor="ctr" anchorCtr="1"/>
                <a:lstStyle/>
                <a:p>
                  <a:pPr>
                    <a:defRPr sz="1000" b="1" i="0" u="none" strike="noStrike" kern="1200" spc="0" baseline="0">
                      <a:solidFill>
                        <a:schemeClr val="accent2"/>
                      </a:solidFill>
                      <a:effectLst>
                        <a:glow rad="139700">
                          <a:schemeClr val="accent4">
                            <a:satMod val="175000"/>
                            <a:alpha val="40000"/>
                          </a:schemeClr>
                        </a:glo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080-4B2C-9870-BFBF97DEAF29}"/>
                </c:ext>
              </c:extLst>
            </c:dLbl>
            <c:dLbl>
              <c:idx val="1"/>
              <c:spPr>
                <a:noFill/>
                <a:ln>
                  <a:noFill/>
                </a:ln>
                <a:effectLst/>
              </c:spPr>
              <c:txPr>
                <a:bodyPr rot="0" spcFirstLastPara="1" vertOverflow="ellipsis" vert="horz" wrap="square" anchor="ctr" anchorCtr="1"/>
                <a:lstStyle/>
                <a:p>
                  <a:pPr>
                    <a:defRPr sz="1000" b="1" i="0" u="none" strike="noStrike" kern="1200" spc="0" baseline="0">
                      <a:solidFill>
                        <a:schemeClr val="accent4"/>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D080-4B2C-9870-BFBF97DEAF29}"/>
                </c:ext>
              </c:extLst>
            </c:dLbl>
            <c:dLbl>
              <c:idx val="2"/>
              <c:spPr>
                <a:noFill/>
                <a:ln>
                  <a:noFill/>
                </a:ln>
                <a:effectLst/>
              </c:spPr>
              <c:txPr>
                <a:bodyPr rot="0" spcFirstLastPara="1" vertOverflow="ellipsis" vert="horz" wrap="square" anchor="ctr" anchorCtr="1"/>
                <a:lstStyle/>
                <a:p>
                  <a:pPr>
                    <a:defRPr sz="1000" b="1" i="0" u="none" strike="noStrike" kern="1200" spc="0" baseline="0">
                      <a:solidFill>
                        <a:schemeClr val="accent6"/>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D080-4B2C-9870-BFBF97DEAF29}"/>
                </c:ext>
              </c:extLst>
            </c:dLbl>
            <c:dLbl>
              <c:idx val="3"/>
              <c:spPr>
                <a:noFill/>
                <a:ln>
                  <a:noFill/>
                </a:ln>
                <a:effectLst/>
              </c:spPr>
              <c:txPr>
                <a:bodyPr rot="0" spcFirstLastPara="1" vertOverflow="ellipsis" vert="horz" wrap="square" anchor="ctr" anchorCtr="1"/>
                <a:lstStyle/>
                <a:p>
                  <a:pPr>
                    <a:defRPr sz="1000" b="1" i="0" u="none" strike="noStrike" kern="1200" spc="0" baseline="0">
                      <a:solidFill>
                        <a:schemeClr val="accent2">
                          <a:lumMod val="6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D080-4B2C-9870-BFBF97DEAF29}"/>
                </c:ext>
              </c:extLst>
            </c:dLbl>
            <c:dLbl>
              <c:idx val="4"/>
              <c:spPr>
                <a:noFill/>
                <a:ln>
                  <a:noFill/>
                </a:ln>
                <a:effectLst/>
              </c:spPr>
              <c:txPr>
                <a:bodyPr rot="0" spcFirstLastPara="1" vertOverflow="ellipsis" vert="horz" wrap="square" anchor="ctr" anchorCtr="1"/>
                <a:lstStyle/>
                <a:p>
                  <a:pPr>
                    <a:defRPr sz="1000" b="1" i="0" u="none" strike="noStrike" kern="1200" spc="0" baseline="0">
                      <a:solidFill>
                        <a:schemeClr val="accent4">
                          <a:lumMod val="6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6-D080-4B2C-9870-BFBF97DEAF29}"/>
                </c:ext>
              </c:extLst>
            </c:dLbl>
            <c:dLbl>
              <c:idx val="5"/>
              <c:spPr>
                <a:noFill/>
                <a:ln>
                  <a:noFill/>
                </a:ln>
                <a:effectLst/>
              </c:spPr>
              <c:txPr>
                <a:bodyPr rot="0" spcFirstLastPara="1" vertOverflow="ellipsis" vert="horz" wrap="square" anchor="ctr" anchorCtr="1"/>
                <a:lstStyle/>
                <a:p>
                  <a:pPr>
                    <a:defRPr sz="1000" b="1" i="0" u="none" strike="noStrike" kern="1200" spc="0" baseline="0">
                      <a:solidFill>
                        <a:schemeClr val="accent6">
                          <a:lumMod val="6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7-D080-4B2C-9870-BFBF97DEAF29}"/>
                </c:ext>
              </c:extLst>
            </c:dLbl>
            <c:dLbl>
              <c:idx val="6"/>
              <c:spPr>
                <a:noFill/>
                <a:ln>
                  <a:noFill/>
                </a:ln>
                <a:effectLst/>
              </c:spPr>
              <c:txPr>
                <a:bodyPr rot="0" spcFirstLastPara="1" vertOverflow="ellipsis" vert="horz" wrap="square" anchor="ctr" anchorCtr="1"/>
                <a:lstStyle/>
                <a:p>
                  <a:pPr>
                    <a:defRPr sz="1000" b="1" i="0" u="none" strike="noStrike" kern="1200" spc="0" baseline="0">
                      <a:solidFill>
                        <a:schemeClr val="accent2">
                          <a:lumMod val="80000"/>
                          <a:lumOff val="2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8-D080-4B2C-9870-BFBF97DEAF29}"/>
                </c:ext>
              </c:extLst>
            </c:dLbl>
            <c:dLbl>
              <c:idx val="7"/>
              <c:spPr>
                <a:noFill/>
                <a:ln>
                  <a:noFill/>
                </a:ln>
                <a:effectLst/>
              </c:spPr>
              <c:txPr>
                <a:bodyPr rot="0" spcFirstLastPara="1" vertOverflow="ellipsis" vert="horz" wrap="square" anchor="ctr" anchorCtr="1"/>
                <a:lstStyle/>
                <a:p>
                  <a:pPr>
                    <a:defRPr sz="1000" b="1" i="0" u="none" strike="noStrike" kern="1200" spc="0" baseline="0">
                      <a:solidFill>
                        <a:schemeClr val="accent4">
                          <a:lumMod val="80000"/>
                          <a:lumOff val="2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9-D080-4B2C-9870-BFBF97DEAF29}"/>
                </c:ext>
              </c:extLst>
            </c:dLbl>
            <c:dLbl>
              <c:idx val="8"/>
              <c:spPr>
                <a:noFill/>
                <a:ln>
                  <a:noFill/>
                </a:ln>
                <a:effectLst/>
              </c:spPr>
              <c:txPr>
                <a:bodyPr rot="0" spcFirstLastPara="1" vertOverflow="ellipsis" vert="horz" wrap="square" anchor="ctr" anchorCtr="1"/>
                <a:lstStyle/>
                <a:p>
                  <a:pPr>
                    <a:defRPr sz="1000" b="1" i="0" u="none" strike="noStrike" kern="1200" spc="0" baseline="0">
                      <a:solidFill>
                        <a:schemeClr val="accent6">
                          <a:lumMod val="80000"/>
                          <a:lumOff val="2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D080-4B2C-9870-BFBF97DEAF29}"/>
                </c:ext>
              </c:extLst>
            </c:dLbl>
            <c:dLbl>
              <c:idx val="9"/>
              <c:spPr>
                <a:noFill/>
                <a:ln>
                  <a:noFill/>
                </a:ln>
                <a:effectLst/>
              </c:spPr>
              <c:txPr>
                <a:bodyPr rot="0" spcFirstLastPara="1" vertOverflow="ellipsis" vert="horz" wrap="square" anchor="ctr" anchorCtr="1"/>
                <a:lstStyle/>
                <a:p>
                  <a:pPr>
                    <a:defRPr sz="1000" b="1" i="0" u="none" strike="noStrike" kern="1200" spc="0" baseline="0">
                      <a:solidFill>
                        <a:schemeClr val="accent2">
                          <a:lumMod val="8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B-D080-4B2C-9870-BFBF97DEAF29}"/>
                </c:ext>
              </c:extLst>
            </c:dLbl>
            <c:dLbl>
              <c:idx val="10"/>
              <c:spPr>
                <a:noFill/>
                <a:ln>
                  <a:noFill/>
                </a:ln>
                <a:effectLst/>
              </c:spPr>
              <c:txPr>
                <a:bodyPr rot="0" spcFirstLastPara="1" vertOverflow="ellipsis" vert="horz" wrap="square" anchor="ctr" anchorCtr="1"/>
                <a:lstStyle/>
                <a:p>
                  <a:pPr>
                    <a:defRPr sz="1000" b="1" i="0" u="none" strike="noStrike" kern="1200" spc="0" baseline="0">
                      <a:solidFill>
                        <a:schemeClr val="accent4">
                          <a:lumMod val="8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C-D080-4B2C-9870-BFBF97DEAF29}"/>
                </c:ext>
              </c:extLst>
            </c:dLbl>
            <c:dLbl>
              <c:idx val="11"/>
              <c:spPr>
                <a:noFill/>
                <a:ln>
                  <a:noFill/>
                </a:ln>
                <a:effectLst/>
              </c:spPr>
              <c:txPr>
                <a:bodyPr rot="0" spcFirstLastPara="1" vertOverflow="ellipsis" vert="horz" wrap="square" anchor="ctr" anchorCtr="1"/>
                <a:lstStyle/>
                <a:p>
                  <a:pPr>
                    <a:defRPr sz="1000" b="1" i="0" u="none" strike="noStrike" kern="1200" spc="0" baseline="0">
                      <a:solidFill>
                        <a:schemeClr val="accent6">
                          <a:lumMod val="8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D-D080-4B2C-9870-BFBF97DEAF29}"/>
                </c:ext>
              </c:extLst>
            </c:dLbl>
            <c:dLbl>
              <c:idx val="12"/>
              <c:spPr>
                <a:noFill/>
                <a:ln>
                  <a:noFill/>
                </a:ln>
                <a:effectLst/>
              </c:spPr>
              <c:txPr>
                <a:bodyPr rot="0" spcFirstLastPara="1" vertOverflow="ellipsis" vert="horz" wrap="square" anchor="ctr" anchorCtr="1"/>
                <a:lstStyle/>
                <a:p>
                  <a:pPr>
                    <a:defRPr sz="1000" b="1" i="0" u="none" strike="noStrike" kern="1200" spc="0" baseline="0">
                      <a:solidFill>
                        <a:schemeClr val="accent2">
                          <a:lumMod val="60000"/>
                          <a:lumOff val="4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E-D080-4B2C-9870-BFBF97DEAF29}"/>
                </c:ext>
              </c:extLst>
            </c:dLbl>
            <c:dLbl>
              <c:idx val="13"/>
              <c:spPr>
                <a:noFill/>
                <a:ln>
                  <a:noFill/>
                </a:ln>
                <a:effectLst/>
              </c:spPr>
              <c:txPr>
                <a:bodyPr rot="0" spcFirstLastPara="1" vertOverflow="ellipsis" vert="horz" wrap="square" anchor="ctr" anchorCtr="1"/>
                <a:lstStyle/>
                <a:p>
                  <a:pPr>
                    <a:defRPr sz="1000" b="1" i="0" u="none" strike="noStrike" kern="1200" spc="0" baseline="0">
                      <a:solidFill>
                        <a:schemeClr val="accent4">
                          <a:lumMod val="60000"/>
                          <a:lumOff val="4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F-D080-4B2C-9870-BFBF97DEAF29}"/>
                </c:ext>
              </c:extLst>
            </c:dLbl>
            <c:dLbl>
              <c:idx val="14"/>
              <c:spPr>
                <a:noFill/>
                <a:ln>
                  <a:noFill/>
                </a:ln>
                <a:effectLst/>
              </c:spPr>
              <c:txPr>
                <a:bodyPr rot="0" spcFirstLastPara="1" vertOverflow="ellipsis" vert="horz" wrap="square" anchor="ctr" anchorCtr="1"/>
                <a:lstStyle/>
                <a:p>
                  <a:pPr>
                    <a:defRPr sz="1000" b="1" i="0" u="none" strike="noStrike" kern="1200" spc="0" baseline="0">
                      <a:solidFill>
                        <a:schemeClr val="accent6">
                          <a:lumMod val="60000"/>
                          <a:lumOff val="4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0-D080-4B2C-9870-BFBF97DEAF29}"/>
                </c:ext>
              </c:extLst>
            </c:dLbl>
            <c:dLbl>
              <c:idx val="15"/>
              <c:spPr>
                <a:noFill/>
                <a:ln>
                  <a:noFill/>
                </a:ln>
                <a:effectLst/>
              </c:spPr>
              <c:txPr>
                <a:bodyPr rot="0" spcFirstLastPara="1" vertOverflow="ellipsis" vert="horz" wrap="square" anchor="ctr" anchorCtr="1"/>
                <a:lstStyle/>
                <a:p>
                  <a:pPr>
                    <a:defRPr sz="1000" b="1" i="0" u="none" strike="noStrike" kern="1200" spc="0" baseline="0">
                      <a:solidFill>
                        <a:schemeClr val="accent2">
                          <a:lumMod val="5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1-D080-4B2C-9870-BFBF97DEAF29}"/>
                </c:ext>
              </c:extLst>
            </c:dLbl>
            <c:dLbl>
              <c:idx val="16"/>
              <c:spPr>
                <a:noFill/>
                <a:ln>
                  <a:noFill/>
                </a:ln>
                <a:effectLst/>
              </c:spPr>
              <c:txPr>
                <a:bodyPr rot="0" spcFirstLastPara="1" vertOverflow="ellipsis" vert="horz" wrap="square" anchor="ctr" anchorCtr="1"/>
                <a:lstStyle/>
                <a:p>
                  <a:pPr>
                    <a:defRPr sz="1000" b="1" i="0" u="none" strike="noStrike" kern="1200" spc="0" baseline="0">
                      <a:solidFill>
                        <a:schemeClr val="accent4">
                          <a:lumMod val="50000"/>
                        </a:schemeClr>
                      </a:solidFill>
                      <a:effectLst>
                        <a:glow rad="139700">
                          <a:schemeClr val="accent4">
                            <a:satMod val="175000"/>
                            <a:alpha val="40000"/>
                          </a:schemeClr>
                        </a:glow>
                      </a:effectLst>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D080-4B2C-9870-BFBF97DEAF29}"/>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ANALYSIS'!$D$36:$D$52</c:f>
              <c:strCache>
                <c:ptCount val="17"/>
                <c:pt idx="0">
                  <c:v>Andhra Pradesh</c:v>
                </c:pt>
                <c:pt idx="1">
                  <c:v>Arunachal Pradesh</c:v>
                </c:pt>
                <c:pt idx="2">
                  <c:v>Bihar</c:v>
                </c:pt>
                <c:pt idx="3">
                  <c:v>Chhattisgarh</c:v>
                </c:pt>
                <c:pt idx="4">
                  <c:v>Goa</c:v>
                </c:pt>
                <c:pt idx="5">
                  <c:v>Gujarat</c:v>
                </c:pt>
                <c:pt idx="6">
                  <c:v>Haryana</c:v>
                </c:pt>
                <c:pt idx="7">
                  <c:v>Himachal Pradesh</c:v>
                </c:pt>
                <c:pt idx="8">
                  <c:v>Hyderapad</c:v>
                </c:pt>
                <c:pt idx="9">
                  <c:v>Jammu &amp; Kashmir</c:v>
                </c:pt>
                <c:pt idx="10">
                  <c:v>Karnataka</c:v>
                </c:pt>
                <c:pt idx="11">
                  <c:v>Lucknow</c:v>
                </c:pt>
                <c:pt idx="12">
                  <c:v>Nepal</c:v>
                </c:pt>
                <c:pt idx="13">
                  <c:v>Odisa</c:v>
                </c:pt>
                <c:pt idx="14">
                  <c:v>Rajasthan</c:v>
                </c:pt>
                <c:pt idx="15">
                  <c:v>Tamil Nadu</c:v>
                </c:pt>
                <c:pt idx="16">
                  <c:v>West Bengal</c:v>
                </c:pt>
              </c:strCache>
            </c:strRef>
          </c:cat>
          <c:val>
            <c:numRef>
              <c:f>'PIVOT ANALYSIS'!$E$36:$E$52</c:f>
              <c:numCache>
                <c:formatCode>General</c:formatCode>
                <c:ptCount val="17"/>
                <c:pt idx="0">
                  <c:v>4</c:v>
                </c:pt>
                <c:pt idx="1">
                  <c:v>4</c:v>
                </c:pt>
                <c:pt idx="2">
                  <c:v>4</c:v>
                </c:pt>
                <c:pt idx="3">
                  <c:v>4</c:v>
                </c:pt>
                <c:pt idx="4">
                  <c:v>4</c:v>
                </c:pt>
                <c:pt idx="5">
                  <c:v>4</c:v>
                </c:pt>
                <c:pt idx="6">
                  <c:v>4</c:v>
                </c:pt>
                <c:pt idx="7">
                  <c:v>4</c:v>
                </c:pt>
                <c:pt idx="8">
                  <c:v>8</c:v>
                </c:pt>
                <c:pt idx="9">
                  <c:v>4</c:v>
                </c:pt>
                <c:pt idx="10">
                  <c:v>6</c:v>
                </c:pt>
                <c:pt idx="11">
                  <c:v>8</c:v>
                </c:pt>
                <c:pt idx="12">
                  <c:v>4</c:v>
                </c:pt>
                <c:pt idx="13">
                  <c:v>5</c:v>
                </c:pt>
                <c:pt idx="14">
                  <c:v>7</c:v>
                </c:pt>
                <c:pt idx="15">
                  <c:v>7</c:v>
                </c:pt>
                <c:pt idx="16">
                  <c:v>7</c:v>
                </c:pt>
              </c:numCache>
            </c:numRef>
          </c:val>
          <c:extLst>
            <c:ext xmlns:c16="http://schemas.microsoft.com/office/drawing/2014/chart" uri="{C3380CC4-5D6E-409C-BE32-E72D297353CC}">
              <c16:uniqueId val="{00000000-D080-4B2C-9870-BFBF97DEAF29}"/>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01600" prst="riblet"/>
    </a:sp3d>
  </c:spPr>
  <c:txPr>
    <a:bodyPr/>
    <a:lstStyle/>
    <a:p>
      <a:pPr>
        <a:defRPr>
          <a:effectLst>
            <a:glow rad="139700">
              <a:schemeClr val="accent4">
                <a:satMod val="175000"/>
                <a:alpha val="40000"/>
              </a:schemeClr>
            </a:glow>
          </a:effectLs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sales state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ANALYSIS'!$D$78</c:f>
              <c:strCache>
                <c:ptCount val="1"/>
                <c:pt idx="0">
                  <c:v>Rajasthan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ANALYSIS'!$E$77</c:f>
              <c:strCache>
                <c:ptCount val="1"/>
                <c:pt idx="0">
                  <c:v>sales</c:v>
                </c:pt>
              </c:strCache>
            </c:strRef>
          </c:cat>
          <c:val>
            <c:numRef>
              <c:f>'PIVOT ANALYSIS'!$E$78</c:f>
              <c:numCache>
                <c:formatCode>General</c:formatCode>
                <c:ptCount val="1"/>
                <c:pt idx="0">
                  <c:v>1596546</c:v>
                </c:pt>
              </c:numCache>
            </c:numRef>
          </c:val>
          <c:extLst>
            <c:ext xmlns:c16="http://schemas.microsoft.com/office/drawing/2014/chart" uri="{C3380CC4-5D6E-409C-BE32-E72D297353CC}">
              <c16:uniqueId val="{00000000-5401-4861-AD53-47854912D3A4}"/>
            </c:ext>
          </c:extLst>
        </c:ser>
        <c:ser>
          <c:idx val="1"/>
          <c:order val="1"/>
          <c:tx>
            <c:strRef>
              <c:f>'PIVOT ANALYSIS'!$D$79</c:f>
              <c:strCache>
                <c:ptCount val="1"/>
                <c:pt idx="0">
                  <c:v>Odisa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ANALYSIS'!$E$77</c:f>
              <c:strCache>
                <c:ptCount val="1"/>
                <c:pt idx="0">
                  <c:v>sales</c:v>
                </c:pt>
              </c:strCache>
            </c:strRef>
          </c:cat>
          <c:val>
            <c:numRef>
              <c:f>'PIVOT ANALYSIS'!$E$79</c:f>
              <c:numCache>
                <c:formatCode>General</c:formatCode>
                <c:ptCount val="1"/>
                <c:pt idx="0">
                  <c:v>1586616</c:v>
                </c:pt>
              </c:numCache>
            </c:numRef>
          </c:val>
          <c:extLst>
            <c:ext xmlns:c16="http://schemas.microsoft.com/office/drawing/2014/chart" uri="{C3380CC4-5D6E-409C-BE32-E72D297353CC}">
              <c16:uniqueId val="{00000001-5401-4861-AD53-47854912D3A4}"/>
            </c:ext>
          </c:extLst>
        </c:ser>
        <c:ser>
          <c:idx val="2"/>
          <c:order val="2"/>
          <c:tx>
            <c:strRef>
              <c:f>'PIVOT ANALYSIS'!$D$80</c:f>
              <c:strCache>
                <c:ptCount val="1"/>
                <c:pt idx="0">
                  <c:v>Nepal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ANALYSIS'!$E$77</c:f>
              <c:strCache>
                <c:ptCount val="1"/>
                <c:pt idx="0">
                  <c:v>sales</c:v>
                </c:pt>
              </c:strCache>
            </c:strRef>
          </c:cat>
          <c:val>
            <c:numRef>
              <c:f>'PIVOT ANALYSIS'!$E$80</c:f>
              <c:numCache>
                <c:formatCode>General</c:formatCode>
                <c:ptCount val="1"/>
                <c:pt idx="0">
                  <c:v>684150</c:v>
                </c:pt>
              </c:numCache>
            </c:numRef>
          </c:val>
          <c:extLst>
            <c:ext xmlns:c16="http://schemas.microsoft.com/office/drawing/2014/chart" uri="{C3380CC4-5D6E-409C-BE32-E72D297353CC}">
              <c16:uniqueId val="{00000002-5401-4861-AD53-47854912D3A4}"/>
            </c:ext>
          </c:extLst>
        </c:ser>
        <c:ser>
          <c:idx val="3"/>
          <c:order val="3"/>
          <c:tx>
            <c:strRef>
              <c:f>'PIVOT ANALYSIS'!$D$81</c:f>
              <c:strCache>
                <c:ptCount val="1"/>
                <c:pt idx="0">
                  <c:v>Lucknow</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ANALYSIS'!$E$77</c:f>
              <c:strCache>
                <c:ptCount val="1"/>
                <c:pt idx="0">
                  <c:v>sales</c:v>
                </c:pt>
              </c:strCache>
            </c:strRef>
          </c:cat>
          <c:val>
            <c:numRef>
              <c:f>'PIVOT ANALYSIS'!$E$81</c:f>
              <c:numCache>
                <c:formatCode>General</c:formatCode>
                <c:ptCount val="1"/>
                <c:pt idx="0">
                  <c:v>1356964</c:v>
                </c:pt>
              </c:numCache>
            </c:numRef>
          </c:val>
          <c:extLst>
            <c:ext xmlns:c16="http://schemas.microsoft.com/office/drawing/2014/chart" uri="{C3380CC4-5D6E-409C-BE32-E72D297353CC}">
              <c16:uniqueId val="{00000003-5401-4861-AD53-47854912D3A4}"/>
            </c:ext>
          </c:extLst>
        </c:ser>
        <c:ser>
          <c:idx val="4"/>
          <c:order val="4"/>
          <c:tx>
            <c:strRef>
              <c:f>'PIVOT ANALYSIS'!$D$82</c:f>
              <c:strCache>
                <c:ptCount val="1"/>
                <c:pt idx="0">
                  <c:v>Haryana</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ANALYSIS'!$E$77</c:f>
              <c:strCache>
                <c:ptCount val="1"/>
                <c:pt idx="0">
                  <c:v>sales</c:v>
                </c:pt>
              </c:strCache>
            </c:strRef>
          </c:cat>
          <c:val>
            <c:numRef>
              <c:f>'PIVOT ANALYSIS'!$E$82</c:f>
              <c:numCache>
                <c:formatCode>General</c:formatCode>
                <c:ptCount val="1"/>
                <c:pt idx="0">
                  <c:v>639718</c:v>
                </c:pt>
              </c:numCache>
            </c:numRef>
          </c:val>
          <c:extLst>
            <c:ext xmlns:c16="http://schemas.microsoft.com/office/drawing/2014/chart" uri="{C3380CC4-5D6E-409C-BE32-E72D297353CC}">
              <c16:uniqueId val="{00000004-5401-4861-AD53-47854912D3A4}"/>
            </c:ext>
          </c:extLst>
        </c:ser>
        <c:dLbls>
          <c:dLblPos val="outEnd"/>
          <c:showLegendKey val="0"/>
          <c:showVal val="1"/>
          <c:showCatName val="0"/>
          <c:showSerName val="0"/>
          <c:showPercent val="0"/>
          <c:showBubbleSize val="0"/>
        </c:dLbls>
        <c:gapWidth val="182"/>
        <c:axId val="494254912"/>
        <c:axId val="494257824"/>
      </c:barChart>
      <c:catAx>
        <c:axId val="49425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57824"/>
        <c:crosses val="autoZero"/>
        <c:auto val="1"/>
        <c:lblAlgn val="ctr"/>
        <c:lblOffset val="100"/>
        <c:noMultiLvlLbl val="0"/>
      </c:catAx>
      <c:valAx>
        <c:axId val="49425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5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IN" sz="2400" baseline="0"/>
              <a:t>No. of employee working on shift wise </a:t>
            </a:r>
            <a:endParaRPr lang="en-IN"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0"/>
    </c:view3D>
    <c:floor>
      <c:thickness val="0"/>
      <c:spPr>
        <a:noFill/>
        <a:ln>
          <a:noFill/>
        </a:ln>
        <a:effectLst/>
        <a:sp3d/>
      </c:spPr>
    </c:floor>
    <c:sideWall>
      <c:thickness val="0"/>
      <c:spPr>
        <a:noFill/>
        <a:ln>
          <a:noFill/>
        </a:ln>
        <a:effectLst>
          <a:outerShdw blurRad="50800" dist="38100" dir="10800000" algn="r" rotWithShape="0">
            <a:prstClr val="black">
              <a:alpha val="40000"/>
            </a:prstClr>
          </a:outerShdw>
        </a:effectLst>
        <a:scene3d>
          <a:camera prst="orthographicFront"/>
          <a:lightRig rig="threePt" dir="t"/>
        </a:scene3d>
        <a:sp3d/>
      </c:spPr>
    </c:sideWall>
    <c:backWall>
      <c:thickness val="0"/>
      <c:spPr>
        <a:noFill/>
        <a:ln>
          <a:noFill/>
        </a:ln>
        <a:effectLst>
          <a:outerShdw blurRad="50800" dist="38100" dir="10800000" algn="r" rotWithShape="0">
            <a:prstClr val="black">
              <a:alpha val="40000"/>
            </a:prstClr>
          </a:outerShdw>
        </a:effectLst>
        <a:scene3d>
          <a:camera prst="orthographicFront"/>
          <a:lightRig rig="threePt" dir="t"/>
        </a:scene3d>
        <a:sp3d/>
      </c:spPr>
    </c:backWall>
    <c:plotArea>
      <c:layout/>
      <c:bar3DChart>
        <c:barDir val="col"/>
        <c:grouping val="clustered"/>
        <c:varyColors val="0"/>
        <c:ser>
          <c:idx val="0"/>
          <c:order val="0"/>
          <c:tx>
            <c:strRef>
              <c:f>'PIVOT ANALYSIS'!$J$4</c:f>
              <c:strCache>
                <c:ptCount val="1"/>
                <c:pt idx="0">
                  <c:v>Day Shift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ANALYSIS'!$I$5:$I$14</c:f>
              <c:strCache>
                <c:ptCount val="10"/>
                <c:pt idx="0">
                  <c:v>Accounts Department</c:v>
                </c:pt>
                <c:pt idx="1">
                  <c:v>Creative Department</c:v>
                </c:pt>
                <c:pt idx="2">
                  <c:v>Environmental Department</c:v>
                </c:pt>
                <c:pt idx="3">
                  <c:v>Facilities/Engineering Department</c:v>
                </c:pt>
                <c:pt idx="4">
                  <c:v>HR Department</c:v>
                </c:pt>
                <c:pt idx="5">
                  <c:v>IT Department</c:v>
                </c:pt>
                <c:pt idx="6">
                  <c:v>Manufacturing Department</c:v>
                </c:pt>
                <c:pt idx="7">
                  <c:v>Production Department</c:v>
                </c:pt>
                <c:pt idx="8">
                  <c:v>Quality Department</c:v>
                </c:pt>
                <c:pt idx="9">
                  <c:v>Training Department</c:v>
                </c:pt>
              </c:strCache>
            </c:strRef>
          </c:cat>
          <c:val>
            <c:numRef>
              <c:f>'PIVOT ANALYSIS'!$J$5:$J$14</c:f>
              <c:numCache>
                <c:formatCode>General</c:formatCode>
                <c:ptCount val="10"/>
                <c:pt idx="0">
                  <c:v>4</c:v>
                </c:pt>
                <c:pt idx="1">
                  <c:v>2</c:v>
                </c:pt>
                <c:pt idx="2">
                  <c:v>3</c:v>
                </c:pt>
                <c:pt idx="3">
                  <c:v>3</c:v>
                </c:pt>
                <c:pt idx="4">
                  <c:v>3</c:v>
                </c:pt>
                <c:pt idx="5">
                  <c:v>7</c:v>
                </c:pt>
                <c:pt idx="6">
                  <c:v>0</c:v>
                </c:pt>
                <c:pt idx="7">
                  <c:v>2</c:v>
                </c:pt>
                <c:pt idx="8">
                  <c:v>4</c:v>
                </c:pt>
                <c:pt idx="9">
                  <c:v>2</c:v>
                </c:pt>
              </c:numCache>
            </c:numRef>
          </c:val>
          <c:extLst>
            <c:ext xmlns:c16="http://schemas.microsoft.com/office/drawing/2014/chart" uri="{C3380CC4-5D6E-409C-BE32-E72D297353CC}">
              <c16:uniqueId val="{00000000-081F-4D0C-B324-F8F09E6CEACB}"/>
            </c:ext>
          </c:extLst>
        </c:ser>
        <c:ser>
          <c:idx val="1"/>
          <c:order val="1"/>
          <c:tx>
            <c:strRef>
              <c:f>'PIVOT ANALYSIS'!$K$4</c:f>
              <c:strCache>
                <c:ptCount val="1"/>
                <c:pt idx="0">
                  <c:v>Night Shift</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ANALYSIS'!$I$5:$I$14</c:f>
              <c:strCache>
                <c:ptCount val="10"/>
                <c:pt idx="0">
                  <c:v>Accounts Department</c:v>
                </c:pt>
                <c:pt idx="1">
                  <c:v>Creative Department</c:v>
                </c:pt>
                <c:pt idx="2">
                  <c:v>Environmental Department</c:v>
                </c:pt>
                <c:pt idx="3">
                  <c:v>Facilities/Engineering Department</c:v>
                </c:pt>
                <c:pt idx="4">
                  <c:v>HR Department</c:v>
                </c:pt>
                <c:pt idx="5">
                  <c:v>IT Department</c:v>
                </c:pt>
                <c:pt idx="6">
                  <c:v>Manufacturing Department</c:v>
                </c:pt>
                <c:pt idx="7">
                  <c:v>Production Department</c:v>
                </c:pt>
                <c:pt idx="8">
                  <c:v>Quality Department</c:v>
                </c:pt>
                <c:pt idx="9">
                  <c:v>Training Department</c:v>
                </c:pt>
              </c:strCache>
            </c:strRef>
          </c:cat>
          <c:val>
            <c:numRef>
              <c:f>'PIVOT ANALYSIS'!$K$5:$K$14</c:f>
              <c:numCache>
                <c:formatCode>General</c:formatCode>
                <c:ptCount val="10"/>
                <c:pt idx="0">
                  <c:v>2</c:v>
                </c:pt>
                <c:pt idx="1">
                  <c:v>2</c:v>
                </c:pt>
                <c:pt idx="2">
                  <c:v>4</c:v>
                </c:pt>
                <c:pt idx="3">
                  <c:v>3</c:v>
                </c:pt>
                <c:pt idx="4">
                  <c:v>4</c:v>
                </c:pt>
                <c:pt idx="5">
                  <c:v>2</c:v>
                </c:pt>
                <c:pt idx="6">
                  <c:v>2</c:v>
                </c:pt>
                <c:pt idx="7">
                  <c:v>4</c:v>
                </c:pt>
                <c:pt idx="8">
                  <c:v>3</c:v>
                </c:pt>
                <c:pt idx="9">
                  <c:v>3</c:v>
                </c:pt>
              </c:numCache>
            </c:numRef>
          </c:val>
          <c:extLst>
            <c:ext xmlns:c16="http://schemas.microsoft.com/office/drawing/2014/chart" uri="{C3380CC4-5D6E-409C-BE32-E72D297353CC}">
              <c16:uniqueId val="{00000001-081F-4D0C-B324-F8F09E6CEACB}"/>
            </c:ext>
          </c:extLst>
        </c:ser>
        <c:ser>
          <c:idx val="2"/>
          <c:order val="2"/>
          <c:tx>
            <c:strRef>
              <c:f>'PIVOT ANALYSIS'!$L$4</c:f>
              <c:strCache>
                <c:ptCount val="1"/>
                <c:pt idx="0">
                  <c:v>Part Time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ANALYSIS'!$I$5:$I$14</c:f>
              <c:strCache>
                <c:ptCount val="10"/>
                <c:pt idx="0">
                  <c:v>Accounts Department</c:v>
                </c:pt>
                <c:pt idx="1">
                  <c:v>Creative Department</c:v>
                </c:pt>
                <c:pt idx="2">
                  <c:v>Environmental Department</c:v>
                </c:pt>
                <c:pt idx="3">
                  <c:v>Facilities/Engineering Department</c:v>
                </c:pt>
                <c:pt idx="4">
                  <c:v>HR Department</c:v>
                </c:pt>
                <c:pt idx="5">
                  <c:v>IT Department</c:v>
                </c:pt>
                <c:pt idx="6">
                  <c:v>Manufacturing Department</c:v>
                </c:pt>
                <c:pt idx="7">
                  <c:v>Production Department</c:v>
                </c:pt>
                <c:pt idx="8">
                  <c:v>Quality Department</c:v>
                </c:pt>
                <c:pt idx="9">
                  <c:v>Training Department</c:v>
                </c:pt>
              </c:strCache>
            </c:strRef>
          </c:cat>
          <c:val>
            <c:numRef>
              <c:f>'PIVOT ANALYSIS'!$L$5:$L$14</c:f>
              <c:numCache>
                <c:formatCode>General</c:formatCode>
                <c:ptCount val="10"/>
                <c:pt idx="0">
                  <c:v>2</c:v>
                </c:pt>
                <c:pt idx="1">
                  <c:v>3</c:v>
                </c:pt>
                <c:pt idx="2">
                  <c:v>5</c:v>
                </c:pt>
                <c:pt idx="3">
                  <c:v>4</c:v>
                </c:pt>
                <c:pt idx="4">
                  <c:v>2</c:v>
                </c:pt>
                <c:pt idx="5">
                  <c:v>3</c:v>
                </c:pt>
                <c:pt idx="6">
                  <c:v>4</c:v>
                </c:pt>
                <c:pt idx="7">
                  <c:v>0</c:v>
                </c:pt>
                <c:pt idx="8">
                  <c:v>2</c:v>
                </c:pt>
                <c:pt idx="9">
                  <c:v>1</c:v>
                </c:pt>
              </c:numCache>
            </c:numRef>
          </c:val>
          <c:extLst>
            <c:ext xmlns:c16="http://schemas.microsoft.com/office/drawing/2014/chart" uri="{C3380CC4-5D6E-409C-BE32-E72D297353CC}">
              <c16:uniqueId val="{00000002-081F-4D0C-B324-F8F09E6CEACB}"/>
            </c:ext>
          </c:extLst>
        </c:ser>
        <c:ser>
          <c:idx val="3"/>
          <c:order val="3"/>
          <c:tx>
            <c:strRef>
              <c:f>'PIVOT ANALYSIS'!$M$4</c:f>
              <c:strCache>
                <c:ptCount val="1"/>
                <c:pt idx="0">
                  <c:v>Rotational Shift</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ANALYSIS'!$I$5:$I$14</c:f>
              <c:strCache>
                <c:ptCount val="10"/>
                <c:pt idx="0">
                  <c:v>Accounts Department</c:v>
                </c:pt>
                <c:pt idx="1">
                  <c:v>Creative Department</c:v>
                </c:pt>
                <c:pt idx="2">
                  <c:v>Environmental Department</c:v>
                </c:pt>
                <c:pt idx="3">
                  <c:v>Facilities/Engineering Department</c:v>
                </c:pt>
                <c:pt idx="4">
                  <c:v>HR Department</c:v>
                </c:pt>
                <c:pt idx="5">
                  <c:v>IT Department</c:v>
                </c:pt>
                <c:pt idx="6">
                  <c:v>Manufacturing Department</c:v>
                </c:pt>
                <c:pt idx="7">
                  <c:v>Production Department</c:v>
                </c:pt>
                <c:pt idx="8">
                  <c:v>Quality Department</c:v>
                </c:pt>
                <c:pt idx="9">
                  <c:v>Training Department</c:v>
                </c:pt>
              </c:strCache>
            </c:strRef>
          </c:cat>
          <c:val>
            <c:numRef>
              <c:f>'PIVOT ANALYSIS'!$M$5:$M$14</c:f>
              <c:numCache>
                <c:formatCode>General</c:formatCode>
                <c:ptCount val="10"/>
                <c:pt idx="0">
                  <c:v>0</c:v>
                </c:pt>
                <c:pt idx="1">
                  <c:v>0</c:v>
                </c:pt>
                <c:pt idx="2">
                  <c:v>0</c:v>
                </c:pt>
                <c:pt idx="3">
                  <c:v>0</c:v>
                </c:pt>
                <c:pt idx="4">
                  <c:v>0</c:v>
                </c:pt>
                <c:pt idx="5">
                  <c:v>1</c:v>
                </c:pt>
                <c:pt idx="6">
                  <c:v>0</c:v>
                </c:pt>
                <c:pt idx="7">
                  <c:v>0</c:v>
                </c:pt>
                <c:pt idx="8">
                  <c:v>1</c:v>
                </c:pt>
                <c:pt idx="9">
                  <c:v>1</c:v>
                </c:pt>
              </c:numCache>
            </c:numRef>
          </c:val>
          <c:extLst>
            <c:ext xmlns:c16="http://schemas.microsoft.com/office/drawing/2014/chart" uri="{C3380CC4-5D6E-409C-BE32-E72D297353CC}">
              <c16:uniqueId val="{00000003-081F-4D0C-B324-F8F09E6CEACB}"/>
            </c:ext>
          </c:extLst>
        </c:ser>
        <c:dLbls>
          <c:showLegendKey val="0"/>
          <c:showVal val="1"/>
          <c:showCatName val="0"/>
          <c:showSerName val="0"/>
          <c:showPercent val="0"/>
          <c:showBubbleSize val="0"/>
        </c:dLbls>
        <c:gapWidth val="150"/>
        <c:shape val="box"/>
        <c:axId val="1590556111"/>
        <c:axId val="1590556943"/>
        <c:axId val="0"/>
      </c:bar3DChart>
      <c:catAx>
        <c:axId val="1590556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90556943"/>
        <c:crosses val="autoZero"/>
        <c:auto val="1"/>
        <c:lblAlgn val="ctr"/>
        <c:lblOffset val="100"/>
        <c:noMultiLvlLbl val="0"/>
      </c:catAx>
      <c:valAx>
        <c:axId val="159055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590556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wrap="square" lIns="0" tIns="0" rIns="0" bIns="0" anchor="ctr" anchorCtr="1"/>
          <a:lstStyle/>
          <a:p>
            <a:pPr algn="ctr">
              <a:defRPr/>
            </a:pPr>
            <a:r>
              <a:rPr lang="en-US"/>
              <a:t>Product and  its quantity</a:t>
            </a:r>
          </a:p>
        </cx:rich>
      </cx:tx>
    </cx:title>
    <cx:plotArea>
      <cx:plotAreaRegion>
        <cx:plotSurface>
          <cx:spPr>
            <a:effectLst>
              <a:glow rad="228600">
                <a:schemeClr val="accent4">
                  <a:satMod val="175000"/>
                  <a:alpha val="40000"/>
                </a:schemeClr>
              </a:glow>
            </a:effectLst>
          </cx:spPr>
        </cx:plotSurface>
        <cx:series layoutId="waterfall" uniqueId="{88E43DA0-9209-4599-91B0-309366CACED7}">
          <cx:tx>
            <cx:txData>
              <cx:f>_xlchart.v1.1</cx:f>
              <cx:v>Sum of Quantity</cx:v>
            </cx:txData>
          </cx:tx>
          <cx:dataLabels pos="outEnd">
            <cx:visibility seriesName="0" categoryName="0" value="1"/>
          </cx:dataLabels>
          <cx:dataId val="0"/>
          <cx:layoutPr>
            <cx:subtotals/>
          </cx:layoutPr>
        </cx:series>
      </cx:plotAreaRegion>
      <cx:axis id="0">
        <cx:catScaling gapWidth="0.5"/>
        <cx:tickLabels/>
        <cx:txPr>
          <a:bodyPr spcFirstLastPara="1" vertOverflow="ellipsis" wrap="square" lIns="0" tIns="0" rIns="0" bIns="0" anchor="ctr" anchorCtr="1"/>
          <a:lstStyle/>
          <a:p>
            <a:pPr>
              <a:defRPr sz="1600"/>
            </a:pPr>
            <a:endParaRPr lang="en-US" sz="1600"/>
          </a:p>
        </cx:txPr>
      </cx:axis>
      <cx:axis id="1">
        <cx:valScaling/>
        <cx:majorGridlines/>
        <cx:tickLabels/>
        <cx:txPr>
          <a:bodyPr spcFirstLastPara="1" vertOverflow="ellipsis" wrap="square" lIns="0" tIns="0" rIns="0" bIns="0" anchor="ctr" anchorCtr="1"/>
          <a:lstStyle/>
          <a:p>
            <a:pPr>
              <a:defRPr sz="1600"/>
            </a:pPr>
            <a:endParaRPr lang="en-US" sz="1600"/>
          </a:p>
        </cx:txPr>
      </cx:axis>
    </cx:plotArea>
  </cx:chart>
  <cx:spPr>
    <a:solidFill>
      <a:schemeClr val="tx2">
        <a:lumMod val="20000"/>
        <a:lumOff val="80000"/>
      </a:schemeClr>
    </a:solidFill>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wrap="square" lIns="0" tIns="0" rIns="0" bIns="0" anchor="ctr" anchorCtr="1"/>
          <a:lstStyle/>
          <a:p>
            <a:pPr algn="ctr">
              <a:defRPr/>
            </a:pPr>
            <a:r>
              <a:rPr lang="en-US"/>
              <a:t>Product and  its quantity</a:t>
            </a:r>
          </a:p>
        </cx:rich>
      </cx:tx>
    </cx:title>
    <cx:plotArea>
      <cx:plotAreaRegion>
        <cx:series layoutId="waterfall" uniqueId="{88E43DA0-9209-4599-91B0-309366CACED7}">
          <cx:tx>
            <cx:txData>
              <cx:f>_xlchart.v1.4</cx:f>
              <cx:v>Sum of Quantity</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txPr>
          <a:bodyPr spcFirstLastPara="1" vertOverflow="ellipsis" wrap="square" lIns="0" tIns="0" rIns="0" bIns="0" anchor="ctr" anchorCtr="1"/>
          <a:lstStyle/>
          <a:p>
            <a:pPr>
              <a:defRPr/>
            </a:pPr>
            <a:endParaRPr lang="en-US"/>
          </a:p>
        </cx:txPr>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TA ANALYSIS'!A1"/><Relationship Id="rId3" Type="http://schemas.microsoft.com/office/2014/relationships/chartEx" Target="../charts/chartEx1.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jpg"/><Relationship Id="rId11" Type="http://schemas.openxmlformats.org/officeDocument/2006/relationships/image" Target="../media/image5.jpg"/><Relationship Id="rId5" Type="http://schemas.openxmlformats.org/officeDocument/2006/relationships/image" Target="../media/image1.png"/><Relationship Id="rId10" Type="http://schemas.openxmlformats.org/officeDocument/2006/relationships/hyperlink" Target="#'PIVOT ANALYSIS'!A1"/><Relationship Id="rId4" Type="http://schemas.openxmlformats.org/officeDocument/2006/relationships/chart" Target="../charts/chart3.xml"/><Relationship Id="rId9"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220980</xdr:colOff>
      <xdr:row>0</xdr:row>
      <xdr:rowOff>175260</xdr:rowOff>
    </xdr:from>
    <xdr:to>
      <xdr:col>51</xdr:col>
      <xdr:colOff>64577</xdr:colOff>
      <xdr:row>9</xdr:row>
      <xdr:rowOff>103322</xdr:rowOff>
    </xdr:to>
    <xdr:sp macro="" textlink="">
      <xdr:nvSpPr>
        <xdr:cNvPr id="2" name="Round Diagonal Corner Rectangle 1"/>
        <xdr:cNvSpPr/>
      </xdr:nvSpPr>
      <xdr:spPr>
        <a:xfrm>
          <a:off x="1435014" y="175260"/>
          <a:ext cx="29587427" cy="1555384"/>
        </a:xfrm>
        <a:prstGeom prst="round2DiagRect">
          <a:avLst/>
        </a:prstGeom>
        <a:solidFill>
          <a:schemeClr val="accent2">
            <a:lumMod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3200" baseline="0">
              <a:latin typeface="Constantia" panose="02030602050306030303" pitchFamily="18" charset="0"/>
            </a:rPr>
            <a:t>                  </a:t>
          </a:r>
        </a:p>
        <a:p>
          <a:pPr algn="l"/>
          <a:r>
            <a:rPr lang="en-IN" sz="3200" b="1" cap="none" spc="0" baseline="0">
              <a:ln w="6600">
                <a:solidFill>
                  <a:schemeClr val="accent2"/>
                </a:solidFill>
                <a:prstDash val="solid"/>
              </a:ln>
              <a:solidFill>
                <a:srgbClr val="FFFFFF"/>
              </a:solidFill>
              <a:effectLst>
                <a:outerShdw dist="38100" dir="2700000" algn="tl" rotWithShape="0">
                  <a:schemeClr val="accent2"/>
                </a:outerShdw>
              </a:effectLst>
              <a:latin typeface="Constantia" panose="02030602050306030303" pitchFamily="18" charset="0"/>
            </a:rPr>
            <a:t>                                                                                    HOME APPLIANCES  SALES DATA </a:t>
          </a:r>
          <a:endParaRPr lang="en-IN" sz="3200">
            <a:latin typeface="Constantia" panose="02030602050306030303" pitchFamily="18" charset="0"/>
          </a:endParaRPr>
        </a:p>
      </xdr:txBody>
    </xdr:sp>
    <xdr:clientData/>
  </xdr:twoCellAnchor>
  <xdr:twoCellAnchor>
    <xdr:from>
      <xdr:col>0</xdr:col>
      <xdr:colOff>99060</xdr:colOff>
      <xdr:row>0</xdr:row>
      <xdr:rowOff>137160</xdr:rowOff>
    </xdr:from>
    <xdr:to>
      <xdr:col>2</xdr:col>
      <xdr:colOff>472440</xdr:colOff>
      <xdr:row>99</xdr:row>
      <xdr:rowOff>129540</xdr:rowOff>
    </xdr:to>
    <xdr:sp macro="" textlink="">
      <xdr:nvSpPr>
        <xdr:cNvPr id="3" name="Round Diagonal Corner Rectangle 2"/>
        <xdr:cNvSpPr/>
      </xdr:nvSpPr>
      <xdr:spPr>
        <a:xfrm>
          <a:off x="99060" y="137160"/>
          <a:ext cx="1592580" cy="18097500"/>
        </a:xfrm>
        <a:prstGeom prst="round2DiagRect">
          <a:avLst/>
        </a:prstGeom>
        <a:solidFill>
          <a:schemeClr val="accent2">
            <a:lumMod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xdr:from>
      <xdr:col>29</xdr:col>
      <xdr:colOff>583539</xdr:colOff>
      <xdr:row>0</xdr:row>
      <xdr:rowOff>84667</xdr:rowOff>
    </xdr:from>
    <xdr:to>
      <xdr:col>33</xdr:col>
      <xdr:colOff>160866</xdr:colOff>
      <xdr:row>11</xdr:row>
      <xdr:rowOff>34572</xdr:rowOff>
    </xdr:to>
    <xdr:sp macro="" textlink="">
      <xdr:nvSpPr>
        <xdr:cNvPr id="5" name="Oval 4"/>
        <xdr:cNvSpPr/>
      </xdr:nvSpPr>
      <xdr:spPr>
        <a:xfrm>
          <a:off x="18180095" y="84667"/>
          <a:ext cx="2004438" cy="196779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lumMod val="95000"/>
                  <a:lumOff val="5000"/>
                </a:schemeClr>
              </a:solidFill>
              <a:effectLst/>
              <a:latin typeface="Cambria" panose="02040503050406030204" pitchFamily="18" charset="0"/>
              <a:ea typeface="Cambria" panose="02040503050406030204" pitchFamily="18" charset="0"/>
              <a:cs typeface="+mn-cs"/>
            </a:rPr>
            <a:t>    </a:t>
          </a:r>
        </a:p>
        <a:p>
          <a:pPr algn="l"/>
          <a:r>
            <a:rPr lang="en-US" sz="2000">
              <a:solidFill>
                <a:schemeClr val="tx1">
                  <a:lumMod val="95000"/>
                  <a:lumOff val="5000"/>
                </a:schemeClr>
              </a:solidFill>
              <a:effectLst/>
              <a:latin typeface="Cambria" panose="02040503050406030204" pitchFamily="18" charset="0"/>
              <a:ea typeface="Cambria" panose="02040503050406030204" pitchFamily="18" charset="0"/>
              <a:cs typeface="+mn-cs"/>
            </a:rPr>
            <a:t>TOTAL         SAES </a:t>
          </a:r>
          <a:r>
            <a:rPr lang="en-US" sz="2000">
              <a:solidFill>
                <a:schemeClr val="tx1">
                  <a:lumMod val="95000"/>
                  <a:lumOff val="5000"/>
                </a:schemeClr>
              </a:solidFill>
              <a:latin typeface="Cambria" panose="02040503050406030204" pitchFamily="18" charset="0"/>
              <a:ea typeface="Cambria" panose="02040503050406030204" pitchFamily="18" charset="0"/>
            </a:rPr>
            <a:t>10145197   </a:t>
          </a:r>
        </a:p>
      </xdr:txBody>
    </xdr:sp>
    <xdr:clientData/>
  </xdr:twoCellAnchor>
  <xdr:twoCellAnchor editAs="oneCell">
    <xdr:from>
      <xdr:col>33</xdr:col>
      <xdr:colOff>428792</xdr:colOff>
      <xdr:row>1</xdr:row>
      <xdr:rowOff>157322</xdr:rowOff>
    </xdr:from>
    <xdr:to>
      <xdr:col>36</xdr:col>
      <xdr:colOff>428791</xdr:colOff>
      <xdr:row>10</xdr:row>
      <xdr:rowOff>0</xdr:rowOff>
    </xdr:to>
    <mc:AlternateContent xmlns:mc="http://schemas.openxmlformats.org/markup-compatibility/2006" xmlns:a14="http://schemas.microsoft.com/office/drawing/2010/main">
      <mc:Choice Requires="a14">
        <xdr:graphicFrame macro="">
          <xdr:nvGraphicFramePr>
            <xdr:cNvPr id="6"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0372171" y="341253"/>
              <a:ext cx="1813034" cy="1498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36</xdr:col>
      <xdr:colOff>144385</xdr:colOff>
      <xdr:row>59</xdr:row>
      <xdr:rowOff>110837</xdr:rowOff>
    </xdr:from>
    <xdr:to>
      <xdr:col>49</xdr:col>
      <xdr:colOff>526473</xdr:colOff>
      <xdr:row>96</xdr:row>
      <xdr:rowOff>13854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60158</xdr:colOff>
      <xdr:row>19</xdr:row>
      <xdr:rowOff>80889</xdr:rowOff>
    </xdr:from>
    <xdr:to>
      <xdr:col>48</xdr:col>
      <xdr:colOff>160422</xdr:colOff>
      <xdr:row>47</xdr:row>
      <xdr:rowOff>145915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504190</xdr:colOff>
      <xdr:row>61</xdr:row>
      <xdr:rowOff>96981</xdr:rowOff>
    </xdr:from>
    <xdr:to>
      <xdr:col>17</xdr:col>
      <xdr:colOff>152399</xdr:colOff>
      <xdr:row>96</xdr:row>
      <xdr:rowOff>110836</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395052</xdr:colOff>
      <xdr:row>56</xdr:row>
      <xdr:rowOff>0</xdr:rowOff>
    </xdr:from>
    <xdr:to>
      <xdr:col>35</xdr:col>
      <xdr:colOff>89647</xdr:colOff>
      <xdr:row>97</xdr:row>
      <xdr:rowOff>53061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137994</xdr:colOff>
      <xdr:row>0</xdr:row>
      <xdr:rowOff>110409</xdr:rowOff>
    </xdr:from>
    <xdr:to>
      <xdr:col>14</xdr:col>
      <xdr:colOff>145917</xdr:colOff>
      <xdr:row>10</xdr:row>
      <xdr:rowOff>16213</xdr:rowOff>
    </xdr:to>
    <xdr:pic>
      <xdr:nvPicPr>
        <xdr:cNvPr id="12" name="Picture 11" descr="Electronic Kitchen Appliances PNG File | PNG All"/>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682760" y="110409"/>
          <a:ext cx="3088348" cy="1689208"/>
        </a:xfrm>
        <a:prstGeom prst="rect">
          <a:avLst/>
        </a:prstGeom>
      </xdr:spPr>
    </xdr:pic>
    <xdr:clientData/>
  </xdr:twoCellAnchor>
  <xdr:twoCellAnchor editAs="oneCell">
    <xdr:from>
      <xdr:col>4</xdr:col>
      <xdr:colOff>544849</xdr:colOff>
      <xdr:row>1</xdr:row>
      <xdr:rowOff>55418</xdr:rowOff>
    </xdr:from>
    <xdr:to>
      <xdr:col>9</xdr:col>
      <xdr:colOff>124691</xdr:colOff>
      <xdr:row>9</xdr:row>
      <xdr:rowOff>55418</xdr:rowOff>
    </xdr:to>
    <xdr:pic>
      <xdr:nvPicPr>
        <xdr:cNvPr id="13" name="Picture 12" descr="white, wooden, kitchen cupboard, contemporary, counter, daylight ..."/>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983249" y="235527"/>
          <a:ext cx="2627842" cy="1440873"/>
        </a:xfrm>
        <a:prstGeom prst="rect">
          <a:avLst/>
        </a:prstGeom>
      </xdr:spPr>
    </xdr:pic>
    <xdr:clientData/>
  </xdr:twoCellAnchor>
  <xdr:twoCellAnchor editAs="oneCell">
    <xdr:from>
      <xdr:col>0</xdr:col>
      <xdr:colOff>0</xdr:colOff>
      <xdr:row>3</xdr:row>
      <xdr:rowOff>93305</xdr:rowOff>
    </xdr:from>
    <xdr:to>
      <xdr:col>4</xdr:col>
      <xdr:colOff>93456</xdr:colOff>
      <xdr:row>13</xdr:row>
      <xdr:rowOff>139959</xdr:rowOff>
    </xdr:to>
    <xdr:pic>
      <xdr:nvPicPr>
        <xdr:cNvPr id="14" name="Picture 13" descr="Clipboard Chart Document · Free vector graphic on Pixabay"/>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653142"/>
          <a:ext cx="2519415" cy="1912776"/>
        </a:xfrm>
        <a:prstGeom prst="rect">
          <a:avLst/>
        </a:prstGeom>
      </xdr:spPr>
    </xdr:pic>
    <xdr:clientData/>
  </xdr:twoCellAnchor>
  <xdr:twoCellAnchor editAs="oneCell">
    <xdr:from>
      <xdr:col>0</xdr:col>
      <xdr:colOff>0</xdr:colOff>
      <xdr:row>15</xdr:row>
      <xdr:rowOff>171060</xdr:rowOff>
    </xdr:from>
    <xdr:to>
      <xdr:col>3</xdr:col>
      <xdr:colOff>575387</xdr:colOff>
      <xdr:row>28</xdr:row>
      <xdr:rowOff>46652</xdr:rowOff>
    </xdr:to>
    <xdr:pic>
      <xdr:nvPicPr>
        <xdr:cNvPr id="15" name="Picture 14" descr="Aerial view of business data analysis graph - ID: 380346">
          <a:hlinkClick xmlns:r="http://schemas.openxmlformats.org/officeDocument/2006/relationships" r:id="rId8"/>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2970244"/>
          <a:ext cx="2394856" cy="2301551"/>
        </a:xfrm>
        <a:prstGeom prst="rect">
          <a:avLst/>
        </a:prstGeom>
      </xdr:spPr>
    </xdr:pic>
    <xdr:clientData/>
  </xdr:twoCellAnchor>
  <xdr:twoCellAnchor editAs="oneCell">
    <xdr:from>
      <xdr:col>0</xdr:col>
      <xdr:colOff>0</xdr:colOff>
      <xdr:row>31</xdr:row>
      <xdr:rowOff>46653</xdr:rowOff>
    </xdr:from>
    <xdr:to>
      <xdr:col>3</xdr:col>
      <xdr:colOff>513184</xdr:colOff>
      <xdr:row>39</xdr:row>
      <xdr:rowOff>108857</xdr:rowOff>
    </xdr:to>
    <xdr:pic>
      <xdr:nvPicPr>
        <xdr:cNvPr id="16" name="Picture 15" descr="Analysis - Highway image">
          <a:hlinkClick xmlns:r="http://schemas.openxmlformats.org/officeDocument/2006/relationships" r:id="rId10"/>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5831633"/>
          <a:ext cx="2332653" cy="1555102"/>
        </a:xfrm>
        <a:prstGeom prst="rect">
          <a:avLst/>
        </a:prstGeom>
      </xdr:spPr>
    </xdr:pic>
    <xdr:clientData/>
  </xdr:twoCellAnchor>
  <xdr:twoCellAnchor>
    <xdr:from>
      <xdr:col>10</xdr:col>
      <xdr:colOff>171450</xdr:colOff>
      <xdr:row>14</xdr:row>
      <xdr:rowOff>95250</xdr:rowOff>
    </xdr:from>
    <xdr:to>
      <xdr:col>38</xdr:col>
      <xdr:colOff>304800</xdr:colOff>
      <xdr:row>19</xdr:row>
      <xdr:rowOff>57150</xdr:rowOff>
    </xdr:to>
    <xdr:sp macro="" textlink="">
      <xdr:nvSpPr>
        <xdr:cNvPr id="7" name="TextBox 6"/>
        <xdr:cNvSpPr txBox="1"/>
      </xdr:nvSpPr>
      <xdr:spPr>
        <a:xfrm>
          <a:off x="6267450" y="2762250"/>
          <a:ext cx="17202150" cy="91440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tx1">
                  <a:lumMod val="95000"/>
                  <a:lumOff val="5000"/>
                </a:schemeClr>
              </a:solidFill>
            </a:rPr>
            <a:t>Number</a:t>
          </a:r>
          <a:r>
            <a:rPr lang="en-IN" sz="2800" baseline="0">
              <a:solidFill>
                <a:schemeClr val="tx1">
                  <a:lumMod val="95000"/>
                  <a:lumOff val="5000"/>
                </a:schemeClr>
              </a:solidFill>
            </a:rPr>
            <a:t> of employees working on shift wise</a:t>
          </a:r>
          <a:endParaRPr lang="en-IN" sz="2800">
            <a:solidFill>
              <a:schemeClr val="tx1">
                <a:lumMod val="95000"/>
                <a:lumOff val="5000"/>
              </a:schemeClr>
            </a:solidFill>
          </a:endParaRPr>
        </a:p>
      </xdr:txBody>
    </xdr:sp>
    <xdr:clientData/>
  </xdr:twoCellAnchor>
  <xdr:twoCellAnchor>
    <xdr:from>
      <xdr:col>4</xdr:col>
      <xdr:colOff>38100</xdr:colOff>
      <xdr:row>56</xdr:row>
      <xdr:rowOff>76200</xdr:rowOff>
    </xdr:from>
    <xdr:to>
      <xdr:col>17</xdr:col>
      <xdr:colOff>54428</xdr:colOff>
      <xdr:row>61</xdr:row>
      <xdr:rowOff>38100</xdr:rowOff>
    </xdr:to>
    <xdr:sp macro="" textlink="">
      <xdr:nvSpPr>
        <xdr:cNvPr id="17" name="TextBox 16"/>
        <xdr:cNvSpPr txBox="1"/>
      </xdr:nvSpPr>
      <xdr:spPr>
        <a:xfrm>
          <a:off x="2432957" y="10744200"/>
          <a:ext cx="7799614" cy="91440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tx1">
                  <a:lumMod val="95000"/>
                  <a:lumOff val="5000"/>
                </a:schemeClr>
              </a:solidFill>
            </a:rPr>
            <a:t>Products</a:t>
          </a:r>
          <a:r>
            <a:rPr lang="en-IN" sz="2800" baseline="0">
              <a:solidFill>
                <a:schemeClr val="tx1">
                  <a:lumMod val="95000"/>
                  <a:lumOff val="5000"/>
                </a:schemeClr>
              </a:solidFill>
            </a:rPr>
            <a:t> and its quantity</a:t>
          </a:r>
          <a:endParaRPr lang="en-IN" sz="2800">
            <a:solidFill>
              <a:schemeClr val="tx1">
                <a:lumMod val="95000"/>
                <a:lumOff val="5000"/>
              </a:schemeClr>
            </a:solidFill>
          </a:endParaRPr>
        </a:p>
      </xdr:txBody>
    </xdr:sp>
    <xdr:clientData/>
  </xdr:twoCellAnchor>
  <xdr:twoCellAnchor>
    <xdr:from>
      <xdr:col>36</xdr:col>
      <xdr:colOff>76200</xdr:colOff>
      <xdr:row>54</xdr:row>
      <xdr:rowOff>127808</xdr:rowOff>
    </xdr:from>
    <xdr:to>
      <xdr:col>50</xdr:col>
      <xdr:colOff>0</xdr:colOff>
      <xdr:row>59</xdr:row>
      <xdr:rowOff>89708</xdr:rowOff>
    </xdr:to>
    <xdr:sp macro="" textlink="">
      <xdr:nvSpPr>
        <xdr:cNvPr id="18" name="TextBox 17"/>
        <xdr:cNvSpPr txBox="1"/>
      </xdr:nvSpPr>
      <xdr:spPr>
        <a:xfrm>
          <a:off x="22021800" y="9853699"/>
          <a:ext cx="8458200" cy="862445"/>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tx1">
                  <a:lumMod val="95000"/>
                  <a:lumOff val="5000"/>
                </a:schemeClr>
              </a:solidFill>
            </a:rPr>
            <a:t>Sales</a:t>
          </a:r>
          <a:r>
            <a:rPr lang="en-IN" sz="2800" baseline="0">
              <a:solidFill>
                <a:schemeClr val="tx1">
                  <a:lumMod val="95000"/>
                  <a:lumOff val="5000"/>
                </a:schemeClr>
              </a:solidFill>
            </a:rPr>
            <a:t> distrinbution on India</a:t>
          </a:r>
          <a:endParaRPr lang="en-IN" sz="2800">
            <a:solidFill>
              <a:schemeClr val="tx1">
                <a:lumMod val="95000"/>
                <a:lumOff val="5000"/>
              </a:schemeClr>
            </a:solidFill>
          </a:endParaRPr>
        </a:p>
      </xdr:txBody>
    </xdr:sp>
    <xdr:clientData/>
  </xdr:twoCellAnchor>
  <xdr:twoCellAnchor>
    <xdr:from>
      <xdr:col>18</xdr:col>
      <xdr:colOff>283669</xdr:colOff>
      <xdr:row>50</xdr:row>
      <xdr:rowOff>108758</xdr:rowOff>
    </xdr:from>
    <xdr:to>
      <xdr:col>34</xdr:col>
      <xdr:colOff>244927</xdr:colOff>
      <xdr:row>55</xdr:row>
      <xdr:rowOff>70658</xdr:rowOff>
    </xdr:to>
    <xdr:sp macro="" textlink="">
      <xdr:nvSpPr>
        <xdr:cNvPr id="19" name="TextBox 18"/>
        <xdr:cNvSpPr txBox="1"/>
      </xdr:nvSpPr>
      <xdr:spPr>
        <a:xfrm>
          <a:off x="11060526" y="9633758"/>
          <a:ext cx="9540687" cy="91440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tx1">
                  <a:lumMod val="95000"/>
                  <a:lumOff val="5000"/>
                </a:schemeClr>
              </a:solidFill>
            </a:rPr>
            <a:t>Top</a:t>
          </a:r>
          <a:r>
            <a:rPr lang="en-IN" sz="2800" baseline="0">
              <a:solidFill>
                <a:schemeClr val="tx1">
                  <a:lumMod val="95000"/>
                  <a:lumOff val="5000"/>
                </a:schemeClr>
              </a:solidFill>
            </a:rPr>
            <a:t> 5 sales occured in India</a:t>
          </a:r>
          <a:endParaRPr lang="en-IN" sz="2800">
            <a:solidFill>
              <a:schemeClr val="tx1">
                <a:lumMod val="95000"/>
                <a:lumOff val="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112221</xdr:colOff>
      <xdr:row>33</xdr:row>
      <xdr:rowOff>64077</xdr:rowOff>
    </xdr:from>
    <xdr:to>
      <xdr:col>11</xdr:col>
      <xdr:colOff>540327</xdr:colOff>
      <xdr:row>53</xdr:row>
      <xdr:rowOff>141316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75</xdr:row>
      <xdr:rowOff>64770</xdr:rowOff>
    </xdr:from>
    <xdr:to>
      <xdr:col>13</xdr:col>
      <xdr:colOff>411480</xdr:colOff>
      <xdr:row>90</xdr:row>
      <xdr:rowOff>64770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73659</xdr:colOff>
      <xdr:row>36</xdr:row>
      <xdr:rowOff>151274</xdr:rowOff>
    </xdr:from>
    <xdr:to>
      <xdr:col>16</xdr:col>
      <xdr:colOff>217977</xdr:colOff>
      <xdr:row>50</xdr:row>
      <xdr:rowOff>64827</xdr:rowOff>
    </xdr:to>
    <mc:AlternateContent xmlns:mc="http://schemas.openxmlformats.org/markup-compatibility/2006" xmlns:a14="http://schemas.microsoft.com/office/drawing/2010/main">
      <mc:Choice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954423" y="6635201"/>
              <a:ext cx="1820718" cy="2435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27710</xdr:colOff>
      <xdr:row>1</xdr:row>
      <xdr:rowOff>152401</xdr:rowOff>
    </xdr:from>
    <xdr:to>
      <xdr:col>36</xdr:col>
      <xdr:colOff>166253</xdr:colOff>
      <xdr:row>19</xdr:row>
      <xdr:rowOff>96982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28</xdr:row>
      <xdr:rowOff>124690</xdr:rowOff>
    </xdr:from>
    <xdr:to>
      <xdr:col>32</xdr:col>
      <xdr:colOff>290946</xdr:colOff>
      <xdr:row>49</xdr:row>
      <xdr:rowOff>1</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NANAMOORTHY C" refreshedDate="45525.585522453701" createdVersion="6" refreshedVersion="6" minRefreshableVersion="3" recordCount="89">
  <cacheSource type="worksheet">
    <worksheetSource ref="A1:M90" sheet="DATA SOURCE"/>
  </cacheSource>
  <cacheFields count="13">
    <cacheField name="Date Of Purchase" numFmtId="0">
      <sharedItems containsBlank="1" count="89">
        <s v="1st June"/>
        <s v="2nd June"/>
        <s v="3rd June"/>
        <s v="4th June"/>
        <s v="5th June"/>
        <s v="6th June"/>
        <s v="7th June"/>
        <s v="8th June"/>
        <s v="9th June"/>
        <s v="10th June"/>
        <s v="11th June"/>
        <s v="1st Jul"/>
        <s v="2nd jul"/>
        <s v="3rd Jul"/>
        <s v="4th Jul"/>
        <s v="5th Jul"/>
        <s v="6th Jul"/>
        <s v="7th Jul"/>
        <s v="8th Jul"/>
        <s v="9th Jul"/>
        <s v="10th Jul"/>
        <s v="11th Jul"/>
        <s v="12th Jul"/>
        <s v="13th Jul"/>
        <s v="14th Jul"/>
        <s v="1st Aug"/>
        <s v="2nd Aug"/>
        <s v="3rd Aug"/>
        <s v="4th Aug"/>
        <s v="5th Aug"/>
        <s v="6th Aug"/>
        <s v="7th Aug"/>
        <s v="8th Aug"/>
        <s v="9th Aug"/>
        <s v="10th Aug"/>
        <s v="1st Sep"/>
        <s v="2nd Sep"/>
        <s v="3rd Sep"/>
        <s v="4th Sep"/>
        <s v="5th Sep"/>
        <s v="6th Sep"/>
        <s v="7th Sep"/>
        <s v="8th Sep"/>
        <s v="9th Sep"/>
        <s v="10th Sep"/>
        <s v="1st Oct"/>
        <s v="2nd Oct"/>
        <s v="3rd Oct"/>
        <s v="4th Oct"/>
        <s v="5th Oct"/>
        <s v="6th Oct"/>
        <s v="7th Oct"/>
        <s v="8th Oct"/>
        <s v="9th Oct"/>
        <s v="10th Oct"/>
        <s v="11th Oct"/>
        <s v="12th Oct"/>
        <s v="1st Nov"/>
        <s v="2nd Nov"/>
        <s v="3rd Nov"/>
        <s v="4th Nov"/>
        <s v="5th Nov"/>
        <s v="6th Nov"/>
        <s v="7th Nov"/>
        <s v="8th Nov"/>
        <s v="9th Nov"/>
        <s v="10th Nov"/>
        <s v="11th Nov"/>
        <s v="12th Nov"/>
        <s v="13th Nov"/>
        <s v="14th Nov"/>
        <s v="15th Nov"/>
        <s v="16th Nov"/>
        <s v="17th Nov"/>
        <s v="1st Dec"/>
        <s v="2nd Dec"/>
        <s v="3rd Dec"/>
        <s v="4th Dec"/>
        <s v="5th Dec"/>
        <s v="6th Dec"/>
        <s v="7th Dec"/>
        <s v="8th Dec"/>
        <s v="9th Dec"/>
        <s v="10th Dec"/>
        <s v="11th Dec"/>
        <s v="12th Dec"/>
        <s v="13th Dec"/>
        <s v="14th Dec"/>
        <m/>
      </sharedItems>
    </cacheField>
    <cacheField name="Emp Full Name" numFmtId="0">
      <sharedItems containsBlank="1"/>
    </cacheField>
    <cacheField name="Emp Date of Join" numFmtId="0">
      <sharedItems containsBlank="1"/>
    </cacheField>
    <cacheField name="Department" numFmtId="0">
      <sharedItems containsBlank="1" count="11">
        <s v="Production Department"/>
        <s v="Manufacturing Department"/>
        <s v="IT Department"/>
        <s v="HR Department"/>
        <s v="Facilities/Engineering Department"/>
        <s v="Quality Department"/>
        <s v="Environmental Department"/>
        <s v="Accounts Department"/>
        <s v="Training Department"/>
        <s v="Creative Department"/>
        <m/>
      </sharedItems>
    </cacheField>
    <cacheField name="Emp Shift" numFmtId="0">
      <sharedItems containsBlank="1" count="5">
        <s v="Day Shift"/>
        <s v="Night Shift"/>
        <s v="Rotational Shift"/>
        <s v="Part Time"/>
        <m/>
      </sharedItems>
    </cacheField>
    <cacheField name="Emp Salary" numFmtId="0">
      <sharedItems containsString="0" containsBlank="1" containsNumber="1" minValue="21501" maxValue="94480"/>
    </cacheField>
    <cacheField name="Cust Full Name" numFmtId="0">
      <sharedItems containsBlank="1"/>
    </cacheField>
    <cacheField name="State" numFmtId="0">
      <sharedItems containsBlank="1" count="18">
        <s v="Andhra Pradesh"/>
        <s v="Arunachal Pradesh"/>
        <s v="Nepal"/>
        <s v="Bihar"/>
        <s v="Goa"/>
        <s v="Gujarat"/>
        <s v="Haryana"/>
        <s v="Himachal Pradesh"/>
        <s v="Jammu &amp; Kashmir"/>
        <s v="Chhattisgarh"/>
        <s v="Karnataka"/>
        <s v="Lucknow"/>
        <s v="Hyderapad"/>
        <s v="Rajasthan"/>
        <s v="Odisa"/>
        <s v="West Bengal"/>
        <s v="Tamil Nadu"/>
        <m/>
      </sharedItems>
    </cacheField>
    <cacheField name="Category" numFmtId="0">
      <sharedItems containsBlank="1" count="5">
        <s v="Solar Panels"/>
        <s v="Grid Tie Inverters"/>
        <s v="Batteries"/>
        <s v="Light Bulbs"/>
        <m/>
      </sharedItems>
    </cacheField>
    <cacheField name="Product Name" numFmtId="0">
      <sharedItems containsBlank="1"/>
    </cacheField>
    <cacheField name="Quantity" numFmtId="0">
      <sharedItems containsString="0" containsBlank="1" containsNumber="1" containsInteger="1" minValue="31" maxValue="590" count="11">
        <n v="31"/>
        <n v="245"/>
        <n v="67"/>
        <n v="248"/>
        <n v="357"/>
        <n v="428"/>
        <n v="590"/>
        <n v="37"/>
        <n v="96"/>
        <n v="56"/>
        <m/>
      </sharedItems>
    </cacheField>
    <cacheField name="Unit Price" numFmtId="0">
      <sharedItems containsString="0" containsBlank="1" containsNumber="1" containsInteger="1" minValue="1" maxValue="1023"/>
    </cacheField>
    <cacheField name="Price" numFmtId="164">
      <sharedItems containsSemiMixedTypes="0" containsString="0" containsNumber="1" containsInteger="1" minValue="37" maxValue="10145197"/>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NANAMOORTHY C" refreshedDate="45525.758853240739" createdVersion="6" refreshedVersion="6" minRefreshableVersion="3" recordCount="88">
  <cacheSource type="worksheet">
    <worksheetSource ref="A1:M89" sheet="DATA SOURCE"/>
  </cacheSource>
  <cacheFields count="13">
    <cacheField name="Date Of Purchase" numFmtId="0">
      <sharedItems/>
    </cacheField>
    <cacheField name="Emp Full Name" numFmtId="0">
      <sharedItems/>
    </cacheField>
    <cacheField name="Emp Date of Join" numFmtId="0">
      <sharedItems/>
    </cacheField>
    <cacheField name="Department" numFmtId="0">
      <sharedItems/>
    </cacheField>
    <cacheField name="Emp Shift" numFmtId="0">
      <sharedItems/>
    </cacheField>
    <cacheField name="Emp Salary" numFmtId="164">
      <sharedItems containsSemiMixedTypes="0" containsString="0" containsNumber="1" minValue="21501" maxValue="94480"/>
    </cacheField>
    <cacheField name="Cust Full Name" numFmtId="0">
      <sharedItems/>
    </cacheField>
    <cacheField name="State" numFmtId="0">
      <sharedItems count="17">
        <s v="Andhra Pradesh"/>
        <s v="Arunachal Pradesh"/>
        <s v="Nepal"/>
        <s v="Bihar"/>
        <s v="Goa"/>
        <s v="Gujarat"/>
        <s v="Haryana"/>
        <s v="Himachal Pradesh"/>
        <s v="Jammu &amp; Kashmir"/>
        <s v="Chhattisgarh"/>
        <s v="Karnataka"/>
        <s v="Lucknow"/>
        <s v="Hyderapad"/>
        <s v="Rajasthan"/>
        <s v="Odisa"/>
        <s v="West Bengal"/>
        <s v="Tamil Nadu"/>
      </sharedItems>
    </cacheField>
    <cacheField name="Category" numFmtId="0">
      <sharedItems/>
    </cacheField>
    <cacheField name="Product Name" numFmtId="0">
      <sharedItems/>
    </cacheField>
    <cacheField name="Quantity" numFmtId="0">
      <sharedItems containsSemiMixedTypes="0" containsString="0" containsNumber="1" containsInteger="1" minValue="31" maxValue="590"/>
    </cacheField>
    <cacheField name="Unit Price" numFmtId="0">
      <sharedItems containsSemiMixedTypes="0" containsString="0" containsNumber="1" containsInteger="1" minValue="1" maxValue="1023"/>
    </cacheField>
    <cacheField name="Price" numFmtId="164">
      <sharedItems containsSemiMixedTypes="0" containsString="0" containsNumber="1" containsInteger="1" minValue="37" maxValue="5333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
  <r>
    <x v="0"/>
    <s v="Manikkam"/>
    <s v="1st Jan 2020"/>
    <x v="0"/>
    <x v="0"/>
    <n v="42480"/>
    <s v="Manikkam"/>
    <x v="0"/>
    <x v="0"/>
    <s v="Ind Inverter 9k"/>
    <x v="0"/>
    <n v="93"/>
    <n v="2883"/>
  </r>
  <r>
    <x v="1"/>
    <s v="Rupesh"/>
    <s v="2nd Jan 2020"/>
    <x v="1"/>
    <x v="1"/>
    <n v="43270"/>
    <s v="Rupesh"/>
    <x v="1"/>
    <x v="1"/>
    <s v="Ind Inverter 6k"/>
    <x v="1"/>
    <n v="750"/>
    <n v="183750"/>
  </r>
  <r>
    <x v="2"/>
    <s v="Midda"/>
    <s v="3rd Jan 2020"/>
    <x v="2"/>
    <x v="2"/>
    <n v="46670"/>
    <s v="Midda"/>
    <x v="2"/>
    <x v="2"/>
    <s v="Ind Inverter 18k"/>
    <x v="2"/>
    <n v="470"/>
    <n v="31490"/>
  </r>
  <r>
    <x v="3"/>
    <s v="Dharam Singh"/>
    <s v="4th Jan 2020"/>
    <x v="3"/>
    <x v="0"/>
    <n v="41350"/>
    <s v="Dharam Singh"/>
    <x v="3"/>
    <x v="3"/>
    <s v="Ind Inverter 12k"/>
    <x v="3"/>
    <n v="186"/>
    <n v="46128"/>
  </r>
  <r>
    <x v="4"/>
    <s v="Manoj Yadav"/>
    <s v="5th Jan 2020"/>
    <x v="4"/>
    <x v="1"/>
    <n v="67230"/>
    <s v="Manoj Yadav"/>
    <x v="4"/>
    <x v="2"/>
    <s v="Ind Inverter 5k"/>
    <x v="4"/>
    <n v="245"/>
    <n v="87465"/>
  </r>
  <r>
    <x v="5"/>
    <s v="Ram Singh"/>
    <s v="6th Jan 2020"/>
    <x v="5"/>
    <x v="2"/>
    <n v="61330"/>
    <s v="Ram Singh"/>
    <x v="5"/>
    <x v="1"/>
    <s v="Ind Inverter 19k"/>
    <x v="5"/>
    <n v="904"/>
    <n v="386912"/>
  </r>
  <r>
    <x v="6"/>
    <s v="Preetam Kumar"/>
    <s v="7th Jan 2020"/>
    <x v="6"/>
    <x v="0"/>
    <n v="26360"/>
    <s v="Preetam Kumar"/>
    <x v="6"/>
    <x v="0"/>
    <s v="Ind Inverter 29k"/>
    <x v="6"/>
    <n v="257"/>
    <n v="151630"/>
  </r>
  <r>
    <x v="7"/>
    <s v="Gopi Krishna"/>
    <s v="8th Jan 2020"/>
    <x v="7"/>
    <x v="1"/>
    <n v="48490"/>
    <s v="Gopi Krishna"/>
    <x v="7"/>
    <x v="2"/>
    <s v="Ind Inverter 12k"/>
    <x v="7"/>
    <n v="865"/>
    <n v="32005"/>
  </r>
  <r>
    <x v="8"/>
    <s v="Sumit"/>
    <s v="9th Jan 2020"/>
    <x v="8"/>
    <x v="2"/>
    <n v="71680"/>
    <s v="Sumit"/>
    <x v="8"/>
    <x v="1"/>
    <s v="Ind Inverter 31k"/>
    <x v="8"/>
    <n v="1"/>
    <n v="96"/>
  </r>
  <r>
    <x v="9"/>
    <s v="Aravind"/>
    <s v="10th Jan 2020"/>
    <x v="9"/>
    <x v="0"/>
    <n v="59140"/>
    <s v="Aravind"/>
    <x v="9"/>
    <x v="0"/>
    <s v="Ind Inverter 15k"/>
    <x v="9"/>
    <n v="1023"/>
    <n v="57288"/>
  </r>
  <r>
    <x v="10"/>
    <s v="Gopal"/>
    <s v="11th Jan 2020"/>
    <x v="2"/>
    <x v="1"/>
    <n v="43580"/>
    <s v="Gopal"/>
    <x v="10"/>
    <x v="0"/>
    <s v="Ind Inverter 9k"/>
    <x v="0"/>
    <n v="470"/>
    <n v="14570"/>
  </r>
  <r>
    <x v="11"/>
    <s v="Arunachalam"/>
    <s v="12th Jan 2020"/>
    <x v="3"/>
    <x v="3"/>
    <n v="40920"/>
    <s v="Ganesh"/>
    <x v="11"/>
    <x v="0"/>
    <s v="Ind Inverter 31k"/>
    <x v="9"/>
    <n v="904"/>
    <n v="50624"/>
  </r>
  <r>
    <x v="12"/>
    <s v="Kamlesh"/>
    <s v="13th Jan 2020"/>
    <x v="4"/>
    <x v="0"/>
    <n v="72090"/>
    <s v="Priya"/>
    <x v="12"/>
    <x v="2"/>
    <s v="Ind Inverter 15k"/>
    <x v="5"/>
    <n v="257"/>
    <n v="109996"/>
  </r>
  <r>
    <x v="13"/>
    <s v="Sriram"/>
    <s v="14th Jan 2020"/>
    <x v="5"/>
    <x v="1"/>
    <n v="40560"/>
    <s v="Gayathri"/>
    <x v="13"/>
    <x v="1"/>
    <s v="Ind Inverter 9k"/>
    <x v="6"/>
    <n v="865"/>
    <n v="510350"/>
  </r>
  <r>
    <x v="14"/>
    <s v="Madan"/>
    <s v="15th Jan 2020"/>
    <x v="6"/>
    <x v="3"/>
    <n v="61330"/>
    <s v="Kumar"/>
    <x v="14"/>
    <x v="0"/>
    <s v="Ind Inverter 6k"/>
    <x v="7"/>
    <n v="1"/>
    <n v="37"/>
  </r>
  <r>
    <x v="15"/>
    <s v="Keerthi"/>
    <s v="16th Jan 2020"/>
    <x v="7"/>
    <x v="0"/>
    <n v="29130"/>
    <s v="Venkatesh"/>
    <x v="15"/>
    <x v="1"/>
    <s v="Ind Inverter 9k"/>
    <x v="8"/>
    <n v="1023"/>
    <n v="98208"/>
  </r>
  <r>
    <x v="16"/>
    <s v="Prabhu"/>
    <s v="17th Jan 2020"/>
    <x v="8"/>
    <x v="1"/>
    <n v="75370"/>
    <s v="Guna"/>
    <x v="16"/>
    <x v="1"/>
    <s v="Ind Inverter 29k"/>
    <x v="9"/>
    <n v="470"/>
    <n v="26320"/>
  </r>
  <r>
    <x v="17"/>
    <s v="Manikkam"/>
    <s v="18th Jan 2020"/>
    <x v="9"/>
    <x v="3"/>
    <n v="41890"/>
    <s v="Amit"/>
    <x v="0"/>
    <x v="0"/>
    <s v="Ind Inverter 9k"/>
    <x v="3"/>
    <n v="93"/>
    <n v="23064"/>
  </r>
  <r>
    <x v="18"/>
    <s v="Rupesh"/>
    <s v="19th Jan 2020"/>
    <x v="2"/>
    <x v="0"/>
    <n v="38760"/>
    <s v="Adhavan"/>
    <x v="1"/>
    <x v="1"/>
    <s v="Ind Inverter 6k"/>
    <x v="4"/>
    <n v="750"/>
    <n v="267750"/>
  </r>
  <r>
    <x v="19"/>
    <s v="Midda"/>
    <s v="20th Jan 2020"/>
    <x v="0"/>
    <x v="1"/>
    <n v="21501"/>
    <s v="Arunachalam"/>
    <x v="2"/>
    <x v="2"/>
    <s v="Ind Inverter 18k"/>
    <x v="5"/>
    <n v="470"/>
    <n v="201160"/>
  </r>
  <r>
    <x v="20"/>
    <s v="Dharam Singh"/>
    <s v="21st Jan 2020"/>
    <x v="1"/>
    <x v="3"/>
    <n v="29860"/>
    <s v="Kamlesh"/>
    <x v="3"/>
    <x v="3"/>
    <s v="Ind Inverter 12k"/>
    <x v="6"/>
    <n v="186"/>
    <n v="109740"/>
  </r>
  <r>
    <x v="21"/>
    <s v="Manoj Yadav"/>
    <s v="22nd Jan 2020"/>
    <x v="2"/>
    <x v="0"/>
    <n v="44440"/>
    <s v="Sriram"/>
    <x v="4"/>
    <x v="2"/>
    <s v="Ind Inverter 5k"/>
    <x v="7"/>
    <n v="245"/>
    <n v="9065"/>
  </r>
  <r>
    <x v="22"/>
    <s v="Ram Singh"/>
    <s v="23rd Jan 2020"/>
    <x v="3"/>
    <x v="1"/>
    <n v="34330"/>
    <s v="Madan"/>
    <x v="5"/>
    <x v="1"/>
    <s v="Ind Inverter 19k"/>
    <x v="8"/>
    <n v="904"/>
    <n v="86784"/>
  </r>
  <r>
    <x v="23"/>
    <s v="Preetam Kumar"/>
    <s v="24th Jan 2020"/>
    <x v="4"/>
    <x v="3"/>
    <n v="39990"/>
    <s v="Keerthi"/>
    <x v="6"/>
    <x v="0"/>
    <s v="Ind Inverter 29k"/>
    <x v="9"/>
    <n v="257"/>
    <n v="14392"/>
  </r>
  <r>
    <x v="24"/>
    <s v="Gopi Krishna"/>
    <s v="25th Jan 2020"/>
    <x v="5"/>
    <x v="0"/>
    <n v="71110"/>
    <s v="Prabhu"/>
    <x v="7"/>
    <x v="2"/>
    <s v="Ind Inverter 12k"/>
    <x v="0"/>
    <n v="865"/>
    <n v="26815"/>
  </r>
  <r>
    <x v="25"/>
    <s v="Sumit"/>
    <s v="26th Jan 2020"/>
    <x v="6"/>
    <x v="1"/>
    <n v="85550"/>
    <s v="Salman"/>
    <x v="8"/>
    <x v="1"/>
    <s v="Ind Inverter 31k"/>
    <x v="1"/>
    <n v="1"/>
    <n v="245"/>
  </r>
  <r>
    <x v="26"/>
    <s v="Aravind"/>
    <s v="27th Jan 2020"/>
    <x v="7"/>
    <x v="3"/>
    <n v="86670"/>
    <s v="Amir Khan"/>
    <x v="9"/>
    <x v="0"/>
    <s v="Ind Inverter 15k"/>
    <x v="2"/>
    <n v="1023"/>
    <n v="68541"/>
  </r>
  <r>
    <x v="27"/>
    <s v="Gopal"/>
    <s v="2nd Feb 2020"/>
    <x v="8"/>
    <x v="0"/>
    <n v="89990"/>
    <s v="Mustafh"/>
    <x v="10"/>
    <x v="0"/>
    <s v="Ind Inverter 9k"/>
    <x v="3"/>
    <n v="470"/>
    <n v="116560"/>
  </r>
  <r>
    <x v="28"/>
    <s v="Ganesh"/>
    <s v="3rd Feb 2020"/>
    <x v="9"/>
    <x v="1"/>
    <n v="88880"/>
    <s v="James"/>
    <x v="11"/>
    <x v="0"/>
    <s v="Ind Inverter 31k"/>
    <x v="4"/>
    <n v="186"/>
    <n v="66402"/>
  </r>
  <r>
    <x v="29"/>
    <s v="Priya"/>
    <s v="4th Feb 2020"/>
    <x v="2"/>
    <x v="3"/>
    <n v="87670"/>
    <s v="David"/>
    <x v="12"/>
    <x v="2"/>
    <s v="Ind Inverter 15k"/>
    <x v="5"/>
    <n v="245"/>
    <n v="104860"/>
  </r>
  <r>
    <x v="30"/>
    <s v="Gayathri"/>
    <s v="5th Feb 2020"/>
    <x v="3"/>
    <x v="0"/>
    <n v="84448"/>
    <s v="Kamal"/>
    <x v="13"/>
    <x v="1"/>
    <s v="Ind Inverter 9k"/>
    <x v="6"/>
    <n v="904"/>
    <n v="533360"/>
  </r>
  <r>
    <x v="31"/>
    <s v="Kumar"/>
    <s v="6th Feb 2020"/>
    <x v="4"/>
    <x v="1"/>
    <n v="94480"/>
    <s v="Ramani"/>
    <x v="14"/>
    <x v="0"/>
    <s v="Ind Inverter 6k"/>
    <x v="7"/>
    <n v="257"/>
    <n v="9509"/>
  </r>
  <r>
    <x v="32"/>
    <s v="Venkatesh"/>
    <s v="7th Feb 2020"/>
    <x v="5"/>
    <x v="3"/>
    <n v="82290"/>
    <s v="Mohan"/>
    <x v="15"/>
    <x v="1"/>
    <s v="Ind Inverter 9k"/>
    <x v="8"/>
    <n v="865"/>
    <n v="83040"/>
  </r>
  <r>
    <x v="33"/>
    <s v="Guna"/>
    <s v="8th Feb 2020"/>
    <x v="6"/>
    <x v="0"/>
    <n v="87765"/>
    <s v="Dilip Kumar"/>
    <x v="16"/>
    <x v="1"/>
    <s v="Ind Inverter 29k"/>
    <x v="9"/>
    <n v="1"/>
    <n v="56"/>
  </r>
  <r>
    <x v="34"/>
    <s v="Amit"/>
    <s v="9th Feb 2020"/>
    <x v="0"/>
    <x v="1"/>
    <n v="43270"/>
    <s v="William"/>
    <x v="0"/>
    <x v="0"/>
    <s v="Ind Inverter 9k"/>
    <x v="5"/>
    <n v="1023"/>
    <n v="437844"/>
  </r>
  <r>
    <x v="35"/>
    <s v="Manikkam"/>
    <s v="10th Feb 2020"/>
    <x v="1"/>
    <x v="3"/>
    <n v="46670"/>
    <s v="Young"/>
    <x v="1"/>
    <x v="1"/>
    <s v="Ind Inverter 6k"/>
    <x v="0"/>
    <n v="93"/>
    <n v="2883"/>
  </r>
  <r>
    <x v="36"/>
    <s v="Rupesh"/>
    <s v="11th Feb 2020"/>
    <x v="2"/>
    <x v="0"/>
    <n v="41350"/>
    <s v="York"/>
    <x v="2"/>
    <x v="2"/>
    <s v="Ind Inverter 18k"/>
    <x v="1"/>
    <n v="750"/>
    <n v="183750"/>
  </r>
  <r>
    <x v="37"/>
    <s v="Midda"/>
    <s v="12th Feb 2020"/>
    <x v="3"/>
    <x v="1"/>
    <n v="67230"/>
    <s v="Yates"/>
    <x v="3"/>
    <x v="3"/>
    <s v="Ind Inverter 12k"/>
    <x v="2"/>
    <n v="470"/>
    <n v="31490"/>
  </r>
  <r>
    <x v="38"/>
    <s v="Dharam Singh"/>
    <s v="13th Feb 2020"/>
    <x v="4"/>
    <x v="3"/>
    <n v="61330"/>
    <s v="Wyatt"/>
    <x v="4"/>
    <x v="2"/>
    <s v="Ind Inverter 5k"/>
    <x v="3"/>
    <n v="186"/>
    <n v="46128"/>
  </r>
  <r>
    <x v="39"/>
    <s v="Manoj Yadav"/>
    <s v="14th Feb 2020"/>
    <x v="5"/>
    <x v="0"/>
    <n v="26360"/>
    <s v="Wright"/>
    <x v="5"/>
    <x v="1"/>
    <s v="Ind Inverter 19k"/>
    <x v="4"/>
    <n v="245"/>
    <n v="87465"/>
  </r>
  <r>
    <x v="40"/>
    <s v="Ram Singh"/>
    <s v="15th Feb 2020"/>
    <x v="6"/>
    <x v="1"/>
    <n v="46232.666666666701"/>
    <s v="woong"/>
    <x v="6"/>
    <x v="0"/>
    <s v="Ind Inverter 29k"/>
    <x v="5"/>
    <n v="904"/>
    <n v="386912"/>
  </r>
  <r>
    <x v="41"/>
    <s v="Preetam Kumar"/>
    <s v="16th Feb 2020"/>
    <x v="7"/>
    <x v="3"/>
    <n v="45812.952380952403"/>
    <s v="Winters"/>
    <x v="7"/>
    <x v="2"/>
    <s v="Ind Inverter 12k"/>
    <x v="6"/>
    <n v="257"/>
    <n v="151630"/>
  </r>
  <r>
    <x v="42"/>
    <s v="Gopi Krishna"/>
    <s v="17th Feb 2020"/>
    <x v="8"/>
    <x v="0"/>
    <n v="45393.238095238099"/>
    <s v="Wilson"/>
    <x v="8"/>
    <x v="1"/>
    <s v="Ind Inverter 31k"/>
    <x v="7"/>
    <n v="865"/>
    <n v="32005"/>
  </r>
  <r>
    <x v="43"/>
    <s v="Sumit"/>
    <s v="18th Feb 2020"/>
    <x v="9"/>
    <x v="1"/>
    <n v="44973.523809523802"/>
    <s v="Wilkins"/>
    <x v="9"/>
    <x v="0"/>
    <s v="Ind Inverter 15k"/>
    <x v="8"/>
    <n v="1"/>
    <n v="96"/>
  </r>
  <r>
    <x v="44"/>
    <s v="Aravind"/>
    <s v="19th Feb 2020"/>
    <x v="2"/>
    <x v="3"/>
    <n v="44553.809523809497"/>
    <s v="Williamson"/>
    <x v="10"/>
    <x v="0"/>
    <s v="Ind Inverter 9k"/>
    <x v="9"/>
    <n v="1023"/>
    <n v="57288"/>
  </r>
  <r>
    <x v="45"/>
    <s v="Gopal"/>
    <s v="20th Feb 2020"/>
    <x v="4"/>
    <x v="0"/>
    <n v="44134.0952380952"/>
    <s v="Woodward"/>
    <x v="11"/>
    <x v="0"/>
    <s v="Ind Inverter 31k"/>
    <x v="0"/>
    <n v="470"/>
    <n v="14570"/>
  </r>
  <r>
    <x v="46"/>
    <s v="Ganesh"/>
    <s v="21st Feb 2020"/>
    <x v="5"/>
    <x v="1"/>
    <n v="43714.380952380998"/>
    <s v="Woods"/>
    <x v="12"/>
    <x v="2"/>
    <s v="Ind Inverter 15k"/>
    <x v="9"/>
    <n v="904"/>
    <n v="50624"/>
  </r>
  <r>
    <x v="47"/>
    <s v="Priya"/>
    <s v="22nd Feb 2020"/>
    <x v="6"/>
    <x v="3"/>
    <n v="43294.666666666701"/>
    <s v="Johnny"/>
    <x v="13"/>
    <x v="1"/>
    <s v="Ind Inverter 9k"/>
    <x v="5"/>
    <n v="257"/>
    <n v="109996"/>
  </r>
  <r>
    <x v="48"/>
    <s v="Gayathri"/>
    <s v="1st Mar 2020"/>
    <x v="0"/>
    <x v="0"/>
    <n v="42480"/>
    <s v="Manikkam"/>
    <x v="14"/>
    <x v="0"/>
    <s v="Ind Inverter 6k"/>
    <x v="6"/>
    <n v="865"/>
    <n v="510350"/>
  </r>
  <r>
    <x v="49"/>
    <s v="Kumar"/>
    <s v="2nd Mar 2020"/>
    <x v="1"/>
    <x v="1"/>
    <n v="43270"/>
    <s v="Rupesh"/>
    <x v="15"/>
    <x v="1"/>
    <s v="Ind Inverter 9k"/>
    <x v="7"/>
    <n v="1"/>
    <n v="37"/>
  </r>
  <r>
    <x v="50"/>
    <s v="Venkatesh"/>
    <s v="3rd Mar 2020"/>
    <x v="2"/>
    <x v="3"/>
    <n v="46670"/>
    <s v="Midda"/>
    <x v="16"/>
    <x v="1"/>
    <s v="Ind Inverter 29k"/>
    <x v="8"/>
    <n v="1023"/>
    <n v="98208"/>
  </r>
  <r>
    <x v="51"/>
    <s v="Guna"/>
    <s v="4th Mar 2020"/>
    <x v="3"/>
    <x v="0"/>
    <n v="41350"/>
    <s v="Dharam Singh"/>
    <x v="0"/>
    <x v="1"/>
    <s v="Ind Inverter 9k"/>
    <x v="9"/>
    <n v="470"/>
    <n v="26320"/>
  </r>
  <r>
    <x v="52"/>
    <s v="Amit"/>
    <s v="5th Mar 2020"/>
    <x v="4"/>
    <x v="1"/>
    <n v="67230"/>
    <s v="Manoj Yadav"/>
    <x v="1"/>
    <x v="0"/>
    <s v="Ind Inverter 6k"/>
    <x v="3"/>
    <n v="93"/>
    <n v="23064"/>
  </r>
  <r>
    <x v="53"/>
    <s v="Ram Singh"/>
    <s v="6th Mar 2020"/>
    <x v="5"/>
    <x v="3"/>
    <n v="61330"/>
    <s v="Ram Singh"/>
    <x v="2"/>
    <x v="1"/>
    <s v="Ind Inverter 9k"/>
    <x v="4"/>
    <n v="750"/>
    <n v="267750"/>
  </r>
  <r>
    <x v="54"/>
    <s v="Preetam Kumar"/>
    <s v="7th Mar 2020"/>
    <x v="6"/>
    <x v="0"/>
    <n v="26360"/>
    <s v="Preetam Kumar"/>
    <x v="3"/>
    <x v="1"/>
    <s v="Ind Inverter 29k"/>
    <x v="5"/>
    <n v="470"/>
    <n v="201160"/>
  </r>
  <r>
    <x v="55"/>
    <s v="Gopi Krishna"/>
    <s v="8th Mar 2020"/>
    <x v="7"/>
    <x v="1"/>
    <n v="48490"/>
    <s v="Gopi Krishna"/>
    <x v="4"/>
    <x v="3"/>
    <s v="Ind Inverter 12k"/>
    <x v="6"/>
    <n v="186"/>
    <n v="109740"/>
  </r>
  <r>
    <x v="56"/>
    <s v="Sumit"/>
    <s v="9th Mar 2020"/>
    <x v="8"/>
    <x v="3"/>
    <n v="71680"/>
    <s v="Sumit"/>
    <x v="5"/>
    <x v="2"/>
    <s v="Ind Inverter 5k"/>
    <x v="7"/>
    <n v="245"/>
    <n v="9065"/>
  </r>
  <r>
    <x v="57"/>
    <s v="Manikkam"/>
    <s v="10th Mar 2020"/>
    <x v="9"/>
    <x v="0"/>
    <n v="59140"/>
    <s v="Aravind"/>
    <x v="6"/>
    <x v="1"/>
    <s v="Ind Inverter 19k"/>
    <x v="8"/>
    <n v="904"/>
    <n v="86784"/>
  </r>
  <r>
    <x v="58"/>
    <s v="Rupesh"/>
    <s v="11th Mar 2020"/>
    <x v="2"/>
    <x v="1"/>
    <n v="43580"/>
    <s v="Gopal"/>
    <x v="7"/>
    <x v="0"/>
    <s v="Ind Inverter 29k"/>
    <x v="9"/>
    <n v="257"/>
    <n v="14392"/>
  </r>
  <r>
    <x v="59"/>
    <s v="Midda"/>
    <s v="12th Mar 2020"/>
    <x v="3"/>
    <x v="3"/>
    <n v="40920"/>
    <s v="Ganesh"/>
    <x v="8"/>
    <x v="2"/>
    <s v="Ind Inverter 12k"/>
    <x v="0"/>
    <n v="865"/>
    <n v="26815"/>
  </r>
  <r>
    <x v="60"/>
    <s v="Dharam Singh"/>
    <s v="13th Mar 2020"/>
    <x v="4"/>
    <x v="0"/>
    <n v="72090"/>
    <s v="Priya"/>
    <x v="9"/>
    <x v="1"/>
    <s v="Ind Inverter 31k"/>
    <x v="1"/>
    <n v="1"/>
    <n v="245"/>
  </r>
  <r>
    <x v="61"/>
    <s v="Manoj Yadav"/>
    <s v="14th Mar 2020"/>
    <x v="5"/>
    <x v="1"/>
    <n v="40560"/>
    <s v="Gayathri"/>
    <x v="10"/>
    <x v="0"/>
    <s v="Ind Inverter 15k"/>
    <x v="2"/>
    <n v="1023"/>
    <n v="68541"/>
  </r>
  <r>
    <x v="62"/>
    <s v="Ram Singh"/>
    <s v="15th Mar 2020"/>
    <x v="6"/>
    <x v="3"/>
    <n v="61330"/>
    <s v="Kumar"/>
    <x v="11"/>
    <x v="0"/>
    <s v="Ind Inverter 9k"/>
    <x v="3"/>
    <n v="470"/>
    <n v="116560"/>
  </r>
  <r>
    <x v="63"/>
    <s v="Preetam Kumar"/>
    <s v="16th Mar 2020"/>
    <x v="7"/>
    <x v="0"/>
    <n v="29130"/>
    <s v="Venkatesh"/>
    <x v="12"/>
    <x v="0"/>
    <s v="Ind Inverter 31k"/>
    <x v="4"/>
    <n v="186"/>
    <n v="66402"/>
  </r>
  <r>
    <x v="64"/>
    <s v="Gopi Krishna"/>
    <s v="17th Mar 2020"/>
    <x v="8"/>
    <x v="1"/>
    <n v="75370"/>
    <s v="Guna"/>
    <x v="13"/>
    <x v="2"/>
    <s v="Ind Inverter 15k"/>
    <x v="5"/>
    <n v="245"/>
    <n v="104860"/>
  </r>
  <r>
    <x v="65"/>
    <s v="Sumit"/>
    <s v="18th Mar 2020"/>
    <x v="9"/>
    <x v="3"/>
    <n v="41890"/>
    <s v="Amit"/>
    <x v="14"/>
    <x v="1"/>
    <s v="Ind Inverter 9k"/>
    <x v="6"/>
    <n v="904"/>
    <n v="533360"/>
  </r>
  <r>
    <x v="66"/>
    <s v="Aravind"/>
    <s v="19th Mar 2020"/>
    <x v="2"/>
    <x v="0"/>
    <n v="38760"/>
    <s v="Adhavan"/>
    <x v="15"/>
    <x v="0"/>
    <s v="Ind Inverter 6k"/>
    <x v="7"/>
    <n v="257"/>
    <n v="9509"/>
  </r>
  <r>
    <x v="67"/>
    <s v="Gopal"/>
    <s v="20th Mar 2020"/>
    <x v="0"/>
    <x v="1"/>
    <n v="21501"/>
    <s v="Arunachalam"/>
    <x v="16"/>
    <x v="1"/>
    <s v="Ind Inverter 9k"/>
    <x v="8"/>
    <n v="865"/>
    <n v="83040"/>
  </r>
  <r>
    <x v="68"/>
    <s v="Arunachalam"/>
    <s v="21st Mar 2020"/>
    <x v="1"/>
    <x v="3"/>
    <n v="29860"/>
    <s v="Kamlesh"/>
    <x v="10"/>
    <x v="1"/>
    <s v="Ind Inverter 29k"/>
    <x v="9"/>
    <n v="1"/>
    <n v="56"/>
  </r>
  <r>
    <x v="69"/>
    <s v="Kamlesh"/>
    <s v="22nd Mar 2020"/>
    <x v="2"/>
    <x v="0"/>
    <n v="44440"/>
    <s v="Sriram"/>
    <x v="11"/>
    <x v="1"/>
    <s v="Ind Inverter 9k"/>
    <x v="5"/>
    <n v="1023"/>
    <n v="437844"/>
  </r>
  <r>
    <x v="70"/>
    <s v="Sriram"/>
    <s v="23rd Mar 2020"/>
    <x v="3"/>
    <x v="1"/>
    <n v="34330"/>
    <s v="Madan"/>
    <x v="12"/>
    <x v="0"/>
    <s v="Ind Inverter 6k"/>
    <x v="2"/>
    <n v="1023"/>
    <n v="68541"/>
  </r>
  <r>
    <x v="71"/>
    <s v="Madan"/>
    <s v="24th Mar 2020"/>
    <x v="4"/>
    <x v="3"/>
    <n v="39990"/>
    <s v="Keerthi"/>
    <x v="13"/>
    <x v="1"/>
    <s v="Ind Inverter 9k"/>
    <x v="3"/>
    <n v="470"/>
    <n v="116560"/>
  </r>
  <r>
    <x v="72"/>
    <s v="Keerthi"/>
    <s v="25th Mar 2020"/>
    <x v="5"/>
    <x v="0"/>
    <n v="71110"/>
    <s v="Prabhu"/>
    <x v="15"/>
    <x v="1"/>
    <s v="Ind Inverter 29k"/>
    <x v="4"/>
    <n v="186"/>
    <n v="66402"/>
  </r>
  <r>
    <x v="73"/>
    <s v="Aravind"/>
    <s v="26th Mar 2020"/>
    <x v="6"/>
    <x v="1"/>
    <n v="85550"/>
    <s v="Salman"/>
    <x v="16"/>
    <x v="1"/>
    <s v="Ind Inverter 9k"/>
    <x v="5"/>
    <n v="245"/>
    <n v="104860"/>
  </r>
  <r>
    <x v="74"/>
    <s v="Ram Singh"/>
    <s v="27th Mar 2020"/>
    <x v="6"/>
    <x v="3"/>
    <n v="61330"/>
    <s v="Amir Khan"/>
    <x v="11"/>
    <x v="0"/>
    <s v="Ind Inverter 9k"/>
    <x v="3"/>
    <n v="470"/>
    <n v="116560"/>
  </r>
  <r>
    <x v="75"/>
    <s v="Preetam Kumar"/>
    <s v="1st Apr 2020"/>
    <x v="7"/>
    <x v="0"/>
    <n v="29130"/>
    <s v="Mustafh"/>
    <x v="12"/>
    <x v="0"/>
    <s v="Ind Inverter 31k"/>
    <x v="4"/>
    <n v="186"/>
    <n v="66402"/>
  </r>
  <r>
    <x v="76"/>
    <s v="Gopi Krishna"/>
    <s v="2nd Apr 2020"/>
    <x v="8"/>
    <x v="1"/>
    <n v="75370"/>
    <s v="James"/>
    <x v="13"/>
    <x v="2"/>
    <s v="Ind Inverter 15k"/>
    <x v="5"/>
    <n v="245"/>
    <n v="104860"/>
  </r>
  <r>
    <x v="77"/>
    <s v="Sumit"/>
    <s v="3rd Apr 2020"/>
    <x v="9"/>
    <x v="3"/>
    <n v="41890"/>
    <s v="David"/>
    <x v="14"/>
    <x v="1"/>
    <s v="Ind Inverter 9k"/>
    <x v="6"/>
    <n v="904"/>
    <n v="533360"/>
  </r>
  <r>
    <x v="78"/>
    <s v="Aravind"/>
    <s v="4th Apr 2020"/>
    <x v="2"/>
    <x v="0"/>
    <n v="38760"/>
    <s v="Kamal"/>
    <x v="15"/>
    <x v="0"/>
    <s v="Ind Inverter 6k"/>
    <x v="7"/>
    <n v="257"/>
    <n v="9509"/>
  </r>
  <r>
    <x v="79"/>
    <s v="Gopal"/>
    <s v="5th Apr 2020"/>
    <x v="0"/>
    <x v="1"/>
    <n v="21501"/>
    <s v="Ramani"/>
    <x v="16"/>
    <x v="1"/>
    <s v="Ind Inverter 9k"/>
    <x v="8"/>
    <n v="865"/>
    <n v="83040"/>
  </r>
  <r>
    <x v="80"/>
    <s v="Arunachalam"/>
    <s v="6th Apr 2020"/>
    <x v="1"/>
    <x v="3"/>
    <n v="29860"/>
    <s v="Mohan"/>
    <x v="10"/>
    <x v="1"/>
    <s v="Ind Inverter 29k"/>
    <x v="9"/>
    <n v="1"/>
    <n v="56"/>
  </r>
  <r>
    <x v="81"/>
    <s v="Kamlesh"/>
    <s v="7th Apr 2020"/>
    <x v="2"/>
    <x v="0"/>
    <n v="44440"/>
    <s v="Dilip Kumar"/>
    <x v="11"/>
    <x v="1"/>
    <s v="Ind Inverter 9k"/>
    <x v="5"/>
    <n v="1023"/>
    <n v="437844"/>
  </r>
  <r>
    <x v="82"/>
    <s v="Sriram"/>
    <s v="8th Apr 2020"/>
    <x v="3"/>
    <x v="1"/>
    <n v="34330"/>
    <s v="William"/>
    <x v="12"/>
    <x v="0"/>
    <s v="Ind Inverter 6k"/>
    <x v="2"/>
    <n v="1023"/>
    <n v="68541"/>
  </r>
  <r>
    <x v="83"/>
    <s v="Madan"/>
    <s v="9th Apr 2020"/>
    <x v="4"/>
    <x v="3"/>
    <n v="39990"/>
    <s v="Young"/>
    <x v="13"/>
    <x v="1"/>
    <s v="Ind Inverter 9k"/>
    <x v="3"/>
    <n v="470"/>
    <n v="116560"/>
  </r>
  <r>
    <x v="84"/>
    <s v="Keerthi"/>
    <s v="10th Apr 2020"/>
    <x v="5"/>
    <x v="0"/>
    <n v="71110"/>
    <s v="York"/>
    <x v="15"/>
    <x v="1"/>
    <s v="Ind Inverter 29k"/>
    <x v="4"/>
    <n v="186"/>
    <n v="66402"/>
  </r>
  <r>
    <x v="85"/>
    <s v="Aravind"/>
    <s v="11th Apr 2020"/>
    <x v="6"/>
    <x v="1"/>
    <n v="85550"/>
    <s v="Yates"/>
    <x v="16"/>
    <x v="1"/>
    <s v="Ind Inverter 9k"/>
    <x v="5"/>
    <n v="245"/>
    <n v="104860"/>
  </r>
  <r>
    <x v="86"/>
    <s v="Ram Singh"/>
    <s v="12th Apr 2020"/>
    <x v="6"/>
    <x v="3"/>
    <n v="61330"/>
    <s v="Wyatt"/>
    <x v="11"/>
    <x v="0"/>
    <s v="Ind Inverter 9k"/>
    <x v="3"/>
    <n v="470"/>
    <n v="116560"/>
  </r>
  <r>
    <x v="87"/>
    <s v="Preetam Kumar"/>
    <s v="13th Apr 2020"/>
    <x v="7"/>
    <x v="0"/>
    <n v="29130"/>
    <s v="Wright"/>
    <x v="12"/>
    <x v="0"/>
    <s v="Ind Inverter 31k"/>
    <x v="4"/>
    <n v="186"/>
    <n v="66402"/>
  </r>
  <r>
    <x v="88"/>
    <m/>
    <m/>
    <x v="10"/>
    <x v="4"/>
    <m/>
    <m/>
    <x v="17"/>
    <x v="4"/>
    <m/>
    <x v="10"/>
    <m/>
    <n v="10145197"/>
  </r>
</pivotCacheRecords>
</file>

<file path=xl/pivotCache/pivotCacheRecords2.xml><?xml version="1.0" encoding="utf-8"?>
<pivotCacheRecords xmlns="http://schemas.openxmlformats.org/spreadsheetml/2006/main" xmlns:r="http://schemas.openxmlformats.org/officeDocument/2006/relationships" count="88">
  <r>
    <s v="1st June"/>
    <s v="Manikkam"/>
    <s v="1st Jan 2020"/>
    <s v="Production Department"/>
    <s v="Day Shift"/>
    <n v="42480"/>
    <s v="Manikkam"/>
    <x v="0"/>
    <s v="Solar Panels"/>
    <s v="Ind Inverter 9k"/>
    <n v="31"/>
    <n v="93"/>
    <n v="2883"/>
  </r>
  <r>
    <s v="2nd June"/>
    <s v="Rupesh"/>
    <s v="2nd Jan 2020"/>
    <s v="Manufacturing Department"/>
    <s v="Night Shift"/>
    <n v="43270"/>
    <s v="Rupesh"/>
    <x v="1"/>
    <s v="Grid Tie Inverters"/>
    <s v="Ind Inverter 6k"/>
    <n v="245"/>
    <n v="750"/>
    <n v="183750"/>
  </r>
  <r>
    <s v="3rd June"/>
    <s v="Midda"/>
    <s v="3rd Jan 2020"/>
    <s v="IT Department"/>
    <s v="Rotational Shift"/>
    <n v="46670"/>
    <s v="Midda"/>
    <x v="2"/>
    <s v="Batteries"/>
    <s v="Ind Inverter 18k"/>
    <n v="67"/>
    <n v="470"/>
    <n v="31490"/>
  </r>
  <r>
    <s v="4th June"/>
    <s v="Dharam Singh"/>
    <s v="4th Jan 2020"/>
    <s v="HR Department"/>
    <s v="Day Shift"/>
    <n v="41350"/>
    <s v="Dharam Singh"/>
    <x v="3"/>
    <s v="Light Bulbs"/>
    <s v="Ind Inverter 12k"/>
    <n v="248"/>
    <n v="186"/>
    <n v="46128"/>
  </r>
  <r>
    <s v="5th June"/>
    <s v="Manoj Yadav"/>
    <s v="5th Jan 2020"/>
    <s v="Facilities/Engineering Department"/>
    <s v="Night Shift"/>
    <n v="67230"/>
    <s v="Manoj Yadav"/>
    <x v="4"/>
    <s v="Batteries"/>
    <s v="Ind Inverter 5k"/>
    <n v="357"/>
    <n v="245"/>
    <n v="87465"/>
  </r>
  <r>
    <s v="6th June"/>
    <s v="Ram Singh"/>
    <s v="6th Jan 2020"/>
    <s v="Quality Department"/>
    <s v="Rotational Shift"/>
    <n v="61330"/>
    <s v="Ram Singh"/>
    <x v="5"/>
    <s v="Grid Tie Inverters"/>
    <s v="Ind Inverter 19k"/>
    <n v="428"/>
    <n v="904"/>
    <n v="386912"/>
  </r>
  <r>
    <s v="7th June"/>
    <s v="Preetam Kumar"/>
    <s v="7th Jan 2020"/>
    <s v="Environmental Department"/>
    <s v="Day Shift"/>
    <n v="26360"/>
    <s v="Preetam Kumar"/>
    <x v="6"/>
    <s v="Solar Panels"/>
    <s v="Ind Inverter 29k"/>
    <n v="590"/>
    <n v="257"/>
    <n v="151630"/>
  </r>
  <r>
    <s v="8th June"/>
    <s v="Gopi Krishna"/>
    <s v="8th Jan 2020"/>
    <s v="Accounts Department"/>
    <s v="Night Shift"/>
    <n v="48490"/>
    <s v="Gopi Krishna"/>
    <x v="7"/>
    <s v="Batteries"/>
    <s v="Ind Inverter 12k"/>
    <n v="37"/>
    <n v="865"/>
    <n v="32005"/>
  </r>
  <r>
    <s v="9th June"/>
    <s v="Sumit"/>
    <s v="9th Jan 2020"/>
    <s v="Training Department"/>
    <s v="Rotational Shift"/>
    <n v="71680"/>
    <s v="Sumit"/>
    <x v="8"/>
    <s v="Grid Tie Inverters"/>
    <s v="Ind Inverter 31k"/>
    <n v="96"/>
    <n v="1"/>
    <n v="96"/>
  </r>
  <r>
    <s v="10th June"/>
    <s v="Aravind"/>
    <s v="10th Jan 2020"/>
    <s v="Creative Department"/>
    <s v="Day Shift"/>
    <n v="59140"/>
    <s v="Aravind"/>
    <x v="9"/>
    <s v="Solar Panels"/>
    <s v="Ind Inverter 15k"/>
    <n v="56"/>
    <n v="1023"/>
    <n v="57288"/>
  </r>
  <r>
    <s v="11th June"/>
    <s v="Gopal"/>
    <s v="11th Jan 2020"/>
    <s v="IT Department"/>
    <s v="Night Shift"/>
    <n v="43580"/>
    <s v="Gopal"/>
    <x v="10"/>
    <s v="Solar Panels"/>
    <s v="Ind Inverter 9k"/>
    <n v="31"/>
    <n v="470"/>
    <n v="14570"/>
  </r>
  <r>
    <s v="1st Jul"/>
    <s v="Arunachalam"/>
    <s v="12th Jan 2020"/>
    <s v="HR Department"/>
    <s v="Part Time"/>
    <n v="40920"/>
    <s v="Ganesh"/>
    <x v="11"/>
    <s v="Solar Panels"/>
    <s v="Ind Inverter 31k"/>
    <n v="56"/>
    <n v="904"/>
    <n v="50624"/>
  </r>
  <r>
    <s v="2nd jul"/>
    <s v="Kamlesh"/>
    <s v="13th Jan 2020"/>
    <s v="Facilities/Engineering Department"/>
    <s v="Day Shift"/>
    <n v="72090"/>
    <s v="Priya"/>
    <x v="12"/>
    <s v="Batteries"/>
    <s v="Ind Inverter 15k"/>
    <n v="428"/>
    <n v="257"/>
    <n v="109996"/>
  </r>
  <r>
    <s v="3rd Jul"/>
    <s v="Sriram"/>
    <s v="14th Jan 2020"/>
    <s v="Quality Department"/>
    <s v="Night Shift"/>
    <n v="40560"/>
    <s v="Gayathri"/>
    <x v="13"/>
    <s v="Grid Tie Inverters"/>
    <s v="Ind Inverter 9k"/>
    <n v="590"/>
    <n v="865"/>
    <n v="510350"/>
  </r>
  <r>
    <s v="4th Jul"/>
    <s v="Madan"/>
    <s v="15th Jan 2020"/>
    <s v="Environmental Department"/>
    <s v="Part Time"/>
    <n v="61330"/>
    <s v="Kumar"/>
    <x v="14"/>
    <s v="Solar Panels"/>
    <s v="Ind Inverter 6k"/>
    <n v="37"/>
    <n v="1"/>
    <n v="37"/>
  </r>
  <r>
    <s v="5th Jul"/>
    <s v="Keerthi"/>
    <s v="16th Jan 2020"/>
    <s v="Accounts Department"/>
    <s v="Day Shift"/>
    <n v="29130"/>
    <s v="Venkatesh"/>
    <x v="15"/>
    <s v="Grid Tie Inverters"/>
    <s v="Ind Inverter 9k"/>
    <n v="96"/>
    <n v="1023"/>
    <n v="98208"/>
  </r>
  <r>
    <s v="6th Jul"/>
    <s v="Prabhu"/>
    <s v="17th Jan 2020"/>
    <s v="Training Department"/>
    <s v="Night Shift"/>
    <n v="75370"/>
    <s v="Guna"/>
    <x v="16"/>
    <s v="Grid Tie Inverters"/>
    <s v="Ind Inverter 29k"/>
    <n v="56"/>
    <n v="470"/>
    <n v="26320"/>
  </r>
  <r>
    <s v="7th Jul"/>
    <s v="Manikkam"/>
    <s v="18th Jan 2020"/>
    <s v="Creative Department"/>
    <s v="Part Time"/>
    <n v="41890"/>
    <s v="Amit"/>
    <x v="0"/>
    <s v="Solar Panels"/>
    <s v="Ind Inverter 9k"/>
    <n v="248"/>
    <n v="93"/>
    <n v="23064"/>
  </r>
  <r>
    <s v="8th Jul"/>
    <s v="Rupesh"/>
    <s v="19th Jan 2020"/>
    <s v="IT Department"/>
    <s v="Day Shift"/>
    <n v="38760"/>
    <s v="Adhavan"/>
    <x v="1"/>
    <s v="Grid Tie Inverters"/>
    <s v="Ind Inverter 6k"/>
    <n v="357"/>
    <n v="750"/>
    <n v="267750"/>
  </r>
  <r>
    <s v="9th Jul"/>
    <s v="Midda"/>
    <s v="20th Jan 2020"/>
    <s v="Production Department"/>
    <s v="Night Shift"/>
    <n v="21501"/>
    <s v="Arunachalam"/>
    <x v="2"/>
    <s v="Batteries"/>
    <s v="Ind Inverter 18k"/>
    <n v="428"/>
    <n v="470"/>
    <n v="201160"/>
  </r>
  <r>
    <s v="10th Jul"/>
    <s v="Dharam Singh"/>
    <s v="21st Jan 2020"/>
    <s v="Manufacturing Department"/>
    <s v="Part Time"/>
    <n v="29860"/>
    <s v="Kamlesh"/>
    <x v="3"/>
    <s v="Light Bulbs"/>
    <s v="Ind Inverter 12k"/>
    <n v="590"/>
    <n v="186"/>
    <n v="109740"/>
  </r>
  <r>
    <s v="11th Jul"/>
    <s v="Manoj Yadav"/>
    <s v="22nd Jan 2020"/>
    <s v="IT Department"/>
    <s v="Day Shift"/>
    <n v="44440"/>
    <s v="Sriram"/>
    <x v="4"/>
    <s v="Batteries"/>
    <s v="Ind Inverter 5k"/>
    <n v="37"/>
    <n v="245"/>
    <n v="9065"/>
  </r>
  <r>
    <s v="12th Jul"/>
    <s v="Ram Singh"/>
    <s v="23rd Jan 2020"/>
    <s v="HR Department"/>
    <s v="Night Shift"/>
    <n v="34330"/>
    <s v="Madan"/>
    <x v="5"/>
    <s v="Grid Tie Inverters"/>
    <s v="Ind Inverter 19k"/>
    <n v="96"/>
    <n v="904"/>
    <n v="86784"/>
  </r>
  <r>
    <s v="13th Jul"/>
    <s v="Preetam Kumar"/>
    <s v="24th Jan 2020"/>
    <s v="Facilities/Engineering Department"/>
    <s v="Part Time"/>
    <n v="39990"/>
    <s v="Keerthi"/>
    <x v="6"/>
    <s v="Solar Panels"/>
    <s v="Ind Inverter 29k"/>
    <n v="56"/>
    <n v="257"/>
    <n v="14392"/>
  </r>
  <r>
    <s v="14th Jul"/>
    <s v="Gopi Krishna"/>
    <s v="25th Jan 2020"/>
    <s v="Quality Department"/>
    <s v="Day Shift"/>
    <n v="71110"/>
    <s v="Prabhu"/>
    <x v="7"/>
    <s v="Batteries"/>
    <s v="Ind Inverter 12k"/>
    <n v="31"/>
    <n v="865"/>
    <n v="26815"/>
  </r>
  <r>
    <s v="1st Aug"/>
    <s v="Sumit"/>
    <s v="26th Jan 2020"/>
    <s v="Environmental Department"/>
    <s v="Night Shift"/>
    <n v="85550"/>
    <s v="Salman"/>
    <x v="8"/>
    <s v="Grid Tie Inverters"/>
    <s v="Ind Inverter 31k"/>
    <n v="245"/>
    <n v="1"/>
    <n v="245"/>
  </r>
  <r>
    <s v="2nd Aug"/>
    <s v="Aravind"/>
    <s v="27th Jan 2020"/>
    <s v="Accounts Department"/>
    <s v="Part Time"/>
    <n v="86670"/>
    <s v="Amir Khan"/>
    <x v="9"/>
    <s v="Solar Panels"/>
    <s v="Ind Inverter 15k"/>
    <n v="67"/>
    <n v="1023"/>
    <n v="68541"/>
  </r>
  <r>
    <s v="3rd Aug"/>
    <s v="Gopal"/>
    <s v="2nd Feb 2020"/>
    <s v="Training Department"/>
    <s v="Day Shift"/>
    <n v="89990"/>
    <s v="Mustafh"/>
    <x v="10"/>
    <s v="Solar Panels"/>
    <s v="Ind Inverter 9k"/>
    <n v="248"/>
    <n v="470"/>
    <n v="116560"/>
  </r>
  <r>
    <s v="4th Aug"/>
    <s v="Ganesh"/>
    <s v="3rd Feb 2020"/>
    <s v="Creative Department"/>
    <s v="Night Shift"/>
    <n v="88880"/>
    <s v="James"/>
    <x v="11"/>
    <s v="Solar Panels"/>
    <s v="Ind Inverter 31k"/>
    <n v="357"/>
    <n v="186"/>
    <n v="66402"/>
  </r>
  <r>
    <s v="5th Aug"/>
    <s v="Priya"/>
    <s v="4th Feb 2020"/>
    <s v="IT Department"/>
    <s v="Part Time"/>
    <n v="87670"/>
    <s v="David"/>
    <x v="12"/>
    <s v="Batteries"/>
    <s v="Ind Inverter 15k"/>
    <n v="428"/>
    <n v="245"/>
    <n v="104860"/>
  </r>
  <r>
    <s v="6th Aug"/>
    <s v="Gayathri"/>
    <s v="5th Feb 2020"/>
    <s v="HR Department"/>
    <s v="Day Shift"/>
    <n v="84448"/>
    <s v="Kamal"/>
    <x v="13"/>
    <s v="Grid Tie Inverters"/>
    <s v="Ind Inverter 9k"/>
    <n v="590"/>
    <n v="904"/>
    <n v="533360"/>
  </r>
  <r>
    <s v="7th Aug"/>
    <s v="Kumar"/>
    <s v="6th Feb 2020"/>
    <s v="Facilities/Engineering Department"/>
    <s v="Night Shift"/>
    <n v="94480"/>
    <s v="Ramani"/>
    <x v="14"/>
    <s v="Solar Panels"/>
    <s v="Ind Inverter 6k"/>
    <n v="37"/>
    <n v="257"/>
    <n v="9509"/>
  </r>
  <r>
    <s v="8th Aug"/>
    <s v="Venkatesh"/>
    <s v="7th Feb 2020"/>
    <s v="Quality Department"/>
    <s v="Part Time"/>
    <n v="82290"/>
    <s v="Mohan"/>
    <x v="15"/>
    <s v="Grid Tie Inverters"/>
    <s v="Ind Inverter 9k"/>
    <n v="96"/>
    <n v="865"/>
    <n v="83040"/>
  </r>
  <r>
    <s v="9th Aug"/>
    <s v="Guna"/>
    <s v="8th Feb 2020"/>
    <s v="Environmental Department"/>
    <s v="Day Shift"/>
    <n v="87765"/>
    <s v="Dilip Kumar"/>
    <x v="16"/>
    <s v="Grid Tie Inverters"/>
    <s v="Ind Inverter 29k"/>
    <n v="56"/>
    <n v="1"/>
    <n v="56"/>
  </r>
  <r>
    <s v="10th Aug"/>
    <s v="Amit"/>
    <s v="9th Feb 2020"/>
    <s v="Production Department"/>
    <s v="Night Shift"/>
    <n v="43270"/>
    <s v="William"/>
    <x v="0"/>
    <s v="Solar Panels"/>
    <s v="Ind Inverter 9k"/>
    <n v="428"/>
    <n v="1023"/>
    <n v="437844"/>
  </r>
  <r>
    <s v="1st Sep"/>
    <s v="Manikkam"/>
    <s v="10th Feb 2020"/>
    <s v="Manufacturing Department"/>
    <s v="Part Time"/>
    <n v="46670"/>
    <s v="Young"/>
    <x v="1"/>
    <s v="Grid Tie Inverters"/>
    <s v="Ind Inverter 6k"/>
    <n v="31"/>
    <n v="93"/>
    <n v="2883"/>
  </r>
  <r>
    <s v="2nd Sep"/>
    <s v="Rupesh"/>
    <s v="11th Feb 2020"/>
    <s v="IT Department"/>
    <s v="Day Shift"/>
    <n v="41350"/>
    <s v="York"/>
    <x v="2"/>
    <s v="Batteries"/>
    <s v="Ind Inverter 18k"/>
    <n v="245"/>
    <n v="750"/>
    <n v="183750"/>
  </r>
  <r>
    <s v="3rd Sep"/>
    <s v="Midda"/>
    <s v="12th Feb 2020"/>
    <s v="HR Department"/>
    <s v="Night Shift"/>
    <n v="67230"/>
    <s v="Yates"/>
    <x v="3"/>
    <s v="Light Bulbs"/>
    <s v="Ind Inverter 12k"/>
    <n v="67"/>
    <n v="470"/>
    <n v="31490"/>
  </r>
  <r>
    <s v="4th Sep"/>
    <s v="Dharam Singh"/>
    <s v="13th Feb 2020"/>
    <s v="Facilities/Engineering Department"/>
    <s v="Part Time"/>
    <n v="61330"/>
    <s v="Wyatt"/>
    <x v="4"/>
    <s v="Batteries"/>
    <s v="Ind Inverter 5k"/>
    <n v="248"/>
    <n v="186"/>
    <n v="46128"/>
  </r>
  <r>
    <s v="5th Sep"/>
    <s v="Manoj Yadav"/>
    <s v="14th Feb 2020"/>
    <s v="Quality Department"/>
    <s v="Day Shift"/>
    <n v="26360"/>
    <s v="Wright"/>
    <x v="5"/>
    <s v="Grid Tie Inverters"/>
    <s v="Ind Inverter 19k"/>
    <n v="357"/>
    <n v="245"/>
    <n v="87465"/>
  </r>
  <r>
    <s v="6th Sep"/>
    <s v="Ram Singh"/>
    <s v="15th Feb 2020"/>
    <s v="Environmental Department"/>
    <s v="Night Shift"/>
    <n v="46232.666666666701"/>
    <s v="woong"/>
    <x v="6"/>
    <s v="Solar Panels"/>
    <s v="Ind Inverter 29k"/>
    <n v="428"/>
    <n v="904"/>
    <n v="386912"/>
  </r>
  <r>
    <s v="7th Sep"/>
    <s v="Preetam Kumar"/>
    <s v="16th Feb 2020"/>
    <s v="Accounts Department"/>
    <s v="Part Time"/>
    <n v="45812.952380952403"/>
    <s v="Winters"/>
    <x v="7"/>
    <s v="Batteries"/>
    <s v="Ind Inverter 12k"/>
    <n v="590"/>
    <n v="257"/>
    <n v="151630"/>
  </r>
  <r>
    <s v="8th Sep"/>
    <s v="Gopi Krishna"/>
    <s v="17th Feb 2020"/>
    <s v="Training Department"/>
    <s v="Day Shift"/>
    <n v="45393.238095238099"/>
    <s v="Wilson"/>
    <x v="8"/>
    <s v="Grid Tie Inverters"/>
    <s v="Ind Inverter 31k"/>
    <n v="37"/>
    <n v="865"/>
    <n v="32005"/>
  </r>
  <r>
    <s v="9th Sep"/>
    <s v="Sumit"/>
    <s v="18th Feb 2020"/>
    <s v="Creative Department"/>
    <s v="Night Shift"/>
    <n v="44973.523809523802"/>
    <s v="Wilkins"/>
    <x v="9"/>
    <s v="Solar Panels"/>
    <s v="Ind Inverter 15k"/>
    <n v="96"/>
    <n v="1"/>
    <n v="96"/>
  </r>
  <r>
    <s v="10th Sep"/>
    <s v="Aravind"/>
    <s v="19th Feb 2020"/>
    <s v="IT Department"/>
    <s v="Part Time"/>
    <n v="44553.809523809497"/>
    <s v="Williamson"/>
    <x v="10"/>
    <s v="Solar Panels"/>
    <s v="Ind Inverter 9k"/>
    <n v="56"/>
    <n v="1023"/>
    <n v="57288"/>
  </r>
  <r>
    <s v="1st Oct"/>
    <s v="Gopal"/>
    <s v="20th Feb 2020"/>
    <s v="Facilities/Engineering Department"/>
    <s v="Day Shift"/>
    <n v="44134.0952380952"/>
    <s v="Woodward"/>
    <x v="11"/>
    <s v="Solar Panels"/>
    <s v="Ind Inverter 31k"/>
    <n v="31"/>
    <n v="470"/>
    <n v="14570"/>
  </r>
  <r>
    <s v="2nd Oct"/>
    <s v="Ganesh"/>
    <s v="21st Feb 2020"/>
    <s v="Quality Department"/>
    <s v="Night Shift"/>
    <n v="43714.380952380998"/>
    <s v="Woods"/>
    <x v="12"/>
    <s v="Batteries"/>
    <s v="Ind Inverter 15k"/>
    <n v="56"/>
    <n v="904"/>
    <n v="50624"/>
  </r>
  <r>
    <s v="3rd Oct"/>
    <s v="Priya"/>
    <s v="22nd Feb 2020"/>
    <s v="Environmental Department"/>
    <s v="Part Time"/>
    <n v="43294.666666666701"/>
    <s v="Johnny"/>
    <x v="13"/>
    <s v="Grid Tie Inverters"/>
    <s v="Ind Inverter 9k"/>
    <n v="428"/>
    <n v="257"/>
    <n v="109996"/>
  </r>
  <r>
    <s v="4th Oct"/>
    <s v="Gayathri"/>
    <s v="1st Mar 2020"/>
    <s v="Production Department"/>
    <s v="Day Shift"/>
    <n v="42480"/>
    <s v="Manikkam"/>
    <x v="14"/>
    <s v="Solar Panels"/>
    <s v="Ind Inverter 6k"/>
    <n v="590"/>
    <n v="865"/>
    <n v="510350"/>
  </r>
  <r>
    <s v="5th Oct"/>
    <s v="Kumar"/>
    <s v="2nd Mar 2020"/>
    <s v="Manufacturing Department"/>
    <s v="Night Shift"/>
    <n v="43270"/>
    <s v="Rupesh"/>
    <x v="15"/>
    <s v="Grid Tie Inverters"/>
    <s v="Ind Inverter 9k"/>
    <n v="37"/>
    <n v="1"/>
    <n v="37"/>
  </r>
  <r>
    <s v="6th Oct"/>
    <s v="Venkatesh"/>
    <s v="3rd Mar 2020"/>
    <s v="IT Department"/>
    <s v="Part Time"/>
    <n v="46670"/>
    <s v="Midda"/>
    <x v="16"/>
    <s v="Grid Tie Inverters"/>
    <s v="Ind Inverter 29k"/>
    <n v="96"/>
    <n v="1023"/>
    <n v="98208"/>
  </r>
  <r>
    <s v="7th Oct"/>
    <s v="Guna"/>
    <s v="4th Mar 2020"/>
    <s v="HR Department"/>
    <s v="Day Shift"/>
    <n v="41350"/>
    <s v="Dharam Singh"/>
    <x v="0"/>
    <s v="Grid Tie Inverters"/>
    <s v="Ind Inverter 9k"/>
    <n v="56"/>
    <n v="470"/>
    <n v="26320"/>
  </r>
  <r>
    <s v="8th Oct"/>
    <s v="Amit"/>
    <s v="5th Mar 2020"/>
    <s v="Facilities/Engineering Department"/>
    <s v="Night Shift"/>
    <n v="67230"/>
    <s v="Manoj Yadav"/>
    <x v="1"/>
    <s v="Solar Panels"/>
    <s v="Ind Inverter 6k"/>
    <n v="248"/>
    <n v="93"/>
    <n v="23064"/>
  </r>
  <r>
    <s v="9th Oct"/>
    <s v="Ram Singh"/>
    <s v="6th Mar 2020"/>
    <s v="Quality Department"/>
    <s v="Part Time"/>
    <n v="61330"/>
    <s v="Ram Singh"/>
    <x v="2"/>
    <s v="Grid Tie Inverters"/>
    <s v="Ind Inverter 9k"/>
    <n v="357"/>
    <n v="750"/>
    <n v="267750"/>
  </r>
  <r>
    <s v="10th Oct"/>
    <s v="Preetam Kumar"/>
    <s v="7th Mar 2020"/>
    <s v="Environmental Department"/>
    <s v="Day Shift"/>
    <n v="26360"/>
    <s v="Preetam Kumar"/>
    <x v="3"/>
    <s v="Grid Tie Inverters"/>
    <s v="Ind Inverter 29k"/>
    <n v="428"/>
    <n v="470"/>
    <n v="201160"/>
  </r>
  <r>
    <s v="11th Oct"/>
    <s v="Gopi Krishna"/>
    <s v="8th Mar 2020"/>
    <s v="Accounts Department"/>
    <s v="Night Shift"/>
    <n v="48490"/>
    <s v="Gopi Krishna"/>
    <x v="4"/>
    <s v="Light Bulbs"/>
    <s v="Ind Inverter 12k"/>
    <n v="590"/>
    <n v="186"/>
    <n v="109740"/>
  </r>
  <r>
    <s v="12th Oct"/>
    <s v="Sumit"/>
    <s v="9th Mar 2020"/>
    <s v="Training Department"/>
    <s v="Part Time"/>
    <n v="71680"/>
    <s v="Sumit"/>
    <x v="5"/>
    <s v="Batteries"/>
    <s v="Ind Inverter 5k"/>
    <n v="37"/>
    <n v="245"/>
    <n v="9065"/>
  </r>
  <r>
    <s v="1st Nov"/>
    <s v="Manikkam"/>
    <s v="10th Mar 2020"/>
    <s v="Creative Department"/>
    <s v="Day Shift"/>
    <n v="59140"/>
    <s v="Aravind"/>
    <x v="6"/>
    <s v="Grid Tie Inverters"/>
    <s v="Ind Inverter 19k"/>
    <n v="96"/>
    <n v="904"/>
    <n v="86784"/>
  </r>
  <r>
    <s v="2nd Nov"/>
    <s v="Rupesh"/>
    <s v="11th Mar 2020"/>
    <s v="IT Department"/>
    <s v="Night Shift"/>
    <n v="43580"/>
    <s v="Gopal"/>
    <x v="7"/>
    <s v="Solar Panels"/>
    <s v="Ind Inverter 29k"/>
    <n v="56"/>
    <n v="257"/>
    <n v="14392"/>
  </r>
  <r>
    <s v="3rd Nov"/>
    <s v="Midda"/>
    <s v="12th Mar 2020"/>
    <s v="HR Department"/>
    <s v="Part Time"/>
    <n v="40920"/>
    <s v="Ganesh"/>
    <x v="8"/>
    <s v="Batteries"/>
    <s v="Ind Inverter 12k"/>
    <n v="31"/>
    <n v="865"/>
    <n v="26815"/>
  </r>
  <r>
    <s v="4th Nov"/>
    <s v="Dharam Singh"/>
    <s v="13th Mar 2020"/>
    <s v="Facilities/Engineering Department"/>
    <s v="Day Shift"/>
    <n v="72090"/>
    <s v="Priya"/>
    <x v="9"/>
    <s v="Grid Tie Inverters"/>
    <s v="Ind Inverter 31k"/>
    <n v="245"/>
    <n v="1"/>
    <n v="245"/>
  </r>
  <r>
    <s v="5th Nov"/>
    <s v="Manoj Yadav"/>
    <s v="14th Mar 2020"/>
    <s v="Quality Department"/>
    <s v="Night Shift"/>
    <n v="40560"/>
    <s v="Gayathri"/>
    <x v="10"/>
    <s v="Solar Panels"/>
    <s v="Ind Inverter 15k"/>
    <n v="67"/>
    <n v="1023"/>
    <n v="68541"/>
  </r>
  <r>
    <s v="6th Nov"/>
    <s v="Ram Singh"/>
    <s v="15th Mar 2020"/>
    <s v="Environmental Department"/>
    <s v="Part Time"/>
    <n v="61330"/>
    <s v="Kumar"/>
    <x v="11"/>
    <s v="Solar Panels"/>
    <s v="Ind Inverter 9k"/>
    <n v="248"/>
    <n v="470"/>
    <n v="116560"/>
  </r>
  <r>
    <s v="7th Nov"/>
    <s v="Preetam Kumar"/>
    <s v="16th Mar 2020"/>
    <s v="Accounts Department"/>
    <s v="Day Shift"/>
    <n v="29130"/>
    <s v="Venkatesh"/>
    <x v="12"/>
    <s v="Solar Panels"/>
    <s v="Ind Inverter 31k"/>
    <n v="357"/>
    <n v="186"/>
    <n v="66402"/>
  </r>
  <r>
    <s v="8th Nov"/>
    <s v="Gopi Krishna"/>
    <s v="17th Mar 2020"/>
    <s v="Training Department"/>
    <s v="Night Shift"/>
    <n v="75370"/>
    <s v="Guna"/>
    <x v="13"/>
    <s v="Batteries"/>
    <s v="Ind Inverter 15k"/>
    <n v="428"/>
    <n v="245"/>
    <n v="104860"/>
  </r>
  <r>
    <s v="9th Nov"/>
    <s v="Sumit"/>
    <s v="18th Mar 2020"/>
    <s v="Creative Department"/>
    <s v="Part Time"/>
    <n v="41890"/>
    <s v="Amit"/>
    <x v="14"/>
    <s v="Grid Tie Inverters"/>
    <s v="Ind Inverter 9k"/>
    <n v="590"/>
    <n v="904"/>
    <n v="533360"/>
  </r>
  <r>
    <s v="10th Nov"/>
    <s v="Aravind"/>
    <s v="19th Mar 2020"/>
    <s v="IT Department"/>
    <s v="Day Shift"/>
    <n v="38760"/>
    <s v="Adhavan"/>
    <x v="15"/>
    <s v="Solar Panels"/>
    <s v="Ind Inverter 6k"/>
    <n v="37"/>
    <n v="257"/>
    <n v="9509"/>
  </r>
  <r>
    <s v="11th Nov"/>
    <s v="Gopal"/>
    <s v="20th Mar 2020"/>
    <s v="Production Department"/>
    <s v="Night Shift"/>
    <n v="21501"/>
    <s v="Arunachalam"/>
    <x v="16"/>
    <s v="Grid Tie Inverters"/>
    <s v="Ind Inverter 9k"/>
    <n v="96"/>
    <n v="865"/>
    <n v="83040"/>
  </r>
  <r>
    <s v="12th Nov"/>
    <s v="Arunachalam"/>
    <s v="21st Mar 2020"/>
    <s v="Manufacturing Department"/>
    <s v="Part Time"/>
    <n v="29860"/>
    <s v="Kamlesh"/>
    <x v="10"/>
    <s v="Grid Tie Inverters"/>
    <s v="Ind Inverter 29k"/>
    <n v="56"/>
    <n v="1"/>
    <n v="56"/>
  </r>
  <r>
    <s v="13th Nov"/>
    <s v="Kamlesh"/>
    <s v="22nd Mar 2020"/>
    <s v="IT Department"/>
    <s v="Day Shift"/>
    <n v="44440"/>
    <s v="Sriram"/>
    <x v="11"/>
    <s v="Grid Tie Inverters"/>
    <s v="Ind Inverter 9k"/>
    <n v="428"/>
    <n v="1023"/>
    <n v="437844"/>
  </r>
  <r>
    <s v="14th Nov"/>
    <s v="Sriram"/>
    <s v="23rd Mar 2020"/>
    <s v="HR Department"/>
    <s v="Night Shift"/>
    <n v="34330"/>
    <s v="Madan"/>
    <x v="12"/>
    <s v="Solar Panels"/>
    <s v="Ind Inverter 6k"/>
    <n v="67"/>
    <n v="1023"/>
    <n v="68541"/>
  </r>
  <r>
    <s v="15th Nov"/>
    <s v="Madan"/>
    <s v="24th Mar 2020"/>
    <s v="Facilities/Engineering Department"/>
    <s v="Part Time"/>
    <n v="39990"/>
    <s v="Keerthi"/>
    <x v="13"/>
    <s v="Grid Tie Inverters"/>
    <s v="Ind Inverter 9k"/>
    <n v="248"/>
    <n v="470"/>
    <n v="116560"/>
  </r>
  <r>
    <s v="16th Nov"/>
    <s v="Keerthi"/>
    <s v="25th Mar 2020"/>
    <s v="Quality Department"/>
    <s v="Day Shift"/>
    <n v="71110"/>
    <s v="Prabhu"/>
    <x v="15"/>
    <s v="Grid Tie Inverters"/>
    <s v="Ind Inverter 29k"/>
    <n v="357"/>
    <n v="186"/>
    <n v="66402"/>
  </r>
  <r>
    <s v="17th Nov"/>
    <s v="Aravind"/>
    <s v="26th Mar 2020"/>
    <s v="Environmental Department"/>
    <s v="Night Shift"/>
    <n v="85550"/>
    <s v="Salman"/>
    <x v="16"/>
    <s v="Grid Tie Inverters"/>
    <s v="Ind Inverter 9k"/>
    <n v="428"/>
    <n v="245"/>
    <n v="104860"/>
  </r>
  <r>
    <s v="1st Dec"/>
    <s v="Ram Singh"/>
    <s v="27th Mar 2020"/>
    <s v="Environmental Department"/>
    <s v="Part Time"/>
    <n v="61330"/>
    <s v="Amir Khan"/>
    <x v="11"/>
    <s v="Solar Panels"/>
    <s v="Ind Inverter 9k"/>
    <n v="248"/>
    <n v="470"/>
    <n v="116560"/>
  </r>
  <r>
    <s v="2nd Dec"/>
    <s v="Preetam Kumar"/>
    <s v="1st Apr 2020"/>
    <s v="Accounts Department"/>
    <s v="Day Shift"/>
    <n v="29130"/>
    <s v="Mustafh"/>
    <x v="12"/>
    <s v="Solar Panels"/>
    <s v="Ind Inverter 31k"/>
    <n v="357"/>
    <n v="186"/>
    <n v="66402"/>
  </r>
  <r>
    <s v="3rd Dec"/>
    <s v="Gopi Krishna"/>
    <s v="2nd Apr 2020"/>
    <s v="Training Department"/>
    <s v="Night Shift"/>
    <n v="75370"/>
    <s v="James"/>
    <x v="13"/>
    <s v="Batteries"/>
    <s v="Ind Inverter 15k"/>
    <n v="428"/>
    <n v="245"/>
    <n v="104860"/>
  </r>
  <r>
    <s v="4th Dec"/>
    <s v="Sumit"/>
    <s v="3rd Apr 2020"/>
    <s v="Creative Department"/>
    <s v="Part Time"/>
    <n v="41890"/>
    <s v="David"/>
    <x v="14"/>
    <s v="Grid Tie Inverters"/>
    <s v="Ind Inverter 9k"/>
    <n v="590"/>
    <n v="904"/>
    <n v="533360"/>
  </r>
  <r>
    <s v="5th Dec"/>
    <s v="Aravind"/>
    <s v="4th Apr 2020"/>
    <s v="IT Department"/>
    <s v="Day Shift"/>
    <n v="38760"/>
    <s v="Kamal"/>
    <x v="15"/>
    <s v="Solar Panels"/>
    <s v="Ind Inverter 6k"/>
    <n v="37"/>
    <n v="257"/>
    <n v="9509"/>
  </r>
  <r>
    <s v="6th Dec"/>
    <s v="Gopal"/>
    <s v="5th Apr 2020"/>
    <s v="Production Department"/>
    <s v="Night Shift"/>
    <n v="21501"/>
    <s v="Ramani"/>
    <x v="16"/>
    <s v="Grid Tie Inverters"/>
    <s v="Ind Inverter 9k"/>
    <n v="96"/>
    <n v="865"/>
    <n v="83040"/>
  </r>
  <r>
    <s v="7th Dec"/>
    <s v="Arunachalam"/>
    <s v="6th Apr 2020"/>
    <s v="Manufacturing Department"/>
    <s v="Part Time"/>
    <n v="29860"/>
    <s v="Mohan"/>
    <x v="10"/>
    <s v="Grid Tie Inverters"/>
    <s v="Ind Inverter 29k"/>
    <n v="56"/>
    <n v="1"/>
    <n v="56"/>
  </r>
  <r>
    <s v="8th Dec"/>
    <s v="Kamlesh"/>
    <s v="7th Apr 2020"/>
    <s v="IT Department"/>
    <s v="Day Shift"/>
    <n v="44440"/>
    <s v="Dilip Kumar"/>
    <x v="11"/>
    <s v="Grid Tie Inverters"/>
    <s v="Ind Inverter 9k"/>
    <n v="428"/>
    <n v="1023"/>
    <n v="437844"/>
  </r>
  <r>
    <s v="9th Dec"/>
    <s v="Sriram"/>
    <s v="8th Apr 2020"/>
    <s v="HR Department"/>
    <s v="Night Shift"/>
    <n v="34330"/>
    <s v="William"/>
    <x v="12"/>
    <s v="Solar Panels"/>
    <s v="Ind Inverter 6k"/>
    <n v="67"/>
    <n v="1023"/>
    <n v="68541"/>
  </r>
  <r>
    <s v="10th Dec"/>
    <s v="Madan"/>
    <s v="9th Apr 2020"/>
    <s v="Facilities/Engineering Department"/>
    <s v="Part Time"/>
    <n v="39990"/>
    <s v="Young"/>
    <x v="13"/>
    <s v="Grid Tie Inverters"/>
    <s v="Ind Inverter 9k"/>
    <n v="248"/>
    <n v="470"/>
    <n v="116560"/>
  </r>
  <r>
    <s v="11th Dec"/>
    <s v="Keerthi"/>
    <s v="10th Apr 2020"/>
    <s v="Quality Department"/>
    <s v="Day Shift"/>
    <n v="71110"/>
    <s v="York"/>
    <x v="15"/>
    <s v="Grid Tie Inverters"/>
    <s v="Ind Inverter 29k"/>
    <n v="357"/>
    <n v="186"/>
    <n v="66402"/>
  </r>
  <r>
    <s v="12th Dec"/>
    <s v="Aravind"/>
    <s v="11th Apr 2020"/>
    <s v="Environmental Department"/>
    <s v="Night Shift"/>
    <n v="85550"/>
    <s v="Yates"/>
    <x v="16"/>
    <s v="Grid Tie Inverters"/>
    <s v="Ind Inverter 9k"/>
    <n v="428"/>
    <n v="245"/>
    <n v="104860"/>
  </r>
  <r>
    <s v="13th Dec"/>
    <s v="Ram Singh"/>
    <s v="12th Apr 2020"/>
    <s v="Environmental Department"/>
    <s v="Part Time"/>
    <n v="61330"/>
    <s v="Wyatt"/>
    <x v="11"/>
    <s v="Solar Panels"/>
    <s v="Ind Inverter 9k"/>
    <n v="248"/>
    <n v="470"/>
    <n v="116560"/>
  </r>
  <r>
    <s v="14th Dec"/>
    <s v="Preetam Kumar"/>
    <s v="13th Apr 2020"/>
    <s v="Accounts Department"/>
    <s v="Day Shift"/>
    <n v="29130"/>
    <s v="Wright"/>
    <x v="12"/>
    <s v="Solar Panels"/>
    <s v="Ind Inverter 31k"/>
    <n v="357"/>
    <n v="186"/>
    <n v="66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B39" firstHeaderRow="1" firstDataRow="1" firstDataCol="1"/>
  <pivotFields count="13">
    <pivotField showAll="0"/>
    <pivotField showAll="0"/>
    <pivotField showAll="0"/>
    <pivotField showAll="0">
      <items count="12">
        <item x="7"/>
        <item x="9"/>
        <item x="6"/>
        <item x="4"/>
        <item x="3"/>
        <item x="2"/>
        <item x="1"/>
        <item x="0"/>
        <item x="5"/>
        <item x="8"/>
        <item x="10"/>
        <item t="default"/>
      </items>
    </pivotField>
    <pivotField showAll="0">
      <items count="6">
        <item x="0"/>
        <item x="1"/>
        <item x="3"/>
        <item x="2"/>
        <item x="4"/>
        <item t="default"/>
      </items>
    </pivotField>
    <pivotField showAll="0"/>
    <pivotField showAll="0"/>
    <pivotField axis="axisRow" dataField="1" showAll="0">
      <items count="19">
        <item x="0"/>
        <item x="1"/>
        <item x="3"/>
        <item x="9"/>
        <item x="4"/>
        <item x="5"/>
        <item x="6"/>
        <item x="7"/>
        <item x="12"/>
        <item x="8"/>
        <item x="10"/>
        <item x="11"/>
        <item x="2"/>
        <item x="14"/>
        <item x="13"/>
        <item x="16"/>
        <item x="15"/>
        <item x="17"/>
        <item t="default"/>
      </items>
    </pivotField>
    <pivotField showAll="0"/>
    <pivotField showAll="0"/>
    <pivotField showAll="0"/>
    <pivotField showAll="0"/>
    <pivotField numFmtId="164" showAll="0"/>
  </pivotFields>
  <rowFields count="1">
    <field x="7"/>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State" fld="7" subtotal="count" baseField="0" baseItem="0"/>
  </dataFields>
  <formats count="7">
    <format dxfId="32">
      <pivotArea type="all" dataOnly="0" outline="0" fieldPosition="0"/>
    </format>
    <format dxfId="31">
      <pivotArea outline="0" collapsedLevelsAreSubtotals="1" fieldPosition="0"/>
    </format>
    <format dxfId="30">
      <pivotArea field="7" type="button" dataOnly="0" labelOnly="1" outline="0" axis="axisRow" fieldPosition="0"/>
    </format>
    <format dxfId="29">
      <pivotArea dataOnly="0" labelOnly="1" outline="0" axis="axisValues" fieldPosition="0"/>
    </format>
    <format dxfId="28">
      <pivotArea dataOnly="0" labelOnly="1" fieldPosition="0">
        <references count="1">
          <reference field="7" count="0"/>
        </references>
      </pivotArea>
    </format>
    <format dxfId="27">
      <pivotArea dataOnly="0" labelOnly="1" grandRow="1" outline="0" fieldPosition="0"/>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6:K22" firstHeaderRow="1" firstDataRow="1" firstDataCol="1"/>
  <pivotFields count="13">
    <pivotField showAll="0"/>
    <pivotField showAll="0"/>
    <pivotField showAll="0"/>
    <pivotField showAll="0">
      <items count="12">
        <item x="7"/>
        <item x="9"/>
        <item x="6"/>
        <item x="4"/>
        <item x="3"/>
        <item x="2"/>
        <item x="1"/>
        <item x="0"/>
        <item x="5"/>
        <item x="8"/>
        <item x="10"/>
        <item t="default"/>
      </items>
    </pivotField>
    <pivotField showAll="0">
      <items count="6">
        <item x="0"/>
        <item x="1"/>
        <item x="3"/>
        <item x="2"/>
        <item x="4"/>
        <item t="default"/>
      </items>
    </pivotField>
    <pivotField showAll="0"/>
    <pivotField showAll="0"/>
    <pivotField showAll="0">
      <items count="19">
        <item x="0"/>
        <item x="1"/>
        <item x="3"/>
        <item x="9"/>
        <item x="4"/>
        <item x="5"/>
        <item x="6"/>
        <item x="7"/>
        <item x="12"/>
        <item x="8"/>
        <item x="10"/>
        <item x="11"/>
        <item x="2"/>
        <item x="14"/>
        <item x="13"/>
        <item x="16"/>
        <item x="15"/>
        <item x="17"/>
        <item t="default"/>
      </items>
    </pivotField>
    <pivotField axis="axisRow" showAll="0">
      <items count="6">
        <item x="2"/>
        <item x="1"/>
        <item x="3"/>
        <item x="0"/>
        <item x="4"/>
        <item t="default"/>
      </items>
    </pivotField>
    <pivotField showAll="0"/>
    <pivotField dataField="1" showAll="0">
      <items count="12">
        <item x="0"/>
        <item x="7"/>
        <item x="9"/>
        <item x="2"/>
        <item x="8"/>
        <item x="1"/>
        <item x="3"/>
        <item x="4"/>
        <item x="5"/>
        <item x="6"/>
        <item x="10"/>
        <item t="default"/>
      </items>
    </pivotField>
    <pivotField showAll="0"/>
    <pivotField numFmtId="164" showAll="0"/>
  </pivotFields>
  <rowFields count="1">
    <field x="8"/>
  </rowFields>
  <rowItems count="6">
    <i>
      <x/>
    </i>
    <i>
      <x v="1"/>
    </i>
    <i>
      <x v="2"/>
    </i>
    <i>
      <x v="3"/>
    </i>
    <i>
      <x v="4"/>
    </i>
    <i t="grand">
      <x/>
    </i>
  </rowItems>
  <colItems count="1">
    <i/>
  </colItems>
  <dataFields count="1">
    <dataField name="Sum of Quantity" fld="10" baseField="8" baseItem="0"/>
  </dataFields>
  <formats count="7">
    <format dxfId="39">
      <pivotArea type="all" dataOnly="0" outline="0" fieldPosition="0"/>
    </format>
    <format dxfId="38">
      <pivotArea outline="0" collapsedLevelsAreSubtotals="1" fieldPosition="0"/>
    </format>
    <format dxfId="37">
      <pivotArea field="8" type="button" dataOnly="0" labelOnly="1" outline="0" axis="axisRow" fieldPosition="0"/>
    </format>
    <format dxfId="36">
      <pivotArea dataOnly="0" labelOnly="1" outline="0" axis="axisValues" fieldPosition="0"/>
    </format>
    <format dxfId="35">
      <pivotArea dataOnly="0" labelOnly="1" fieldPosition="0">
        <references count="1">
          <reference field="8" count="0"/>
        </references>
      </pivotArea>
    </format>
    <format dxfId="34">
      <pivotArea dataOnly="0" labelOnly="1" grandRow="1" outline="0"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5:K11" firstHeaderRow="1" firstDataRow="1" firstDataCol="1"/>
  <pivotFields count="13">
    <pivotField showAll="0"/>
    <pivotField showAll="0"/>
    <pivotField showAll="0"/>
    <pivotField showAll="0"/>
    <pivotField showAll="0"/>
    <pivotField showAll="0"/>
    <pivotField showAll="0"/>
    <pivotField axis="axisRow" showAll="0" measureFilter="1" sortType="descending">
      <items count="18">
        <item x="15"/>
        <item x="16"/>
        <item x="13"/>
        <item x="14"/>
        <item x="2"/>
        <item x="11"/>
        <item x="10"/>
        <item x="8"/>
        <item x="12"/>
        <item x="7"/>
        <item x="6"/>
        <item x="5"/>
        <item x="4"/>
        <item x="9"/>
        <item x="3"/>
        <item x="1"/>
        <item x="0"/>
        <item t="default"/>
      </items>
    </pivotField>
    <pivotField showAll="0"/>
    <pivotField showAll="0"/>
    <pivotField showAll="0"/>
    <pivotField showAll="0"/>
    <pivotField dataField="1" numFmtId="164" showAll="0"/>
  </pivotFields>
  <rowFields count="1">
    <field x="7"/>
  </rowFields>
  <rowItems count="6">
    <i>
      <x v="2"/>
    </i>
    <i>
      <x v="3"/>
    </i>
    <i>
      <x v="4"/>
    </i>
    <i>
      <x v="5"/>
    </i>
    <i>
      <x v="10"/>
    </i>
    <i t="grand">
      <x/>
    </i>
  </rowItems>
  <colItems count="1">
    <i/>
  </colItems>
  <dataFields count="1">
    <dataField name="Sum of Price" fld="12" baseField="7" baseItem="6"/>
  </dataFields>
  <formats count="7">
    <format dxfId="46">
      <pivotArea type="all" dataOnly="0" outline="0" fieldPosition="0"/>
    </format>
    <format dxfId="45">
      <pivotArea outline="0" collapsedLevelsAreSubtotals="1" fieldPosition="0"/>
    </format>
    <format dxfId="44">
      <pivotArea field="7" type="button" dataOnly="0" labelOnly="1" outline="0" axis="axisRow" fieldPosition="0"/>
    </format>
    <format dxfId="43">
      <pivotArea dataOnly="0" labelOnly="1" outline="0" axis="axisValues" fieldPosition="0"/>
    </format>
    <format dxfId="42">
      <pivotArea dataOnly="0" labelOnly="1" fieldPosition="0">
        <references count="1">
          <reference field="7" count="5">
            <x v="2"/>
            <x v="3"/>
            <x v="4"/>
            <x v="5"/>
            <x v="10"/>
          </reference>
        </references>
      </pivotArea>
    </format>
    <format dxfId="41">
      <pivotArea dataOnly="0" labelOnly="1" grandRow="1" outline="0" fieldPosition="0"/>
    </format>
    <format dxfId="40">
      <pivotArea dataOnly="0" labelOnly="1" outline="0" axis="axisValues" fieldPosition="0"/>
    </format>
  </formats>
  <pivotTableStyleInfo name="PivotStyleLight16" showRowHeaders="1" showColHeaders="1" showRowStripes="0" showColStripes="0" showLastColumn="1"/>
  <filters count="1">
    <filter fld="7"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6" firstHeaderRow="1" firstDataRow="2" firstDataCol="1"/>
  <pivotFields count="13">
    <pivotField showAll="0"/>
    <pivotField showAll="0"/>
    <pivotField showAll="0"/>
    <pivotField axis="axisRow" showAll="0">
      <items count="12">
        <item x="7"/>
        <item x="9"/>
        <item x="6"/>
        <item x="4"/>
        <item x="3"/>
        <item x="2"/>
        <item x="1"/>
        <item x="0"/>
        <item x="5"/>
        <item x="8"/>
        <item x="10"/>
        <item t="default"/>
      </items>
    </pivotField>
    <pivotField axis="axisCol" dataField="1" showAll="0">
      <items count="6">
        <item x="0"/>
        <item x="1"/>
        <item x="3"/>
        <item x="2"/>
        <item x="4"/>
        <item t="default"/>
      </items>
    </pivotField>
    <pivotField showAll="0"/>
    <pivotField showAll="0"/>
    <pivotField showAll="0"/>
    <pivotField showAll="0"/>
    <pivotField showAll="0"/>
    <pivotField showAll="0"/>
    <pivotField showAll="0"/>
    <pivotField numFmtId="164" showAll="0"/>
  </pivotFields>
  <rowFields count="1">
    <field x="3"/>
  </rowFields>
  <rowItems count="12">
    <i>
      <x/>
    </i>
    <i>
      <x v="1"/>
    </i>
    <i>
      <x v="2"/>
    </i>
    <i>
      <x v="3"/>
    </i>
    <i>
      <x v="4"/>
    </i>
    <i>
      <x v="5"/>
    </i>
    <i>
      <x v="6"/>
    </i>
    <i>
      <x v="7"/>
    </i>
    <i>
      <x v="8"/>
    </i>
    <i>
      <x v="9"/>
    </i>
    <i>
      <x v="10"/>
    </i>
    <i t="grand">
      <x/>
    </i>
  </rowItems>
  <colFields count="1">
    <field x="4"/>
  </colFields>
  <colItems count="6">
    <i>
      <x/>
    </i>
    <i>
      <x v="1"/>
    </i>
    <i>
      <x v="2"/>
    </i>
    <i>
      <x v="3"/>
    </i>
    <i>
      <x v="4"/>
    </i>
    <i t="grand">
      <x/>
    </i>
  </colItems>
  <dataFields count="1">
    <dataField name="Count of Emp Shift" fld="4" subtotal="count" baseField="0" baseItem="0"/>
  </dataFields>
  <formats count="20">
    <format dxfId="66">
      <pivotArea type="all" dataOnly="0" outline="0" fieldPosition="0"/>
    </format>
    <format dxfId="65">
      <pivotArea outline="0" collapsedLevelsAreSubtotals="1" fieldPosition="0"/>
    </format>
    <format dxfId="64">
      <pivotArea type="origin" dataOnly="0" labelOnly="1" outline="0" fieldPosition="0"/>
    </format>
    <format dxfId="63">
      <pivotArea field="4" type="button" dataOnly="0" labelOnly="1" outline="0" axis="axisCol" fieldPosition="0"/>
    </format>
    <format dxfId="62">
      <pivotArea type="topRight" dataOnly="0" labelOnly="1" outline="0" fieldPosition="0"/>
    </format>
    <format dxfId="61">
      <pivotArea field="3" type="button" dataOnly="0" labelOnly="1" outline="0" axis="axisRow" fieldPosition="0"/>
    </format>
    <format dxfId="60">
      <pivotArea dataOnly="0" labelOnly="1" fieldPosition="0">
        <references count="1">
          <reference field="3" count="0"/>
        </references>
      </pivotArea>
    </format>
    <format dxfId="59">
      <pivotArea dataOnly="0" labelOnly="1" grandRow="1" outline="0" fieldPosition="0"/>
    </format>
    <format dxfId="58">
      <pivotArea dataOnly="0" labelOnly="1" fieldPosition="0">
        <references count="1">
          <reference field="4" count="0"/>
        </references>
      </pivotArea>
    </format>
    <format dxfId="57">
      <pivotArea dataOnly="0" labelOnly="1" grandCol="1" outline="0" fieldPosition="0"/>
    </format>
    <format dxfId="56">
      <pivotArea type="all" dataOnly="0" outline="0" fieldPosition="0"/>
    </format>
    <format dxfId="55">
      <pivotArea outline="0" collapsedLevelsAreSubtotals="1" fieldPosition="0"/>
    </format>
    <format dxfId="54">
      <pivotArea type="origin" dataOnly="0" labelOnly="1" outline="0" fieldPosition="0"/>
    </format>
    <format dxfId="53">
      <pivotArea field="4" type="button" dataOnly="0" labelOnly="1" outline="0" axis="axisCol" fieldPosition="0"/>
    </format>
    <format dxfId="52">
      <pivotArea type="topRight" dataOnly="0" labelOnly="1" outline="0" fieldPosition="0"/>
    </format>
    <format dxfId="51">
      <pivotArea field="3" type="button" dataOnly="0" labelOnly="1" outline="0" axis="axisRow" fieldPosition="0"/>
    </format>
    <format dxfId="50">
      <pivotArea dataOnly="0" labelOnly="1" fieldPosition="0">
        <references count="1">
          <reference field="3" count="0"/>
        </references>
      </pivotArea>
    </format>
    <format dxfId="49">
      <pivotArea dataOnly="0" labelOnly="1" grandRow="1" outline="0" fieldPosition="0"/>
    </format>
    <format dxfId="48">
      <pivotArea dataOnly="0" labelOnly="1" fieldPosition="0">
        <references count="1">
          <reference field="4" count="0"/>
        </references>
      </pivotArea>
    </format>
    <format dxfId="4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R35:S41" firstHeaderRow="1" firstDataRow="1" firstDataCol="1"/>
  <pivotFields count="13">
    <pivotField showAll="0"/>
    <pivotField showAll="0"/>
    <pivotField showAll="0"/>
    <pivotField showAll="0"/>
    <pivotField showAll="0"/>
    <pivotField showAll="0"/>
    <pivotField showAll="0"/>
    <pivotField axis="axisRow" showAll="0" measureFilter="1" sortType="descending">
      <items count="18">
        <item x="15"/>
        <item x="16"/>
        <item x="13"/>
        <item x="14"/>
        <item x="2"/>
        <item x="11"/>
        <item x="10"/>
        <item x="8"/>
        <item x="12"/>
        <item x="7"/>
        <item x="6"/>
        <item x="5"/>
        <item x="4"/>
        <item x="9"/>
        <item x="3"/>
        <item x="1"/>
        <item x="0"/>
        <item t="default"/>
      </items>
    </pivotField>
    <pivotField showAll="0"/>
    <pivotField showAll="0"/>
    <pivotField showAll="0"/>
    <pivotField showAll="0"/>
    <pivotField dataField="1" numFmtId="164" showAll="0"/>
  </pivotFields>
  <rowFields count="1">
    <field x="7"/>
  </rowFields>
  <rowItems count="6">
    <i>
      <x v="2"/>
    </i>
    <i>
      <x v="3"/>
    </i>
    <i>
      <x v="4"/>
    </i>
    <i>
      <x v="5"/>
    </i>
    <i>
      <x v="10"/>
    </i>
    <i t="grand">
      <x/>
    </i>
  </rowItems>
  <colItems count="1">
    <i/>
  </colItems>
  <dataFields count="1">
    <dataField name="Sum of Price" fld="12" baseField="7" baseItem="6"/>
  </dataFields>
  <pivotTableStyleInfo name="PivotStyleLight16" showRowHeaders="1" showColHeaders="1" showRowStripes="0" showColStripes="0" showLastColumn="1"/>
  <filters count="1">
    <filter fld="7"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7:B63" firstHeaderRow="1" firstDataRow="1" firstDataCol="1" rowPageCount="1" colPageCount="1"/>
  <pivotFields count="13">
    <pivotField showAll="0"/>
    <pivotField showAll="0"/>
    <pivotField showAll="0"/>
    <pivotField showAll="0">
      <items count="12">
        <item x="7"/>
        <item x="9"/>
        <item x="6"/>
        <item x="4"/>
        <item x="3"/>
        <item x="2"/>
        <item x="1"/>
        <item x="0"/>
        <item x="5"/>
        <item x="8"/>
        <item x="10"/>
        <item t="default"/>
      </items>
    </pivotField>
    <pivotField showAll="0">
      <items count="6">
        <item x="0"/>
        <item x="1"/>
        <item x="3"/>
        <item x="2"/>
        <item x="4"/>
        <item t="default"/>
      </items>
    </pivotField>
    <pivotField showAll="0"/>
    <pivotField showAll="0"/>
    <pivotField showAll="0">
      <items count="19">
        <item x="0"/>
        <item x="1"/>
        <item x="3"/>
        <item x="9"/>
        <item x="4"/>
        <item x="5"/>
        <item x="6"/>
        <item x="7"/>
        <item x="12"/>
        <item x="8"/>
        <item x="10"/>
        <item x="11"/>
        <item x="2"/>
        <item x="14"/>
        <item x="13"/>
        <item x="16"/>
        <item x="15"/>
        <item x="17"/>
        <item t="default"/>
      </items>
    </pivotField>
    <pivotField axis="axisRow" showAll="0">
      <items count="6">
        <item x="2"/>
        <item x="1"/>
        <item x="3"/>
        <item x="0"/>
        <item x="4"/>
        <item t="default"/>
      </items>
    </pivotField>
    <pivotField showAll="0"/>
    <pivotField axis="axisPage" dataField="1" showAll="0">
      <items count="12">
        <item x="0"/>
        <item x="7"/>
        <item x="9"/>
        <item x="2"/>
        <item x="8"/>
        <item x="1"/>
        <item x="3"/>
        <item x="4"/>
        <item x="5"/>
        <item x="6"/>
        <item x="10"/>
        <item t="default"/>
      </items>
    </pivotField>
    <pivotField showAll="0"/>
    <pivotField numFmtId="164" showAll="0"/>
  </pivotFields>
  <rowFields count="1">
    <field x="8"/>
  </rowFields>
  <rowItems count="6">
    <i>
      <x/>
    </i>
    <i>
      <x v="1"/>
    </i>
    <i>
      <x v="2"/>
    </i>
    <i>
      <x v="3"/>
    </i>
    <i>
      <x v="4"/>
    </i>
    <i t="grand">
      <x/>
    </i>
  </rowItems>
  <colItems count="1">
    <i/>
  </colItems>
  <pageFields count="1">
    <pageField fld="10" hier="-1"/>
  </pageFields>
  <dataFields count="1">
    <dataField name="Sum of Quantity" fld="10"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B54" firstHeaderRow="1" firstDataRow="1" firstDataCol="1"/>
  <pivotFields count="13">
    <pivotField showAll="0"/>
    <pivotField showAll="0"/>
    <pivotField showAll="0"/>
    <pivotField showAll="0">
      <items count="12">
        <item x="7"/>
        <item x="9"/>
        <item x="6"/>
        <item x="4"/>
        <item x="3"/>
        <item x="2"/>
        <item x="1"/>
        <item x="0"/>
        <item x="5"/>
        <item x="8"/>
        <item x="10"/>
        <item t="default"/>
      </items>
    </pivotField>
    <pivotField showAll="0">
      <items count="6">
        <item x="0"/>
        <item x="1"/>
        <item x="3"/>
        <item x="2"/>
        <item x="4"/>
        <item t="default"/>
      </items>
    </pivotField>
    <pivotField showAll="0"/>
    <pivotField showAll="0"/>
    <pivotField axis="axisRow" dataField="1" showAll="0">
      <items count="19">
        <item x="0"/>
        <item x="1"/>
        <item x="3"/>
        <item x="9"/>
        <item x="4"/>
        <item x="5"/>
        <item x="6"/>
        <item x="7"/>
        <item x="12"/>
        <item x="8"/>
        <item x="10"/>
        <item x="11"/>
        <item x="2"/>
        <item x="14"/>
        <item x="13"/>
        <item x="16"/>
        <item x="15"/>
        <item x="17"/>
        <item t="default"/>
      </items>
    </pivotField>
    <pivotField showAll="0"/>
    <pivotField showAll="0"/>
    <pivotField showAll="0"/>
    <pivotField showAll="0"/>
    <pivotField numFmtId="164" showAll="0"/>
  </pivotFields>
  <rowFields count="1">
    <field x="7"/>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Stat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6" firstHeaderRow="1" firstDataRow="2" firstDataCol="1"/>
  <pivotFields count="13">
    <pivotField showAll="0"/>
    <pivotField showAll="0"/>
    <pivotField showAll="0"/>
    <pivotField axis="axisRow" showAll="0">
      <items count="12">
        <item x="7"/>
        <item x="9"/>
        <item x="6"/>
        <item x="4"/>
        <item x="3"/>
        <item x="2"/>
        <item x="1"/>
        <item x="0"/>
        <item x="5"/>
        <item x="8"/>
        <item x="10"/>
        <item t="default"/>
      </items>
    </pivotField>
    <pivotField axis="axisCol" dataField="1" showAll="0">
      <items count="6">
        <item x="0"/>
        <item x="1"/>
        <item x="3"/>
        <item x="2"/>
        <item x="4"/>
        <item t="default"/>
      </items>
    </pivotField>
    <pivotField showAll="0"/>
    <pivotField showAll="0"/>
    <pivotField showAll="0"/>
    <pivotField showAll="0"/>
    <pivotField showAll="0"/>
    <pivotField showAll="0"/>
    <pivotField showAll="0"/>
    <pivotField numFmtId="164" showAll="0"/>
  </pivotFields>
  <rowFields count="1">
    <field x="3"/>
  </rowFields>
  <rowItems count="12">
    <i>
      <x/>
    </i>
    <i>
      <x v="1"/>
    </i>
    <i>
      <x v="2"/>
    </i>
    <i>
      <x v="3"/>
    </i>
    <i>
      <x v="4"/>
    </i>
    <i>
      <x v="5"/>
    </i>
    <i>
      <x v="6"/>
    </i>
    <i>
      <x v="7"/>
    </i>
    <i>
      <x v="8"/>
    </i>
    <i>
      <x v="9"/>
    </i>
    <i>
      <x v="10"/>
    </i>
    <i t="grand">
      <x/>
    </i>
  </rowItems>
  <colFields count="1">
    <field x="4"/>
  </colFields>
  <colItems count="6">
    <i>
      <x/>
    </i>
    <i>
      <x v="1"/>
    </i>
    <i>
      <x v="2"/>
    </i>
    <i>
      <x v="3"/>
    </i>
    <i>
      <x v="4"/>
    </i>
    <i t="grand">
      <x/>
    </i>
  </colItems>
  <dataFields count="1">
    <dataField name="Count of Emp Shif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5"/>
  </pivotTables>
  <data>
    <tabular pivotCacheId="1">
      <items count="5">
        <i x="2" s="1"/>
        <i x="1" s="1"/>
        <i x="3"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1"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0"/>
  <sheetViews>
    <sheetView showGridLines="0" tabSelected="1" zoomScale="28" zoomScaleNormal="55" workbookViewId="0">
      <selection activeCell="AY42" sqref="AY42"/>
    </sheetView>
  </sheetViews>
  <sheetFormatPr defaultRowHeight="14.4" x14ac:dyDescent="0.3"/>
  <sheetData>
    <row r="1" spans="1:52" x14ac:dyDescent="0.3">
      <c r="A1" s="40"/>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row>
    <row r="2" spans="1:52" x14ac:dyDescent="0.3">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row>
    <row r="3" spans="1:52" x14ac:dyDescent="0.3">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row>
    <row r="4" spans="1:52" x14ac:dyDescent="0.3">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row>
    <row r="5" spans="1:52" x14ac:dyDescent="0.3">
      <c r="A5" s="40"/>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row>
    <row r="6" spans="1:52" x14ac:dyDescent="0.3">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row>
    <row r="7" spans="1:52" x14ac:dyDescent="0.3">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row>
    <row r="8" spans="1:52" x14ac:dyDescent="0.3">
      <c r="A8" s="40"/>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row>
    <row r="9" spans="1:52" x14ac:dyDescent="0.3">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row>
    <row r="10" spans="1:52" x14ac:dyDescent="0.3">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row>
    <row r="11" spans="1:52" x14ac:dyDescent="0.3">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row>
    <row r="12" spans="1:52" x14ac:dyDescent="0.3">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row>
    <row r="13" spans="1:52" x14ac:dyDescent="0.3">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row>
    <row r="14" spans="1:52" x14ac:dyDescent="0.3">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row>
    <row r="15" spans="1:52" x14ac:dyDescent="0.3">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row>
    <row r="16" spans="1:52" x14ac:dyDescent="0.3">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row>
    <row r="17" spans="1:52" x14ac:dyDescent="0.3">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row>
    <row r="18" spans="1:52" x14ac:dyDescent="0.3">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row>
    <row r="19" spans="1:52" x14ac:dyDescent="0.3">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row>
    <row r="20" spans="1:52" x14ac:dyDescent="0.3">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row>
    <row r="21" spans="1:52" x14ac:dyDescent="0.3">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row>
    <row r="22" spans="1:52" x14ac:dyDescent="0.3">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row>
    <row r="23" spans="1:52" x14ac:dyDescent="0.3">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row>
    <row r="24" spans="1:52" x14ac:dyDescent="0.3">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row>
    <row r="25" spans="1:52" x14ac:dyDescent="0.3">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row>
    <row r="26" spans="1:52" x14ac:dyDescent="0.3">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row>
    <row r="27" spans="1:52" x14ac:dyDescent="0.3">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row>
    <row r="28" spans="1:52" x14ac:dyDescent="0.3">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row>
    <row r="29" spans="1:52" x14ac:dyDescent="0.3">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row>
    <row r="30" spans="1:52" x14ac:dyDescent="0.3">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row>
    <row r="31" spans="1:52" x14ac:dyDescent="0.3">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row>
    <row r="32" spans="1:52" x14ac:dyDescent="0.3">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row>
    <row r="33" spans="1:52" x14ac:dyDescent="0.3">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row>
    <row r="34" spans="1:52" x14ac:dyDescent="0.3">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row>
    <row r="35" spans="1:52" x14ac:dyDescent="0.3">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row>
    <row r="36" spans="1:52" x14ac:dyDescent="0.3">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row>
    <row r="37" spans="1:52" x14ac:dyDescent="0.3">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row>
    <row r="38" spans="1:52" x14ac:dyDescent="0.3">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row>
    <row r="39" spans="1:52" x14ac:dyDescent="0.3">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row>
    <row r="40" spans="1:52" x14ac:dyDescent="0.3">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row>
    <row r="41" spans="1:52" x14ac:dyDescent="0.3">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row>
    <row r="42" spans="1:52" x14ac:dyDescent="0.3">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row>
    <row r="43" spans="1:52" x14ac:dyDescent="0.3">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row>
    <row r="44" spans="1:52" x14ac:dyDescent="0.3">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row>
    <row r="45" spans="1:52" x14ac:dyDescent="0.3">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row>
    <row r="46" spans="1:52" x14ac:dyDescent="0.3">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row>
    <row r="47" spans="1:52" x14ac:dyDescent="0.3">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row>
    <row r="48" spans="1:52" x14ac:dyDescent="0.3">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row>
    <row r="49" spans="1:52" x14ac:dyDescent="0.3">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row>
    <row r="50" spans="1:52" x14ac:dyDescent="0.3">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row>
    <row r="51" spans="1:52" x14ac:dyDescent="0.3">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row>
    <row r="52" spans="1:52" x14ac:dyDescent="0.3">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row>
    <row r="53" spans="1:52" x14ac:dyDescent="0.3">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row>
    <row r="54" spans="1:52" x14ac:dyDescent="0.3">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row>
    <row r="55" spans="1:52" x14ac:dyDescent="0.3">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row>
    <row r="56" spans="1:52" x14ac:dyDescent="0.3">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row>
    <row r="57" spans="1:52" x14ac:dyDescent="0.3">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row>
    <row r="58" spans="1:52" x14ac:dyDescent="0.3">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row>
    <row r="59" spans="1:52" x14ac:dyDescent="0.3">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row>
    <row r="60" spans="1:52" x14ac:dyDescent="0.3">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row>
    <row r="61" spans="1:52" x14ac:dyDescent="0.3">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row>
    <row r="62" spans="1:52" x14ac:dyDescent="0.3">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row>
    <row r="63" spans="1:52" x14ac:dyDescent="0.3">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row>
    <row r="64" spans="1:52" x14ac:dyDescent="0.3">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row>
    <row r="65" spans="1:52" x14ac:dyDescent="0.3">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row>
    <row r="66" spans="1:52" x14ac:dyDescent="0.3">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row>
    <row r="67" spans="1:52" x14ac:dyDescent="0.3">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row>
    <row r="68" spans="1:52" x14ac:dyDescent="0.3">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row>
    <row r="69" spans="1:52" x14ac:dyDescent="0.3">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row>
    <row r="70" spans="1:52" x14ac:dyDescent="0.3">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row>
    <row r="71" spans="1:52" x14ac:dyDescent="0.3">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row>
    <row r="72" spans="1:52" x14ac:dyDescent="0.3">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row>
    <row r="73" spans="1:52" x14ac:dyDescent="0.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row>
    <row r="74" spans="1:52" x14ac:dyDescent="0.3">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row>
    <row r="75" spans="1:52" x14ac:dyDescent="0.3">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row>
    <row r="76" spans="1:52" x14ac:dyDescent="0.3">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row>
    <row r="77" spans="1:52" x14ac:dyDescent="0.3">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row>
    <row r="78" spans="1:52" x14ac:dyDescent="0.3">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row>
    <row r="79" spans="1:52" x14ac:dyDescent="0.3">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row>
    <row r="80" spans="1:52" x14ac:dyDescent="0.3">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row>
    <row r="81" spans="1:52" x14ac:dyDescent="0.3">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row>
    <row r="82" spans="1:52" x14ac:dyDescent="0.3">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row>
    <row r="83" spans="1:52" x14ac:dyDescent="0.3">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row>
    <row r="84" spans="1:52" x14ac:dyDescent="0.3">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row>
    <row r="85" spans="1:52" x14ac:dyDescent="0.3">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row>
    <row r="86" spans="1:52" x14ac:dyDescent="0.3">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row>
    <row r="87" spans="1:52" x14ac:dyDescent="0.3">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row>
    <row r="88" spans="1:52" x14ac:dyDescent="0.3">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row>
    <row r="89" spans="1:52" x14ac:dyDescent="0.3">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row>
    <row r="90" spans="1:52" x14ac:dyDescent="0.3">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row>
    <row r="91" spans="1:52" x14ac:dyDescent="0.3">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row>
    <row r="92" spans="1:52" x14ac:dyDescent="0.3">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row>
    <row r="93" spans="1:52" x14ac:dyDescent="0.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row>
    <row r="94" spans="1:52" x14ac:dyDescent="0.3">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row>
    <row r="95" spans="1:52" x14ac:dyDescent="0.3">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row>
    <row r="96" spans="1:52" x14ac:dyDescent="0.3">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row>
    <row r="97" spans="1:52" x14ac:dyDescent="0.3">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row>
    <row r="98" spans="1:52" x14ac:dyDescent="0.3">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row>
    <row r="99" spans="1:52" x14ac:dyDescent="0.3">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row>
    <row r="100" spans="1:52" x14ac:dyDescent="0.3">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showGridLines="0" zoomScale="73" workbookViewId="0">
      <selection activeCell="S34" sqref="S34"/>
    </sheetView>
  </sheetViews>
  <sheetFormatPr defaultRowHeight="14.4" x14ac:dyDescent="0.3"/>
  <cols>
    <col min="1" max="1" width="15.6640625" customWidth="1"/>
    <col min="2" max="2" width="15.5546875" customWidth="1"/>
    <col min="3" max="3" width="8.33203125" customWidth="1"/>
    <col min="4" max="4" width="7.44140625" customWidth="1"/>
    <col min="5" max="5" width="9.109375" customWidth="1"/>
    <col min="6" max="6" width="8.6640625" customWidth="1"/>
    <col min="7" max="7" width="8.109375" customWidth="1"/>
    <col min="8" max="9" width="8.33203125" customWidth="1"/>
    <col min="10" max="10" width="7.44140625" customWidth="1"/>
    <col min="11" max="11" width="9.109375" customWidth="1"/>
    <col min="12" max="12" width="8.6640625" customWidth="1"/>
    <col min="13" max="13" width="8.109375" customWidth="1"/>
    <col min="14" max="14" width="8.33203125" customWidth="1"/>
    <col min="15" max="15" width="7.44140625" customWidth="1"/>
    <col min="16" max="16" width="8.6640625" customWidth="1"/>
    <col min="17" max="17" width="8.109375" customWidth="1"/>
    <col min="18" max="18" width="8.33203125" customWidth="1"/>
    <col min="19" max="19" width="7.44140625" customWidth="1"/>
    <col min="20" max="20" width="8.6640625" customWidth="1"/>
    <col min="21" max="21" width="8.33203125" customWidth="1"/>
    <col min="22" max="22" width="7.44140625" customWidth="1"/>
    <col min="23" max="26" width="8.6640625" customWidth="1"/>
    <col min="27" max="27" width="7.21875" customWidth="1"/>
    <col min="28" max="28" width="7" customWidth="1"/>
    <col min="29" max="29" width="6.109375" customWidth="1"/>
    <col min="30" max="30" width="7.77734375" customWidth="1"/>
    <col min="31" max="31" width="7.33203125" customWidth="1"/>
    <col min="32" max="32" width="6.77734375" customWidth="1"/>
    <col min="33" max="33" width="7" customWidth="1"/>
    <col min="34" max="34" width="8" customWidth="1"/>
    <col min="35" max="35" width="7.77734375" customWidth="1"/>
    <col min="36" max="36" width="7" customWidth="1"/>
    <col min="37" max="37" width="8.5546875" customWidth="1"/>
    <col min="38" max="38" width="8.109375" customWidth="1"/>
    <col min="39" max="39" width="7.5546875" customWidth="1"/>
    <col min="40" max="40" width="7.77734375" customWidth="1"/>
    <col min="41" max="41" width="7.5546875" customWidth="1"/>
    <col min="42" max="42" width="7.33203125" customWidth="1"/>
    <col min="43" max="43" width="7" customWidth="1"/>
    <col min="44" max="44" width="8.109375" customWidth="1"/>
    <col min="45" max="45" width="7.6640625" customWidth="1"/>
    <col min="46" max="46" width="7.109375" customWidth="1"/>
    <col min="47" max="47" width="7.33203125" customWidth="1"/>
    <col min="48" max="48" width="7.5546875" customWidth="1"/>
    <col min="49" max="49" width="7.33203125" customWidth="1"/>
    <col min="50" max="50" width="6.44140625" customWidth="1"/>
    <col min="51" max="51" width="8.109375" customWidth="1"/>
    <col min="52" max="52" width="7.6640625" customWidth="1"/>
    <col min="53" max="53" width="7.109375" customWidth="1"/>
    <col min="54" max="54" width="7.33203125" customWidth="1"/>
    <col min="55" max="55" width="7.5546875" customWidth="1"/>
    <col min="56" max="56" width="7.33203125" customWidth="1"/>
    <col min="57" max="57" width="6.44140625" customWidth="1"/>
    <col min="58" max="58" width="8.109375" customWidth="1"/>
    <col min="59" max="59" width="7.6640625" customWidth="1"/>
    <col min="60" max="60" width="7.109375" customWidth="1"/>
    <col min="61" max="61" width="7.33203125" customWidth="1"/>
    <col min="62" max="62" width="7.5546875" customWidth="1"/>
    <col min="63" max="63" width="7.33203125" customWidth="1"/>
    <col min="64" max="64" width="6.44140625" customWidth="1"/>
    <col min="65" max="65" width="8.109375" customWidth="1"/>
    <col min="66" max="66" width="7.6640625" customWidth="1"/>
    <col min="67" max="67" width="7.109375" customWidth="1"/>
    <col min="68" max="68" width="7.33203125" customWidth="1"/>
    <col min="69" max="69" width="7.5546875" customWidth="1"/>
    <col min="70" max="70" width="7.33203125" customWidth="1"/>
    <col min="71" max="71" width="6.44140625" customWidth="1"/>
    <col min="72" max="72" width="8.109375" customWidth="1"/>
    <col min="73" max="73" width="7.6640625" customWidth="1"/>
    <col min="74" max="74" width="7.109375" customWidth="1"/>
    <col min="75" max="75" width="7.33203125" customWidth="1"/>
    <col min="76" max="76" width="7.5546875" customWidth="1"/>
    <col min="77" max="77" width="7.33203125" customWidth="1"/>
    <col min="78" max="78" width="7" customWidth="1"/>
    <col min="79" max="79" width="8.109375" customWidth="1"/>
    <col min="80" max="80" width="7.6640625" customWidth="1"/>
    <col min="81" max="81" width="7.109375" customWidth="1"/>
    <col min="82" max="82" width="7.33203125" customWidth="1"/>
    <col min="83" max="83" width="7.5546875" customWidth="1"/>
    <col min="84" max="84" width="7.33203125" customWidth="1"/>
    <col min="85" max="85" width="7" customWidth="1"/>
    <col min="86" max="86" width="8.109375" customWidth="1"/>
    <col min="87" max="87" width="7.6640625" customWidth="1"/>
    <col min="88" max="88" width="7.109375" customWidth="1"/>
    <col min="89" max="89" width="7.33203125" customWidth="1"/>
    <col min="90" max="90" width="9" bestFit="1" customWidth="1"/>
    <col min="91" max="91" width="10.77734375" bestFit="1" customWidth="1"/>
  </cols>
  <sheetData>
    <row r="1" spans="1:16" ht="15" thickBot="1" x14ac:dyDescent="0.35">
      <c r="A1" s="41" t="s">
        <v>294</v>
      </c>
      <c r="B1" s="42"/>
      <c r="C1" s="42"/>
      <c r="D1" s="42"/>
      <c r="E1" s="42"/>
      <c r="F1" s="42"/>
      <c r="G1" s="43"/>
    </row>
    <row r="2" spans="1:16" x14ac:dyDescent="0.3">
      <c r="A2" s="44"/>
      <c r="B2" s="45"/>
      <c r="C2" s="45"/>
      <c r="D2" s="45"/>
      <c r="E2" s="45"/>
      <c r="F2" s="45"/>
      <c r="G2" s="46"/>
      <c r="J2" s="47" t="s">
        <v>297</v>
      </c>
      <c r="K2" s="48"/>
      <c r="L2" s="26"/>
      <c r="M2" s="26"/>
      <c r="N2" s="26"/>
      <c r="O2" s="26"/>
      <c r="P2" s="27"/>
    </row>
    <row r="3" spans="1:16" x14ac:dyDescent="0.3">
      <c r="A3" s="19" t="s">
        <v>284</v>
      </c>
      <c r="B3" s="17" t="s">
        <v>285</v>
      </c>
      <c r="C3" s="17"/>
      <c r="D3" s="17"/>
      <c r="E3" s="17"/>
      <c r="F3" s="17"/>
      <c r="G3" s="20"/>
      <c r="J3" s="49"/>
      <c r="K3" s="50"/>
      <c r="L3" s="28"/>
      <c r="M3" s="28"/>
      <c r="N3" s="28"/>
      <c r="O3" s="28"/>
      <c r="P3" s="29"/>
    </row>
    <row r="4" spans="1:16" x14ac:dyDescent="0.3">
      <c r="A4" s="19" t="s">
        <v>281</v>
      </c>
      <c r="B4" s="17" t="s">
        <v>17</v>
      </c>
      <c r="C4" s="17" t="s">
        <v>25</v>
      </c>
      <c r="D4" s="17" t="s">
        <v>86</v>
      </c>
      <c r="E4" s="17" t="s">
        <v>33</v>
      </c>
      <c r="F4" s="17" t="s">
        <v>282</v>
      </c>
      <c r="G4" s="20" t="s">
        <v>283</v>
      </c>
      <c r="J4" s="49"/>
      <c r="K4" s="50"/>
      <c r="L4" s="28"/>
      <c r="M4" s="28"/>
      <c r="N4" s="28"/>
      <c r="O4" s="28"/>
      <c r="P4" s="29"/>
    </row>
    <row r="5" spans="1:16" x14ac:dyDescent="0.3">
      <c r="A5" s="21" t="s">
        <v>65</v>
      </c>
      <c r="B5" s="18">
        <v>4</v>
      </c>
      <c r="C5" s="18">
        <v>2</v>
      </c>
      <c r="D5" s="18">
        <v>2</v>
      </c>
      <c r="E5" s="18"/>
      <c r="F5" s="18"/>
      <c r="G5" s="22">
        <v>8</v>
      </c>
      <c r="I5" s="14"/>
      <c r="J5" s="30" t="s">
        <v>281</v>
      </c>
      <c r="K5" s="28" t="s">
        <v>291</v>
      </c>
      <c r="L5" s="28"/>
      <c r="M5" s="28"/>
      <c r="N5" s="28"/>
      <c r="O5" s="28"/>
      <c r="P5" s="29"/>
    </row>
    <row r="6" spans="1:16" x14ac:dyDescent="0.3">
      <c r="A6" s="21" t="s">
        <v>76</v>
      </c>
      <c r="B6" s="18">
        <v>2</v>
      </c>
      <c r="C6" s="18">
        <v>2</v>
      </c>
      <c r="D6" s="18">
        <v>3</v>
      </c>
      <c r="E6" s="18"/>
      <c r="F6" s="18"/>
      <c r="G6" s="22">
        <v>7</v>
      </c>
      <c r="J6" s="31" t="s">
        <v>98</v>
      </c>
      <c r="K6" s="32">
        <v>1596546</v>
      </c>
      <c r="L6" s="28"/>
      <c r="M6" s="28"/>
      <c r="N6" s="28"/>
      <c r="O6" s="28"/>
      <c r="P6" s="29"/>
    </row>
    <row r="7" spans="1:16" x14ac:dyDescent="0.3">
      <c r="A7" s="21" t="s">
        <v>59</v>
      </c>
      <c r="B7" s="18">
        <v>3</v>
      </c>
      <c r="C7" s="18">
        <v>4</v>
      </c>
      <c r="D7" s="18">
        <v>5</v>
      </c>
      <c r="E7" s="18"/>
      <c r="F7" s="18"/>
      <c r="G7" s="22">
        <v>12</v>
      </c>
      <c r="J7" s="31" t="s">
        <v>103</v>
      </c>
      <c r="K7" s="32">
        <v>1586616</v>
      </c>
      <c r="L7" s="28"/>
      <c r="M7" s="28"/>
      <c r="N7" s="28"/>
      <c r="O7" s="28"/>
      <c r="P7" s="29"/>
    </row>
    <row r="8" spans="1:16" x14ac:dyDescent="0.3">
      <c r="A8" s="21" t="s">
        <v>47</v>
      </c>
      <c r="B8" s="18">
        <v>3</v>
      </c>
      <c r="C8" s="18">
        <v>3</v>
      </c>
      <c r="D8" s="18">
        <v>4</v>
      </c>
      <c r="E8" s="18"/>
      <c r="F8" s="18"/>
      <c r="G8" s="22">
        <v>10</v>
      </c>
      <c r="J8" s="31" t="s">
        <v>34</v>
      </c>
      <c r="K8" s="32">
        <v>684150</v>
      </c>
      <c r="L8" s="28"/>
      <c r="M8" s="28"/>
      <c r="N8" s="28"/>
      <c r="O8" s="28"/>
      <c r="P8" s="29"/>
    </row>
    <row r="9" spans="1:16" x14ac:dyDescent="0.3">
      <c r="A9" s="21" t="s">
        <v>40</v>
      </c>
      <c r="B9" s="18">
        <v>3</v>
      </c>
      <c r="C9" s="18">
        <v>4</v>
      </c>
      <c r="D9" s="18">
        <v>2</v>
      </c>
      <c r="E9" s="18"/>
      <c r="F9" s="18"/>
      <c r="G9" s="22">
        <v>9</v>
      </c>
      <c r="J9" s="31" t="s">
        <v>88</v>
      </c>
      <c r="K9" s="32">
        <v>1356964</v>
      </c>
      <c r="L9" s="28"/>
      <c r="M9" s="28"/>
      <c r="N9" s="28"/>
      <c r="O9" s="28"/>
      <c r="P9" s="29"/>
    </row>
    <row r="10" spans="1:16" x14ac:dyDescent="0.3">
      <c r="A10" s="21" t="s">
        <v>32</v>
      </c>
      <c r="B10" s="18">
        <v>7</v>
      </c>
      <c r="C10" s="18">
        <v>2</v>
      </c>
      <c r="D10" s="18">
        <v>3</v>
      </c>
      <c r="E10" s="18">
        <v>1</v>
      </c>
      <c r="F10" s="18"/>
      <c r="G10" s="22">
        <v>13</v>
      </c>
      <c r="J10" s="31" t="s">
        <v>60</v>
      </c>
      <c r="K10" s="32">
        <v>639718</v>
      </c>
      <c r="L10" s="28"/>
      <c r="M10" s="28"/>
      <c r="N10" s="28"/>
      <c r="O10" s="28"/>
      <c r="P10" s="29"/>
    </row>
    <row r="11" spans="1:16" ht="15" thickBot="1" x14ac:dyDescent="0.35">
      <c r="A11" s="21" t="s">
        <v>24</v>
      </c>
      <c r="B11" s="18"/>
      <c r="C11" s="18">
        <v>2</v>
      </c>
      <c r="D11" s="18">
        <v>4</v>
      </c>
      <c r="E11" s="18"/>
      <c r="F11" s="18"/>
      <c r="G11" s="22">
        <v>6</v>
      </c>
      <c r="J11" s="33" t="s">
        <v>283</v>
      </c>
      <c r="K11" s="34">
        <v>5863994</v>
      </c>
      <c r="L11" s="35"/>
      <c r="M11" s="35"/>
      <c r="N11" s="35"/>
      <c r="O11" s="35"/>
      <c r="P11" s="36"/>
    </row>
    <row r="12" spans="1:16" x14ac:dyDescent="0.3">
      <c r="A12" s="21" t="s">
        <v>16</v>
      </c>
      <c r="B12" s="18">
        <v>2</v>
      </c>
      <c r="C12" s="18">
        <v>4</v>
      </c>
      <c r="D12" s="18"/>
      <c r="E12" s="18"/>
      <c r="F12" s="18"/>
      <c r="G12" s="22">
        <v>6</v>
      </c>
    </row>
    <row r="13" spans="1:16" x14ac:dyDescent="0.3">
      <c r="A13" s="21" t="s">
        <v>53</v>
      </c>
      <c r="B13" s="18">
        <v>4</v>
      </c>
      <c r="C13" s="18">
        <v>3</v>
      </c>
      <c r="D13" s="18">
        <v>2</v>
      </c>
      <c r="E13" s="18">
        <v>1</v>
      </c>
      <c r="F13" s="18"/>
      <c r="G13" s="22">
        <v>10</v>
      </c>
    </row>
    <row r="14" spans="1:16" ht="15" thickBot="1" x14ac:dyDescent="0.35">
      <c r="A14" s="21" t="s">
        <v>70</v>
      </c>
      <c r="B14" s="18">
        <v>2</v>
      </c>
      <c r="C14" s="18">
        <v>3</v>
      </c>
      <c r="D14" s="18">
        <v>1</v>
      </c>
      <c r="E14" s="18">
        <v>1</v>
      </c>
      <c r="F14" s="18"/>
      <c r="G14" s="22">
        <v>7</v>
      </c>
    </row>
    <row r="15" spans="1:16" x14ac:dyDescent="0.3">
      <c r="A15" s="21" t="s">
        <v>282</v>
      </c>
      <c r="B15" s="18"/>
      <c r="C15" s="18"/>
      <c r="D15" s="18"/>
      <c r="E15" s="18"/>
      <c r="F15" s="18"/>
      <c r="G15" s="22"/>
      <c r="J15" s="37" t="s">
        <v>296</v>
      </c>
      <c r="K15" s="26"/>
      <c r="L15" s="26"/>
      <c r="M15" s="26"/>
      <c r="N15" s="26"/>
      <c r="O15" s="26"/>
      <c r="P15" s="27"/>
    </row>
    <row r="16" spans="1:16" x14ac:dyDescent="0.3">
      <c r="A16" s="21" t="s">
        <v>283</v>
      </c>
      <c r="B16" s="18">
        <v>30</v>
      </c>
      <c r="C16" s="18">
        <v>29</v>
      </c>
      <c r="D16" s="18">
        <v>26</v>
      </c>
      <c r="E16" s="18">
        <v>3</v>
      </c>
      <c r="F16" s="18"/>
      <c r="G16" s="22">
        <v>88</v>
      </c>
      <c r="J16" s="38" t="s">
        <v>281</v>
      </c>
      <c r="K16" s="28" t="s">
        <v>288</v>
      </c>
      <c r="L16" s="28"/>
      <c r="M16" s="28"/>
      <c r="N16" s="28"/>
      <c r="O16" s="28"/>
      <c r="P16" s="29"/>
    </row>
    <row r="17" spans="1:16" ht="15" thickBot="1" x14ac:dyDescent="0.35">
      <c r="A17" s="23"/>
      <c r="B17" s="24"/>
      <c r="C17" s="24"/>
      <c r="D17" s="24"/>
      <c r="E17" s="24"/>
      <c r="F17" s="24"/>
      <c r="G17" s="25"/>
      <c r="J17" s="31" t="s">
        <v>35</v>
      </c>
      <c r="K17" s="32">
        <v>3876</v>
      </c>
      <c r="L17" s="28"/>
      <c r="M17" s="28"/>
      <c r="N17" s="28"/>
      <c r="O17" s="28"/>
      <c r="P17" s="29"/>
    </row>
    <row r="18" spans="1:16" x14ac:dyDescent="0.3">
      <c r="A18" s="47" t="s">
        <v>295</v>
      </c>
      <c r="B18" s="48"/>
      <c r="C18" s="26"/>
      <c r="D18" s="26"/>
      <c r="E18" s="26"/>
      <c r="F18" s="26"/>
      <c r="G18" s="27"/>
      <c r="J18" s="31" t="s">
        <v>27</v>
      </c>
      <c r="K18" s="32">
        <v>9525</v>
      </c>
      <c r="L18" s="28"/>
      <c r="M18" s="28"/>
      <c r="N18" s="28"/>
      <c r="O18" s="28"/>
      <c r="P18" s="29"/>
    </row>
    <row r="19" spans="1:16" x14ac:dyDescent="0.3">
      <c r="A19" s="49"/>
      <c r="B19" s="50"/>
      <c r="C19" s="28"/>
      <c r="D19" s="28"/>
      <c r="E19" s="28"/>
      <c r="F19" s="28"/>
      <c r="G19" s="29"/>
      <c r="J19" s="31" t="s">
        <v>42</v>
      </c>
      <c r="K19" s="32">
        <v>1495</v>
      </c>
      <c r="L19" s="28"/>
      <c r="M19" s="28"/>
      <c r="N19" s="28"/>
      <c r="O19" s="28"/>
      <c r="P19" s="29"/>
    </row>
    <row r="20" spans="1:16" x14ac:dyDescent="0.3">
      <c r="A20" s="30" t="s">
        <v>281</v>
      </c>
      <c r="B20" s="28" t="s">
        <v>286</v>
      </c>
      <c r="C20" s="28"/>
      <c r="D20" s="28"/>
      <c r="E20" s="28"/>
      <c r="F20" s="28"/>
      <c r="G20" s="29"/>
      <c r="J20" s="31" t="s">
        <v>19</v>
      </c>
      <c r="K20" s="32">
        <v>5837</v>
      </c>
      <c r="L20" s="28"/>
      <c r="M20" s="28"/>
      <c r="N20" s="28"/>
      <c r="O20" s="28"/>
      <c r="P20" s="29"/>
    </row>
    <row r="21" spans="1:16" x14ac:dyDescent="0.3">
      <c r="A21" s="31" t="s">
        <v>18</v>
      </c>
      <c r="B21" s="32">
        <v>4</v>
      </c>
      <c r="C21" s="28"/>
      <c r="D21" s="28"/>
      <c r="E21" s="28"/>
      <c r="F21" s="28"/>
      <c r="G21" s="29"/>
      <c r="J21" s="31" t="s">
        <v>282</v>
      </c>
      <c r="K21" s="32"/>
      <c r="L21" s="28"/>
      <c r="M21" s="28"/>
      <c r="N21" s="28"/>
      <c r="O21" s="28"/>
      <c r="P21" s="29"/>
    </row>
    <row r="22" spans="1:16" x14ac:dyDescent="0.3">
      <c r="A22" s="31" t="s">
        <v>26</v>
      </c>
      <c r="B22" s="32">
        <v>4</v>
      </c>
      <c r="C22" s="28"/>
      <c r="D22" s="28"/>
      <c r="E22" s="28"/>
      <c r="F22" s="28"/>
      <c r="G22" s="29"/>
      <c r="J22" s="31" t="s">
        <v>283</v>
      </c>
      <c r="K22" s="32">
        <v>20733</v>
      </c>
      <c r="L22" s="28"/>
      <c r="M22" s="28"/>
      <c r="N22" s="28"/>
      <c r="O22" s="28"/>
      <c r="P22" s="29"/>
    </row>
    <row r="23" spans="1:16" x14ac:dyDescent="0.3">
      <c r="A23" s="31" t="s">
        <v>41</v>
      </c>
      <c r="B23" s="32">
        <v>4</v>
      </c>
      <c r="C23" s="28"/>
      <c r="D23" s="28"/>
      <c r="E23" s="28"/>
      <c r="F23" s="28"/>
      <c r="G23" s="29"/>
      <c r="J23" s="30"/>
      <c r="K23" s="28"/>
      <c r="L23" s="28"/>
      <c r="M23" s="28"/>
      <c r="N23" s="28"/>
      <c r="O23" s="28"/>
      <c r="P23" s="29"/>
    </row>
    <row r="24" spans="1:16" ht="15" thickBot="1" x14ac:dyDescent="0.35">
      <c r="A24" s="31" t="s">
        <v>77</v>
      </c>
      <c r="B24" s="32">
        <v>4</v>
      </c>
      <c r="C24" s="28"/>
      <c r="D24" s="28"/>
      <c r="E24" s="28"/>
      <c r="F24" s="28"/>
      <c r="G24" s="29"/>
      <c r="J24" s="39"/>
      <c r="K24" s="35"/>
      <c r="L24" s="35"/>
      <c r="M24" s="35"/>
      <c r="N24" s="35"/>
      <c r="O24" s="35"/>
      <c r="P24" s="36"/>
    </row>
    <row r="25" spans="1:16" x14ac:dyDescent="0.3">
      <c r="A25" s="31" t="s">
        <v>48</v>
      </c>
      <c r="B25" s="32">
        <v>4</v>
      </c>
      <c r="C25" s="28"/>
      <c r="D25" s="28"/>
      <c r="E25" s="28"/>
      <c r="F25" s="28"/>
      <c r="G25" s="29"/>
    </row>
    <row r="26" spans="1:16" x14ac:dyDescent="0.3">
      <c r="A26" s="31" t="s">
        <v>54</v>
      </c>
      <c r="B26" s="32">
        <v>4</v>
      </c>
      <c r="C26" s="28"/>
      <c r="D26" s="28"/>
      <c r="E26" s="28"/>
      <c r="F26" s="28"/>
      <c r="G26" s="29"/>
    </row>
    <row r="27" spans="1:16" x14ac:dyDescent="0.3">
      <c r="A27" s="31" t="s">
        <v>60</v>
      </c>
      <c r="B27" s="32">
        <v>4</v>
      </c>
      <c r="C27" s="28"/>
      <c r="D27" s="28"/>
      <c r="E27" s="28"/>
      <c r="F27" s="28"/>
      <c r="G27" s="29"/>
    </row>
    <row r="28" spans="1:16" x14ac:dyDescent="0.3">
      <c r="A28" s="31" t="s">
        <v>66</v>
      </c>
      <c r="B28" s="32">
        <v>4</v>
      </c>
      <c r="C28" s="28"/>
      <c r="D28" s="28"/>
      <c r="E28" s="28"/>
      <c r="F28" s="28"/>
      <c r="G28" s="29"/>
    </row>
    <row r="29" spans="1:16" x14ac:dyDescent="0.3">
      <c r="A29" s="31" t="s">
        <v>93</v>
      </c>
      <c r="B29" s="32">
        <v>8</v>
      </c>
      <c r="C29" s="28"/>
      <c r="D29" s="28"/>
      <c r="E29" s="28"/>
      <c r="F29" s="28"/>
      <c r="G29" s="29"/>
    </row>
    <row r="30" spans="1:16" x14ac:dyDescent="0.3">
      <c r="A30" s="31" t="s">
        <v>71</v>
      </c>
      <c r="B30" s="32">
        <v>4</v>
      </c>
      <c r="C30" s="28"/>
      <c r="D30" s="28"/>
      <c r="E30" s="28"/>
      <c r="F30" s="28"/>
      <c r="G30" s="29"/>
    </row>
    <row r="31" spans="1:16" x14ac:dyDescent="0.3">
      <c r="A31" s="31" t="s">
        <v>82</v>
      </c>
      <c r="B31" s="32">
        <v>6</v>
      </c>
      <c r="C31" s="28"/>
      <c r="D31" s="28"/>
      <c r="E31" s="28"/>
      <c r="F31" s="28"/>
      <c r="G31" s="29"/>
    </row>
    <row r="32" spans="1:16" x14ac:dyDescent="0.3">
      <c r="A32" s="31" t="s">
        <v>88</v>
      </c>
      <c r="B32" s="32">
        <v>8</v>
      </c>
      <c r="C32" s="28"/>
      <c r="D32" s="28"/>
      <c r="E32" s="28"/>
      <c r="F32" s="28"/>
      <c r="G32" s="29"/>
    </row>
    <row r="33" spans="1:7" x14ac:dyDescent="0.3">
      <c r="A33" s="31" t="s">
        <v>34</v>
      </c>
      <c r="B33" s="32">
        <v>4</v>
      </c>
      <c r="C33" s="28"/>
      <c r="D33" s="28"/>
      <c r="E33" s="28"/>
      <c r="F33" s="28"/>
      <c r="G33" s="29"/>
    </row>
    <row r="34" spans="1:7" x14ac:dyDescent="0.3">
      <c r="A34" s="31" t="s">
        <v>103</v>
      </c>
      <c r="B34" s="32">
        <v>5</v>
      </c>
      <c r="C34" s="28"/>
      <c r="D34" s="28"/>
      <c r="E34" s="28"/>
      <c r="F34" s="28"/>
      <c r="G34" s="29"/>
    </row>
    <row r="35" spans="1:7" x14ac:dyDescent="0.3">
      <c r="A35" s="31" t="s">
        <v>98</v>
      </c>
      <c r="B35" s="32">
        <v>7</v>
      </c>
      <c r="C35" s="28"/>
      <c r="D35" s="28"/>
      <c r="E35" s="28"/>
      <c r="F35" s="28"/>
      <c r="G35" s="29"/>
    </row>
    <row r="36" spans="1:7" x14ac:dyDescent="0.3">
      <c r="A36" s="31" t="s">
        <v>113</v>
      </c>
      <c r="B36" s="32">
        <v>7</v>
      </c>
      <c r="C36" s="28"/>
      <c r="D36" s="28"/>
      <c r="E36" s="28"/>
      <c r="F36" s="28"/>
      <c r="G36" s="29"/>
    </row>
    <row r="37" spans="1:7" x14ac:dyDescent="0.3">
      <c r="A37" s="31" t="s">
        <v>108</v>
      </c>
      <c r="B37" s="32">
        <v>7</v>
      </c>
      <c r="C37" s="28"/>
      <c r="D37" s="28"/>
      <c r="E37" s="28"/>
      <c r="F37" s="28"/>
      <c r="G37" s="29"/>
    </row>
    <row r="38" spans="1:7" x14ac:dyDescent="0.3">
      <c r="A38" s="31" t="s">
        <v>282</v>
      </c>
      <c r="B38" s="32"/>
      <c r="C38" s="28"/>
      <c r="D38" s="28"/>
      <c r="E38" s="28"/>
      <c r="F38" s="28"/>
      <c r="G38" s="29"/>
    </row>
    <row r="39" spans="1:7" ht="15" thickBot="1" x14ac:dyDescent="0.35">
      <c r="A39" s="33" t="s">
        <v>283</v>
      </c>
      <c r="B39" s="34">
        <v>88</v>
      </c>
      <c r="C39" s="35"/>
      <c r="D39" s="35"/>
      <c r="E39" s="35"/>
      <c r="F39" s="35"/>
      <c r="G39" s="36"/>
    </row>
  </sheetData>
  <mergeCells count="3">
    <mergeCell ref="A1:G2"/>
    <mergeCell ref="A18:B19"/>
    <mergeCell ref="J2:K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86"/>
  <sheetViews>
    <sheetView zoomScale="55" zoomScaleNormal="55" workbookViewId="0">
      <selection activeCell="Z35" sqref="Z35"/>
    </sheetView>
  </sheetViews>
  <sheetFormatPr defaultRowHeight="14.4" x14ac:dyDescent="0.3"/>
  <cols>
    <col min="1" max="1" width="18.44140625" customWidth="1"/>
    <col min="2" max="2" width="19.6640625" customWidth="1"/>
    <col min="3" max="3" width="8.33203125" customWidth="1"/>
    <col min="4" max="4" width="7.44140625" customWidth="1"/>
    <col min="5" max="5" width="9.109375" customWidth="1"/>
    <col min="6" max="6" width="8.6640625" customWidth="1"/>
    <col min="7" max="7" width="8.109375" customWidth="1"/>
    <col min="8" max="9" width="8.33203125" customWidth="1"/>
    <col min="10" max="10" width="7.44140625" customWidth="1"/>
    <col min="11" max="11" width="9.109375" customWidth="1"/>
    <col min="12" max="12" width="8.6640625" customWidth="1"/>
    <col min="13" max="13" width="8.109375" customWidth="1"/>
    <col min="14" max="14" width="8.33203125" customWidth="1"/>
    <col min="15" max="15" width="7.44140625" customWidth="1"/>
    <col min="16" max="16" width="8.6640625" customWidth="1"/>
    <col min="17" max="17" width="8.109375" customWidth="1"/>
    <col min="18" max="18" width="8.33203125" customWidth="1"/>
    <col min="19" max="19" width="7.44140625" customWidth="1"/>
    <col min="20" max="20" width="8.6640625" customWidth="1"/>
    <col min="21" max="21" width="8.33203125" customWidth="1"/>
    <col min="22" max="22" width="7.44140625" customWidth="1"/>
    <col min="23" max="26" width="8.6640625" customWidth="1"/>
    <col min="27" max="27" width="7.21875" customWidth="1"/>
    <col min="28" max="28" width="7" customWidth="1"/>
    <col min="29" max="29" width="6.109375" customWidth="1"/>
    <col min="30" max="30" width="7.77734375" customWidth="1"/>
    <col min="31" max="31" width="7.33203125" customWidth="1"/>
    <col min="32" max="32" width="6.77734375" customWidth="1"/>
    <col min="33" max="33" width="7" customWidth="1"/>
    <col min="34" max="34" width="8" customWidth="1"/>
    <col min="35" max="35" width="7.77734375" customWidth="1"/>
    <col min="36" max="36" width="7" customWidth="1"/>
    <col min="37" max="37" width="8.5546875" customWidth="1"/>
    <col min="38" max="38" width="8.109375" customWidth="1"/>
    <col min="39" max="39" width="7.5546875" customWidth="1"/>
    <col min="40" max="40" width="7.77734375" customWidth="1"/>
    <col min="41" max="41" width="7.5546875" customWidth="1"/>
    <col min="42" max="42" width="7.33203125" customWidth="1"/>
    <col min="43" max="43" width="7" customWidth="1"/>
    <col min="44" max="44" width="8.109375" customWidth="1"/>
    <col min="45" max="45" width="7.6640625" customWidth="1"/>
    <col min="46" max="46" width="7.109375" customWidth="1"/>
    <col min="47" max="47" width="7.33203125" customWidth="1"/>
    <col min="48" max="48" width="7.5546875" customWidth="1"/>
    <col min="49" max="49" width="7.33203125" customWidth="1"/>
    <col min="50" max="50" width="6.44140625" customWidth="1"/>
    <col min="51" max="51" width="8.109375" customWidth="1"/>
    <col min="52" max="52" width="7.6640625" customWidth="1"/>
    <col min="53" max="53" width="7.109375" customWidth="1"/>
    <col min="54" max="54" width="7.33203125" customWidth="1"/>
    <col min="55" max="55" width="7.5546875" customWidth="1"/>
    <col min="56" max="56" width="7.33203125" customWidth="1"/>
    <col min="57" max="57" width="6.44140625" customWidth="1"/>
    <col min="58" max="58" width="8.109375" customWidth="1"/>
    <col min="59" max="59" width="7.6640625" customWidth="1"/>
    <col min="60" max="60" width="7.109375" customWidth="1"/>
    <col min="61" max="61" width="7.33203125" customWidth="1"/>
    <col min="62" max="62" width="7.5546875" customWidth="1"/>
    <col min="63" max="63" width="7.33203125" customWidth="1"/>
    <col min="64" max="64" width="6.44140625" customWidth="1"/>
    <col min="65" max="65" width="8.109375" customWidth="1"/>
    <col min="66" max="66" width="7.6640625" customWidth="1"/>
    <col min="67" max="67" width="7.109375" customWidth="1"/>
    <col min="68" max="68" width="7.33203125" customWidth="1"/>
    <col min="69" max="69" width="7.5546875" customWidth="1"/>
    <col min="70" max="70" width="7.33203125" customWidth="1"/>
    <col min="71" max="71" width="6.44140625" customWidth="1"/>
    <col min="72" max="72" width="8.109375" customWidth="1"/>
    <col min="73" max="73" width="7.6640625" customWidth="1"/>
    <col min="74" max="74" width="7.109375" customWidth="1"/>
    <col min="75" max="75" width="7.33203125" customWidth="1"/>
    <col min="76" max="76" width="7.5546875" customWidth="1"/>
    <col min="77" max="77" width="7.33203125" customWidth="1"/>
    <col min="78" max="78" width="7" customWidth="1"/>
    <col min="79" max="79" width="8.109375" customWidth="1"/>
    <col min="80" max="80" width="7.6640625" customWidth="1"/>
    <col min="81" max="81" width="7.109375" customWidth="1"/>
    <col min="82" max="82" width="7.33203125" customWidth="1"/>
    <col min="83" max="83" width="7.5546875" customWidth="1"/>
    <col min="84" max="84" width="7.33203125" customWidth="1"/>
    <col min="85" max="85" width="7" customWidth="1"/>
    <col min="86" max="86" width="8.109375" customWidth="1"/>
    <col min="87" max="87" width="7.6640625" customWidth="1"/>
    <col min="88" max="88" width="7.109375" customWidth="1"/>
    <col min="89" max="89" width="7.33203125" customWidth="1"/>
    <col min="90" max="90" width="9" bestFit="1" customWidth="1"/>
    <col min="91" max="91" width="10.77734375" bestFit="1" customWidth="1"/>
  </cols>
  <sheetData>
    <row r="3" spans="1:14" x14ac:dyDescent="0.3">
      <c r="A3" s="11" t="s">
        <v>284</v>
      </c>
      <c r="B3" s="11" t="s">
        <v>285</v>
      </c>
    </row>
    <row r="4" spans="1:14" x14ac:dyDescent="0.3">
      <c r="A4" s="11" t="s">
        <v>281</v>
      </c>
      <c r="B4" t="s">
        <v>17</v>
      </c>
      <c r="C4" t="s">
        <v>25</v>
      </c>
      <c r="D4" t="s">
        <v>86</v>
      </c>
      <c r="E4" t="s">
        <v>33</v>
      </c>
      <c r="F4" t="s">
        <v>282</v>
      </c>
      <c r="G4" t="s">
        <v>283</v>
      </c>
      <c r="I4" t="s">
        <v>3</v>
      </c>
      <c r="J4" t="str">
        <f t="shared" ref="J4:J16" si="0">B4</f>
        <v>Day Shift</v>
      </c>
      <c r="K4" t="str">
        <f t="shared" ref="K4:K16" si="1">C4</f>
        <v>Night Shift</v>
      </c>
      <c r="L4" t="str">
        <f t="shared" ref="L4:L16" si="2">D4</f>
        <v>Part Time</v>
      </c>
      <c r="M4" t="str">
        <f t="shared" ref="M4:M16" si="3">E4</f>
        <v>Rotational Shift</v>
      </c>
      <c r="N4" t="str">
        <f t="shared" ref="N4:N14" si="4">G4</f>
        <v>Grand Total</v>
      </c>
    </row>
    <row r="5" spans="1:14" x14ac:dyDescent="0.3">
      <c r="A5" s="12" t="s">
        <v>65</v>
      </c>
      <c r="B5" s="13">
        <v>4</v>
      </c>
      <c r="C5" s="13">
        <v>2</v>
      </c>
      <c r="D5" s="13">
        <v>2</v>
      </c>
      <c r="E5" s="13"/>
      <c r="F5" s="13"/>
      <c r="G5" s="13">
        <v>8</v>
      </c>
      <c r="I5" s="14" t="str">
        <f>A5</f>
        <v>Accounts Department</v>
      </c>
      <c r="J5">
        <f t="shared" si="0"/>
        <v>4</v>
      </c>
      <c r="K5">
        <f t="shared" si="1"/>
        <v>2</v>
      </c>
      <c r="L5">
        <f t="shared" si="2"/>
        <v>2</v>
      </c>
      <c r="M5">
        <f t="shared" si="3"/>
        <v>0</v>
      </c>
      <c r="N5">
        <f t="shared" si="4"/>
        <v>8</v>
      </c>
    </row>
    <row r="6" spans="1:14" x14ac:dyDescent="0.3">
      <c r="A6" s="12" t="s">
        <v>76</v>
      </c>
      <c r="B6" s="13">
        <v>2</v>
      </c>
      <c r="C6" s="13">
        <v>2</v>
      </c>
      <c r="D6" s="13">
        <v>3</v>
      </c>
      <c r="E6" s="13"/>
      <c r="F6" s="13"/>
      <c r="G6" s="13">
        <v>7</v>
      </c>
      <c r="I6" t="str">
        <f t="shared" ref="I6:I16" si="5">A6</f>
        <v>Creative Department</v>
      </c>
      <c r="J6">
        <f t="shared" si="0"/>
        <v>2</v>
      </c>
      <c r="K6">
        <f t="shared" si="1"/>
        <v>2</v>
      </c>
      <c r="L6">
        <f t="shared" si="2"/>
        <v>3</v>
      </c>
      <c r="M6">
        <f t="shared" si="3"/>
        <v>0</v>
      </c>
      <c r="N6">
        <f t="shared" si="4"/>
        <v>7</v>
      </c>
    </row>
    <row r="7" spans="1:14" x14ac:dyDescent="0.3">
      <c r="A7" s="12" t="s">
        <v>59</v>
      </c>
      <c r="B7" s="13">
        <v>3</v>
      </c>
      <c r="C7" s="13">
        <v>4</v>
      </c>
      <c r="D7" s="13">
        <v>5</v>
      </c>
      <c r="E7" s="13"/>
      <c r="F7" s="13"/>
      <c r="G7" s="13">
        <v>12</v>
      </c>
      <c r="I7" t="str">
        <f t="shared" si="5"/>
        <v>Environmental Department</v>
      </c>
      <c r="J7">
        <f t="shared" si="0"/>
        <v>3</v>
      </c>
      <c r="K7">
        <f t="shared" si="1"/>
        <v>4</v>
      </c>
      <c r="L7">
        <f t="shared" si="2"/>
        <v>5</v>
      </c>
      <c r="M7">
        <f t="shared" si="3"/>
        <v>0</v>
      </c>
      <c r="N7">
        <f t="shared" si="4"/>
        <v>12</v>
      </c>
    </row>
    <row r="8" spans="1:14" x14ac:dyDescent="0.3">
      <c r="A8" s="12" t="s">
        <v>47</v>
      </c>
      <c r="B8" s="13">
        <v>3</v>
      </c>
      <c r="C8" s="13">
        <v>3</v>
      </c>
      <c r="D8" s="13">
        <v>4</v>
      </c>
      <c r="E8" s="13"/>
      <c r="F8" s="13"/>
      <c r="G8" s="13">
        <v>10</v>
      </c>
      <c r="I8" t="str">
        <f t="shared" si="5"/>
        <v>Facilities/Engineering Department</v>
      </c>
      <c r="J8">
        <f t="shared" si="0"/>
        <v>3</v>
      </c>
      <c r="K8">
        <f t="shared" si="1"/>
        <v>3</v>
      </c>
      <c r="L8">
        <f t="shared" si="2"/>
        <v>4</v>
      </c>
      <c r="M8">
        <f t="shared" si="3"/>
        <v>0</v>
      </c>
      <c r="N8">
        <f t="shared" si="4"/>
        <v>10</v>
      </c>
    </row>
    <row r="9" spans="1:14" x14ac:dyDescent="0.3">
      <c r="A9" s="12" t="s">
        <v>40</v>
      </c>
      <c r="B9" s="13">
        <v>3</v>
      </c>
      <c r="C9" s="13">
        <v>4</v>
      </c>
      <c r="D9" s="13">
        <v>2</v>
      </c>
      <c r="E9" s="13"/>
      <c r="F9" s="13"/>
      <c r="G9" s="13">
        <v>9</v>
      </c>
      <c r="I9" t="str">
        <f t="shared" si="5"/>
        <v>HR Department</v>
      </c>
      <c r="J9">
        <f t="shared" si="0"/>
        <v>3</v>
      </c>
      <c r="K9">
        <f t="shared" si="1"/>
        <v>4</v>
      </c>
      <c r="L9">
        <f t="shared" si="2"/>
        <v>2</v>
      </c>
      <c r="M9">
        <f t="shared" si="3"/>
        <v>0</v>
      </c>
      <c r="N9">
        <f t="shared" si="4"/>
        <v>9</v>
      </c>
    </row>
    <row r="10" spans="1:14" x14ac:dyDescent="0.3">
      <c r="A10" s="12" t="s">
        <v>32</v>
      </c>
      <c r="B10" s="13">
        <v>7</v>
      </c>
      <c r="C10" s="13">
        <v>2</v>
      </c>
      <c r="D10" s="13">
        <v>3</v>
      </c>
      <c r="E10" s="13">
        <v>1</v>
      </c>
      <c r="F10" s="13"/>
      <c r="G10" s="13">
        <v>13</v>
      </c>
      <c r="I10" t="str">
        <f t="shared" si="5"/>
        <v>IT Department</v>
      </c>
      <c r="J10">
        <f t="shared" si="0"/>
        <v>7</v>
      </c>
      <c r="K10">
        <f t="shared" si="1"/>
        <v>2</v>
      </c>
      <c r="L10">
        <f t="shared" si="2"/>
        <v>3</v>
      </c>
      <c r="M10">
        <f t="shared" si="3"/>
        <v>1</v>
      </c>
      <c r="N10">
        <f t="shared" si="4"/>
        <v>13</v>
      </c>
    </row>
    <row r="11" spans="1:14" x14ac:dyDescent="0.3">
      <c r="A11" s="12" t="s">
        <v>24</v>
      </c>
      <c r="B11" s="13"/>
      <c r="C11" s="13">
        <v>2</v>
      </c>
      <c r="D11" s="13">
        <v>4</v>
      </c>
      <c r="E11" s="13"/>
      <c r="F11" s="13"/>
      <c r="G11" s="13">
        <v>6</v>
      </c>
      <c r="I11" t="str">
        <f t="shared" si="5"/>
        <v>Manufacturing Department</v>
      </c>
      <c r="J11">
        <f t="shared" si="0"/>
        <v>0</v>
      </c>
      <c r="K11">
        <f t="shared" si="1"/>
        <v>2</v>
      </c>
      <c r="L11">
        <f t="shared" si="2"/>
        <v>4</v>
      </c>
      <c r="M11">
        <f t="shared" si="3"/>
        <v>0</v>
      </c>
      <c r="N11">
        <f t="shared" si="4"/>
        <v>6</v>
      </c>
    </row>
    <row r="12" spans="1:14" x14ac:dyDescent="0.3">
      <c r="A12" s="12" t="s">
        <v>16</v>
      </c>
      <c r="B12" s="13">
        <v>2</v>
      </c>
      <c r="C12" s="13">
        <v>4</v>
      </c>
      <c r="D12" s="13"/>
      <c r="E12" s="13"/>
      <c r="F12" s="13"/>
      <c r="G12" s="13">
        <v>6</v>
      </c>
      <c r="I12" t="str">
        <f t="shared" si="5"/>
        <v>Production Department</v>
      </c>
      <c r="J12">
        <f t="shared" si="0"/>
        <v>2</v>
      </c>
      <c r="K12">
        <f t="shared" si="1"/>
        <v>4</v>
      </c>
      <c r="L12">
        <f t="shared" si="2"/>
        <v>0</v>
      </c>
      <c r="M12">
        <f t="shared" si="3"/>
        <v>0</v>
      </c>
      <c r="N12">
        <f t="shared" si="4"/>
        <v>6</v>
      </c>
    </row>
    <row r="13" spans="1:14" x14ac:dyDescent="0.3">
      <c r="A13" s="12" t="s">
        <v>53</v>
      </c>
      <c r="B13" s="13">
        <v>4</v>
      </c>
      <c r="C13" s="13">
        <v>3</v>
      </c>
      <c r="D13" s="13">
        <v>2</v>
      </c>
      <c r="E13" s="13">
        <v>1</v>
      </c>
      <c r="F13" s="13"/>
      <c r="G13" s="13">
        <v>10</v>
      </c>
      <c r="I13" t="str">
        <f t="shared" si="5"/>
        <v>Quality Department</v>
      </c>
      <c r="J13">
        <f t="shared" si="0"/>
        <v>4</v>
      </c>
      <c r="K13">
        <f t="shared" si="1"/>
        <v>3</v>
      </c>
      <c r="L13">
        <f t="shared" si="2"/>
        <v>2</v>
      </c>
      <c r="M13">
        <f t="shared" si="3"/>
        <v>1</v>
      </c>
      <c r="N13">
        <f t="shared" si="4"/>
        <v>10</v>
      </c>
    </row>
    <row r="14" spans="1:14" x14ac:dyDescent="0.3">
      <c r="A14" s="12" t="s">
        <v>70</v>
      </c>
      <c r="B14" s="13">
        <v>2</v>
      </c>
      <c r="C14" s="13">
        <v>3</v>
      </c>
      <c r="D14" s="13">
        <v>1</v>
      </c>
      <c r="E14" s="13">
        <v>1</v>
      </c>
      <c r="F14" s="13"/>
      <c r="G14" s="13">
        <v>7</v>
      </c>
      <c r="I14" t="str">
        <f t="shared" si="5"/>
        <v>Training Department</v>
      </c>
      <c r="J14">
        <f t="shared" si="0"/>
        <v>2</v>
      </c>
      <c r="K14">
        <f t="shared" si="1"/>
        <v>3</v>
      </c>
      <c r="L14">
        <f t="shared" si="2"/>
        <v>1</v>
      </c>
      <c r="M14">
        <f t="shared" si="3"/>
        <v>1</v>
      </c>
      <c r="N14">
        <f t="shared" si="4"/>
        <v>7</v>
      </c>
    </row>
    <row r="15" spans="1:14" x14ac:dyDescent="0.3">
      <c r="A15" s="12" t="s">
        <v>282</v>
      </c>
      <c r="B15" s="13"/>
      <c r="C15" s="13"/>
      <c r="D15" s="13"/>
      <c r="E15" s="13"/>
      <c r="F15" s="13"/>
      <c r="G15" s="13"/>
    </row>
    <row r="16" spans="1:14" x14ac:dyDescent="0.3">
      <c r="A16" s="12" t="s">
        <v>283</v>
      </c>
      <c r="B16" s="13">
        <v>30</v>
      </c>
      <c r="C16" s="13">
        <v>29</v>
      </c>
      <c r="D16" s="13">
        <v>26</v>
      </c>
      <c r="E16" s="13">
        <v>3</v>
      </c>
      <c r="F16" s="13"/>
      <c r="G16" s="13">
        <v>88</v>
      </c>
      <c r="I16" t="str">
        <f t="shared" si="5"/>
        <v>Grand Total</v>
      </c>
      <c r="J16">
        <f t="shared" si="0"/>
        <v>30</v>
      </c>
      <c r="K16">
        <f t="shared" si="1"/>
        <v>29</v>
      </c>
      <c r="L16">
        <f t="shared" si="2"/>
        <v>26</v>
      </c>
      <c r="M16">
        <f t="shared" si="3"/>
        <v>3</v>
      </c>
      <c r="N16">
        <f>G16</f>
        <v>88</v>
      </c>
    </row>
    <row r="35" spans="1:23" x14ac:dyDescent="0.3">
      <c r="A35" s="11" t="s">
        <v>281</v>
      </c>
      <c r="B35" t="s">
        <v>286</v>
      </c>
      <c r="D35" t="s">
        <v>287</v>
      </c>
      <c r="E35" t="str">
        <f t="shared" ref="E35:E54" si="6">B35</f>
        <v>Count of State</v>
      </c>
      <c r="R35" s="11" t="s">
        <v>281</v>
      </c>
      <c r="S35" t="s">
        <v>291</v>
      </c>
      <c r="V35" t="s">
        <v>289</v>
      </c>
      <c r="W35" t="str">
        <f>B57</f>
        <v>Sum of Quantity</v>
      </c>
    </row>
    <row r="36" spans="1:23" x14ac:dyDescent="0.3">
      <c r="A36" s="12" t="s">
        <v>18</v>
      </c>
      <c r="B36" s="13">
        <v>4</v>
      </c>
      <c r="D36" t="str">
        <f t="shared" ref="D36:D54" si="7">A36</f>
        <v>Andhra Pradesh</v>
      </c>
      <c r="E36">
        <f t="shared" si="6"/>
        <v>4</v>
      </c>
      <c r="R36" s="12" t="s">
        <v>98</v>
      </c>
      <c r="S36" s="13">
        <v>1596546</v>
      </c>
      <c r="V36" t="str">
        <f>A58</f>
        <v>Batteries</v>
      </c>
      <c r="W36">
        <f>B58</f>
        <v>3876</v>
      </c>
    </row>
    <row r="37" spans="1:23" x14ac:dyDescent="0.3">
      <c r="A37" s="12" t="s">
        <v>26</v>
      </c>
      <c r="B37" s="13">
        <v>4</v>
      </c>
      <c r="D37" t="str">
        <f t="shared" si="7"/>
        <v>Arunachal Pradesh</v>
      </c>
      <c r="E37">
        <f t="shared" si="6"/>
        <v>4</v>
      </c>
      <c r="R37" s="12" t="s">
        <v>103</v>
      </c>
      <c r="S37" s="13">
        <v>1586616</v>
      </c>
      <c r="V37" t="str">
        <f>A59</f>
        <v>Grid Tie Inverters</v>
      </c>
      <c r="W37">
        <f>B59</f>
        <v>9525</v>
      </c>
    </row>
    <row r="38" spans="1:23" x14ac:dyDescent="0.3">
      <c r="A38" s="12" t="s">
        <v>41</v>
      </c>
      <c r="B38" s="13">
        <v>4</v>
      </c>
      <c r="D38" t="str">
        <f t="shared" si="7"/>
        <v>Bihar</v>
      </c>
      <c r="E38">
        <f t="shared" si="6"/>
        <v>4</v>
      </c>
      <c r="R38" s="12" t="s">
        <v>34</v>
      </c>
      <c r="S38" s="13">
        <v>684150</v>
      </c>
      <c r="V38" t="str">
        <f>A60</f>
        <v>Light Bulbs</v>
      </c>
      <c r="W38">
        <f>B60</f>
        <v>1495</v>
      </c>
    </row>
    <row r="39" spans="1:23" x14ac:dyDescent="0.3">
      <c r="A39" s="12" t="s">
        <v>77</v>
      </c>
      <c r="B39" s="13">
        <v>4</v>
      </c>
      <c r="D39" t="str">
        <f t="shared" si="7"/>
        <v>Chhattisgarh</v>
      </c>
      <c r="E39">
        <f t="shared" si="6"/>
        <v>4</v>
      </c>
      <c r="R39" s="12" t="s">
        <v>88</v>
      </c>
      <c r="S39" s="13">
        <v>1356964</v>
      </c>
      <c r="V39" t="str">
        <f>A61</f>
        <v>Solar Panels</v>
      </c>
      <c r="W39">
        <f>B61</f>
        <v>5837</v>
      </c>
    </row>
    <row r="40" spans="1:23" x14ac:dyDescent="0.3">
      <c r="A40" s="12" t="s">
        <v>48</v>
      </c>
      <c r="B40" s="13">
        <v>4</v>
      </c>
      <c r="D40" t="str">
        <f t="shared" si="7"/>
        <v>Goa</v>
      </c>
      <c r="E40">
        <f t="shared" si="6"/>
        <v>4</v>
      </c>
      <c r="R40" s="12" t="s">
        <v>60</v>
      </c>
      <c r="S40" s="13">
        <v>639718</v>
      </c>
    </row>
    <row r="41" spans="1:23" x14ac:dyDescent="0.3">
      <c r="A41" s="12" t="s">
        <v>54</v>
      </c>
      <c r="B41" s="13">
        <v>4</v>
      </c>
      <c r="D41" t="str">
        <f t="shared" si="7"/>
        <v>Gujarat</v>
      </c>
      <c r="E41">
        <f t="shared" si="6"/>
        <v>4</v>
      </c>
      <c r="R41" s="12" t="s">
        <v>283</v>
      </c>
      <c r="S41" s="13">
        <v>5863994</v>
      </c>
      <c r="V41" t="str">
        <f>A63</f>
        <v>Grand Total</v>
      </c>
      <c r="W41">
        <f>B63</f>
        <v>20733</v>
      </c>
    </row>
    <row r="42" spans="1:23" x14ac:dyDescent="0.3">
      <c r="A42" s="12" t="s">
        <v>60</v>
      </c>
      <c r="B42" s="13">
        <v>4</v>
      </c>
      <c r="D42" t="str">
        <f t="shared" si="7"/>
        <v>Haryana</v>
      </c>
      <c r="E42">
        <f t="shared" si="6"/>
        <v>4</v>
      </c>
    </row>
    <row r="43" spans="1:23" x14ac:dyDescent="0.3">
      <c r="A43" s="12" t="s">
        <v>66</v>
      </c>
      <c r="B43" s="13">
        <v>4</v>
      </c>
      <c r="D43" t="str">
        <f t="shared" si="7"/>
        <v>Himachal Pradesh</v>
      </c>
      <c r="E43">
        <f t="shared" si="6"/>
        <v>4</v>
      </c>
    </row>
    <row r="44" spans="1:23" x14ac:dyDescent="0.3">
      <c r="A44" s="12" t="s">
        <v>93</v>
      </c>
      <c r="B44" s="13">
        <v>8</v>
      </c>
      <c r="D44" t="str">
        <f t="shared" si="7"/>
        <v>Hyderapad</v>
      </c>
      <c r="E44">
        <f t="shared" si="6"/>
        <v>8</v>
      </c>
    </row>
    <row r="45" spans="1:23" x14ac:dyDescent="0.3">
      <c r="A45" s="12" t="s">
        <v>71</v>
      </c>
      <c r="B45" s="13">
        <v>4</v>
      </c>
      <c r="D45" t="str">
        <f t="shared" si="7"/>
        <v>Jammu &amp; Kashmir</v>
      </c>
      <c r="E45">
        <f t="shared" si="6"/>
        <v>4</v>
      </c>
    </row>
    <row r="46" spans="1:23" x14ac:dyDescent="0.3">
      <c r="A46" s="12" t="s">
        <v>82</v>
      </c>
      <c r="B46" s="13">
        <v>6</v>
      </c>
      <c r="D46" t="str">
        <f t="shared" si="7"/>
        <v>Karnataka</v>
      </c>
      <c r="E46">
        <f t="shared" si="6"/>
        <v>6</v>
      </c>
    </row>
    <row r="47" spans="1:23" x14ac:dyDescent="0.3">
      <c r="A47" s="12" t="s">
        <v>88</v>
      </c>
      <c r="B47" s="13">
        <v>8</v>
      </c>
      <c r="D47" t="str">
        <f t="shared" si="7"/>
        <v>Lucknow</v>
      </c>
      <c r="E47">
        <f t="shared" si="6"/>
        <v>8</v>
      </c>
    </row>
    <row r="48" spans="1:23" x14ac:dyDescent="0.3">
      <c r="A48" s="12" t="s">
        <v>34</v>
      </c>
      <c r="B48" s="13">
        <v>4</v>
      </c>
      <c r="D48" t="str">
        <f t="shared" si="7"/>
        <v>Nepal</v>
      </c>
      <c r="E48">
        <f t="shared" si="6"/>
        <v>4</v>
      </c>
    </row>
    <row r="49" spans="1:5" x14ac:dyDescent="0.3">
      <c r="A49" s="12" t="s">
        <v>103</v>
      </c>
      <c r="B49" s="13">
        <v>5</v>
      </c>
      <c r="D49" t="str">
        <f t="shared" si="7"/>
        <v>Odisa</v>
      </c>
      <c r="E49">
        <f t="shared" si="6"/>
        <v>5</v>
      </c>
    </row>
    <row r="50" spans="1:5" x14ac:dyDescent="0.3">
      <c r="A50" s="12" t="s">
        <v>98</v>
      </c>
      <c r="B50" s="13">
        <v>7</v>
      </c>
      <c r="D50" t="str">
        <f t="shared" si="7"/>
        <v>Rajasthan</v>
      </c>
      <c r="E50">
        <f t="shared" si="6"/>
        <v>7</v>
      </c>
    </row>
    <row r="51" spans="1:5" x14ac:dyDescent="0.3">
      <c r="A51" s="12" t="s">
        <v>113</v>
      </c>
      <c r="B51" s="13">
        <v>7</v>
      </c>
      <c r="D51" t="str">
        <f t="shared" si="7"/>
        <v>Tamil Nadu</v>
      </c>
      <c r="E51">
        <f t="shared" si="6"/>
        <v>7</v>
      </c>
    </row>
    <row r="52" spans="1:5" x14ac:dyDescent="0.3">
      <c r="A52" s="12" t="s">
        <v>108</v>
      </c>
      <c r="B52" s="13">
        <v>7</v>
      </c>
      <c r="D52" t="str">
        <f t="shared" si="7"/>
        <v>West Bengal</v>
      </c>
      <c r="E52">
        <f t="shared" si="6"/>
        <v>7</v>
      </c>
    </row>
    <row r="53" spans="1:5" x14ac:dyDescent="0.3">
      <c r="A53" s="12" t="s">
        <v>282</v>
      </c>
      <c r="B53" s="13"/>
    </row>
    <row r="54" spans="1:5" x14ac:dyDescent="0.3">
      <c r="A54" s="12" t="s">
        <v>283</v>
      </c>
      <c r="B54" s="13">
        <v>88</v>
      </c>
      <c r="D54" t="str">
        <f t="shared" si="7"/>
        <v>Grand Total</v>
      </c>
      <c r="E54">
        <f t="shared" si="6"/>
        <v>88</v>
      </c>
    </row>
    <row r="55" spans="1:5" x14ac:dyDescent="0.3">
      <c r="A55" s="11" t="s">
        <v>10</v>
      </c>
      <c r="B55" t="s">
        <v>290</v>
      </c>
    </row>
    <row r="57" spans="1:5" x14ac:dyDescent="0.3">
      <c r="A57" s="11" t="s">
        <v>281</v>
      </c>
      <c r="B57" t="s">
        <v>288</v>
      </c>
    </row>
    <row r="58" spans="1:5" x14ac:dyDescent="0.3">
      <c r="A58" s="12" t="s">
        <v>35</v>
      </c>
      <c r="B58" s="13">
        <v>3876</v>
      </c>
    </row>
    <row r="59" spans="1:5" x14ac:dyDescent="0.3">
      <c r="A59" s="12" t="s">
        <v>27</v>
      </c>
      <c r="B59" s="13">
        <v>9525</v>
      </c>
    </row>
    <row r="60" spans="1:5" x14ac:dyDescent="0.3">
      <c r="A60" s="12" t="s">
        <v>42</v>
      </c>
      <c r="B60" s="13">
        <v>1495</v>
      </c>
    </row>
    <row r="61" spans="1:5" x14ac:dyDescent="0.3">
      <c r="A61" s="12" t="s">
        <v>19</v>
      </c>
      <c r="B61" s="13">
        <v>5837</v>
      </c>
    </row>
    <row r="62" spans="1:5" x14ac:dyDescent="0.3">
      <c r="A62" s="12" t="s">
        <v>282</v>
      </c>
      <c r="B62" s="13"/>
    </row>
    <row r="63" spans="1:5" x14ac:dyDescent="0.3">
      <c r="A63" s="12" t="s">
        <v>283</v>
      </c>
      <c r="B63" s="13">
        <v>20733</v>
      </c>
    </row>
    <row r="77" spans="4:5" x14ac:dyDescent="0.3">
      <c r="D77" t="s">
        <v>292</v>
      </c>
      <c r="E77" t="s">
        <v>293</v>
      </c>
    </row>
    <row r="78" spans="4:5" x14ac:dyDescent="0.3">
      <c r="D78" t="str">
        <f t="shared" ref="D78:E82" si="8">R36</f>
        <v>Rajasthan</v>
      </c>
      <c r="E78">
        <f t="shared" si="8"/>
        <v>1596546</v>
      </c>
    </row>
    <row r="79" spans="4:5" x14ac:dyDescent="0.3">
      <c r="D79" t="str">
        <f t="shared" si="8"/>
        <v>Odisa</v>
      </c>
      <c r="E79">
        <f t="shared" si="8"/>
        <v>1586616</v>
      </c>
    </row>
    <row r="80" spans="4:5" x14ac:dyDescent="0.3">
      <c r="D80" t="str">
        <f t="shared" si="8"/>
        <v>Nepal</v>
      </c>
      <c r="E80">
        <f t="shared" si="8"/>
        <v>684150</v>
      </c>
    </row>
    <row r="81" spans="4:5" x14ac:dyDescent="0.3">
      <c r="D81" t="str">
        <f t="shared" si="8"/>
        <v>Lucknow</v>
      </c>
      <c r="E81">
        <f t="shared" si="8"/>
        <v>1356964</v>
      </c>
    </row>
    <row r="82" spans="4:5" x14ac:dyDescent="0.3">
      <c r="D82" t="str">
        <f t="shared" si="8"/>
        <v>Haryana</v>
      </c>
      <c r="E82">
        <f t="shared" si="8"/>
        <v>639718</v>
      </c>
    </row>
    <row r="86" spans="4:5" x14ac:dyDescent="0.3">
      <c r="D86" s="15" t="s">
        <v>283</v>
      </c>
      <c r="E86" s="16">
        <v>10145197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topLeftCell="A6" zoomScale="51" workbookViewId="0">
      <selection sqref="A1:M90"/>
    </sheetView>
  </sheetViews>
  <sheetFormatPr defaultRowHeight="14.4" x14ac:dyDescent="0.3"/>
  <cols>
    <col min="1" max="1" width="19.5546875" bestFit="1" customWidth="1"/>
    <col min="2" max="2" width="17.33203125" bestFit="1" customWidth="1"/>
    <col min="3" max="3" width="19" bestFit="1" customWidth="1"/>
    <col min="4" max="4" width="36.77734375" bestFit="1" customWidth="1"/>
    <col min="5" max="5" width="17.21875" bestFit="1" customWidth="1"/>
    <col min="6" max="6" width="12.6640625" bestFit="1" customWidth="1"/>
    <col min="7" max="7" width="17.33203125" bestFit="1" customWidth="1"/>
    <col min="8" max="8" width="20.5546875" bestFit="1" customWidth="1"/>
    <col min="9" max="9" width="19" bestFit="1" customWidth="1"/>
    <col min="10" max="10" width="17.6640625" bestFit="1" customWidth="1"/>
    <col min="11" max="11" width="10.33203125" bestFit="1" customWidth="1"/>
    <col min="12" max="12" width="11.44140625" bestFit="1" customWidth="1"/>
    <col min="13" max="13" width="12.6640625" bestFit="1" customWidth="1"/>
  </cols>
  <sheetData>
    <row r="1" spans="1:13" ht="18" x14ac:dyDescent="0.35">
      <c r="A1" s="1" t="s">
        <v>0</v>
      </c>
      <c r="B1" s="1" t="s">
        <v>1</v>
      </c>
      <c r="C1" s="1" t="s">
        <v>2</v>
      </c>
      <c r="D1" s="2" t="s">
        <v>3</v>
      </c>
      <c r="E1" s="2" t="s">
        <v>4</v>
      </c>
      <c r="F1" s="2" t="s">
        <v>5</v>
      </c>
      <c r="G1" s="2" t="s">
        <v>6</v>
      </c>
      <c r="H1" s="1" t="s">
        <v>7</v>
      </c>
      <c r="I1" s="1" t="s">
        <v>8</v>
      </c>
      <c r="J1" s="1" t="s">
        <v>9</v>
      </c>
      <c r="K1" s="1" t="s">
        <v>10</v>
      </c>
      <c r="L1" s="1" t="s">
        <v>11</v>
      </c>
      <c r="M1" s="1" t="s">
        <v>12</v>
      </c>
    </row>
    <row r="2" spans="1:13" ht="18" x14ac:dyDescent="0.35">
      <c r="A2" s="3" t="s">
        <v>13</v>
      </c>
      <c r="B2" s="3" t="s">
        <v>14</v>
      </c>
      <c r="C2" s="3" t="s">
        <v>15</v>
      </c>
      <c r="D2" s="4" t="s">
        <v>16</v>
      </c>
      <c r="E2" s="4" t="s">
        <v>17</v>
      </c>
      <c r="F2" s="5">
        <v>42480</v>
      </c>
      <c r="G2" s="4" t="s">
        <v>14</v>
      </c>
      <c r="H2" s="6" t="s">
        <v>18</v>
      </c>
      <c r="I2" s="7" t="s">
        <v>19</v>
      </c>
      <c r="J2" s="3" t="s">
        <v>20</v>
      </c>
      <c r="K2" s="8">
        <v>31</v>
      </c>
      <c r="L2" s="9">
        <v>93</v>
      </c>
      <c r="M2" s="10">
        <f t="shared" ref="M2:M36" si="0">SUM(K2*L2)</f>
        <v>2883</v>
      </c>
    </row>
    <row r="3" spans="1:13" ht="18" x14ac:dyDescent="0.35">
      <c r="A3" s="3" t="s">
        <v>21</v>
      </c>
      <c r="B3" s="3" t="s">
        <v>22</v>
      </c>
      <c r="C3" s="3" t="s">
        <v>23</v>
      </c>
      <c r="D3" s="4" t="s">
        <v>24</v>
      </c>
      <c r="E3" s="4" t="s">
        <v>25</v>
      </c>
      <c r="F3" s="5">
        <v>43270</v>
      </c>
      <c r="G3" s="4" t="s">
        <v>22</v>
      </c>
      <c r="H3" s="6" t="s">
        <v>26</v>
      </c>
      <c r="I3" s="7" t="s">
        <v>27</v>
      </c>
      <c r="J3" s="3" t="s">
        <v>28</v>
      </c>
      <c r="K3" s="8">
        <v>245</v>
      </c>
      <c r="L3" s="9">
        <v>750</v>
      </c>
      <c r="M3" s="10">
        <f t="shared" si="0"/>
        <v>183750</v>
      </c>
    </row>
    <row r="4" spans="1:13" ht="18" x14ac:dyDescent="0.35">
      <c r="A4" s="3" t="s">
        <v>29</v>
      </c>
      <c r="B4" s="3" t="s">
        <v>30</v>
      </c>
      <c r="C4" s="3" t="s">
        <v>31</v>
      </c>
      <c r="D4" s="4" t="s">
        <v>32</v>
      </c>
      <c r="E4" s="4" t="s">
        <v>33</v>
      </c>
      <c r="F4" s="5">
        <v>46670</v>
      </c>
      <c r="G4" s="4" t="s">
        <v>30</v>
      </c>
      <c r="H4" s="6" t="s">
        <v>34</v>
      </c>
      <c r="I4" s="7" t="s">
        <v>35</v>
      </c>
      <c r="J4" s="3" t="s">
        <v>36</v>
      </c>
      <c r="K4" s="8">
        <v>67</v>
      </c>
      <c r="L4" s="9">
        <v>470</v>
      </c>
      <c r="M4" s="10">
        <f t="shared" si="0"/>
        <v>31490</v>
      </c>
    </row>
    <row r="5" spans="1:13" ht="18" x14ac:dyDescent="0.35">
      <c r="A5" s="3" t="s">
        <v>37</v>
      </c>
      <c r="B5" s="3" t="s">
        <v>38</v>
      </c>
      <c r="C5" s="3" t="s">
        <v>39</v>
      </c>
      <c r="D5" s="4" t="s">
        <v>40</v>
      </c>
      <c r="E5" s="4" t="s">
        <v>17</v>
      </c>
      <c r="F5" s="5">
        <v>41350</v>
      </c>
      <c r="G5" s="4" t="s">
        <v>38</v>
      </c>
      <c r="H5" s="6" t="s">
        <v>41</v>
      </c>
      <c r="I5" s="7" t="s">
        <v>42</v>
      </c>
      <c r="J5" s="3" t="s">
        <v>43</v>
      </c>
      <c r="K5" s="8">
        <v>248</v>
      </c>
      <c r="L5" s="9">
        <v>186</v>
      </c>
      <c r="M5" s="10">
        <f t="shared" si="0"/>
        <v>46128</v>
      </c>
    </row>
    <row r="6" spans="1:13" ht="18" x14ac:dyDescent="0.35">
      <c r="A6" s="3" t="s">
        <v>44</v>
      </c>
      <c r="B6" s="3" t="s">
        <v>45</v>
      </c>
      <c r="C6" s="3" t="s">
        <v>46</v>
      </c>
      <c r="D6" s="4" t="s">
        <v>47</v>
      </c>
      <c r="E6" s="4" t="s">
        <v>25</v>
      </c>
      <c r="F6" s="5">
        <v>67230</v>
      </c>
      <c r="G6" s="4" t="s">
        <v>45</v>
      </c>
      <c r="H6" s="6" t="s">
        <v>48</v>
      </c>
      <c r="I6" s="7" t="s">
        <v>35</v>
      </c>
      <c r="J6" s="3" t="s">
        <v>49</v>
      </c>
      <c r="K6" s="8">
        <v>357</v>
      </c>
      <c r="L6" s="9">
        <v>245</v>
      </c>
      <c r="M6" s="10">
        <f t="shared" si="0"/>
        <v>87465</v>
      </c>
    </row>
    <row r="7" spans="1:13" ht="18" x14ac:dyDescent="0.35">
      <c r="A7" s="3" t="s">
        <v>50</v>
      </c>
      <c r="B7" s="3" t="s">
        <v>51</v>
      </c>
      <c r="C7" s="3" t="s">
        <v>52</v>
      </c>
      <c r="D7" s="4" t="s">
        <v>53</v>
      </c>
      <c r="E7" s="4" t="s">
        <v>33</v>
      </c>
      <c r="F7" s="5">
        <v>61330</v>
      </c>
      <c r="G7" s="4" t="s">
        <v>51</v>
      </c>
      <c r="H7" s="6" t="s">
        <v>54</v>
      </c>
      <c r="I7" s="7" t="s">
        <v>27</v>
      </c>
      <c r="J7" s="3" t="s">
        <v>55</v>
      </c>
      <c r="K7" s="8">
        <v>428</v>
      </c>
      <c r="L7" s="9">
        <v>904</v>
      </c>
      <c r="M7" s="10">
        <f t="shared" si="0"/>
        <v>386912</v>
      </c>
    </row>
    <row r="8" spans="1:13" ht="18" x14ac:dyDescent="0.35">
      <c r="A8" s="3" t="s">
        <v>56</v>
      </c>
      <c r="B8" s="3" t="s">
        <v>57</v>
      </c>
      <c r="C8" s="3" t="s">
        <v>58</v>
      </c>
      <c r="D8" s="4" t="s">
        <v>59</v>
      </c>
      <c r="E8" s="4" t="s">
        <v>17</v>
      </c>
      <c r="F8" s="5">
        <v>26360</v>
      </c>
      <c r="G8" s="4" t="s">
        <v>57</v>
      </c>
      <c r="H8" s="6" t="s">
        <v>60</v>
      </c>
      <c r="I8" s="7" t="s">
        <v>19</v>
      </c>
      <c r="J8" s="3" t="s">
        <v>61</v>
      </c>
      <c r="K8" s="8">
        <v>590</v>
      </c>
      <c r="L8" s="9">
        <v>257</v>
      </c>
      <c r="M8" s="10">
        <f t="shared" si="0"/>
        <v>151630</v>
      </c>
    </row>
    <row r="9" spans="1:13" ht="18" x14ac:dyDescent="0.35">
      <c r="A9" s="3" t="s">
        <v>62</v>
      </c>
      <c r="B9" s="3" t="s">
        <v>63</v>
      </c>
      <c r="C9" s="3" t="s">
        <v>64</v>
      </c>
      <c r="D9" s="4" t="s">
        <v>65</v>
      </c>
      <c r="E9" s="4" t="s">
        <v>25</v>
      </c>
      <c r="F9" s="5">
        <v>48490</v>
      </c>
      <c r="G9" s="4" t="s">
        <v>63</v>
      </c>
      <c r="H9" s="6" t="s">
        <v>66</v>
      </c>
      <c r="I9" s="7" t="s">
        <v>35</v>
      </c>
      <c r="J9" s="3" t="s">
        <v>43</v>
      </c>
      <c r="K9" s="8">
        <v>37</v>
      </c>
      <c r="L9" s="9">
        <v>865</v>
      </c>
      <c r="M9" s="10">
        <f t="shared" si="0"/>
        <v>32005</v>
      </c>
    </row>
    <row r="10" spans="1:13" ht="18" x14ac:dyDescent="0.35">
      <c r="A10" s="3" t="s">
        <v>67</v>
      </c>
      <c r="B10" s="3" t="s">
        <v>68</v>
      </c>
      <c r="C10" s="3" t="s">
        <v>69</v>
      </c>
      <c r="D10" s="4" t="s">
        <v>70</v>
      </c>
      <c r="E10" s="4" t="s">
        <v>33</v>
      </c>
      <c r="F10" s="5">
        <v>71680</v>
      </c>
      <c r="G10" s="4" t="s">
        <v>68</v>
      </c>
      <c r="H10" s="6" t="s">
        <v>71</v>
      </c>
      <c r="I10" s="7" t="s">
        <v>27</v>
      </c>
      <c r="J10" s="3" t="s">
        <v>72</v>
      </c>
      <c r="K10" s="8">
        <v>96</v>
      </c>
      <c r="L10" s="9">
        <v>1</v>
      </c>
      <c r="M10" s="10">
        <f t="shared" si="0"/>
        <v>96</v>
      </c>
    </row>
    <row r="11" spans="1:13" ht="18" x14ac:dyDescent="0.35">
      <c r="A11" s="3" t="s">
        <v>73</v>
      </c>
      <c r="B11" s="3" t="s">
        <v>74</v>
      </c>
      <c r="C11" s="3" t="s">
        <v>75</v>
      </c>
      <c r="D11" s="4" t="s">
        <v>76</v>
      </c>
      <c r="E11" s="4" t="s">
        <v>17</v>
      </c>
      <c r="F11" s="5">
        <v>59140</v>
      </c>
      <c r="G11" s="4" t="s">
        <v>74</v>
      </c>
      <c r="H11" s="6" t="s">
        <v>77</v>
      </c>
      <c r="I11" s="7" t="s">
        <v>19</v>
      </c>
      <c r="J11" s="3" t="s">
        <v>78</v>
      </c>
      <c r="K11" s="8">
        <v>56</v>
      </c>
      <c r="L11" s="9">
        <v>1023</v>
      </c>
      <c r="M11" s="10">
        <f t="shared" si="0"/>
        <v>57288</v>
      </c>
    </row>
    <row r="12" spans="1:13" ht="18" x14ac:dyDescent="0.35">
      <c r="A12" s="3" t="s">
        <v>79</v>
      </c>
      <c r="B12" s="3" t="s">
        <v>80</v>
      </c>
      <c r="C12" s="3" t="s">
        <v>81</v>
      </c>
      <c r="D12" s="4" t="s">
        <v>32</v>
      </c>
      <c r="E12" s="4" t="s">
        <v>25</v>
      </c>
      <c r="F12" s="5">
        <v>43580</v>
      </c>
      <c r="G12" s="4" t="s">
        <v>80</v>
      </c>
      <c r="H12" s="6" t="s">
        <v>82</v>
      </c>
      <c r="I12" s="7" t="s">
        <v>19</v>
      </c>
      <c r="J12" s="3" t="s">
        <v>20</v>
      </c>
      <c r="K12" s="8">
        <v>31</v>
      </c>
      <c r="L12" s="9">
        <v>470</v>
      </c>
      <c r="M12" s="10">
        <f t="shared" si="0"/>
        <v>14570</v>
      </c>
    </row>
    <row r="13" spans="1:13" ht="18" x14ac:dyDescent="0.35">
      <c r="A13" s="3" t="s">
        <v>83</v>
      </c>
      <c r="B13" s="3" t="s">
        <v>84</v>
      </c>
      <c r="C13" s="3" t="s">
        <v>85</v>
      </c>
      <c r="D13" s="4" t="s">
        <v>40</v>
      </c>
      <c r="E13" s="4" t="s">
        <v>86</v>
      </c>
      <c r="F13" s="5">
        <v>40920</v>
      </c>
      <c r="G13" s="4" t="s">
        <v>87</v>
      </c>
      <c r="H13" s="6" t="s">
        <v>88</v>
      </c>
      <c r="I13" s="7" t="s">
        <v>19</v>
      </c>
      <c r="J13" s="3" t="s">
        <v>72</v>
      </c>
      <c r="K13" s="8">
        <v>56</v>
      </c>
      <c r="L13" s="9">
        <v>904</v>
      </c>
      <c r="M13" s="10">
        <f t="shared" si="0"/>
        <v>50624</v>
      </c>
    </row>
    <row r="14" spans="1:13" ht="18" x14ac:dyDescent="0.35">
      <c r="A14" s="3" t="s">
        <v>89</v>
      </c>
      <c r="B14" s="3" t="s">
        <v>90</v>
      </c>
      <c r="C14" s="3" t="s">
        <v>91</v>
      </c>
      <c r="D14" s="4" t="s">
        <v>47</v>
      </c>
      <c r="E14" s="4" t="s">
        <v>17</v>
      </c>
      <c r="F14" s="5">
        <v>72090</v>
      </c>
      <c r="G14" s="4" t="s">
        <v>92</v>
      </c>
      <c r="H14" s="6" t="s">
        <v>93</v>
      </c>
      <c r="I14" s="7" t="s">
        <v>35</v>
      </c>
      <c r="J14" s="3" t="s">
        <v>78</v>
      </c>
      <c r="K14" s="8">
        <v>428</v>
      </c>
      <c r="L14" s="9">
        <v>257</v>
      </c>
      <c r="M14" s="10">
        <f t="shared" si="0"/>
        <v>109996</v>
      </c>
    </row>
    <row r="15" spans="1:13" ht="18" x14ac:dyDescent="0.35">
      <c r="A15" s="3" t="s">
        <v>94</v>
      </c>
      <c r="B15" s="3" t="s">
        <v>95</v>
      </c>
      <c r="C15" s="3" t="s">
        <v>96</v>
      </c>
      <c r="D15" s="4" t="s">
        <v>53</v>
      </c>
      <c r="E15" s="4" t="s">
        <v>25</v>
      </c>
      <c r="F15" s="5">
        <v>40560</v>
      </c>
      <c r="G15" s="4" t="s">
        <v>97</v>
      </c>
      <c r="H15" s="6" t="s">
        <v>98</v>
      </c>
      <c r="I15" s="7" t="s">
        <v>27</v>
      </c>
      <c r="J15" s="3" t="s">
        <v>20</v>
      </c>
      <c r="K15" s="8">
        <v>590</v>
      </c>
      <c r="L15" s="9">
        <v>865</v>
      </c>
      <c r="M15" s="10">
        <f t="shared" si="0"/>
        <v>510350</v>
      </c>
    </row>
    <row r="16" spans="1:13" ht="18" x14ac:dyDescent="0.35">
      <c r="A16" s="3" t="s">
        <v>99</v>
      </c>
      <c r="B16" s="3" t="s">
        <v>100</v>
      </c>
      <c r="C16" s="3" t="s">
        <v>101</v>
      </c>
      <c r="D16" s="4" t="s">
        <v>59</v>
      </c>
      <c r="E16" s="4" t="s">
        <v>86</v>
      </c>
      <c r="F16" s="5">
        <v>61330</v>
      </c>
      <c r="G16" s="4" t="s">
        <v>102</v>
      </c>
      <c r="H16" s="6" t="s">
        <v>103</v>
      </c>
      <c r="I16" s="7" t="s">
        <v>19</v>
      </c>
      <c r="J16" s="3" t="s">
        <v>28</v>
      </c>
      <c r="K16" s="8">
        <v>37</v>
      </c>
      <c r="L16" s="9">
        <v>1</v>
      </c>
      <c r="M16" s="10">
        <f t="shared" si="0"/>
        <v>37</v>
      </c>
    </row>
    <row r="17" spans="1:13" ht="18" x14ac:dyDescent="0.35">
      <c r="A17" s="3" t="s">
        <v>104</v>
      </c>
      <c r="B17" s="3" t="s">
        <v>105</v>
      </c>
      <c r="C17" s="3" t="s">
        <v>106</v>
      </c>
      <c r="D17" s="4" t="s">
        <v>65</v>
      </c>
      <c r="E17" s="4" t="s">
        <v>17</v>
      </c>
      <c r="F17" s="5">
        <v>29130</v>
      </c>
      <c r="G17" s="4" t="s">
        <v>107</v>
      </c>
      <c r="H17" s="6" t="s">
        <v>108</v>
      </c>
      <c r="I17" s="7" t="s">
        <v>27</v>
      </c>
      <c r="J17" s="3" t="s">
        <v>20</v>
      </c>
      <c r="K17" s="8">
        <v>96</v>
      </c>
      <c r="L17" s="9">
        <v>1023</v>
      </c>
      <c r="M17" s="10">
        <f t="shared" si="0"/>
        <v>98208</v>
      </c>
    </row>
    <row r="18" spans="1:13" ht="18" x14ac:dyDescent="0.35">
      <c r="A18" s="3" t="s">
        <v>109</v>
      </c>
      <c r="B18" s="3" t="s">
        <v>110</v>
      </c>
      <c r="C18" s="3" t="s">
        <v>111</v>
      </c>
      <c r="D18" s="4" t="s">
        <v>70</v>
      </c>
      <c r="E18" s="4" t="s">
        <v>25</v>
      </c>
      <c r="F18" s="5">
        <v>75370</v>
      </c>
      <c r="G18" s="4" t="s">
        <v>112</v>
      </c>
      <c r="H18" s="3" t="s">
        <v>113</v>
      </c>
      <c r="I18" s="7" t="s">
        <v>27</v>
      </c>
      <c r="J18" s="3" t="s">
        <v>61</v>
      </c>
      <c r="K18" s="8">
        <v>56</v>
      </c>
      <c r="L18" s="9">
        <v>470</v>
      </c>
      <c r="M18" s="10">
        <f t="shared" si="0"/>
        <v>26320</v>
      </c>
    </row>
    <row r="19" spans="1:13" ht="18" x14ac:dyDescent="0.35">
      <c r="A19" s="3" t="s">
        <v>114</v>
      </c>
      <c r="B19" s="3" t="s">
        <v>14</v>
      </c>
      <c r="C19" s="3" t="s">
        <v>115</v>
      </c>
      <c r="D19" s="4" t="s">
        <v>76</v>
      </c>
      <c r="E19" s="4" t="s">
        <v>86</v>
      </c>
      <c r="F19" s="5">
        <v>41890</v>
      </c>
      <c r="G19" s="4" t="s">
        <v>116</v>
      </c>
      <c r="H19" s="6" t="s">
        <v>18</v>
      </c>
      <c r="I19" s="7" t="s">
        <v>19</v>
      </c>
      <c r="J19" s="3" t="s">
        <v>20</v>
      </c>
      <c r="K19" s="8">
        <v>248</v>
      </c>
      <c r="L19" s="9">
        <v>93</v>
      </c>
      <c r="M19" s="10">
        <f t="shared" si="0"/>
        <v>23064</v>
      </c>
    </row>
    <row r="20" spans="1:13" ht="18" x14ac:dyDescent="0.35">
      <c r="A20" s="3" t="s">
        <v>117</v>
      </c>
      <c r="B20" s="3" t="s">
        <v>22</v>
      </c>
      <c r="C20" s="3" t="s">
        <v>118</v>
      </c>
      <c r="D20" s="4" t="s">
        <v>32</v>
      </c>
      <c r="E20" s="4" t="s">
        <v>17</v>
      </c>
      <c r="F20" s="5">
        <v>38760</v>
      </c>
      <c r="G20" s="4" t="s">
        <v>119</v>
      </c>
      <c r="H20" s="6" t="s">
        <v>26</v>
      </c>
      <c r="I20" s="7" t="s">
        <v>27</v>
      </c>
      <c r="J20" s="3" t="s">
        <v>28</v>
      </c>
      <c r="K20" s="8">
        <v>357</v>
      </c>
      <c r="L20" s="9">
        <v>750</v>
      </c>
      <c r="M20" s="10">
        <f t="shared" si="0"/>
        <v>267750</v>
      </c>
    </row>
    <row r="21" spans="1:13" ht="18" x14ac:dyDescent="0.35">
      <c r="A21" s="3" t="s">
        <v>120</v>
      </c>
      <c r="B21" s="3" t="s">
        <v>30</v>
      </c>
      <c r="C21" s="3" t="s">
        <v>121</v>
      </c>
      <c r="D21" s="4" t="s">
        <v>16</v>
      </c>
      <c r="E21" s="4" t="s">
        <v>25</v>
      </c>
      <c r="F21" s="5">
        <v>21501</v>
      </c>
      <c r="G21" s="4" t="s">
        <v>84</v>
      </c>
      <c r="H21" s="6" t="s">
        <v>34</v>
      </c>
      <c r="I21" s="7" t="s">
        <v>35</v>
      </c>
      <c r="J21" s="3" t="s">
        <v>36</v>
      </c>
      <c r="K21" s="8">
        <v>428</v>
      </c>
      <c r="L21" s="9">
        <v>470</v>
      </c>
      <c r="M21" s="10">
        <f t="shared" si="0"/>
        <v>201160</v>
      </c>
    </row>
    <row r="22" spans="1:13" ht="18" x14ac:dyDescent="0.35">
      <c r="A22" s="3" t="s">
        <v>122</v>
      </c>
      <c r="B22" s="3" t="s">
        <v>38</v>
      </c>
      <c r="C22" s="3" t="s">
        <v>123</v>
      </c>
      <c r="D22" s="4" t="s">
        <v>24</v>
      </c>
      <c r="E22" s="4" t="s">
        <v>86</v>
      </c>
      <c r="F22" s="5">
        <v>29860</v>
      </c>
      <c r="G22" s="4" t="s">
        <v>90</v>
      </c>
      <c r="H22" s="6" t="s">
        <v>41</v>
      </c>
      <c r="I22" s="7" t="s">
        <v>42</v>
      </c>
      <c r="J22" s="3" t="s">
        <v>43</v>
      </c>
      <c r="K22" s="8">
        <v>590</v>
      </c>
      <c r="L22" s="9">
        <v>186</v>
      </c>
      <c r="M22" s="10">
        <f t="shared" si="0"/>
        <v>109740</v>
      </c>
    </row>
    <row r="23" spans="1:13" ht="18" x14ac:dyDescent="0.35">
      <c r="A23" s="3" t="s">
        <v>124</v>
      </c>
      <c r="B23" s="3" t="s">
        <v>45</v>
      </c>
      <c r="C23" s="3" t="s">
        <v>125</v>
      </c>
      <c r="D23" s="4" t="s">
        <v>32</v>
      </c>
      <c r="E23" s="4" t="s">
        <v>17</v>
      </c>
      <c r="F23" s="5">
        <v>44440</v>
      </c>
      <c r="G23" s="4" t="s">
        <v>95</v>
      </c>
      <c r="H23" s="6" t="s">
        <v>48</v>
      </c>
      <c r="I23" s="7" t="s">
        <v>35</v>
      </c>
      <c r="J23" s="3" t="s">
        <v>49</v>
      </c>
      <c r="K23" s="8">
        <v>37</v>
      </c>
      <c r="L23" s="9">
        <v>245</v>
      </c>
      <c r="M23" s="10">
        <f t="shared" si="0"/>
        <v>9065</v>
      </c>
    </row>
    <row r="24" spans="1:13" ht="18" x14ac:dyDescent="0.35">
      <c r="A24" s="3" t="s">
        <v>126</v>
      </c>
      <c r="B24" s="3" t="s">
        <v>51</v>
      </c>
      <c r="C24" s="3" t="s">
        <v>127</v>
      </c>
      <c r="D24" s="4" t="s">
        <v>40</v>
      </c>
      <c r="E24" s="4" t="s">
        <v>25</v>
      </c>
      <c r="F24" s="5">
        <v>34330</v>
      </c>
      <c r="G24" s="4" t="s">
        <v>100</v>
      </c>
      <c r="H24" s="6" t="s">
        <v>54</v>
      </c>
      <c r="I24" s="7" t="s">
        <v>27</v>
      </c>
      <c r="J24" s="3" t="s">
        <v>55</v>
      </c>
      <c r="K24" s="8">
        <v>96</v>
      </c>
      <c r="L24" s="9">
        <v>904</v>
      </c>
      <c r="M24" s="10">
        <f t="shared" si="0"/>
        <v>86784</v>
      </c>
    </row>
    <row r="25" spans="1:13" ht="18" x14ac:dyDescent="0.35">
      <c r="A25" s="3" t="s">
        <v>128</v>
      </c>
      <c r="B25" s="3" t="s">
        <v>57</v>
      </c>
      <c r="C25" s="3" t="s">
        <v>129</v>
      </c>
      <c r="D25" s="4" t="s">
        <v>47</v>
      </c>
      <c r="E25" s="4" t="s">
        <v>86</v>
      </c>
      <c r="F25" s="5">
        <v>39990</v>
      </c>
      <c r="G25" s="4" t="s">
        <v>105</v>
      </c>
      <c r="H25" s="6" t="s">
        <v>60</v>
      </c>
      <c r="I25" s="7" t="s">
        <v>19</v>
      </c>
      <c r="J25" s="3" t="s">
        <v>61</v>
      </c>
      <c r="K25" s="8">
        <v>56</v>
      </c>
      <c r="L25" s="9">
        <v>257</v>
      </c>
      <c r="M25" s="10">
        <f t="shared" si="0"/>
        <v>14392</v>
      </c>
    </row>
    <row r="26" spans="1:13" ht="18" x14ac:dyDescent="0.35">
      <c r="A26" s="3" t="s">
        <v>130</v>
      </c>
      <c r="B26" s="3" t="s">
        <v>63</v>
      </c>
      <c r="C26" s="3" t="s">
        <v>131</v>
      </c>
      <c r="D26" s="4" t="s">
        <v>53</v>
      </c>
      <c r="E26" s="4" t="s">
        <v>17</v>
      </c>
      <c r="F26" s="5">
        <v>71110</v>
      </c>
      <c r="G26" s="4" t="s">
        <v>110</v>
      </c>
      <c r="H26" s="6" t="s">
        <v>66</v>
      </c>
      <c r="I26" s="7" t="s">
        <v>35</v>
      </c>
      <c r="J26" s="3" t="s">
        <v>43</v>
      </c>
      <c r="K26" s="8">
        <v>31</v>
      </c>
      <c r="L26" s="9">
        <v>865</v>
      </c>
      <c r="M26" s="10">
        <f t="shared" si="0"/>
        <v>26815</v>
      </c>
    </row>
    <row r="27" spans="1:13" ht="18" x14ac:dyDescent="0.35">
      <c r="A27" s="3" t="s">
        <v>132</v>
      </c>
      <c r="B27" s="3" t="s">
        <v>68</v>
      </c>
      <c r="C27" s="3" t="s">
        <v>133</v>
      </c>
      <c r="D27" s="4" t="s">
        <v>59</v>
      </c>
      <c r="E27" s="4" t="s">
        <v>25</v>
      </c>
      <c r="F27" s="5">
        <v>85550</v>
      </c>
      <c r="G27" s="4" t="s">
        <v>134</v>
      </c>
      <c r="H27" s="6" t="s">
        <v>71</v>
      </c>
      <c r="I27" s="7" t="s">
        <v>27</v>
      </c>
      <c r="J27" s="3" t="s">
        <v>72</v>
      </c>
      <c r="K27" s="8">
        <v>245</v>
      </c>
      <c r="L27" s="9">
        <v>1</v>
      </c>
      <c r="M27" s="10">
        <f t="shared" si="0"/>
        <v>245</v>
      </c>
    </row>
    <row r="28" spans="1:13" ht="18" x14ac:dyDescent="0.35">
      <c r="A28" s="3" t="s">
        <v>135</v>
      </c>
      <c r="B28" s="3" t="s">
        <v>74</v>
      </c>
      <c r="C28" s="3" t="s">
        <v>136</v>
      </c>
      <c r="D28" s="4" t="s">
        <v>65</v>
      </c>
      <c r="E28" s="4" t="s">
        <v>86</v>
      </c>
      <c r="F28" s="5">
        <v>86670</v>
      </c>
      <c r="G28" s="4" t="s">
        <v>137</v>
      </c>
      <c r="H28" s="6" t="s">
        <v>77</v>
      </c>
      <c r="I28" s="7" t="s">
        <v>19</v>
      </c>
      <c r="J28" s="3" t="s">
        <v>78</v>
      </c>
      <c r="K28" s="8">
        <v>67</v>
      </c>
      <c r="L28" s="9">
        <v>1023</v>
      </c>
      <c r="M28" s="10">
        <f t="shared" si="0"/>
        <v>68541</v>
      </c>
    </row>
    <row r="29" spans="1:13" ht="18" x14ac:dyDescent="0.35">
      <c r="A29" s="3" t="s">
        <v>138</v>
      </c>
      <c r="B29" s="3" t="s">
        <v>80</v>
      </c>
      <c r="C29" s="3" t="s">
        <v>139</v>
      </c>
      <c r="D29" s="4" t="s">
        <v>70</v>
      </c>
      <c r="E29" s="4" t="s">
        <v>17</v>
      </c>
      <c r="F29" s="5">
        <v>89990</v>
      </c>
      <c r="G29" s="4" t="s">
        <v>140</v>
      </c>
      <c r="H29" s="6" t="s">
        <v>82</v>
      </c>
      <c r="I29" s="7" t="s">
        <v>19</v>
      </c>
      <c r="J29" s="3" t="s">
        <v>20</v>
      </c>
      <c r="K29" s="8">
        <v>248</v>
      </c>
      <c r="L29" s="9">
        <v>470</v>
      </c>
      <c r="M29" s="10">
        <f t="shared" si="0"/>
        <v>116560</v>
      </c>
    </row>
    <row r="30" spans="1:13" ht="18" x14ac:dyDescent="0.35">
      <c r="A30" s="3" t="s">
        <v>141</v>
      </c>
      <c r="B30" s="3" t="s">
        <v>87</v>
      </c>
      <c r="C30" s="3" t="s">
        <v>142</v>
      </c>
      <c r="D30" s="4" t="s">
        <v>76</v>
      </c>
      <c r="E30" s="4" t="s">
        <v>25</v>
      </c>
      <c r="F30" s="5">
        <v>88880</v>
      </c>
      <c r="G30" s="4" t="s">
        <v>143</v>
      </c>
      <c r="H30" s="6" t="s">
        <v>88</v>
      </c>
      <c r="I30" s="7" t="s">
        <v>19</v>
      </c>
      <c r="J30" s="3" t="s">
        <v>72</v>
      </c>
      <c r="K30" s="8">
        <v>357</v>
      </c>
      <c r="L30" s="9">
        <v>186</v>
      </c>
      <c r="M30" s="10">
        <f t="shared" si="0"/>
        <v>66402</v>
      </c>
    </row>
    <row r="31" spans="1:13" ht="18" x14ac:dyDescent="0.35">
      <c r="A31" s="3" t="s">
        <v>144</v>
      </c>
      <c r="B31" s="3" t="s">
        <v>92</v>
      </c>
      <c r="C31" s="3" t="s">
        <v>145</v>
      </c>
      <c r="D31" s="4" t="s">
        <v>32</v>
      </c>
      <c r="E31" s="4" t="s">
        <v>86</v>
      </c>
      <c r="F31" s="5">
        <v>87670</v>
      </c>
      <c r="G31" s="4" t="s">
        <v>146</v>
      </c>
      <c r="H31" s="6" t="s">
        <v>93</v>
      </c>
      <c r="I31" s="7" t="s">
        <v>35</v>
      </c>
      <c r="J31" s="3" t="s">
        <v>78</v>
      </c>
      <c r="K31" s="8">
        <v>428</v>
      </c>
      <c r="L31" s="9">
        <v>245</v>
      </c>
      <c r="M31" s="10">
        <f t="shared" si="0"/>
        <v>104860</v>
      </c>
    </row>
    <row r="32" spans="1:13" ht="18" x14ac:dyDescent="0.35">
      <c r="A32" s="3" t="s">
        <v>147</v>
      </c>
      <c r="B32" s="3" t="s">
        <v>97</v>
      </c>
      <c r="C32" s="3" t="s">
        <v>148</v>
      </c>
      <c r="D32" s="4" t="s">
        <v>40</v>
      </c>
      <c r="E32" s="4" t="s">
        <v>17</v>
      </c>
      <c r="F32" s="5">
        <v>84448</v>
      </c>
      <c r="G32" s="4" t="s">
        <v>149</v>
      </c>
      <c r="H32" s="6" t="s">
        <v>98</v>
      </c>
      <c r="I32" s="7" t="s">
        <v>27</v>
      </c>
      <c r="J32" s="3" t="s">
        <v>20</v>
      </c>
      <c r="K32" s="8">
        <v>590</v>
      </c>
      <c r="L32" s="9">
        <v>904</v>
      </c>
      <c r="M32" s="10">
        <f t="shared" si="0"/>
        <v>533360</v>
      </c>
    </row>
    <row r="33" spans="1:13" ht="18" x14ac:dyDescent="0.35">
      <c r="A33" s="3" t="s">
        <v>150</v>
      </c>
      <c r="B33" s="3" t="s">
        <v>102</v>
      </c>
      <c r="C33" s="3" t="s">
        <v>151</v>
      </c>
      <c r="D33" s="4" t="s">
        <v>47</v>
      </c>
      <c r="E33" s="4" t="s">
        <v>25</v>
      </c>
      <c r="F33" s="5">
        <v>94480</v>
      </c>
      <c r="G33" s="4" t="s">
        <v>152</v>
      </c>
      <c r="H33" s="6" t="s">
        <v>103</v>
      </c>
      <c r="I33" s="7" t="s">
        <v>19</v>
      </c>
      <c r="J33" s="3" t="s">
        <v>28</v>
      </c>
      <c r="K33" s="8">
        <v>37</v>
      </c>
      <c r="L33" s="9">
        <v>257</v>
      </c>
      <c r="M33" s="10">
        <f t="shared" si="0"/>
        <v>9509</v>
      </c>
    </row>
    <row r="34" spans="1:13" ht="18" x14ac:dyDescent="0.35">
      <c r="A34" s="3" t="s">
        <v>153</v>
      </c>
      <c r="B34" s="3" t="s">
        <v>107</v>
      </c>
      <c r="C34" s="3" t="s">
        <v>154</v>
      </c>
      <c r="D34" s="4" t="s">
        <v>53</v>
      </c>
      <c r="E34" s="4" t="s">
        <v>86</v>
      </c>
      <c r="F34" s="5">
        <v>82290</v>
      </c>
      <c r="G34" s="4" t="s">
        <v>155</v>
      </c>
      <c r="H34" s="6" t="s">
        <v>108</v>
      </c>
      <c r="I34" s="7" t="s">
        <v>27</v>
      </c>
      <c r="J34" s="3" t="s">
        <v>20</v>
      </c>
      <c r="K34" s="8">
        <v>96</v>
      </c>
      <c r="L34" s="9">
        <v>865</v>
      </c>
      <c r="M34" s="10">
        <f t="shared" si="0"/>
        <v>83040</v>
      </c>
    </row>
    <row r="35" spans="1:13" ht="18" x14ac:dyDescent="0.35">
      <c r="A35" s="3" t="s">
        <v>156</v>
      </c>
      <c r="B35" s="3" t="s">
        <v>112</v>
      </c>
      <c r="C35" s="3" t="s">
        <v>157</v>
      </c>
      <c r="D35" s="4" t="s">
        <v>59</v>
      </c>
      <c r="E35" s="4" t="s">
        <v>17</v>
      </c>
      <c r="F35" s="5">
        <v>87765</v>
      </c>
      <c r="G35" s="4" t="s">
        <v>158</v>
      </c>
      <c r="H35" s="3" t="s">
        <v>113</v>
      </c>
      <c r="I35" s="7" t="s">
        <v>27</v>
      </c>
      <c r="J35" s="3" t="s">
        <v>61</v>
      </c>
      <c r="K35" s="8">
        <v>56</v>
      </c>
      <c r="L35" s="9">
        <v>1</v>
      </c>
      <c r="M35" s="10">
        <f t="shared" si="0"/>
        <v>56</v>
      </c>
    </row>
    <row r="36" spans="1:13" ht="18" x14ac:dyDescent="0.35">
      <c r="A36" s="3" t="s">
        <v>159</v>
      </c>
      <c r="B36" s="3" t="s">
        <v>116</v>
      </c>
      <c r="C36" s="3" t="s">
        <v>160</v>
      </c>
      <c r="D36" s="4" t="s">
        <v>16</v>
      </c>
      <c r="E36" s="4" t="s">
        <v>25</v>
      </c>
      <c r="F36" s="5">
        <v>43270</v>
      </c>
      <c r="G36" s="4" t="s">
        <v>161</v>
      </c>
      <c r="H36" s="6" t="s">
        <v>18</v>
      </c>
      <c r="I36" s="7" t="s">
        <v>19</v>
      </c>
      <c r="J36" s="3" t="s">
        <v>20</v>
      </c>
      <c r="K36" s="8">
        <v>428</v>
      </c>
      <c r="L36" s="9">
        <v>1023</v>
      </c>
      <c r="M36" s="10">
        <f t="shared" si="0"/>
        <v>437844</v>
      </c>
    </row>
    <row r="37" spans="1:13" ht="18" x14ac:dyDescent="0.35">
      <c r="A37" s="3" t="s">
        <v>162</v>
      </c>
      <c r="B37" s="3" t="s">
        <v>14</v>
      </c>
      <c r="C37" s="3" t="s">
        <v>163</v>
      </c>
      <c r="D37" s="4" t="s">
        <v>24</v>
      </c>
      <c r="E37" s="4" t="s">
        <v>86</v>
      </c>
      <c r="F37" s="5">
        <v>46670</v>
      </c>
      <c r="G37" s="4" t="s">
        <v>164</v>
      </c>
      <c r="H37" s="6" t="s">
        <v>26</v>
      </c>
      <c r="I37" s="7" t="s">
        <v>27</v>
      </c>
      <c r="J37" s="3" t="s">
        <v>28</v>
      </c>
      <c r="K37" s="8">
        <v>31</v>
      </c>
      <c r="L37" s="9">
        <v>93</v>
      </c>
      <c r="M37" s="10">
        <f t="shared" ref="M37:M89" si="1">SUM(K37*L37)</f>
        <v>2883</v>
      </c>
    </row>
    <row r="38" spans="1:13" ht="18" x14ac:dyDescent="0.35">
      <c r="A38" s="3" t="s">
        <v>165</v>
      </c>
      <c r="B38" s="3" t="s">
        <v>22</v>
      </c>
      <c r="C38" s="3" t="s">
        <v>166</v>
      </c>
      <c r="D38" s="4" t="s">
        <v>32</v>
      </c>
      <c r="E38" s="4" t="s">
        <v>17</v>
      </c>
      <c r="F38" s="5">
        <v>41350</v>
      </c>
      <c r="G38" s="4" t="s">
        <v>167</v>
      </c>
      <c r="H38" s="6" t="s">
        <v>34</v>
      </c>
      <c r="I38" s="7" t="s">
        <v>35</v>
      </c>
      <c r="J38" s="3" t="s">
        <v>36</v>
      </c>
      <c r="K38" s="8">
        <v>245</v>
      </c>
      <c r="L38" s="9">
        <v>750</v>
      </c>
      <c r="M38" s="10">
        <f t="shared" si="1"/>
        <v>183750</v>
      </c>
    </row>
    <row r="39" spans="1:13" ht="18" x14ac:dyDescent="0.35">
      <c r="A39" s="3" t="s">
        <v>168</v>
      </c>
      <c r="B39" s="3" t="s">
        <v>30</v>
      </c>
      <c r="C39" s="3" t="s">
        <v>169</v>
      </c>
      <c r="D39" s="4" t="s">
        <v>40</v>
      </c>
      <c r="E39" s="4" t="s">
        <v>25</v>
      </c>
      <c r="F39" s="5">
        <v>67230</v>
      </c>
      <c r="G39" s="4" t="s">
        <v>170</v>
      </c>
      <c r="H39" s="6" t="s">
        <v>41</v>
      </c>
      <c r="I39" s="7" t="s">
        <v>42</v>
      </c>
      <c r="J39" s="3" t="s">
        <v>43</v>
      </c>
      <c r="K39" s="8">
        <v>67</v>
      </c>
      <c r="L39" s="9">
        <v>470</v>
      </c>
      <c r="M39" s="10">
        <f t="shared" si="1"/>
        <v>31490</v>
      </c>
    </row>
    <row r="40" spans="1:13" ht="18" x14ac:dyDescent="0.35">
      <c r="A40" s="3" t="s">
        <v>171</v>
      </c>
      <c r="B40" s="3" t="s">
        <v>38</v>
      </c>
      <c r="C40" s="3" t="s">
        <v>172</v>
      </c>
      <c r="D40" s="4" t="s">
        <v>47</v>
      </c>
      <c r="E40" s="4" t="s">
        <v>86</v>
      </c>
      <c r="F40" s="5">
        <v>61330</v>
      </c>
      <c r="G40" s="4" t="s">
        <v>173</v>
      </c>
      <c r="H40" s="6" t="s">
        <v>48</v>
      </c>
      <c r="I40" s="7" t="s">
        <v>35</v>
      </c>
      <c r="J40" s="3" t="s">
        <v>49</v>
      </c>
      <c r="K40" s="8">
        <v>248</v>
      </c>
      <c r="L40" s="9">
        <v>186</v>
      </c>
      <c r="M40" s="10">
        <f t="shared" si="1"/>
        <v>46128</v>
      </c>
    </row>
    <row r="41" spans="1:13" ht="18" x14ac:dyDescent="0.35">
      <c r="A41" s="3" t="s">
        <v>174</v>
      </c>
      <c r="B41" s="3" t="s">
        <v>45</v>
      </c>
      <c r="C41" s="3" t="s">
        <v>175</v>
      </c>
      <c r="D41" s="4" t="s">
        <v>53</v>
      </c>
      <c r="E41" s="4" t="s">
        <v>17</v>
      </c>
      <c r="F41" s="5">
        <v>26360</v>
      </c>
      <c r="G41" s="4" t="s">
        <v>176</v>
      </c>
      <c r="H41" s="6" t="s">
        <v>54</v>
      </c>
      <c r="I41" s="7" t="s">
        <v>27</v>
      </c>
      <c r="J41" s="3" t="s">
        <v>55</v>
      </c>
      <c r="K41" s="8">
        <v>357</v>
      </c>
      <c r="L41" s="9">
        <v>245</v>
      </c>
      <c r="M41" s="10">
        <f t="shared" si="1"/>
        <v>87465</v>
      </c>
    </row>
    <row r="42" spans="1:13" ht="18" x14ac:dyDescent="0.35">
      <c r="A42" s="3" t="s">
        <v>177</v>
      </c>
      <c r="B42" s="3" t="s">
        <v>51</v>
      </c>
      <c r="C42" s="3" t="s">
        <v>178</v>
      </c>
      <c r="D42" s="4" t="s">
        <v>59</v>
      </c>
      <c r="E42" s="4" t="s">
        <v>25</v>
      </c>
      <c r="F42" s="5">
        <v>46232.666666666701</v>
      </c>
      <c r="G42" s="4" t="s">
        <v>179</v>
      </c>
      <c r="H42" s="6" t="s">
        <v>60</v>
      </c>
      <c r="I42" s="7" t="s">
        <v>19</v>
      </c>
      <c r="J42" s="3" t="s">
        <v>61</v>
      </c>
      <c r="K42" s="8">
        <v>428</v>
      </c>
      <c r="L42" s="9">
        <v>904</v>
      </c>
      <c r="M42" s="10">
        <f t="shared" si="1"/>
        <v>386912</v>
      </c>
    </row>
    <row r="43" spans="1:13" ht="18" x14ac:dyDescent="0.35">
      <c r="A43" s="3" t="s">
        <v>180</v>
      </c>
      <c r="B43" s="3" t="s">
        <v>57</v>
      </c>
      <c r="C43" s="3" t="s">
        <v>181</v>
      </c>
      <c r="D43" s="4" t="s">
        <v>65</v>
      </c>
      <c r="E43" s="4" t="s">
        <v>86</v>
      </c>
      <c r="F43" s="5">
        <v>45812.952380952403</v>
      </c>
      <c r="G43" s="4" t="s">
        <v>182</v>
      </c>
      <c r="H43" s="6" t="s">
        <v>66</v>
      </c>
      <c r="I43" s="7" t="s">
        <v>35</v>
      </c>
      <c r="J43" s="3" t="s">
        <v>43</v>
      </c>
      <c r="K43" s="8">
        <v>590</v>
      </c>
      <c r="L43" s="9">
        <v>257</v>
      </c>
      <c r="M43" s="10">
        <f t="shared" si="1"/>
        <v>151630</v>
      </c>
    </row>
    <row r="44" spans="1:13" ht="18" x14ac:dyDescent="0.35">
      <c r="A44" s="3" t="s">
        <v>183</v>
      </c>
      <c r="B44" s="3" t="s">
        <v>63</v>
      </c>
      <c r="C44" s="3" t="s">
        <v>184</v>
      </c>
      <c r="D44" s="4" t="s">
        <v>70</v>
      </c>
      <c r="E44" s="4" t="s">
        <v>17</v>
      </c>
      <c r="F44" s="5">
        <v>45393.238095238099</v>
      </c>
      <c r="G44" s="4" t="s">
        <v>185</v>
      </c>
      <c r="H44" s="6" t="s">
        <v>71</v>
      </c>
      <c r="I44" s="7" t="s">
        <v>27</v>
      </c>
      <c r="J44" s="3" t="s">
        <v>72</v>
      </c>
      <c r="K44" s="8">
        <v>37</v>
      </c>
      <c r="L44" s="9">
        <v>865</v>
      </c>
      <c r="M44" s="10">
        <f t="shared" si="1"/>
        <v>32005</v>
      </c>
    </row>
    <row r="45" spans="1:13" ht="18" x14ac:dyDescent="0.35">
      <c r="A45" s="3" t="s">
        <v>186</v>
      </c>
      <c r="B45" s="3" t="s">
        <v>68</v>
      </c>
      <c r="C45" s="3" t="s">
        <v>187</v>
      </c>
      <c r="D45" s="4" t="s">
        <v>76</v>
      </c>
      <c r="E45" s="4" t="s">
        <v>25</v>
      </c>
      <c r="F45" s="5">
        <v>44973.523809523802</v>
      </c>
      <c r="G45" s="4" t="s">
        <v>188</v>
      </c>
      <c r="H45" s="6" t="s">
        <v>77</v>
      </c>
      <c r="I45" s="7" t="s">
        <v>19</v>
      </c>
      <c r="J45" s="3" t="s">
        <v>78</v>
      </c>
      <c r="K45" s="8">
        <v>96</v>
      </c>
      <c r="L45" s="9">
        <v>1</v>
      </c>
      <c r="M45" s="10">
        <f t="shared" si="1"/>
        <v>96</v>
      </c>
    </row>
    <row r="46" spans="1:13" ht="18" x14ac:dyDescent="0.35">
      <c r="A46" s="3" t="s">
        <v>189</v>
      </c>
      <c r="B46" s="3" t="s">
        <v>74</v>
      </c>
      <c r="C46" s="3" t="s">
        <v>190</v>
      </c>
      <c r="D46" s="4" t="s">
        <v>32</v>
      </c>
      <c r="E46" s="4" t="s">
        <v>86</v>
      </c>
      <c r="F46" s="5">
        <v>44553.809523809497</v>
      </c>
      <c r="G46" s="4" t="s">
        <v>191</v>
      </c>
      <c r="H46" s="6" t="s">
        <v>82</v>
      </c>
      <c r="I46" s="7" t="s">
        <v>19</v>
      </c>
      <c r="J46" s="3" t="s">
        <v>20</v>
      </c>
      <c r="K46" s="8">
        <v>56</v>
      </c>
      <c r="L46" s="9">
        <v>1023</v>
      </c>
      <c r="M46" s="10">
        <f t="shared" si="1"/>
        <v>57288</v>
      </c>
    </row>
    <row r="47" spans="1:13" ht="18" x14ac:dyDescent="0.35">
      <c r="A47" s="3" t="s">
        <v>192</v>
      </c>
      <c r="B47" s="3" t="s">
        <v>80</v>
      </c>
      <c r="C47" s="3" t="s">
        <v>193</v>
      </c>
      <c r="D47" s="4" t="s">
        <v>47</v>
      </c>
      <c r="E47" s="4" t="s">
        <v>17</v>
      </c>
      <c r="F47" s="5">
        <v>44134.0952380952</v>
      </c>
      <c r="G47" s="4" t="s">
        <v>194</v>
      </c>
      <c r="H47" s="6" t="s">
        <v>88</v>
      </c>
      <c r="I47" s="7" t="s">
        <v>19</v>
      </c>
      <c r="J47" s="3" t="s">
        <v>72</v>
      </c>
      <c r="K47" s="8">
        <v>31</v>
      </c>
      <c r="L47" s="9">
        <v>470</v>
      </c>
      <c r="M47" s="10">
        <f t="shared" si="1"/>
        <v>14570</v>
      </c>
    </row>
    <row r="48" spans="1:13" ht="18" x14ac:dyDescent="0.35">
      <c r="A48" s="3" t="s">
        <v>195</v>
      </c>
      <c r="B48" s="3" t="s">
        <v>87</v>
      </c>
      <c r="C48" s="3" t="s">
        <v>196</v>
      </c>
      <c r="D48" s="4" t="s">
        <v>53</v>
      </c>
      <c r="E48" s="4" t="s">
        <v>25</v>
      </c>
      <c r="F48" s="5">
        <v>43714.380952380998</v>
      </c>
      <c r="G48" s="4" t="s">
        <v>197</v>
      </c>
      <c r="H48" s="6" t="s">
        <v>93</v>
      </c>
      <c r="I48" s="7" t="s">
        <v>35</v>
      </c>
      <c r="J48" s="3" t="s">
        <v>78</v>
      </c>
      <c r="K48" s="8">
        <v>56</v>
      </c>
      <c r="L48" s="9">
        <v>904</v>
      </c>
      <c r="M48" s="10">
        <f t="shared" si="1"/>
        <v>50624</v>
      </c>
    </row>
    <row r="49" spans="1:13" ht="18" x14ac:dyDescent="0.35">
      <c r="A49" s="3" t="s">
        <v>198</v>
      </c>
      <c r="B49" s="3" t="s">
        <v>92</v>
      </c>
      <c r="C49" s="3" t="s">
        <v>199</v>
      </c>
      <c r="D49" s="4" t="s">
        <v>59</v>
      </c>
      <c r="E49" s="4" t="s">
        <v>86</v>
      </c>
      <c r="F49" s="5">
        <v>43294.666666666701</v>
      </c>
      <c r="G49" s="4" t="s">
        <v>200</v>
      </c>
      <c r="H49" s="6" t="s">
        <v>98</v>
      </c>
      <c r="I49" s="7" t="s">
        <v>27</v>
      </c>
      <c r="J49" s="3" t="s">
        <v>20</v>
      </c>
      <c r="K49" s="8">
        <v>428</v>
      </c>
      <c r="L49" s="9">
        <v>257</v>
      </c>
      <c r="M49" s="10">
        <f t="shared" si="1"/>
        <v>109996</v>
      </c>
    </row>
    <row r="50" spans="1:13" ht="18" x14ac:dyDescent="0.35">
      <c r="A50" s="3" t="s">
        <v>201</v>
      </c>
      <c r="B50" s="3" t="s">
        <v>97</v>
      </c>
      <c r="C50" s="3" t="s">
        <v>202</v>
      </c>
      <c r="D50" s="4" t="s">
        <v>16</v>
      </c>
      <c r="E50" s="4" t="s">
        <v>17</v>
      </c>
      <c r="F50" s="5">
        <v>42480</v>
      </c>
      <c r="G50" s="4" t="s">
        <v>14</v>
      </c>
      <c r="H50" s="6" t="s">
        <v>103</v>
      </c>
      <c r="I50" s="7" t="s">
        <v>19</v>
      </c>
      <c r="J50" s="3" t="s">
        <v>28</v>
      </c>
      <c r="K50" s="8">
        <v>590</v>
      </c>
      <c r="L50" s="9">
        <v>865</v>
      </c>
      <c r="M50" s="10">
        <f t="shared" si="1"/>
        <v>510350</v>
      </c>
    </row>
    <row r="51" spans="1:13" ht="18" x14ac:dyDescent="0.35">
      <c r="A51" s="3" t="s">
        <v>203</v>
      </c>
      <c r="B51" s="3" t="s">
        <v>102</v>
      </c>
      <c r="C51" s="3" t="s">
        <v>204</v>
      </c>
      <c r="D51" s="4" t="s">
        <v>24</v>
      </c>
      <c r="E51" s="4" t="s">
        <v>25</v>
      </c>
      <c r="F51" s="5">
        <v>43270</v>
      </c>
      <c r="G51" s="4" t="s">
        <v>22</v>
      </c>
      <c r="H51" s="6" t="s">
        <v>108</v>
      </c>
      <c r="I51" s="7" t="s">
        <v>27</v>
      </c>
      <c r="J51" s="3" t="s">
        <v>20</v>
      </c>
      <c r="K51" s="8">
        <v>37</v>
      </c>
      <c r="L51" s="9">
        <v>1</v>
      </c>
      <c r="M51" s="10">
        <f t="shared" si="1"/>
        <v>37</v>
      </c>
    </row>
    <row r="52" spans="1:13" ht="18" x14ac:dyDescent="0.35">
      <c r="A52" s="3" t="s">
        <v>205</v>
      </c>
      <c r="B52" s="3" t="s">
        <v>107</v>
      </c>
      <c r="C52" s="3" t="s">
        <v>206</v>
      </c>
      <c r="D52" s="4" t="s">
        <v>32</v>
      </c>
      <c r="E52" s="4" t="s">
        <v>86</v>
      </c>
      <c r="F52" s="5">
        <v>46670</v>
      </c>
      <c r="G52" s="4" t="s">
        <v>30</v>
      </c>
      <c r="H52" s="3" t="s">
        <v>113</v>
      </c>
      <c r="I52" s="7" t="s">
        <v>27</v>
      </c>
      <c r="J52" s="3" t="s">
        <v>61</v>
      </c>
      <c r="K52" s="8">
        <v>96</v>
      </c>
      <c r="L52" s="9">
        <v>1023</v>
      </c>
      <c r="M52" s="10">
        <f t="shared" si="1"/>
        <v>98208</v>
      </c>
    </row>
    <row r="53" spans="1:13" ht="18" x14ac:dyDescent="0.35">
      <c r="A53" s="3" t="s">
        <v>207</v>
      </c>
      <c r="B53" s="3" t="s">
        <v>112</v>
      </c>
      <c r="C53" s="3" t="s">
        <v>208</v>
      </c>
      <c r="D53" s="4" t="s">
        <v>40</v>
      </c>
      <c r="E53" s="4" t="s">
        <v>17</v>
      </c>
      <c r="F53" s="5">
        <v>41350</v>
      </c>
      <c r="G53" s="4" t="s">
        <v>38</v>
      </c>
      <c r="H53" s="6" t="s">
        <v>18</v>
      </c>
      <c r="I53" s="7" t="s">
        <v>27</v>
      </c>
      <c r="J53" s="3" t="s">
        <v>20</v>
      </c>
      <c r="K53" s="8">
        <v>56</v>
      </c>
      <c r="L53" s="9">
        <v>470</v>
      </c>
      <c r="M53" s="10">
        <f t="shared" si="1"/>
        <v>26320</v>
      </c>
    </row>
    <row r="54" spans="1:13" ht="18" x14ac:dyDescent="0.35">
      <c r="A54" s="3" t="s">
        <v>209</v>
      </c>
      <c r="B54" s="3" t="s">
        <v>116</v>
      </c>
      <c r="C54" s="3" t="s">
        <v>210</v>
      </c>
      <c r="D54" s="4" t="s">
        <v>47</v>
      </c>
      <c r="E54" s="4" t="s">
        <v>25</v>
      </c>
      <c r="F54" s="5">
        <v>67230</v>
      </c>
      <c r="G54" s="4" t="s">
        <v>45</v>
      </c>
      <c r="H54" s="6" t="s">
        <v>26</v>
      </c>
      <c r="I54" s="7" t="s">
        <v>19</v>
      </c>
      <c r="J54" s="3" t="s">
        <v>28</v>
      </c>
      <c r="K54" s="8">
        <v>248</v>
      </c>
      <c r="L54" s="9">
        <v>93</v>
      </c>
      <c r="M54" s="10">
        <f t="shared" si="1"/>
        <v>23064</v>
      </c>
    </row>
    <row r="55" spans="1:13" ht="18" x14ac:dyDescent="0.35">
      <c r="A55" s="3" t="s">
        <v>211</v>
      </c>
      <c r="B55" s="3" t="s">
        <v>51</v>
      </c>
      <c r="C55" s="3" t="s">
        <v>212</v>
      </c>
      <c r="D55" s="4" t="s">
        <v>53</v>
      </c>
      <c r="E55" s="4" t="s">
        <v>86</v>
      </c>
      <c r="F55" s="5">
        <v>61330</v>
      </c>
      <c r="G55" s="4" t="s">
        <v>51</v>
      </c>
      <c r="H55" s="6" t="s">
        <v>34</v>
      </c>
      <c r="I55" s="7" t="s">
        <v>27</v>
      </c>
      <c r="J55" s="3" t="s">
        <v>20</v>
      </c>
      <c r="K55" s="8">
        <v>357</v>
      </c>
      <c r="L55" s="9">
        <v>750</v>
      </c>
      <c r="M55" s="10">
        <f t="shared" si="1"/>
        <v>267750</v>
      </c>
    </row>
    <row r="56" spans="1:13" ht="18" x14ac:dyDescent="0.35">
      <c r="A56" s="3" t="s">
        <v>213</v>
      </c>
      <c r="B56" s="3" t="s">
        <v>57</v>
      </c>
      <c r="C56" s="3" t="s">
        <v>214</v>
      </c>
      <c r="D56" s="4" t="s">
        <v>59</v>
      </c>
      <c r="E56" s="4" t="s">
        <v>17</v>
      </c>
      <c r="F56" s="5">
        <v>26360</v>
      </c>
      <c r="G56" s="4" t="s">
        <v>57</v>
      </c>
      <c r="H56" s="6" t="s">
        <v>41</v>
      </c>
      <c r="I56" s="7" t="s">
        <v>27</v>
      </c>
      <c r="J56" s="3" t="s">
        <v>61</v>
      </c>
      <c r="K56" s="8">
        <v>428</v>
      </c>
      <c r="L56" s="9">
        <v>470</v>
      </c>
      <c r="M56" s="10">
        <f t="shared" si="1"/>
        <v>201160</v>
      </c>
    </row>
    <row r="57" spans="1:13" ht="18" x14ac:dyDescent="0.35">
      <c r="A57" s="3" t="s">
        <v>215</v>
      </c>
      <c r="B57" s="3" t="s">
        <v>63</v>
      </c>
      <c r="C57" s="3" t="s">
        <v>216</v>
      </c>
      <c r="D57" s="4" t="s">
        <v>65</v>
      </c>
      <c r="E57" s="4" t="s">
        <v>25</v>
      </c>
      <c r="F57" s="5">
        <v>48490</v>
      </c>
      <c r="G57" s="4" t="s">
        <v>63</v>
      </c>
      <c r="H57" s="6" t="s">
        <v>48</v>
      </c>
      <c r="I57" s="7" t="s">
        <v>42</v>
      </c>
      <c r="J57" s="3" t="s">
        <v>43</v>
      </c>
      <c r="K57" s="8">
        <v>590</v>
      </c>
      <c r="L57" s="9">
        <v>186</v>
      </c>
      <c r="M57" s="10">
        <f t="shared" si="1"/>
        <v>109740</v>
      </c>
    </row>
    <row r="58" spans="1:13" ht="18" x14ac:dyDescent="0.35">
      <c r="A58" s="3" t="s">
        <v>217</v>
      </c>
      <c r="B58" s="3" t="s">
        <v>68</v>
      </c>
      <c r="C58" s="3" t="s">
        <v>218</v>
      </c>
      <c r="D58" s="4" t="s">
        <v>70</v>
      </c>
      <c r="E58" s="4" t="s">
        <v>86</v>
      </c>
      <c r="F58" s="5">
        <v>71680</v>
      </c>
      <c r="G58" s="4" t="s">
        <v>68</v>
      </c>
      <c r="H58" s="6" t="s">
        <v>54</v>
      </c>
      <c r="I58" s="7" t="s">
        <v>35</v>
      </c>
      <c r="J58" s="3" t="s">
        <v>49</v>
      </c>
      <c r="K58" s="8">
        <v>37</v>
      </c>
      <c r="L58" s="9">
        <v>245</v>
      </c>
      <c r="M58" s="10">
        <f t="shared" si="1"/>
        <v>9065</v>
      </c>
    </row>
    <row r="59" spans="1:13" ht="18" x14ac:dyDescent="0.35">
      <c r="A59" s="3" t="s">
        <v>219</v>
      </c>
      <c r="B59" s="3" t="s">
        <v>14</v>
      </c>
      <c r="C59" s="3" t="s">
        <v>220</v>
      </c>
      <c r="D59" s="4" t="s">
        <v>76</v>
      </c>
      <c r="E59" s="4" t="s">
        <v>17</v>
      </c>
      <c r="F59" s="5">
        <v>59140</v>
      </c>
      <c r="G59" s="4" t="s">
        <v>74</v>
      </c>
      <c r="H59" s="6" t="s">
        <v>60</v>
      </c>
      <c r="I59" s="7" t="s">
        <v>27</v>
      </c>
      <c r="J59" s="3" t="s">
        <v>55</v>
      </c>
      <c r="K59" s="8">
        <v>96</v>
      </c>
      <c r="L59" s="9">
        <v>904</v>
      </c>
      <c r="M59" s="10">
        <f t="shared" si="1"/>
        <v>86784</v>
      </c>
    </row>
    <row r="60" spans="1:13" ht="18" x14ac:dyDescent="0.35">
      <c r="A60" s="3" t="s">
        <v>221</v>
      </c>
      <c r="B60" s="3" t="s">
        <v>22</v>
      </c>
      <c r="C60" s="3" t="s">
        <v>222</v>
      </c>
      <c r="D60" s="4" t="s">
        <v>32</v>
      </c>
      <c r="E60" s="4" t="s">
        <v>25</v>
      </c>
      <c r="F60" s="5">
        <v>43580</v>
      </c>
      <c r="G60" s="4" t="s">
        <v>80</v>
      </c>
      <c r="H60" s="6" t="s">
        <v>66</v>
      </c>
      <c r="I60" s="7" t="s">
        <v>19</v>
      </c>
      <c r="J60" s="3" t="s">
        <v>61</v>
      </c>
      <c r="K60" s="8">
        <v>56</v>
      </c>
      <c r="L60" s="9">
        <v>257</v>
      </c>
      <c r="M60" s="10">
        <f t="shared" si="1"/>
        <v>14392</v>
      </c>
    </row>
    <row r="61" spans="1:13" ht="18" x14ac:dyDescent="0.35">
      <c r="A61" s="3" t="s">
        <v>223</v>
      </c>
      <c r="B61" s="3" t="s">
        <v>30</v>
      </c>
      <c r="C61" s="3" t="s">
        <v>224</v>
      </c>
      <c r="D61" s="4" t="s">
        <v>40</v>
      </c>
      <c r="E61" s="4" t="s">
        <v>86</v>
      </c>
      <c r="F61" s="5">
        <v>40920</v>
      </c>
      <c r="G61" s="4" t="s">
        <v>87</v>
      </c>
      <c r="H61" s="6" t="s">
        <v>71</v>
      </c>
      <c r="I61" s="7" t="s">
        <v>35</v>
      </c>
      <c r="J61" s="3" t="s">
        <v>43</v>
      </c>
      <c r="K61" s="8">
        <v>31</v>
      </c>
      <c r="L61" s="9">
        <v>865</v>
      </c>
      <c r="M61" s="10">
        <f t="shared" si="1"/>
        <v>26815</v>
      </c>
    </row>
    <row r="62" spans="1:13" ht="18" x14ac:dyDescent="0.35">
      <c r="A62" s="3" t="s">
        <v>225</v>
      </c>
      <c r="B62" s="3" t="s">
        <v>38</v>
      </c>
      <c r="C62" s="3" t="s">
        <v>226</v>
      </c>
      <c r="D62" s="4" t="s">
        <v>47</v>
      </c>
      <c r="E62" s="4" t="s">
        <v>17</v>
      </c>
      <c r="F62" s="5">
        <v>72090</v>
      </c>
      <c r="G62" s="4" t="s">
        <v>92</v>
      </c>
      <c r="H62" s="6" t="s">
        <v>77</v>
      </c>
      <c r="I62" s="7" t="s">
        <v>27</v>
      </c>
      <c r="J62" s="3" t="s">
        <v>72</v>
      </c>
      <c r="K62" s="8">
        <v>245</v>
      </c>
      <c r="L62" s="9">
        <v>1</v>
      </c>
      <c r="M62" s="10">
        <f t="shared" si="1"/>
        <v>245</v>
      </c>
    </row>
    <row r="63" spans="1:13" ht="18" x14ac:dyDescent="0.35">
      <c r="A63" s="3" t="s">
        <v>227</v>
      </c>
      <c r="B63" s="3" t="s">
        <v>45</v>
      </c>
      <c r="C63" s="3" t="s">
        <v>228</v>
      </c>
      <c r="D63" s="4" t="s">
        <v>53</v>
      </c>
      <c r="E63" s="4" t="s">
        <v>25</v>
      </c>
      <c r="F63" s="5">
        <v>40560</v>
      </c>
      <c r="G63" s="4" t="s">
        <v>97</v>
      </c>
      <c r="H63" s="6" t="s">
        <v>82</v>
      </c>
      <c r="I63" s="7" t="s">
        <v>19</v>
      </c>
      <c r="J63" s="3" t="s">
        <v>78</v>
      </c>
      <c r="K63" s="8">
        <v>67</v>
      </c>
      <c r="L63" s="9">
        <v>1023</v>
      </c>
      <c r="M63" s="10">
        <f t="shared" si="1"/>
        <v>68541</v>
      </c>
    </row>
    <row r="64" spans="1:13" ht="18" x14ac:dyDescent="0.35">
      <c r="A64" s="3" t="s">
        <v>229</v>
      </c>
      <c r="B64" s="3" t="s">
        <v>51</v>
      </c>
      <c r="C64" s="3" t="s">
        <v>230</v>
      </c>
      <c r="D64" s="4" t="s">
        <v>59</v>
      </c>
      <c r="E64" s="4" t="s">
        <v>86</v>
      </c>
      <c r="F64" s="5">
        <v>61330</v>
      </c>
      <c r="G64" s="4" t="s">
        <v>102</v>
      </c>
      <c r="H64" s="6" t="s">
        <v>88</v>
      </c>
      <c r="I64" s="7" t="s">
        <v>19</v>
      </c>
      <c r="J64" s="3" t="s">
        <v>20</v>
      </c>
      <c r="K64" s="8">
        <v>248</v>
      </c>
      <c r="L64" s="9">
        <v>470</v>
      </c>
      <c r="M64" s="10">
        <f t="shared" si="1"/>
        <v>116560</v>
      </c>
    </row>
    <row r="65" spans="1:13" ht="18" x14ac:dyDescent="0.35">
      <c r="A65" s="3" t="s">
        <v>231</v>
      </c>
      <c r="B65" s="3" t="s">
        <v>57</v>
      </c>
      <c r="C65" s="3" t="s">
        <v>232</v>
      </c>
      <c r="D65" s="4" t="s">
        <v>65</v>
      </c>
      <c r="E65" s="4" t="s">
        <v>17</v>
      </c>
      <c r="F65" s="5">
        <v>29130</v>
      </c>
      <c r="G65" s="4" t="s">
        <v>107</v>
      </c>
      <c r="H65" s="6" t="s">
        <v>93</v>
      </c>
      <c r="I65" s="7" t="s">
        <v>19</v>
      </c>
      <c r="J65" s="3" t="s">
        <v>72</v>
      </c>
      <c r="K65" s="8">
        <v>357</v>
      </c>
      <c r="L65" s="9">
        <v>186</v>
      </c>
      <c r="M65" s="10">
        <f t="shared" si="1"/>
        <v>66402</v>
      </c>
    </row>
    <row r="66" spans="1:13" ht="18" x14ac:dyDescent="0.35">
      <c r="A66" s="3" t="s">
        <v>233</v>
      </c>
      <c r="B66" s="3" t="s">
        <v>63</v>
      </c>
      <c r="C66" s="3" t="s">
        <v>234</v>
      </c>
      <c r="D66" s="4" t="s">
        <v>70</v>
      </c>
      <c r="E66" s="4" t="s">
        <v>25</v>
      </c>
      <c r="F66" s="5">
        <v>75370</v>
      </c>
      <c r="G66" s="4" t="s">
        <v>112</v>
      </c>
      <c r="H66" s="6" t="s">
        <v>98</v>
      </c>
      <c r="I66" s="7" t="s">
        <v>35</v>
      </c>
      <c r="J66" s="3" t="s">
        <v>78</v>
      </c>
      <c r="K66" s="8">
        <v>428</v>
      </c>
      <c r="L66" s="9">
        <v>245</v>
      </c>
      <c r="M66" s="10">
        <f t="shared" si="1"/>
        <v>104860</v>
      </c>
    </row>
    <row r="67" spans="1:13" ht="18" x14ac:dyDescent="0.35">
      <c r="A67" s="3" t="s">
        <v>235</v>
      </c>
      <c r="B67" s="3" t="s">
        <v>68</v>
      </c>
      <c r="C67" s="3" t="s">
        <v>236</v>
      </c>
      <c r="D67" s="4" t="s">
        <v>76</v>
      </c>
      <c r="E67" s="4" t="s">
        <v>86</v>
      </c>
      <c r="F67" s="5">
        <v>41890</v>
      </c>
      <c r="G67" s="4" t="s">
        <v>116</v>
      </c>
      <c r="H67" s="6" t="s">
        <v>103</v>
      </c>
      <c r="I67" s="7" t="s">
        <v>27</v>
      </c>
      <c r="J67" s="3" t="s">
        <v>20</v>
      </c>
      <c r="K67" s="8">
        <v>590</v>
      </c>
      <c r="L67" s="9">
        <v>904</v>
      </c>
      <c r="M67" s="10">
        <f t="shared" si="1"/>
        <v>533360</v>
      </c>
    </row>
    <row r="68" spans="1:13" ht="18" x14ac:dyDescent="0.35">
      <c r="A68" s="3" t="s">
        <v>237</v>
      </c>
      <c r="B68" s="3" t="s">
        <v>74</v>
      </c>
      <c r="C68" s="3" t="s">
        <v>238</v>
      </c>
      <c r="D68" s="4" t="s">
        <v>32</v>
      </c>
      <c r="E68" s="4" t="s">
        <v>17</v>
      </c>
      <c r="F68" s="5">
        <v>38760</v>
      </c>
      <c r="G68" s="4" t="s">
        <v>119</v>
      </c>
      <c r="H68" s="6" t="s">
        <v>108</v>
      </c>
      <c r="I68" s="7" t="s">
        <v>19</v>
      </c>
      <c r="J68" s="3" t="s">
        <v>28</v>
      </c>
      <c r="K68" s="8">
        <v>37</v>
      </c>
      <c r="L68" s="9">
        <v>257</v>
      </c>
      <c r="M68" s="10">
        <f t="shared" si="1"/>
        <v>9509</v>
      </c>
    </row>
    <row r="69" spans="1:13" ht="18" x14ac:dyDescent="0.35">
      <c r="A69" s="3" t="s">
        <v>239</v>
      </c>
      <c r="B69" s="3" t="s">
        <v>80</v>
      </c>
      <c r="C69" s="3" t="s">
        <v>240</v>
      </c>
      <c r="D69" s="4" t="s">
        <v>16</v>
      </c>
      <c r="E69" s="4" t="s">
        <v>25</v>
      </c>
      <c r="F69" s="5">
        <v>21501</v>
      </c>
      <c r="G69" s="4" t="s">
        <v>84</v>
      </c>
      <c r="H69" s="3" t="s">
        <v>113</v>
      </c>
      <c r="I69" s="7" t="s">
        <v>27</v>
      </c>
      <c r="J69" s="3" t="s">
        <v>20</v>
      </c>
      <c r="K69" s="8">
        <v>96</v>
      </c>
      <c r="L69" s="9">
        <v>865</v>
      </c>
      <c r="M69" s="10">
        <f t="shared" si="1"/>
        <v>83040</v>
      </c>
    </row>
    <row r="70" spans="1:13" ht="18" x14ac:dyDescent="0.35">
      <c r="A70" s="3" t="s">
        <v>241</v>
      </c>
      <c r="B70" s="3" t="s">
        <v>84</v>
      </c>
      <c r="C70" s="3" t="s">
        <v>242</v>
      </c>
      <c r="D70" s="4" t="s">
        <v>24</v>
      </c>
      <c r="E70" s="4" t="s">
        <v>86</v>
      </c>
      <c r="F70" s="5">
        <v>29860</v>
      </c>
      <c r="G70" s="4" t="s">
        <v>90</v>
      </c>
      <c r="H70" s="6" t="s">
        <v>82</v>
      </c>
      <c r="I70" s="7" t="s">
        <v>27</v>
      </c>
      <c r="J70" s="3" t="s">
        <v>61</v>
      </c>
      <c r="K70" s="8">
        <v>56</v>
      </c>
      <c r="L70" s="9">
        <v>1</v>
      </c>
      <c r="M70" s="10">
        <f t="shared" si="1"/>
        <v>56</v>
      </c>
    </row>
    <row r="71" spans="1:13" ht="18" x14ac:dyDescent="0.35">
      <c r="A71" s="3" t="s">
        <v>243</v>
      </c>
      <c r="B71" s="3" t="s">
        <v>90</v>
      </c>
      <c r="C71" s="3" t="s">
        <v>244</v>
      </c>
      <c r="D71" s="4" t="s">
        <v>32</v>
      </c>
      <c r="E71" s="4" t="s">
        <v>17</v>
      </c>
      <c r="F71" s="5">
        <v>44440</v>
      </c>
      <c r="G71" s="4" t="s">
        <v>95</v>
      </c>
      <c r="H71" s="6" t="s">
        <v>88</v>
      </c>
      <c r="I71" s="7" t="s">
        <v>27</v>
      </c>
      <c r="J71" s="3" t="s">
        <v>20</v>
      </c>
      <c r="K71" s="8">
        <v>428</v>
      </c>
      <c r="L71" s="9">
        <v>1023</v>
      </c>
      <c r="M71" s="10">
        <f t="shared" si="1"/>
        <v>437844</v>
      </c>
    </row>
    <row r="72" spans="1:13" ht="18" x14ac:dyDescent="0.35">
      <c r="A72" s="3" t="s">
        <v>245</v>
      </c>
      <c r="B72" s="3" t="s">
        <v>95</v>
      </c>
      <c r="C72" s="3" t="s">
        <v>246</v>
      </c>
      <c r="D72" s="4" t="s">
        <v>40</v>
      </c>
      <c r="E72" s="4" t="s">
        <v>25</v>
      </c>
      <c r="F72" s="5">
        <v>34330</v>
      </c>
      <c r="G72" s="4" t="s">
        <v>100</v>
      </c>
      <c r="H72" s="6" t="s">
        <v>93</v>
      </c>
      <c r="I72" s="7" t="s">
        <v>19</v>
      </c>
      <c r="J72" s="3" t="s">
        <v>28</v>
      </c>
      <c r="K72" s="8">
        <v>67</v>
      </c>
      <c r="L72" s="9">
        <v>1023</v>
      </c>
      <c r="M72" s="10">
        <f t="shared" si="1"/>
        <v>68541</v>
      </c>
    </row>
    <row r="73" spans="1:13" ht="18" x14ac:dyDescent="0.35">
      <c r="A73" s="3" t="s">
        <v>247</v>
      </c>
      <c r="B73" s="3" t="s">
        <v>100</v>
      </c>
      <c r="C73" s="3" t="s">
        <v>248</v>
      </c>
      <c r="D73" s="4" t="s">
        <v>47</v>
      </c>
      <c r="E73" s="4" t="s">
        <v>86</v>
      </c>
      <c r="F73" s="5">
        <v>39990</v>
      </c>
      <c r="G73" s="4" t="s">
        <v>105</v>
      </c>
      <c r="H73" s="6" t="s">
        <v>98</v>
      </c>
      <c r="I73" s="7" t="s">
        <v>27</v>
      </c>
      <c r="J73" s="3" t="s">
        <v>20</v>
      </c>
      <c r="K73" s="8">
        <v>248</v>
      </c>
      <c r="L73" s="9">
        <v>470</v>
      </c>
      <c r="M73" s="10">
        <f t="shared" si="1"/>
        <v>116560</v>
      </c>
    </row>
    <row r="74" spans="1:13" ht="18" x14ac:dyDescent="0.35">
      <c r="A74" s="3" t="s">
        <v>249</v>
      </c>
      <c r="B74" s="3" t="s">
        <v>105</v>
      </c>
      <c r="C74" s="3" t="s">
        <v>250</v>
      </c>
      <c r="D74" s="4" t="s">
        <v>53</v>
      </c>
      <c r="E74" s="4" t="s">
        <v>17</v>
      </c>
      <c r="F74" s="5">
        <v>71110</v>
      </c>
      <c r="G74" s="4" t="s">
        <v>110</v>
      </c>
      <c r="H74" s="6" t="s">
        <v>108</v>
      </c>
      <c r="I74" s="7" t="s">
        <v>27</v>
      </c>
      <c r="J74" s="3" t="s">
        <v>61</v>
      </c>
      <c r="K74" s="8">
        <v>357</v>
      </c>
      <c r="L74" s="9">
        <v>186</v>
      </c>
      <c r="M74" s="10">
        <f t="shared" si="1"/>
        <v>66402</v>
      </c>
    </row>
    <row r="75" spans="1:13" ht="18" x14ac:dyDescent="0.35">
      <c r="A75" s="3" t="s">
        <v>251</v>
      </c>
      <c r="B75" s="3" t="s">
        <v>74</v>
      </c>
      <c r="C75" s="3" t="s">
        <v>252</v>
      </c>
      <c r="D75" s="4" t="s">
        <v>59</v>
      </c>
      <c r="E75" s="4" t="s">
        <v>25</v>
      </c>
      <c r="F75" s="5">
        <v>85550</v>
      </c>
      <c r="G75" s="4" t="s">
        <v>134</v>
      </c>
      <c r="H75" s="3" t="s">
        <v>113</v>
      </c>
      <c r="I75" s="7" t="s">
        <v>27</v>
      </c>
      <c r="J75" s="3" t="s">
        <v>20</v>
      </c>
      <c r="K75" s="8">
        <v>428</v>
      </c>
      <c r="L75" s="9">
        <v>245</v>
      </c>
      <c r="M75" s="10">
        <f t="shared" si="1"/>
        <v>104860</v>
      </c>
    </row>
    <row r="76" spans="1:13" ht="18" x14ac:dyDescent="0.35">
      <c r="A76" s="3" t="s">
        <v>253</v>
      </c>
      <c r="B76" s="3" t="s">
        <v>51</v>
      </c>
      <c r="C76" s="3" t="s">
        <v>254</v>
      </c>
      <c r="D76" s="4" t="s">
        <v>59</v>
      </c>
      <c r="E76" s="4" t="s">
        <v>86</v>
      </c>
      <c r="F76" s="5">
        <v>61330</v>
      </c>
      <c r="G76" s="4" t="s">
        <v>137</v>
      </c>
      <c r="H76" s="6" t="s">
        <v>88</v>
      </c>
      <c r="I76" s="7" t="s">
        <v>19</v>
      </c>
      <c r="J76" s="3" t="s">
        <v>20</v>
      </c>
      <c r="K76" s="8">
        <v>248</v>
      </c>
      <c r="L76" s="9">
        <v>470</v>
      </c>
      <c r="M76" s="10">
        <f t="shared" si="1"/>
        <v>116560</v>
      </c>
    </row>
    <row r="77" spans="1:13" ht="18" x14ac:dyDescent="0.35">
      <c r="A77" s="3" t="s">
        <v>255</v>
      </c>
      <c r="B77" s="3" t="s">
        <v>57</v>
      </c>
      <c r="C77" s="3" t="s">
        <v>256</v>
      </c>
      <c r="D77" s="4" t="s">
        <v>65</v>
      </c>
      <c r="E77" s="4" t="s">
        <v>17</v>
      </c>
      <c r="F77" s="5">
        <v>29130</v>
      </c>
      <c r="G77" s="4" t="s">
        <v>140</v>
      </c>
      <c r="H77" s="6" t="s">
        <v>93</v>
      </c>
      <c r="I77" s="7" t="s">
        <v>19</v>
      </c>
      <c r="J77" s="3" t="s">
        <v>72</v>
      </c>
      <c r="K77" s="8">
        <v>357</v>
      </c>
      <c r="L77" s="9">
        <v>186</v>
      </c>
      <c r="M77" s="10">
        <f t="shared" si="1"/>
        <v>66402</v>
      </c>
    </row>
    <row r="78" spans="1:13" ht="18" x14ac:dyDescent="0.35">
      <c r="A78" s="3" t="s">
        <v>257</v>
      </c>
      <c r="B78" s="3" t="s">
        <v>63</v>
      </c>
      <c r="C78" s="3" t="s">
        <v>258</v>
      </c>
      <c r="D78" s="4" t="s">
        <v>70</v>
      </c>
      <c r="E78" s="4" t="s">
        <v>25</v>
      </c>
      <c r="F78" s="5">
        <v>75370</v>
      </c>
      <c r="G78" s="4" t="s">
        <v>143</v>
      </c>
      <c r="H78" s="6" t="s">
        <v>98</v>
      </c>
      <c r="I78" s="7" t="s">
        <v>35</v>
      </c>
      <c r="J78" s="3" t="s">
        <v>78</v>
      </c>
      <c r="K78" s="8">
        <v>428</v>
      </c>
      <c r="L78" s="9">
        <v>245</v>
      </c>
      <c r="M78" s="10">
        <f t="shared" si="1"/>
        <v>104860</v>
      </c>
    </row>
    <row r="79" spans="1:13" ht="18" x14ac:dyDescent="0.35">
      <c r="A79" s="3" t="s">
        <v>259</v>
      </c>
      <c r="B79" s="3" t="s">
        <v>68</v>
      </c>
      <c r="C79" s="3" t="s">
        <v>260</v>
      </c>
      <c r="D79" s="4" t="s">
        <v>76</v>
      </c>
      <c r="E79" s="4" t="s">
        <v>86</v>
      </c>
      <c r="F79" s="5">
        <v>41890</v>
      </c>
      <c r="G79" s="4" t="s">
        <v>146</v>
      </c>
      <c r="H79" s="6" t="s">
        <v>103</v>
      </c>
      <c r="I79" s="7" t="s">
        <v>27</v>
      </c>
      <c r="J79" s="3" t="s">
        <v>20</v>
      </c>
      <c r="K79" s="8">
        <v>590</v>
      </c>
      <c r="L79" s="9">
        <v>904</v>
      </c>
      <c r="M79" s="10">
        <f t="shared" si="1"/>
        <v>533360</v>
      </c>
    </row>
    <row r="80" spans="1:13" ht="18" x14ac:dyDescent="0.35">
      <c r="A80" s="3" t="s">
        <v>261</v>
      </c>
      <c r="B80" s="3" t="s">
        <v>74</v>
      </c>
      <c r="C80" s="3" t="s">
        <v>262</v>
      </c>
      <c r="D80" s="4" t="s">
        <v>32</v>
      </c>
      <c r="E80" s="4" t="s">
        <v>17</v>
      </c>
      <c r="F80" s="5">
        <v>38760</v>
      </c>
      <c r="G80" s="4" t="s">
        <v>149</v>
      </c>
      <c r="H80" s="6" t="s">
        <v>108</v>
      </c>
      <c r="I80" s="7" t="s">
        <v>19</v>
      </c>
      <c r="J80" s="3" t="s">
        <v>28</v>
      </c>
      <c r="K80" s="8">
        <v>37</v>
      </c>
      <c r="L80" s="9">
        <v>257</v>
      </c>
      <c r="M80" s="10">
        <f t="shared" si="1"/>
        <v>9509</v>
      </c>
    </row>
    <row r="81" spans="1:13" ht="18" x14ac:dyDescent="0.35">
      <c r="A81" s="3" t="s">
        <v>263</v>
      </c>
      <c r="B81" s="3" t="s">
        <v>80</v>
      </c>
      <c r="C81" s="3" t="s">
        <v>264</v>
      </c>
      <c r="D81" s="4" t="s">
        <v>16</v>
      </c>
      <c r="E81" s="4" t="s">
        <v>25</v>
      </c>
      <c r="F81" s="5">
        <v>21501</v>
      </c>
      <c r="G81" s="4" t="s">
        <v>152</v>
      </c>
      <c r="H81" s="3" t="s">
        <v>113</v>
      </c>
      <c r="I81" s="7" t="s">
        <v>27</v>
      </c>
      <c r="J81" s="3" t="s">
        <v>20</v>
      </c>
      <c r="K81" s="8">
        <v>96</v>
      </c>
      <c r="L81" s="9">
        <v>865</v>
      </c>
      <c r="M81" s="10">
        <f t="shared" si="1"/>
        <v>83040</v>
      </c>
    </row>
    <row r="82" spans="1:13" ht="18" x14ac:dyDescent="0.35">
      <c r="A82" s="3" t="s">
        <v>265</v>
      </c>
      <c r="B82" s="3" t="s">
        <v>84</v>
      </c>
      <c r="C82" s="3" t="s">
        <v>266</v>
      </c>
      <c r="D82" s="4" t="s">
        <v>24</v>
      </c>
      <c r="E82" s="4" t="s">
        <v>86</v>
      </c>
      <c r="F82" s="5">
        <v>29860</v>
      </c>
      <c r="G82" s="4" t="s">
        <v>155</v>
      </c>
      <c r="H82" s="6" t="s">
        <v>82</v>
      </c>
      <c r="I82" s="7" t="s">
        <v>27</v>
      </c>
      <c r="J82" s="3" t="s">
        <v>61</v>
      </c>
      <c r="K82" s="8">
        <v>56</v>
      </c>
      <c r="L82" s="9">
        <v>1</v>
      </c>
      <c r="M82" s="10">
        <f t="shared" si="1"/>
        <v>56</v>
      </c>
    </row>
    <row r="83" spans="1:13" ht="18" x14ac:dyDescent="0.35">
      <c r="A83" s="3" t="s">
        <v>267</v>
      </c>
      <c r="B83" s="3" t="s">
        <v>90</v>
      </c>
      <c r="C83" s="3" t="s">
        <v>268</v>
      </c>
      <c r="D83" s="4" t="s">
        <v>32</v>
      </c>
      <c r="E83" s="4" t="s">
        <v>17</v>
      </c>
      <c r="F83" s="5">
        <v>44440</v>
      </c>
      <c r="G83" s="4" t="s">
        <v>158</v>
      </c>
      <c r="H83" s="6" t="s">
        <v>88</v>
      </c>
      <c r="I83" s="7" t="s">
        <v>27</v>
      </c>
      <c r="J83" s="3" t="s">
        <v>20</v>
      </c>
      <c r="K83" s="8">
        <v>428</v>
      </c>
      <c r="L83" s="9">
        <v>1023</v>
      </c>
      <c r="M83" s="10">
        <f t="shared" si="1"/>
        <v>437844</v>
      </c>
    </row>
    <row r="84" spans="1:13" ht="18" x14ac:dyDescent="0.35">
      <c r="A84" s="3" t="s">
        <v>269</v>
      </c>
      <c r="B84" s="3" t="s">
        <v>95</v>
      </c>
      <c r="C84" s="3" t="s">
        <v>270</v>
      </c>
      <c r="D84" s="4" t="s">
        <v>40</v>
      </c>
      <c r="E84" s="4" t="s">
        <v>25</v>
      </c>
      <c r="F84" s="5">
        <v>34330</v>
      </c>
      <c r="G84" s="4" t="s">
        <v>161</v>
      </c>
      <c r="H84" s="6" t="s">
        <v>93</v>
      </c>
      <c r="I84" s="7" t="s">
        <v>19</v>
      </c>
      <c r="J84" s="3" t="s">
        <v>28</v>
      </c>
      <c r="K84" s="8">
        <v>67</v>
      </c>
      <c r="L84" s="9">
        <v>1023</v>
      </c>
      <c r="M84" s="10">
        <f t="shared" si="1"/>
        <v>68541</v>
      </c>
    </row>
    <row r="85" spans="1:13" ht="18" x14ac:dyDescent="0.35">
      <c r="A85" s="3" t="s">
        <v>271</v>
      </c>
      <c r="B85" s="3" t="s">
        <v>100</v>
      </c>
      <c r="C85" s="3" t="s">
        <v>272</v>
      </c>
      <c r="D85" s="4" t="s">
        <v>47</v>
      </c>
      <c r="E85" s="4" t="s">
        <v>86</v>
      </c>
      <c r="F85" s="5">
        <v>39990</v>
      </c>
      <c r="G85" s="4" t="s">
        <v>164</v>
      </c>
      <c r="H85" s="6" t="s">
        <v>98</v>
      </c>
      <c r="I85" s="7" t="s">
        <v>27</v>
      </c>
      <c r="J85" s="3" t="s">
        <v>20</v>
      </c>
      <c r="K85" s="8">
        <v>248</v>
      </c>
      <c r="L85" s="9">
        <v>470</v>
      </c>
      <c r="M85" s="10">
        <f t="shared" si="1"/>
        <v>116560</v>
      </c>
    </row>
    <row r="86" spans="1:13" ht="18" x14ac:dyDescent="0.35">
      <c r="A86" s="3" t="s">
        <v>273</v>
      </c>
      <c r="B86" s="3" t="s">
        <v>105</v>
      </c>
      <c r="C86" s="3" t="s">
        <v>274</v>
      </c>
      <c r="D86" s="4" t="s">
        <v>53</v>
      </c>
      <c r="E86" s="4" t="s">
        <v>17</v>
      </c>
      <c r="F86" s="5">
        <v>71110</v>
      </c>
      <c r="G86" s="4" t="s">
        <v>167</v>
      </c>
      <c r="H86" s="6" t="s">
        <v>108</v>
      </c>
      <c r="I86" s="7" t="s">
        <v>27</v>
      </c>
      <c r="J86" s="3" t="s">
        <v>61</v>
      </c>
      <c r="K86" s="8">
        <v>357</v>
      </c>
      <c r="L86" s="9">
        <v>186</v>
      </c>
      <c r="M86" s="10">
        <f t="shared" si="1"/>
        <v>66402</v>
      </c>
    </row>
    <row r="87" spans="1:13" ht="18" x14ac:dyDescent="0.35">
      <c r="A87" s="3" t="s">
        <v>275</v>
      </c>
      <c r="B87" s="3" t="s">
        <v>74</v>
      </c>
      <c r="C87" s="3" t="s">
        <v>276</v>
      </c>
      <c r="D87" s="4" t="s">
        <v>59</v>
      </c>
      <c r="E87" s="4" t="s">
        <v>25</v>
      </c>
      <c r="F87" s="5">
        <v>85550</v>
      </c>
      <c r="G87" s="4" t="s">
        <v>170</v>
      </c>
      <c r="H87" s="3" t="s">
        <v>113</v>
      </c>
      <c r="I87" s="7" t="s">
        <v>27</v>
      </c>
      <c r="J87" s="3" t="s">
        <v>20</v>
      </c>
      <c r="K87" s="8">
        <v>428</v>
      </c>
      <c r="L87" s="9">
        <v>245</v>
      </c>
      <c r="M87" s="10">
        <f t="shared" si="1"/>
        <v>104860</v>
      </c>
    </row>
    <row r="88" spans="1:13" ht="18" x14ac:dyDescent="0.35">
      <c r="A88" s="3" t="s">
        <v>277</v>
      </c>
      <c r="B88" s="3" t="s">
        <v>51</v>
      </c>
      <c r="C88" s="3" t="s">
        <v>278</v>
      </c>
      <c r="D88" s="4" t="s">
        <v>59</v>
      </c>
      <c r="E88" s="4" t="s">
        <v>86</v>
      </c>
      <c r="F88" s="5">
        <v>61330</v>
      </c>
      <c r="G88" s="4" t="s">
        <v>173</v>
      </c>
      <c r="H88" s="6" t="s">
        <v>88</v>
      </c>
      <c r="I88" s="7" t="s">
        <v>19</v>
      </c>
      <c r="J88" s="3" t="s">
        <v>20</v>
      </c>
      <c r="K88" s="8">
        <v>248</v>
      </c>
      <c r="L88" s="9">
        <v>470</v>
      </c>
      <c r="M88" s="10">
        <f t="shared" si="1"/>
        <v>116560</v>
      </c>
    </row>
    <row r="89" spans="1:13" ht="18" x14ac:dyDescent="0.35">
      <c r="A89" s="3" t="s">
        <v>279</v>
      </c>
      <c r="B89" s="3" t="s">
        <v>57</v>
      </c>
      <c r="C89" s="3" t="s">
        <v>280</v>
      </c>
      <c r="D89" s="4" t="s">
        <v>65</v>
      </c>
      <c r="E89" s="4" t="s">
        <v>17</v>
      </c>
      <c r="F89" s="5">
        <v>29130</v>
      </c>
      <c r="G89" s="4" t="s">
        <v>176</v>
      </c>
      <c r="H89" s="6" t="s">
        <v>93</v>
      </c>
      <c r="I89" s="7" t="s">
        <v>19</v>
      </c>
      <c r="J89" s="3" t="s">
        <v>72</v>
      </c>
      <c r="K89" s="8">
        <v>357</v>
      </c>
      <c r="L89" s="9">
        <v>186</v>
      </c>
      <c r="M89" s="10">
        <f t="shared" si="1"/>
        <v>66402</v>
      </c>
    </row>
    <row r="90" spans="1:13" ht="18" x14ac:dyDescent="0.35">
      <c r="B90" s="3"/>
      <c r="C90" s="3"/>
      <c r="D90" s="4"/>
      <c r="E90" s="4"/>
      <c r="F90" s="4"/>
      <c r="G90" s="4"/>
      <c r="H90" s="6"/>
      <c r="I90" s="7"/>
      <c r="J90" s="3"/>
      <c r="K90" s="8"/>
      <c r="L90" s="9"/>
      <c r="M90" s="10">
        <f>SUM(M2:M89)</f>
        <v>10145197</v>
      </c>
    </row>
  </sheetData>
  <conditionalFormatting sqref="H1">
    <cfRule type="duplicateValues" dxfId="25" priority="23"/>
  </conditionalFormatting>
  <conditionalFormatting sqref="B1:C3 B4:B18 C4:C28">
    <cfRule type="duplicateValues" dxfId="24" priority="24"/>
  </conditionalFormatting>
  <conditionalFormatting sqref="B29:C30 B19:B28 B31:B36 C31:C49">
    <cfRule type="duplicateValues" dxfId="23" priority="25"/>
  </conditionalFormatting>
  <conditionalFormatting sqref="B50:C51 B37:B49 B52:B54 C52:C76">
    <cfRule type="duplicateValues" dxfId="22" priority="22"/>
  </conditionalFormatting>
  <conditionalFormatting sqref="B55:B58">
    <cfRule type="duplicateValues" dxfId="21" priority="21"/>
  </conditionalFormatting>
  <conditionalFormatting sqref="B59:B74">
    <cfRule type="duplicateValues" dxfId="20" priority="19"/>
  </conditionalFormatting>
  <conditionalFormatting sqref="B59:B74">
    <cfRule type="duplicateValues" dxfId="19" priority="20"/>
  </conditionalFormatting>
  <conditionalFormatting sqref="B75">
    <cfRule type="duplicateValues" dxfId="18" priority="17"/>
  </conditionalFormatting>
  <conditionalFormatting sqref="B75">
    <cfRule type="duplicateValues" dxfId="17" priority="18"/>
  </conditionalFormatting>
  <conditionalFormatting sqref="H19:H35">
    <cfRule type="duplicateValues" dxfId="16" priority="16"/>
  </conditionalFormatting>
  <conditionalFormatting sqref="H36:H52">
    <cfRule type="duplicateValues" dxfId="15" priority="15"/>
  </conditionalFormatting>
  <conditionalFormatting sqref="H53:H69">
    <cfRule type="duplicateValues" dxfId="14" priority="14"/>
  </conditionalFormatting>
  <conditionalFormatting sqref="H70:H73">
    <cfRule type="duplicateValues" dxfId="13" priority="13"/>
  </conditionalFormatting>
  <conditionalFormatting sqref="H74:H75">
    <cfRule type="duplicateValues" dxfId="12" priority="12"/>
  </conditionalFormatting>
  <conditionalFormatting sqref="F1:G1">
    <cfRule type="containsText" dxfId="11" priority="11" operator="containsText" text="Production Department">
      <formula>NOT(ISERROR(SEARCH("Production Department",F1)))</formula>
    </cfRule>
  </conditionalFormatting>
  <conditionalFormatting sqref="B77:C78 B76 B79:B86 C79:C89">
    <cfRule type="duplicateValues" dxfId="10" priority="9"/>
  </conditionalFormatting>
  <conditionalFormatting sqref="B77:C78 B76 B79:B86 C79:C89">
    <cfRule type="duplicateValues" dxfId="9" priority="10"/>
  </conditionalFormatting>
  <conditionalFormatting sqref="B87">
    <cfRule type="duplicateValues" dxfId="8" priority="7"/>
  </conditionalFormatting>
  <conditionalFormatting sqref="B87">
    <cfRule type="duplicateValues" dxfId="7" priority="8"/>
  </conditionalFormatting>
  <conditionalFormatting sqref="H76:H81">
    <cfRule type="duplicateValues" dxfId="6" priority="6"/>
  </conditionalFormatting>
  <conditionalFormatting sqref="H82:H85">
    <cfRule type="duplicateValues" dxfId="5" priority="5"/>
  </conditionalFormatting>
  <conditionalFormatting sqref="H86:H87">
    <cfRule type="duplicateValues" dxfId="4" priority="4"/>
  </conditionalFormatting>
  <conditionalFormatting sqref="B90:C90 B88:B89">
    <cfRule type="duplicateValues" dxfId="3" priority="2"/>
  </conditionalFormatting>
  <conditionalFormatting sqref="B90:C90 B88:B89">
    <cfRule type="duplicateValues" dxfId="2" priority="3"/>
  </conditionalFormatting>
  <conditionalFormatting sqref="H88:H90">
    <cfRule type="duplicateValues" dxfId="1" priority="1"/>
  </conditionalFormatting>
  <conditionalFormatting sqref="H2:H18 B2:C3 B4:B18 C4:C28">
    <cfRule type="duplicateValues" dxfId="0" priority="2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DATA ANALYSIS</vt:lpstr>
      <vt:lpstr>PIVOT ANALYSIS</vt:lpstr>
      <vt:lpstr>DATA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GNANAMOORTHY C</dc:creator>
  <cp:lastModifiedBy>GNANAMOORTHY C</cp:lastModifiedBy>
  <dcterms:created xsi:type="dcterms:W3CDTF">2024-08-21T08:31:15Z</dcterms:created>
  <dcterms:modified xsi:type="dcterms:W3CDTF">2024-11-22T12:29:22Z</dcterms:modified>
</cp:coreProperties>
</file>